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" i="1" l="1"/>
  <c r="Q9" i="1" l="1"/>
  <c r="S24" i="1"/>
  <c r="Q10" i="1"/>
  <c r="Q16" i="1"/>
  <c r="Q18" i="1"/>
  <c r="Q19" i="1"/>
  <c r="Q155" i="1"/>
  <c r="Q177" i="1"/>
  <c r="Q20" i="1"/>
  <c r="Q33" i="1"/>
  <c r="Q34" i="1"/>
  <c r="Q35" i="1"/>
  <c r="Q36" i="1"/>
  <c r="Q37" i="1"/>
  <c r="Q38" i="1"/>
  <c r="Q39" i="1"/>
  <c r="Q40" i="1"/>
  <c r="Q41" i="1"/>
  <c r="Q42" i="1"/>
  <c r="Q43" i="1"/>
  <c r="Q66" i="1"/>
  <c r="Q67" i="1"/>
  <c r="Q97" i="1"/>
  <c r="Q98" i="1"/>
  <c r="Q99" i="1"/>
  <c r="Q100" i="1"/>
  <c r="Q101" i="1"/>
  <c r="Q102" i="1"/>
  <c r="Q103" i="1"/>
  <c r="Q123" i="1"/>
  <c r="Q124" i="1"/>
  <c r="Q125" i="1"/>
  <c r="Q126" i="1"/>
  <c r="Q127" i="1"/>
  <c r="Q128" i="1"/>
  <c r="Q156" i="1"/>
  <c r="Q157" i="1"/>
  <c r="Q178" i="1"/>
  <c r="Q179" i="1"/>
  <c r="Q180" i="1"/>
  <c r="Q21" i="1"/>
  <c r="Q22" i="1"/>
  <c r="Q23" i="1"/>
  <c r="Q24" i="1"/>
  <c r="Q25" i="1"/>
  <c r="Q44" i="1"/>
  <c r="Q68" i="1"/>
  <c r="Q69" i="1"/>
  <c r="Q70" i="1"/>
  <c r="Q71" i="1"/>
  <c r="Q72" i="1"/>
  <c r="Q73" i="1"/>
  <c r="Q104" i="1"/>
  <c r="Q105" i="1"/>
  <c r="Q106" i="1"/>
  <c r="Q107" i="1"/>
  <c r="Q108" i="1"/>
  <c r="Q109" i="1"/>
  <c r="Q110" i="1"/>
  <c r="Q111" i="1"/>
  <c r="Q112" i="1"/>
  <c r="Q113" i="1"/>
  <c r="Q129" i="1"/>
  <c r="Q158" i="1"/>
  <c r="Q159" i="1"/>
  <c r="Q160" i="1"/>
  <c r="Q161" i="1"/>
  <c r="Q181" i="1"/>
  <c r="Q182" i="1"/>
  <c r="Q183" i="1"/>
  <c r="Q184" i="1"/>
  <c r="Q185" i="1"/>
  <c r="Q186" i="1"/>
  <c r="Q45" i="1"/>
  <c r="Q46" i="1"/>
  <c r="Q47" i="1"/>
  <c r="Q74" i="1"/>
  <c r="Q114" i="1"/>
  <c r="Q130" i="1"/>
  <c r="Q131" i="1"/>
  <c r="Q132" i="1"/>
  <c r="Q133" i="1"/>
  <c r="Q134" i="1"/>
  <c r="Q135" i="1"/>
  <c r="Q136" i="1"/>
  <c r="Q162" i="1"/>
  <c r="Q187" i="1"/>
  <c r="Q26" i="1"/>
  <c r="Q27" i="1"/>
  <c r="Q28" i="1"/>
  <c r="Q48" i="1"/>
  <c r="Q49" i="1"/>
  <c r="Q50" i="1"/>
  <c r="Q51" i="1"/>
  <c r="Q52" i="1"/>
  <c r="Q75" i="1"/>
  <c r="Q76" i="1"/>
  <c r="Q77" i="1"/>
  <c r="Q78" i="1"/>
  <c r="Q79" i="1"/>
  <c r="Q80" i="1"/>
  <c r="Q81" i="1"/>
  <c r="Q115" i="1"/>
  <c r="Q137" i="1"/>
  <c r="Q138" i="1"/>
  <c r="Q139" i="1"/>
  <c r="Q163" i="1"/>
  <c r="Q164" i="1"/>
  <c r="Q165" i="1"/>
  <c r="Q166" i="1"/>
  <c r="Q188" i="1"/>
  <c r="Q11" i="1"/>
  <c r="Q12" i="1"/>
  <c r="Q13" i="1"/>
  <c r="Q14" i="1"/>
  <c r="Q15" i="1"/>
  <c r="Q53" i="1"/>
  <c r="Q54" i="1"/>
  <c r="Q55" i="1"/>
  <c r="Q56" i="1"/>
  <c r="Q57" i="1"/>
  <c r="Q82" i="1"/>
  <c r="Q116" i="1"/>
  <c r="Q117" i="1"/>
  <c r="Q118" i="1"/>
  <c r="Q119" i="1"/>
  <c r="Q120" i="1"/>
  <c r="Q140" i="1"/>
  <c r="Q141" i="1"/>
  <c r="Q142" i="1"/>
  <c r="Q143" i="1"/>
  <c r="Q144" i="1"/>
  <c r="Q145" i="1"/>
  <c r="Q146" i="1"/>
  <c r="Q167" i="1"/>
  <c r="Q168" i="1"/>
  <c r="Q169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9" i="1"/>
  <c r="Q30" i="1"/>
  <c r="Q31" i="1"/>
  <c r="Q32" i="1"/>
  <c r="Q58" i="1"/>
  <c r="Q59" i="1"/>
  <c r="Q60" i="1"/>
  <c r="Q61" i="1"/>
  <c r="Q62" i="1"/>
  <c r="Q63" i="1"/>
  <c r="Q64" i="1"/>
  <c r="Q65" i="1"/>
  <c r="Q121" i="1"/>
  <c r="Q147" i="1"/>
  <c r="Q170" i="1"/>
  <c r="Q171" i="1"/>
  <c r="Q203" i="1"/>
  <c r="Q204" i="1"/>
  <c r="Q205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122" i="1"/>
  <c r="Q148" i="1"/>
  <c r="Q149" i="1"/>
  <c r="Q150" i="1"/>
  <c r="Q151" i="1"/>
  <c r="Q152" i="1"/>
  <c r="Q153" i="1"/>
  <c r="Q154" i="1"/>
  <c r="Q172" i="1"/>
  <c r="Q173" i="1"/>
  <c r="Q174" i="1"/>
  <c r="Q175" i="1"/>
  <c r="Q176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8" i="1"/>
  <c r="AL221" i="1"/>
  <c r="AK221" i="1"/>
  <c r="AI221" i="1"/>
  <c r="AE221" i="1"/>
  <c r="K231" i="1" s="1"/>
  <c r="AC221" i="1"/>
  <c r="J231" i="1" s="1"/>
  <c r="AB221" i="1"/>
  <c r="Z221" i="1"/>
  <c r="Y221" i="1"/>
  <c r="W221" i="1"/>
  <c r="V221" i="1"/>
  <c r="K229" i="1" s="1"/>
  <c r="K235" i="1" s="1"/>
  <c r="T221" i="1"/>
  <c r="J229" i="1" s="1"/>
  <c r="S221" i="1"/>
  <c r="J227" i="1" s="1"/>
  <c r="J235" i="1" s="1"/>
  <c r="M235" i="1" s="1"/>
  <c r="R221" i="1"/>
  <c r="Q221" i="1" l="1"/>
</calcChain>
</file>

<file path=xl/sharedStrings.xml><?xml version="1.0" encoding="utf-8"?>
<sst xmlns="http://schemas.openxmlformats.org/spreadsheetml/2006/main" count="5343" uniqueCount="713">
  <si>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</si>
  <si>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</si>
  <si>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</si>
  <si>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</si>
  <si>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</si>
  <si>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</si>
  <si>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</si>
  <si>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</si>
  <si>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</si>
  <si>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</si>
  <si>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</si>
  <si>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</si>
  <si>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</si>
  <si>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</si>
  <si>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</si>
  <si>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</si>
  <si>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</si>
  <si>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</si>
  <si>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</si>
  <si>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</si>
  <si>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</si>
  <si>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</si>
  <si>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</si>
  <si>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</si>
  <si>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</si>
  <si>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</si>
  <si>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</si>
  <si>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</si>
  <si>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</si>
  <si>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</si>
  <si>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</si>
  <si>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</si>
  <si>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</si>
  <si>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</si>
  <si>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</si>
  <si>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</si>
  <si>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</si>
  <si>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</si>
  <si>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</si>
  <si>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</si>
  <si>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</si>
  <si>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</si>
  <si>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</si>
  <si>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</si>
  <si>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</si>
  <si>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23/09/2019</t>
  </si>
  <si>
    <t>0101</t>
  </si>
  <si>
    <t/>
  </si>
  <si>
    <t>FC</t>
  </si>
  <si>
    <t>16</t>
  </si>
  <si>
    <t>-</t>
  </si>
  <si>
    <t>2</t>
  </si>
  <si>
    <t>002</t>
  </si>
  <si>
    <t>Z1B8022167</t>
  </si>
  <si>
    <t>00164929-00165196</t>
  </si>
  <si>
    <t>VENTAS NO CONTRIBUYENTES</t>
  </si>
  <si>
    <t>3</t>
  </si>
  <si>
    <t>003</t>
  </si>
  <si>
    <t>Z1B8050074</t>
  </si>
  <si>
    <t>00237485-00237516</t>
  </si>
  <si>
    <t>4</t>
  </si>
  <si>
    <t>00237517</t>
  </si>
  <si>
    <t>SAVA COSMETICS C.A</t>
  </si>
  <si>
    <t>J-31413911-8</t>
  </si>
  <si>
    <t>5</t>
  </si>
  <si>
    <t>00237518-00237652</t>
  </si>
  <si>
    <t>8</t>
  </si>
  <si>
    <t>6</t>
  </si>
  <si>
    <t>7</t>
  </si>
  <si>
    <t>003123749</t>
  </si>
  <si>
    <t>ALISSON GONZALEZ</t>
  </si>
  <si>
    <t>V19764105</t>
  </si>
  <si>
    <t>006</t>
  </si>
  <si>
    <t>Z1B8050165</t>
  </si>
  <si>
    <t>00389648-00389824</t>
  </si>
  <si>
    <t>9</t>
  </si>
  <si>
    <t>00389825</t>
  </si>
  <si>
    <t>TANI FEHR</t>
  </si>
  <si>
    <t>V121121351</t>
  </si>
  <si>
    <t>10</t>
  </si>
  <si>
    <t>00389826-00389939</t>
  </si>
  <si>
    <t>11</t>
  </si>
  <si>
    <t>007</t>
  </si>
  <si>
    <t>Z1F0002116</t>
  </si>
  <si>
    <t>00284857-00284872</t>
  </si>
  <si>
    <t>12</t>
  </si>
  <si>
    <t>00284873</t>
  </si>
  <si>
    <t>FUNERARIA LOS ALTOS C.A</t>
  </si>
  <si>
    <t>J-40446165-5</t>
  </si>
  <si>
    <t>13</t>
  </si>
  <si>
    <t>00284874-00284956</t>
  </si>
  <si>
    <t>14</t>
  </si>
  <si>
    <t>00284957</t>
  </si>
  <si>
    <t>NG CONSULTORE 1ICA</t>
  </si>
  <si>
    <t>J-29469823-9</t>
  </si>
  <si>
    <t>15</t>
  </si>
  <si>
    <t>00284958-00285104</t>
  </si>
  <si>
    <t>008</t>
  </si>
  <si>
    <t>Z1B8022757</t>
  </si>
  <si>
    <t>00046243-00046283</t>
  </si>
  <si>
    <t>17</t>
  </si>
  <si>
    <t>00046284</t>
  </si>
  <si>
    <t>MIGUEL ALVAREZ</t>
  </si>
  <si>
    <t>V14772733</t>
  </si>
  <si>
    <t>18</t>
  </si>
  <si>
    <t>00046285</t>
  </si>
  <si>
    <t>19</t>
  </si>
  <si>
    <t>00046286-00046381</t>
  </si>
  <si>
    <t>20</t>
  </si>
  <si>
    <t>24/09/2019</t>
  </si>
  <si>
    <t>00165197-00165206</t>
  </si>
  <si>
    <t>21</t>
  </si>
  <si>
    <t>00165207</t>
  </si>
  <si>
    <t>22</t>
  </si>
  <si>
    <t>00165208-00165292</t>
  </si>
  <si>
    <t>23</t>
  </si>
  <si>
    <t>00165293</t>
  </si>
  <si>
    <t>COLUMBIA</t>
  </si>
  <si>
    <t>J-316506568</t>
  </si>
  <si>
    <t>24</t>
  </si>
  <si>
    <t>00165294-00165336</t>
  </si>
  <si>
    <t>25</t>
  </si>
  <si>
    <t>00165337</t>
  </si>
  <si>
    <t>ASOCIACION FUTBOL  MIRANDA</t>
  </si>
  <si>
    <t>J-29943444-2</t>
  </si>
  <si>
    <t>26</t>
  </si>
  <si>
    <t>00165338-00165390</t>
  </si>
  <si>
    <t>27</t>
  </si>
  <si>
    <t>00165391</t>
  </si>
  <si>
    <t>INVIERSIONES GAMI 0606 C.A</t>
  </si>
  <si>
    <t>J-41117977-9</t>
  </si>
  <si>
    <t>28</t>
  </si>
  <si>
    <t>00165392-00165470</t>
  </si>
  <si>
    <t>29</t>
  </si>
  <si>
    <t>NC</t>
  </si>
  <si>
    <t>00000207</t>
  </si>
  <si>
    <t>00165308</t>
  </si>
  <si>
    <t>VEN</t>
  </si>
  <si>
    <t>MUÑOZ MARIA</t>
  </si>
  <si>
    <t>V10278852</t>
  </si>
  <si>
    <t>30</t>
  </si>
  <si>
    <t>00000208</t>
  </si>
  <si>
    <t>00165448</t>
  </si>
  <si>
    <t>FRANKLIN</t>
  </si>
  <si>
    <t>V11035837</t>
  </si>
  <si>
    <t>31</t>
  </si>
  <si>
    <t>00237670-00237865</t>
  </si>
  <si>
    <t>32</t>
  </si>
  <si>
    <t>005</t>
  </si>
  <si>
    <t>Z1F0002462</t>
  </si>
  <si>
    <t>00187610-00187679</t>
  </si>
  <si>
    <t>33</t>
  </si>
  <si>
    <t>00187680</t>
  </si>
  <si>
    <t>DONATO EXPREES</t>
  </si>
  <si>
    <t>J-31585629-8</t>
  </si>
  <si>
    <t>34</t>
  </si>
  <si>
    <t>00187681</t>
  </si>
  <si>
    <t>ADRIAN GUZMAN</t>
  </si>
  <si>
    <t>V16370670</t>
  </si>
  <si>
    <t>35</t>
  </si>
  <si>
    <t>00389940-00389968</t>
  </si>
  <si>
    <t>36</t>
  </si>
  <si>
    <t>00389969</t>
  </si>
  <si>
    <t>DISTRIBUIDORA MONTO VEJ</t>
  </si>
  <si>
    <t>J-40786379-7</t>
  </si>
  <si>
    <t>37</t>
  </si>
  <si>
    <t>00389970-00389996</t>
  </si>
  <si>
    <t>38</t>
  </si>
  <si>
    <t>00389997</t>
  </si>
  <si>
    <t>DISTRIBUIDORA GLEIVER, C.A.</t>
  </si>
  <si>
    <t>J-29736676-8</t>
  </si>
  <si>
    <t>39</t>
  </si>
  <si>
    <t>00389998-00390271</t>
  </si>
  <si>
    <t>40</t>
  </si>
  <si>
    <t>00285105-00285138</t>
  </si>
  <si>
    <t>41</t>
  </si>
  <si>
    <t>00285139</t>
  </si>
  <si>
    <t>COMERCIALISADOR JMCD 2015 C.A</t>
  </si>
  <si>
    <t>J-40681852-6</t>
  </si>
  <si>
    <t>42</t>
  </si>
  <si>
    <t>00285140-00285159</t>
  </si>
  <si>
    <t>43</t>
  </si>
  <si>
    <t>00285160</t>
  </si>
  <si>
    <t>YULEIWUI</t>
  </si>
  <si>
    <t>J-29833671-4</t>
  </si>
  <si>
    <t>44</t>
  </si>
  <si>
    <t>00285161-00285219</t>
  </si>
  <si>
    <t>45</t>
  </si>
  <si>
    <t>00046382-00046383</t>
  </si>
  <si>
    <t>46</t>
  </si>
  <si>
    <t>00046384</t>
  </si>
  <si>
    <t>MATADERO MAELLA</t>
  </si>
  <si>
    <t>J-00071382-0</t>
  </si>
  <si>
    <t>47</t>
  </si>
  <si>
    <t>00046385-00046417</t>
  </si>
  <si>
    <t>48</t>
  </si>
  <si>
    <t>00046418</t>
  </si>
  <si>
    <t>JOSE JUAN ARVELO</t>
  </si>
  <si>
    <t>V10282168</t>
  </si>
  <si>
    <t>49</t>
  </si>
  <si>
    <t>00046419-00046441</t>
  </si>
  <si>
    <t>50</t>
  </si>
  <si>
    <t>00046442</t>
  </si>
  <si>
    <t>51</t>
  </si>
  <si>
    <t>00046443-00046620</t>
  </si>
  <si>
    <t>52</t>
  </si>
  <si>
    <t>00000081</t>
  </si>
  <si>
    <t>00046465</t>
  </si>
  <si>
    <t>CARLOS DIAZ</t>
  </si>
  <si>
    <t xml:space="preserve">V14198366 </t>
  </si>
  <si>
    <t>25/09/2019</t>
  </si>
  <si>
    <t>56</t>
  </si>
  <si>
    <t>00165471-00165777</t>
  </si>
  <si>
    <t>57</t>
  </si>
  <si>
    <t>00000209</t>
  </si>
  <si>
    <t>00165620</t>
  </si>
  <si>
    <t>GUTIERREZ CELSA</t>
  </si>
  <si>
    <t>V4057921</t>
  </si>
  <si>
    <t>58</t>
  </si>
  <si>
    <t>00237866-00237984</t>
  </si>
  <si>
    <t>59</t>
  </si>
  <si>
    <t>00237985</t>
  </si>
  <si>
    <t>LORENA MIJARES</t>
  </si>
  <si>
    <t>V124164389</t>
  </si>
  <si>
    <t>60</t>
  </si>
  <si>
    <t>00237986-00238038</t>
  </si>
  <si>
    <t>61</t>
  </si>
  <si>
    <t>00238039</t>
  </si>
  <si>
    <t>62</t>
  </si>
  <si>
    <t>00238040-00238177</t>
  </si>
  <si>
    <t>63</t>
  </si>
  <si>
    <t>00237912</t>
  </si>
  <si>
    <t>LUIS</t>
  </si>
  <si>
    <t>V11195786</t>
  </si>
  <si>
    <t>64</t>
  </si>
  <si>
    <t>00187682-00187723</t>
  </si>
  <si>
    <t>65</t>
  </si>
  <si>
    <t>00390272-00390305</t>
  </si>
  <si>
    <t>66</t>
  </si>
  <si>
    <t>00390306</t>
  </si>
  <si>
    <t>AKTA MANUFACTURING C,A</t>
  </si>
  <si>
    <t>J-00079347-6</t>
  </si>
  <si>
    <t>67</t>
  </si>
  <si>
    <t>00390307-00390315</t>
  </si>
  <si>
    <t>68</t>
  </si>
  <si>
    <t>00390316-00390560</t>
  </si>
  <si>
    <t>69</t>
  </si>
  <si>
    <t>006042479</t>
  </si>
  <si>
    <t>MELVIN MORALES</t>
  </si>
  <si>
    <t>V7697581</t>
  </si>
  <si>
    <t>70</t>
  </si>
  <si>
    <t>00000087</t>
  </si>
  <si>
    <t>00390433</t>
  </si>
  <si>
    <t>DEILI GONZALEZ</t>
  </si>
  <si>
    <t>V15118375</t>
  </si>
  <si>
    <t>71</t>
  </si>
  <si>
    <t>00000088</t>
  </si>
  <si>
    <t>00390523</t>
  </si>
  <si>
    <t>NAIVORY</t>
  </si>
  <si>
    <t>V26470697</t>
  </si>
  <si>
    <t>72</t>
  </si>
  <si>
    <t>00285220-00285381</t>
  </si>
  <si>
    <t>73</t>
  </si>
  <si>
    <t>009</t>
  </si>
  <si>
    <t>Z1F0002432</t>
  </si>
  <si>
    <t>00267017-00267021</t>
  </si>
  <si>
    <t>74</t>
  </si>
  <si>
    <t>00267022</t>
  </si>
  <si>
    <t>75</t>
  </si>
  <si>
    <t>00267023-00267034</t>
  </si>
  <si>
    <t>76</t>
  </si>
  <si>
    <t>00267035</t>
  </si>
  <si>
    <t>77</t>
  </si>
  <si>
    <t>00267036-00267042</t>
  </si>
  <si>
    <t>78</t>
  </si>
  <si>
    <t>00267043</t>
  </si>
  <si>
    <t>79</t>
  </si>
  <si>
    <t>00267044-00267221</t>
  </si>
  <si>
    <t>80</t>
  </si>
  <si>
    <t>00267222</t>
  </si>
  <si>
    <t>81</t>
  </si>
  <si>
    <t>00267223-00267231</t>
  </si>
  <si>
    <t>82</t>
  </si>
  <si>
    <t>00267232</t>
  </si>
  <si>
    <t>83</t>
  </si>
  <si>
    <t>00267233-00267236</t>
  </si>
  <si>
    <t>84</t>
  </si>
  <si>
    <t>00267237</t>
  </si>
  <si>
    <t>GRUPO CORPORATIVO MANUBER C.A.</t>
  </si>
  <si>
    <t>J-40982131-5</t>
  </si>
  <si>
    <t>85</t>
  </si>
  <si>
    <t>00267238-00267255</t>
  </si>
  <si>
    <t>86</t>
  </si>
  <si>
    <t>00000329</t>
  </si>
  <si>
    <t>00267119</t>
  </si>
  <si>
    <t>MAGALLY LIRA</t>
  </si>
  <si>
    <t>V4164963</t>
  </si>
  <si>
    <t>87</t>
  </si>
  <si>
    <t>26/09/2019</t>
  </si>
  <si>
    <t>00165778-00165799</t>
  </si>
  <si>
    <t>88</t>
  </si>
  <si>
    <t>00165800</t>
  </si>
  <si>
    <t>89</t>
  </si>
  <si>
    <t>00165801-00165901</t>
  </si>
  <si>
    <t>90</t>
  </si>
  <si>
    <t>00165902</t>
  </si>
  <si>
    <t>FUEGOS PIROTECNICOS DON MIGUEL C.A</t>
  </si>
  <si>
    <t>J-30741409-0</t>
  </si>
  <si>
    <t>91</t>
  </si>
  <si>
    <t>00165903-00166098</t>
  </si>
  <si>
    <t>92</t>
  </si>
  <si>
    <t>00000210</t>
  </si>
  <si>
    <t>00165835</t>
  </si>
  <si>
    <t>RAMON GOMEZ</t>
  </si>
  <si>
    <t>V11442257</t>
  </si>
  <si>
    <t>93</t>
  </si>
  <si>
    <t>00000211</t>
  </si>
  <si>
    <t>00165944</t>
  </si>
  <si>
    <t>DUQUE LUZ</t>
  </si>
  <si>
    <t xml:space="preserve">V6348133 </t>
  </si>
  <si>
    <t>94</t>
  </si>
  <si>
    <t>00238178-00238186</t>
  </si>
  <si>
    <t>95</t>
  </si>
  <si>
    <t>00238187</t>
  </si>
  <si>
    <t>96</t>
  </si>
  <si>
    <t>00238188-00238253</t>
  </si>
  <si>
    <t>97</t>
  </si>
  <si>
    <t>00238254</t>
  </si>
  <si>
    <t>98</t>
  </si>
  <si>
    <t>00238255-00238256</t>
  </si>
  <si>
    <t>99</t>
  </si>
  <si>
    <t>00238257</t>
  </si>
  <si>
    <t>IAPEM</t>
  </si>
  <si>
    <t>G-20005057-8</t>
  </si>
  <si>
    <t>100</t>
  </si>
  <si>
    <t>00238258-00238321</t>
  </si>
  <si>
    <t>101</t>
  </si>
  <si>
    <t>00238322</t>
  </si>
  <si>
    <t>KDF</t>
  </si>
  <si>
    <t>V175041424</t>
  </si>
  <si>
    <t>102</t>
  </si>
  <si>
    <t>00238323-00238433</t>
  </si>
  <si>
    <t>103</t>
  </si>
  <si>
    <t>00238292</t>
  </si>
  <si>
    <t>MARIA</t>
  </si>
  <si>
    <t>V81662054</t>
  </si>
  <si>
    <t>104</t>
  </si>
  <si>
    <t>00187724-00187740</t>
  </si>
  <si>
    <t>105</t>
  </si>
  <si>
    <t>00390561-00390758</t>
  </si>
  <si>
    <t>106</t>
  </si>
  <si>
    <t>00285382-00285446</t>
  </si>
  <si>
    <t>107</t>
  </si>
  <si>
    <t>00285447</t>
  </si>
  <si>
    <t>CASA HOGAR  PADRE MACHADO</t>
  </si>
  <si>
    <t>J-311-62884-3</t>
  </si>
  <si>
    <t>108</t>
  </si>
  <si>
    <t>00285448-00285450</t>
  </si>
  <si>
    <t>109</t>
  </si>
  <si>
    <t>00285451</t>
  </si>
  <si>
    <t>CENTRO AL SERVICIO DE LA ACCION POPULAR</t>
  </si>
  <si>
    <t xml:space="preserve">J-00151331-0 </t>
  </si>
  <si>
    <t>110</t>
  </si>
  <si>
    <t>00285452-00285552</t>
  </si>
  <si>
    <t>111</t>
  </si>
  <si>
    <t>00046621-00046689</t>
  </si>
  <si>
    <t>112</t>
  </si>
  <si>
    <t>00267256-00267467</t>
  </si>
  <si>
    <t>27/09/2019</t>
  </si>
  <si>
    <t>115</t>
  </si>
  <si>
    <t>001</t>
  </si>
  <si>
    <t>Z1B8049992</t>
  </si>
  <si>
    <t>00299731-00299743</t>
  </si>
  <si>
    <t>116</t>
  </si>
  <si>
    <t>00166099-00166107</t>
  </si>
  <si>
    <t>117</t>
  </si>
  <si>
    <t>00166108</t>
  </si>
  <si>
    <t>118</t>
  </si>
  <si>
    <t>00166109-00166199</t>
  </si>
  <si>
    <t>119</t>
  </si>
  <si>
    <t>00166200</t>
  </si>
  <si>
    <t>PRINCIPAL ,ERCADO</t>
  </si>
  <si>
    <t>J-06458168-2</t>
  </si>
  <si>
    <t>120</t>
  </si>
  <si>
    <t>00166201-00166305</t>
  </si>
  <si>
    <t>121</t>
  </si>
  <si>
    <t>00000212</t>
  </si>
  <si>
    <t>00166028</t>
  </si>
  <si>
    <t>MEILI IBARRA</t>
  </si>
  <si>
    <t>V20115062</t>
  </si>
  <si>
    <t>122</t>
  </si>
  <si>
    <t>00238434-00238652</t>
  </si>
  <si>
    <t>123</t>
  </si>
  <si>
    <t>00187741-00187756</t>
  </si>
  <si>
    <t>124</t>
  </si>
  <si>
    <t>00187757</t>
  </si>
  <si>
    <t>125</t>
  </si>
  <si>
    <t>00187758-00187809</t>
  </si>
  <si>
    <t>126</t>
  </si>
  <si>
    <t>00187810</t>
  </si>
  <si>
    <t>ACCION CAMPESI. A.C</t>
  </si>
  <si>
    <t>J-30084339-4</t>
  </si>
  <si>
    <t>127</t>
  </si>
  <si>
    <t>00187811-00187938</t>
  </si>
  <si>
    <t>128</t>
  </si>
  <si>
    <t>00000092</t>
  </si>
  <si>
    <t>00187870</t>
  </si>
  <si>
    <t>CARLOS CASTRO</t>
  </si>
  <si>
    <t>V8677260</t>
  </si>
  <si>
    <t>129</t>
  </si>
  <si>
    <t>00000093</t>
  </si>
  <si>
    <t>00187896</t>
  </si>
  <si>
    <t>JSCKSON MORENO</t>
  </si>
  <si>
    <t>V17687403</t>
  </si>
  <si>
    <t>130</t>
  </si>
  <si>
    <t>00390759-00390777</t>
  </si>
  <si>
    <t>131</t>
  </si>
  <si>
    <t>00390778</t>
  </si>
  <si>
    <t>K</t>
  </si>
  <si>
    <t>V188305648</t>
  </si>
  <si>
    <t>132</t>
  </si>
  <si>
    <t>00390779-00391011</t>
  </si>
  <si>
    <t>133</t>
  </si>
  <si>
    <t>00285553-00285670</t>
  </si>
  <si>
    <t>134</t>
  </si>
  <si>
    <t>00285671</t>
  </si>
  <si>
    <t>GUARDIA NACIONAL</t>
  </si>
  <si>
    <t>G20000445-2</t>
  </si>
  <si>
    <t>135</t>
  </si>
  <si>
    <t>00285672-00285734</t>
  </si>
  <si>
    <t>136</t>
  </si>
  <si>
    <t>00285735</t>
  </si>
  <si>
    <t>CONSEJO MUNICIPAL EZEQUIEL ZAMORA</t>
  </si>
  <si>
    <t>G-200063467</t>
  </si>
  <si>
    <t>137</t>
  </si>
  <si>
    <t>00285736-00285778</t>
  </si>
  <si>
    <t>138</t>
  </si>
  <si>
    <t>00285779</t>
  </si>
  <si>
    <t>LUIS L</t>
  </si>
  <si>
    <t>V196432651</t>
  </si>
  <si>
    <t>139</t>
  </si>
  <si>
    <t>00285780-00285820</t>
  </si>
  <si>
    <t>140</t>
  </si>
  <si>
    <t>00046690-00046732</t>
  </si>
  <si>
    <t>141</t>
  </si>
  <si>
    <t>00267468-00267487</t>
  </si>
  <si>
    <t>142</t>
  </si>
  <si>
    <t>00267488</t>
  </si>
  <si>
    <t>143</t>
  </si>
  <si>
    <t>00267489-00267540</t>
  </si>
  <si>
    <t>144</t>
  </si>
  <si>
    <t>00267541</t>
  </si>
  <si>
    <t>145</t>
  </si>
  <si>
    <t>00267542-00267552</t>
  </si>
  <si>
    <t>146</t>
  </si>
  <si>
    <t>00267553</t>
  </si>
  <si>
    <t>147</t>
  </si>
  <si>
    <t>00267554-00267698</t>
  </si>
  <si>
    <t>28/09/2019</t>
  </si>
  <si>
    <t>149</t>
  </si>
  <si>
    <t>00299744-00299760</t>
  </si>
  <si>
    <t>150</t>
  </si>
  <si>
    <t>00166306-00166530</t>
  </si>
  <si>
    <t>151</t>
  </si>
  <si>
    <t>00000213</t>
  </si>
  <si>
    <t>00166308</t>
  </si>
  <si>
    <t>LUIS DIAZ</t>
  </si>
  <si>
    <t>V27794956</t>
  </si>
  <si>
    <t>152</t>
  </si>
  <si>
    <t>00238653-00238818</t>
  </si>
  <si>
    <t>153</t>
  </si>
  <si>
    <t>00238819</t>
  </si>
  <si>
    <t>TALLER MULTISERVICIOS JES-P</t>
  </si>
  <si>
    <t>J-30590275-5</t>
  </si>
  <si>
    <t>154</t>
  </si>
  <si>
    <t>00238820-00238852</t>
  </si>
  <si>
    <t>155</t>
  </si>
  <si>
    <t>00238526</t>
  </si>
  <si>
    <t>ZIURCA NOGERA</t>
  </si>
  <si>
    <t>V15714583</t>
  </si>
  <si>
    <t>156</t>
  </si>
  <si>
    <t>157</t>
  </si>
  <si>
    <t>00391012-00391073</t>
  </si>
  <si>
    <t>158</t>
  </si>
  <si>
    <t>00391074-00391240</t>
  </si>
  <si>
    <t>159</t>
  </si>
  <si>
    <t>00000089</t>
  </si>
  <si>
    <t>00391050</t>
  </si>
  <si>
    <t>ESPINOZA DAYRIS</t>
  </si>
  <si>
    <t xml:space="preserve">V6699893 </t>
  </si>
  <si>
    <t>160</t>
  </si>
  <si>
    <t>00000090</t>
  </si>
  <si>
    <t>00391202</t>
  </si>
  <si>
    <t>ROMERO SANTO.</t>
  </si>
  <si>
    <t>V12160281</t>
  </si>
  <si>
    <t>161</t>
  </si>
  <si>
    <t>00285821-00285874</t>
  </si>
  <si>
    <t>162</t>
  </si>
  <si>
    <t>00285875</t>
  </si>
  <si>
    <t>163</t>
  </si>
  <si>
    <t>00285876-00285927</t>
  </si>
  <si>
    <t>164</t>
  </si>
  <si>
    <t>00046733-00046808</t>
  </si>
  <si>
    <t>165</t>
  </si>
  <si>
    <t>00000082</t>
  </si>
  <si>
    <t>00046743</t>
  </si>
  <si>
    <t>AMARILI BARRERO</t>
  </si>
  <si>
    <t>V13866307</t>
  </si>
  <si>
    <t>166</t>
  </si>
  <si>
    <t>00267699-00267713</t>
  </si>
  <si>
    <t>167</t>
  </si>
  <si>
    <t>00267714</t>
  </si>
  <si>
    <t>168</t>
  </si>
  <si>
    <t>00267715-00267762</t>
  </si>
  <si>
    <t>169</t>
  </si>
  <si>
    <t>00267763</t>
  </si>
  <si>
    <t>GENERAL DISTRIBUIDORA S.A</t>
  </si>
  <si>
    <t>J-00046849-4</t>
  </si>
  <si>
    <t>170</t>
  </si>
  <si>
    <t>00267764-00267844</t>
  </si>
  <si>
    <t>29/09/2019</t>
  </si>
  <si>
    <t>173</t>
  </si>
  <si>
    <t>00299761-00299833</t>
  </si>
  <si>
    <t>174</t>
  </si>
  <si>
    <t>00166531-00166745</t>
  </si>
  <si>
    <t>175</t>
  </si>
  <si>
    <t>00000214</t>
  </si>
  <si>
    <t>00166598</t>
  </si>
  <si>
    <t>MILENA DURAN</t>
  </si>
  <si>
    <t>V17075167</t>
  </si>
  <si>
    <t>176</t>
  </si>
  <si>
    <t>00000215</t>
  </si>
  <si>
    <t>177</t>
  </si>
  <si>
    <t>00238853-00238883</t>
  </si>
  <si>
    <t>178</t>
  </si>
  <si>
    <t>00238884</t>
  </si>
  <si>
    <t>FUNERARIA LA QUINTA C.A</t>
  </si>
  <si>
    <t>J-29413307-0</t>
  </si>
  <si>
    <t>179</t>
  </si>
  <si>
    <t>00238885-00239010</t>
  </si>
  <si>
    <t>180</t>
  </si>
  <si>
    <t>00239011</t>
  </si>
  <si>
    <t>SILENCIADORES CARRIZAL W C.A</t>
  </si>
  <si>
    <t>J306543341</t>
  </si>
  <si>
    <t>181</t>
  </si>
  <si>
    <t>00239012-00239055</t>
  </si>
  <si>
    <t>182</t>
  </si>
  <si>
    <t>00238901</t>
  </si>
  <si>
    <t>GIOVANA</t>
  </si>
  <si>
    <t>V988239</t>
  </si>
  <si>
    <t>183</t>
  </si>
  <si>
    <t>00188158-00188264</t>
  </si>
  <si>
    <t>184</t>
  </si>
  <si>
    <t>00391241-00391410</t>
  </si>
  <si>
    <t>185</t>
  </si>
  <si>
    <t>00285928-00285944</t>
  </si>
  <si>
    <t>186</t>
  </si>
  <si>
    <t>00285945</t>
  </si>
  <si>
    <t>INVERSIONES 5X</t>
  </si>
  <si>
    <t>J-40257704-4</t>
  </si>
  <si>
    <t>187</t>
  </si>
  <si>
    <t>00285946-00285952</t>
  </si>
  <si>
    <t>188</t>
  </si>
  <si>
    <t>00285953</t>
  </si>
  <si>
    <t>CONSTRUCCIONE  M.Y.R.H.       C.A</t>
  </si>
  <si>
    <t>J-30595485-2</t>
  </si>
  <si>
    <t>189</t>
  </si>
  <si>
    <t>00285954-00285976</t>
  </si>
  <si>
    <t>190</t>
  </si>
  <si>
    <t>00285977</t>
  </si>
  <si>
    <t>191</t>
  </si>
  <si>
    <t>00285978-00286026</t>
  </si>
  <si>
    <t>192</t>
  </si>
  <si>
    <t>00286027</t>
  </si>
  <si>
    <t>ANTONIO FIGUERA</t>
  </si>
  <si>
    <t>V064581682</t>
  </si>
  <si>
    <t>193</t>
  </si>
  <si>
    <t>00286028-00286031</t>
  </si>
  <si>
    <t>194</t>
  </si>
  <si>
    <t>00286032</t>
  </si>
  <si>
    <t>JOSE GONZALEZ</t>
  </si>
  <si>
    <t>14698827</t>
  </si>
  <si>
    <t>195</t>
  </si>
  <si>
    <t>00286033-00286058</t>
  </si>
  <si>
    <t>196</t>
  </si>
  <si>
    <t>00286059</t>
  </si>
  <si>
    <t>PEDRO</t>
  </si>
  <si>
    <t>V127600210</t>
  </si>
  <si>
    <t>197</t>
  </si>
  <si>
    <t>00286060-00286132</t>
  </si>
  <si>
    <t>198</t>
  </si>
  <si>
    <t>00000195</t>
  </si>
  <si>
    <t>00286085</t>
  </si>
  <si>
    <t>BONALDY RUBBER</t>
  </si>
  <si>
    <t>V13287534</t>
  </si>
  <si>
    <t>199</t>
  </si>
  <si>
    <t>00046809-00046867</t>
  </si>
  <si>
    <t>200</t>
  </si>
  <si>
    <t>00046868</t>
  </si>
  <si>
    <t>FUNERARIA LOS ALTOS</t>
  </si>
  <si>
    <t>201</t>
  </si>
  <si>
    <t>00046869-00046915</t>
  </si>
  <si>
    <t>202</t>
  </si>
  <si>
    <t>00267845</t>
  </si>
  <si>
    <t>CENTRO HURIMARES C.A.</t>
  </si>
  <si>
    <t>J-29565344-1</t>
  </si>
  <si>
    <t>203</t>
  </si>
  <si>
    <t>00267846</t>
  </si>
  <si>
    <t>ANTONY PEDROZO</t>
  </si>
  <si>
    <t>V25716030</t>
  </si>
  <si>
    <t>204</t>
  </si>
  <si>
    <t>00267847</t>
  </si>
  <si>
    <t>205</t>
  </si>
  <si>
    <t>00267848-00267876</t>
  </si>
  <si>
    <t>206</t>
  </si>
  <si>
    <t>00267877</t>
  </si>
  <si>
    <t>207</t>
  </si>
  <si>
    <t>00267878-00267879</t>
  </si>
  <si>
    <t>208</t>
  </si>
  <si>
    <t>00267880</t>
  </si>
  <si>
    <t>209</t>
  </si>
  <si>
    <t>00267881-00267968</t>
  </si>
  <si>
    <t>210</t>
  </si>
  <si>
    <t>00267969</t>
  </si>
  <si>
    <t>J-30654334-1</t>
  </si>
  <si>
    <t>211</t>
  </si>
  <si>
    <t>00267970-00267994</t>
  </si>
  <si>
    <t>212</t>
  </si>
  <si>
    <t>00267995</t>
  </si>
  <si>
    <t>INVERSIONES BLUE ICHTUS C.A</t>
  </si>
  <si>
    <t>J-41139752-0</t>
  </si>
  <si>
    <t>00267996-00267998</t>
  </si>
  <si>
    <t>00267999</t>
  </si>
  <si>
    <t>00268000-00268003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</si>
  <si>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</si>
  <si>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</si>
  <si>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</si>
  <si>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</si>
  <si>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</si>
  <si>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</si>
  <si>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</si>
  <si>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</si>
  <si>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</si>
  <si>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00299730</t>
  </si>
  <si>
    <t>1465</t>
  </si>
  <si>
    <t>1466</t>
  </si>
  <si>
    <t>1467</t>
  </si>
  <si>
    <t>CAJA SIN ACTIVIDAD</t>
  </si>
  <si>
    <t>1468</t>
  </si>
  <si>
    <t>1469</t>
  </si>
  <si>
    <t>1470</t>
  </si>
  <si>
    <t>1471</t>
  </si>
  <si>
    <t>0478</t>
  </si>
  <si>
    <t>0479</t>
  </si>
  <si>
    <t>0480</t>
  </si>
  <si>
    <t>0481</t>
  </si>
  <si>
    <t>0482</t>
  </si>
  <si>
    <t>0483</t>
  </si>
  <si>
    <t>0484</t>
  </si>
  <si>
    <t>1075</t>
  </si>
  <si>
    <t>1077</t>
  </si>
  <si>
    <t>1078</t>
  </si>
  <si>
    <t>1079</t>
  </si>
  <si>
    <t>00237654-00237669</t>
  </si>
  <si>
    <t>1080</t>
  </si>
  <si>
    <t>1081</t>
  </si>
  <si>
    <t>0872</t>
  </si>
  <si>
    <t>00187609</t>
  </si>
  <si>
    <t>0873</t>
  </si>
  <si>
    <t>0876</t>
  </si>
  <si>
    <t>0874</t>
  </si>
  <si>
    <t>0875</t>
  </si>
  <si>
    <t>0877</t>
  </si>
  <si>
    <t>0878</t>
  </si>
  <si>
    <t>00187939-00188157</t>
  </si>
  <si>
    <t>1349</t>
  </si>
  <si>
    <t>1350</t>
  </si>
  <si>
    <t>1351</t>
  </si>
  <si>
    <t>1352</t>
  </si>
  <si>
    <t>1353</t>
  </si>
  <si>
    <t>1354</t>
  </si>
  <si>
    <t>1355</t>
  </si>
  <si>
    <t>0993</t>
  </si>
  <si>
    <t>0994</t>
  </si>
  <si>
    <t>0995</t>
  </si>
  <si>
    <t>0996</t>
  </si>
  <si>
    <t>0997</t>
  </si>
  <si>
    <t>0998</t>
  </si>
  <si>
    <t>0999</t>
  </si>
  <si>
    <t>0489</t>
  </si>
  <si>
    <t>0490</t>
  </si>
  <si>
    <t>0491</t>
  </si>
  <si>
    <t>0492</t>
  </si>
  <si>
    <t>0493</t>
  </si>
  <si>
    <t>0494</t>
  </si>
  <si>
    <t>0495</t>
  </si>
  <si>
    <t>00046620</t>
  </si>
  <si>
    <t>0971</t>
  </si>
  <si>
    <t>0972</t>
  </si>
  <si>
    <t>0973</t>
  </si>
  <si>
    <t>0974</t>
  </si>
  <si>
    <t>0975</t>
  </si>
  <si>
    <t>1074</t>
  </si>
  <si>
    <t>1</t>
  </si>
  <si>
    <t>53</t>
  </si>
  <si>
    <t>54</t>
  </si>
  <si>
    <t>55</t>
  </si>
  <si>
    <t>113</t>
  </si>
  <si>
    <t>114</t>
  </si>
  <si>
    <t>148</t>
  </si>
  <si>
    <t>171</t>
  </si>
  <si>
    <t>172</t>
  </si>
  <si>
    <t>LIBRO DE VENTAS DEL 23-09-19 HASTA 29-09-19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</si>
</sst>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35"/>
  <sheetViews>
    <sheetView tabSelected="1" workbookViewId="0">
      <pane ySplit="7" topLeftCell="A212" activePane="bottomLeft" state="frozen"/>
      <selection pane="bottomLeft" activeCell="K236" sqref="K23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1.42578125" style="2" bestFit="1" customWidth="1"/>
    <col min="16" max="16" width="12.8554687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2.28515625" style="7" bestFit="1" customWidth="1"/>
    <col min="23" max="23" width="13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712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7" customFormat="1" x14ac:dyDescent="0.25">
      <c r="A8" s="13" t="s">
        <v>703</v>
      </c>
      <c r="B8" s="14">
        <v>43731</v>
      </c>
      <c r="C8" s="13" t="s">
        <v>46</v>
      </c>
      <c r="D8" s="13" t="s">
        <v>370</v>
      </c>
      <c r="E8" s="13" t="s">
        <v>371</v>
      </c>
      <c r="F8" s="13" t="s">
        <v>644</v>
      </c>
      <c r="G8" s="13" t="s">
        <v>48</v>
      </c>
      <c r="H8" s="13" t="s">
        <v>643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647</v>
      </c>
      <c r="P8" s="13" t="s">
        <v>47</v>
      </c>
      <c r="Q8" s="15">
        <f t="shared" ref="Q8:Q71" si="0">SUM(S8:AP8)</f>
        <v>0</v>
      </c>
      <c r="R8" s="15">
        <v>0</v>
      </c>
      <c r="S8" s="15">
        <v>0</v>
      </c>
      <c r="T8" s="15">
        <v>0</v>
      </c>
      <c r="U8" s="13" t="s">
        <v>50</v>
      </c>
      <c r="V8" s="15">
        <v>0</v>
      </c>
      <c r="W8" s="15">
        <v>0</v>
      </c>
      <c r="X8" s="13" t="s">
        <v>50</v>
      </c>
      <c r="Y8" s="15">
        <v>0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6" t="s">
        <v>47</v>
      </c>
      <c r="AN8" s="13" t="s">
        <v>47</v>
      </c>
      <c r="AO8" s="16" t="s">
        <v>47</v>
      </c>
      <c r="AP8" s="13" t="s">
        <v>47</v>
      </c>
    </row>
    <row r="9" spans="1:42" s="17" customFormat="1" x14ac:dyDescent="0.25">
      <c r="A9" s="13" t="s">
        <v>51</v>
      </c>
      <c r="B9" s="14">
        <v>43731</v>
      </c>
      <c r="C9" s="13" t="s">
        <v>46</v>
      </c>
      <c r="D9" s="13" t="s">
        <v>148</v>
      </c>
      <c r="E9" s="13" t="s">
        <v>149</v>
      </c>
      <c r="F9" s="13" t="s">
        <v>666</v>
      </c>
      <c r="G9" s="13" t="s">
        <v>48</v>
      </c>
      <c r="H9" s="13" t="s">
        <v>667</v>
      </c>
      <c r="I9" s="15" t="s">
        <v>47</v>
      </c>
      <c r="J9" s="15" t="s">
        <v>47</v>
      </c>
      <c r="K9" s="15" t="s">
        <v>47</v>
      </c>
      <c r="L9" s="15" t="s">
        <v>47</v>
      </c>
      <c r="M9" s="15">
        <v>0</v>
      </c>
      <c r="N9" s="13" t="s">
        <v>47</v>
      </c>
      <c r="O9" s="13" t="s">
        <v>647</v>
      </c>
      <c r="P9" s="13" t="s">
        <v>47</v>
      </c>
      <c r="Q9" s="15">
        <f t="shared" si="0"/>
        <v>0</v>
      </c>
      <c r="R9" s="15">
        <v>0</v>
      </c>
      <c r="S9" s="15">
        <v>0</v>
      </c>
      <c r="T9" s="15">
        <v>0</v>
      </c>
      <c r="U9" s="13" t="s">
        <v>50</v>
      </c>
      <c r="V9" s="15">
        <v>0</v>
      </c>
      <c r="W9" s="15">
        <v>0</v>
      </c>
      <c r="X9" s="13" t="s">
        <v>49</v>
      </c>
      <c r="Y9" s="15">
        <v>0</v>
      </c>
      <c r="Z9" s="15">
        <v>0</v>
      </c>
      <c r="AA9" s="13" t="s">
        <v>50</v>
      </c>
      <c r="AB9" s="15">
        <v>0</v>
      </c>
      <c r="AC9" s="15">
        <v>0</v>
      </c>
      <c r="AD9" s="13" t="s">
        <v>66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6" t="s">
        <v>47</v>
      </c>
      <c r="AN9" s="13" t="s">
        <v>47</v>
      </c>
      <c r="AO9" s="16" t="s">
        <v>47</v>
      </c>
      <c r="AP9" s="13" t="s">
        <v>47</v>
      </c>
    </row>
    <row r="10" spans="1:42" s="17" customFormat="1" x14ac:dyDescent="0.25">
      <c r="A10" s="13" t="s">
        <v>56</v>
      </c>
      <c r="B10" s="14">
        <v>43732</v>
      </c>
      <c r="C10" s="13" t="s">
        <v>46</v>
      </c>
      <c r="D10" s="13" t="s">
        <v>370</v>
      </c>
      <c r="E10" s="13" t="s">
        <v>371</v>
      </c>
      <c r="F10" s="13" t="s">
        <v>645</v>
      </c>
      <c r="G10" s="13" t="s">
        <v>48</v>
      </c>
      <c r="H10" s="13" t="s">
        <v>643</v>
      </c>
      <c r="I10" s="15" t="s">
        <v>47</v>
      </c>
      <c r="J10" s="15" t="s">
        <v>47</v>
      </c>
      <c r="K10" s="15" t="s">
        <v>47</v>
      </c>
      <c r="L10" s="15" t="s">
        <v>47</v>
      </c>
      <c r="M10" s="15">
        <v>0</v>
      </c>
      <c r="N10" s="13" t="s">
        <v>47</v>
      </c>
      <c r="O10" s="13" t="s">
        <v>647</v>
      </c>
      <c r="P10" s="13" t="s">
        <v>47</v>
      </c>
      <c r="Q10" s="15">
        <f t="shared" si="0"/>
        <v>0</v>
      </c>
      <c r="R10" s="15">
        <v>0</v>
      </c>
      <c r="S10" s="15">
        <v>0</v>
      </c>
      <c r="T10" s="15">
        <v>0</v>
      </c>
      <c r="U10" s="13" t="s">
        <v>50</v>
      </c>
      <c r="V10" s="15">
        <v>0</v>
      </c>
      <c r="W10" s="15">
        <v>0</v>
      </c>
      <c r="X10" s="13" t="s">
        <v>50</v>
      </c>
      <c r="Y10" s="15">
        <v>0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6" t="s">
        <v>47</v>
      </c>
      <c r="AN10" s="13" t="s">
        <v>47</v>
      </c>
      <c r="AO10" s="16" t="s">
        <v>47</v>
      </c>
      <c r="AP10" s="13" t="s">
        <v>47</v>
      </c>
    </row>
    <row r="11" spans="1:42" s="17" customFormat="1" x14ac:dyDescent="0.25">
      <c r="A11" s="13" t="s">
        <v>60</v>
      </c>
      <c r="B11" s="14">
        <v>43732</v>
      </c>
      <c r="C11" s="13" t="s">
        <v>46</v>
      </c>
      <c r="D11" s="13" t="s">
        <v>82</v>
      </c>
      <c r="E11" s="13" t="s">
        <v>83</v>
      </c>
      <c r="F11" s="13" t="s">
        <v>682</v>
      </c>
      <c r="G11" s="13" t="s">
        <v>48</v>
      </c>
      <c r="H11" s="13" t="s">
        <v>84</v>
      </c>
      <c r="I11" s="15" t="s">
        <v>47</v>
      </c>
      <c r="J11" s="15" t="s">
        <v>47</v>
      </c>
      <c r="K11" s="15" t="s">
        <v>47</v>
      </c>
      <c r="L11" s="15" t="s">
        <v>47</v>
      </c>
      <c r="M11" s="15">
        <v>0</v>
      </c>
      <c r="N11" s="13" t="s">
        <v>47</v>
      </c>
      <c r="O11" s="13" t="s">
        <v>55</v>
      </c>
      <c r="P11" s="13" t="s">
        <v>47</v>
      </c>
      <c r="Q11" s="15">
        <f t="shared" si="0"/>
        <v>352002.41499999998</v>
      </c>
      <c r="R11" s="15">
        <v>0</v>
      </c>
      <c r="S11" s="15">
        <v>352002.41499999998</v>
      </c>
      <c r="T11" s="15">
        <v>0</v>
      </c>
      <c r="U11" s="13" t="s">
        <v>50</v>
      </c>
      <c r="V11" s="15">
        <v>0</v>
      </c>
      <c r="W11" s="15">
        <v>0</v>
      </c>
      <c r="X11" s="13" t="s">
        <v>50</v>
      </c>
      <c r="Y11" s="15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6" t="s">
        <v>47</v>
      </c>
      <c r="AN11" s="13" t="s">
        <v>47</v>
      </c>
      <c r="AO11" s="16" t="s">
        <v>47</v>
      </c>
      <c r="AP11" s="13" t="s">
        <v>47</v>
      </c>
    </row>
    <row r="12" spans="1:42" s="17" customFormat="1" x14ac:dyDescent="0.25">
      <c r="A12" s="13" t="s">
        <v>64</v>
      </c>
      <c r="B12" s="14">
        <v>43732</v>
      </c>
      <c r="C12" s="13" t="s">
        <v>46</v>
      </c>
      <c r="D12" s="13" t="s">
        <v>82</v>
      </c>
      <c r="E12" s="13" t="s">
        <v>83</v>
      </c>
      <c r="F12" s="13" t="s">
        <v>682</v>
      </c>
      <c r="G12" s="13" t="s">
        <v>48</v>
      </c>
      <c r="H12" s="13" t="s">
        <v>86</v>
      </c>
      <c r="I12" s="15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87</v>
      </c>
      <c r="P12" s="13" t="s">
        <v>88</v>
      </c>
      <c r="Q12" s="15">
        <f t="shared" si="0"/>
        <v>151915.8634</v>
      </c>
      <c r="R12" s="15">
        <v>0</v>
      </c>
      <c r="S12" s="15">
        <v>137966.29500000001</v>
      </c>
      <c r="T12" s="15">
        <v>12025.49</v>
      </c>
      <c r="U12" s="13" t="s">
        <v>49</v>
      </c>
      <c r="V12" s="15">
        <v>1924.0784000000001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6" t="s">
        <v>47</v>
      </c>
      <c r="AN12" s="13" t="s">
        <v>47</v>
      </c>
      <c r="AO12" s="16" t="s">
        <v>47</v>
      </c>
      <c r="AP12" s="13" t="s">
        <v>47</v>
      </c>
    </row>
    <row r="13" spans="1:42" s="17" customFormat="1" x14ac:dyDescent="0.25">
      <c r="A13" s="13" t="s">
        <v>67</v>
      </c>
      <c r="B13" s="14">
        <v>43732</v>
      </c>
      <c r="C13" s="13" t="s">
        <v>46</v>
      </c>
      <c r="D13" s="13" t="s">
        <v>82</v>
      </c>
      <c r="E13" s="13" t="s">
        <v>83</v>
      </c>
      <c r="F13" s="13" t="s">
        <v>682</v>
      </c>
      <c r="G13" s="13" t="s">
        <v>48</v>
      </c>
      <c r="H13" s="13" t="s">
        <v>90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55</v>
      </c>
      <c r="P13" s="13" t="s">
        <v>47</v>
      </c>
      <c r="Q13" s="15">
        <f t="shared" si="0"/>
        <v>3498287.358849999</v>
      </c>
      <c r="R13" s="15">
        <v>0</v>
      </c>
      <c r="S13" s="15">
        <v>2878004.7037499989</v>
      </c>
      <c r="T13" s="15">
        <v>0</v>
      </c>
      <c r="U13" s="13" t="s">
        <v>50</v>
      </c>
      <c r="V13" s="15">
        <v>0</v>
      </c>
      <c r="W13" s="15">
        <v>534726.4267999999</v>
      </c>
      <c r="X13" s="13" t="s">
        <v>50</v>
      </c>
      <c r="Y13" s="15">
        <v>85556.228299999988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6" t="s">
        <v>47</v>
      </c>
      <c r="AN13" s="13" t="s">
        <v>47</v>
      </c>
      <c r="AO13" s="16" t="s">
        <v>47</v>
      </c>
      <c r="AP13" s="13" t="s">
        <v>47</v>
      </c>
    </row>
    <row r="14" spans="1:42" s="17" customFormat="1" x14ac:dyDescent="0.25">
      <c r="A14" s="13" t="s">
        <v>68</v>
      </c>
      <c r="B14" s="14">
        <v>43732</v>
      </c>
      <c r="C14" s="13" t="s">
        <v>46</v>
      </c>
      <c r="D14" s="13" t="s">
        <v>82</v>
      </c>
      <c r="E14" s="13" t="s">
        <v>83</v>
      </c>
      <c r="F14" s="13" t="s">
        <v>682</v>
      </c>
      <c r="G14" s="13" t="s">
        <v>48</v>
      </c>
      <c r="H14" s="13" t="s">
        <v>92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93</v>
      </c>
      <c r="P14" s="13" t="s">
        <v>94</v>
      </c>
      <c r="Q14" s="15">
        <f t="shared" si="0"/>
        <v>118757.295</v>
      </c>
      <c r="R14" s="15">
        <v>0</v>
      </c>
      <c r="S14" s="15">
        <v>118757.295</v>
      </c>
      <c r="T14" s="15">
        <v>0</v>
      </c>
      <c r="U14" s="13" t="s">
        <v>50</v>
      </c>
      <c r="V14" s="15">
        <v>0</v>
      </c>
      <c r="W14" s="15">
        <v>0</v>
      </c>
      <c r="X14" s="13" t="s">
        <v>50</v>
      </c>
      <c r="Y14" s="15">
        <v>0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6" t="s">
        <v>47</v>
      </c>
      <c r="AN14" s="13" t="s">
        <v>47</v>
      </c>
      <c r="AO14" s="16" t="s">
        <v>47</v>
      </c>
      <c r="AP14" s="13" t="s">
        <v>47</v>
      </c>
    </row>
    <row r="15" spans="1:42" s="17" customFormat="1" x14ac:dyDescent="0.25">
      <c r="A15" s="13" t="s">
        <v>66</v>
      </c>
      <c r="B15" s="14">
        <v>43732</v>
      </c>
      <c r="C15" s="13" t="s">
        <v>46</v>
      </c>
      <c r="D15" s="13" t="s">
        <v>82</v>
      </c>
      <c r="E15" s="13" t="s">
        <v>83</v>
      </c>
      <c r="F15" s="13" t="s">
        <v>682</v>
      </c>
      <c r="G15" s="13" t="s">
        <v>48</v>
      </c>
      <c r="H15" s="13" t="s">
        <v>96</v>
      </c>
      <c r="I15" s="15" t="s">
        <v>47</v>
      </c>
      <c r="J15" s="15" t="s">
        <v>47</v>
      </c>
      <c r="K15" s="15" t="s">
        <v>47</v>
      </c>
      <c r="L15" s="15" t="s">
        <v>47</v>
      </c>
      <c r="M15" s="15">
        <v>0</v>
      </c>
      <c r="N15" s="13" t="s">
        <v>47</v>
      </c>
      <c r="O15" s="13" t="s">
        <v>55</v>
      </c>
      <c r="P15" s="13" t="s">
        <v>47</v>
      </c>
      <c r="Q15" s="15">
        <f t="shared" si="0"/>
        <v>7978077.6667499989</v>
      </c>
      <c r="R15" s="15">
        <v>0</v>
      </c>
      <c r="S15" s="15">
        <v>6458233.1913499981</v>
      </c>
      <c r="T15" s="15">
        <v>0</v>
      </c>
      <c r="U15" s="13" t="s">
        <v>50</v>
      </c>
      <c r="V15" s="15">
        <v>0</v>
      </c>
      <c r="W15" s="15">
        <v>1278256.3757000002</v>
      </c>
      <c r="X15" s="13" t="s">
        <v>50</v>
      </c>
      <c r="Y15" s="15">
        <v>204521.02009999997</v>
      </c>
      <c r="Z15" s="15">
        <v>0</v>
      </c>
      <c r="AA15" s="13" t="s">
        <v>50</v>
      </c>
      <c r="AB15" s="15">
        <v>0</v>
      </c>
      <c r="AC15" s="15">
        <v>34321.370000000003</v>
      </c>
      <c r="AD15" s="13" t="s">
        <v>66</v>
      </c>
      <c r="AE15" s="15">
        <v>2745.7096000000001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6" t="s">
        <v>47</v>
      </c>
      <c r="AN15" s="13" t="s">
        <v>47</v>
      </c>
      <c r="AO15" s="16" t="s">
        <v>47</v>
      </c>
      <c r="AP15" s="13" t="s">
        <v>47</v>
      </c>
    </row>
    <row r="16" spans="1:42" s="17" customFormat="1" x14ac:dyDescent="0.25">
      <c r="A16" s="13" t="s">
        <v>75</v>
      </c>
      <c r="B16" s="14">
        <v>43733</v>
      </c>
      <c r="C16" s="13" t="s">
        <v>46</v>
      </c>
      <c r="D16" s="13" t="s">
        <v>370</v>
      </c>
      <c r="E16" s="13" t="s">
        <v>371</v>
      </c>
      <c r="F16" s="13" t="s">
        <v>646</v>
      </c>
      <c r="G16" s="13" t="s">
        <v>48</v>
      </c>
      <c r="H16" s="13" t="s">
        <v>643</v>
      </c>
      <c r="I16" s="15" t="s">
        <v>47</v>
      </c>
      <c r="J16" s="15" t="s">
        <v>47</v>
      </c>
      <c r="K16" s="15" t="s">
        <v>47</v>
      </c>
      <c r="L16" s="15" t="s">
        <v>47</v>
      </c>
      <c r="M16" s="15">
        <v>0</v>
      </c>
      <c r="N16" s="13" t="s">
        <v>47</v>
      </c>
      <c r="O16" s="13" t="s">
        <v>647</v>
      </c>
      <c r="P16" s="13" t="s">
        <v>47</v>
      </c>
      <c r="Q16" s="15">
        <f t="shared" si="0"/>
        <v>0</v>
      </c>
      <c r="R16" s="15">
        <v>0</v>
      </c>
      <c r="S16" s="15">
        <v>0</v>
      </c>
      <c r="T16" s="15">
        <v>0</v>
      </c>
      <c r="U16" s="13" t="s">
        <v>50</v>
      </c>
      <c r="V16" s="15">
        <v>0</v>
      </c>
      <c r="W16" s="15">
        <v>0</v>
      </c>
      <c r="X16" s="13" t="s">
        <v>50</v>
      </c>
      <c r="Y16" s="15">
        <v>0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6" t="s">
        <v>47</v>
      </c>
      <c r="AN16" s="13" t="s">
        <v>47</v>
      </c>
      <c r="AO16" s="16" t="s">
        <v>47</v>
      </c>
      <c r="AP16" s="13" t="s">
        <v>47</v>
      </c>
    </row>
    <row r="17" spans="1:42" s="17" customFormat="1" x14ac:dyDescent="0.25">
      <c r="A17" s="13" t="s">
        <v>79</v>
      </c>
      <c r="B17" s="14">
        <v>43733</v>
      </c>
      <c r="C17" s="13" t="s">
        <v>46</v>
      </c>
      <c r="D17" s="13" t="s">
        <v>97</v>
      </c>
      <c r="E17" s="13" t="s">
        <v>98</v>
      </c>
      <c r="F17" s="13" t="s">
        <v>691</v>
      </c>
      <c r="G17" s="13" t="s">
        <v>48</v>
      </c>
      <c r="H17" s="13" t="s">
        <v>696</v>
      </c>
      <c r="I17" s="15" t="s">
        <v>47</v>
      </c>
      <c r="J17" s="15" t="s">
        <v>47</v>
      </c>
      <c r="K17" s="15" t="s">
        <v>47</v>
      </c>
      <c r="L17" s="15" t="s">
        <v>47</v>
      </c>
      <c r="M17" s="15">
        <v>0</v>
      </c>
      <c r="N17" s="13" t="s">
        <v>47</v>
      </c>
      <c r="O17" s="13" t="s">
        <v>647</v>
      </c>
      <c r="P17" s="13" t="s">
        <v>47</v>
      </c>
      <c r="Q17" s="15">
        <f t="shared" si="0"/>
        <v>0</v>
      </c>
      <c r="R17" s="15">
        <v>0</v>
      </c>
      <c r="S17" s="15">
        <v>0</v>
      </c>
      <c r="T17" s="15">
        <v>0</v>
      </c>
      <c r="U17" s="13" t="s">
        <v>50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6" t="s">
        <v>47</v>
      </c>
      <c r="AN17" s="13" t="s">
        <v>47</v>
      </c>
      <c r="AO17" s="16" t="s">
        <v>47</v>
      </c>
      <c r="AP17" s="13" t="s">
        <v>47</v>
      </c>
    </row>
    <row r="18" spans="1:42" s="17" customFormat="1" x14ac:dyDescent="0.25">
      <c r="A18" s="13" t="s">
        <v>81</v>
      </c>
      <c r="B18" s="14">
        <v>43734</v>
      </c>
      <c r="C18" s="13" t="s">
        <v>46</v>
      </c>
      <c r="D18" s="13" t="s">
        <v>370</v>
      </c>
      <c r="E18" s="13" t="s">
        <v>371</v>
      </c>
      <c r="F18" s="13" t="s">
        <v>648</v>
      </c>
      <c r="G18" s="13" t="s">
        <v>48</v>
      </c>
      <c r="H18" s="13" t="s">
        <v>643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647</v>
      </c>
      <c r="P18" s="13" t="s">
        <v>47</v>
      </c>
      <c r="Q18" s="15">
        <f t="shared" si="0"/>
        <v>0</v>
      </c>
      <c r="R18" s="15">
        <v>0</v>
      </c>
      <c r="S18" s="15">
        <v>0</v>
      </c>
      <c r="T18" s="15">
        <v>0</v>
      </c>
      <c r="U18" s="13" t="s">
        <v>50</v>
      </c>
      <c r="V18" s="15">
        <v>0</v>
      </c>
      <c r="W18" s="15">
        <v>0</v>
      </c>
      <c r="X18" s="13" t="s">
        <v>50</v>
      </c>
      <c r="Y18" s="15">
        <v>0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6" t="s">
        <v>47</v>
      </c>
      <c r="AN18" s="13" t="s">
        <v>47</v>
      </c>
      <c r="AO18" s="16" t="s">
        <v>47</v>
      </c>
      <c r="AP18" s="13" t="s">
        <v>47</v>
      </c>
    </row>
    <row r="19" spans="1:42" s="17" customFormat="1" x14ac:dyDescent="0.25">
      <c r="A19" s="13" t="s">
        <v>85</v>
      </c>
      <c r="B19" s="14">
        <v>43735</v>
      </c>
      <c r="C19" s="13" t="s">
        <v>46</v>
      </c>
      <c r="D19" s="13" t="s">
        <v>370</v>
      </c>
      <c r="E19" s="13" t="s">
        <v>371</v>
      </c>
      <c r="F19" s="13" t="s">
        <v>649</v>
      </c>
      <c r="G19" s="13" t="s">
        <v>48</v>
      </c>
      <c r="H19" s="13" t="s">
        <v>372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55</v>
      </c>
      <c r="P19" s="13" t="s">
        <v>47</v>
      </c>
      <c r="Q19" s="15">
        <f t="shared" si="0"/>
        <v>1590881.9269000001</v>
      </c>
      <c r="R19" s="15">
        <v>0</v>
      </c>
      <c r="S19" s="15">
        <v>1028822.85</v>
      </c>
      <c r="T19" s="15">
        <v>0</v>
      </c>
      <c r="U19" s="13" t="s">
        <v>50</v>
      </c>
      <c r="V19" s="15">
        <v>0</v>
      </c>
      <c r="W19" s="15">
        <v>484533.68700000003</v>
      </c>
      <c r="X19" s="13" t="s">
        <v>50</v>
      </c>
      <c r="Y19" s="15">
        <v>77525.389900000009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6" t="s">
        <v>47</v>
      </c>
      <c r="AN19" s="13" t="s">
        <v>47</v>
      </c>
      <c r="AO19" s="16" t="s">
        <v>47</v>
      </c>
      <c r="AP19" s="13" t="s">
        <v>47</v>
      </c>
    </row>
    <row r="20" spans="1:42" s="17" customFormat="1" x14ac:dyDescent="0.25">
      <c r="A20" s="13" t="s">
        <v>89</v>
      </c>
      <c r="B20" s="16" t="s">
        <v>45</v>
      </c>
      <c r="C20" s="13" t="s">
        <v>46</v>
      </c>
      <c r="D20" s="13" t="s">
        <v>52</v>
      </c>
      <c r="E20" s="13" t="s">
        <v>53</v>
      </c>
      <c r="F20" s="13" t="s">
        <v>652</v>
      </c>
      <c r="G20" s="13" t="s">
        <v>48</v>
      </c>
      <c r="H20" s="13" t="s">
        <v>54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55</v>
      </c>
      <c r="P20" s="13" t="s">
        <v>47</v>
      </c>
      <c r="Q20" s="15">
        <f t="shared" si="0"/>
        <v>12342265.966949994</v>
      </c>
      <c r="R20" s="15">
        <v>0</v>
      </c>
      <c r="S20" s="15">
        <v>10466148.759449994</v>
      </c>
      <c r="T20" s="15">
        <v>0</v>
      </c>
      <c r="U20" s="13" t="s">
        <v>50</v>
      </c>
      <c r="V20" s="15">
        <v>0</v>
      </c>
      <c r="W20" s="15">
        <v>1617342.4203000001</v>
      </c>
      <c r="X20" s="13" t="s">
        <v>50</v>
      </c>
      <c r="Y20" s="15">
        <v>258774.78720000002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6" t="s">
        <v>47</v>
      </c>
      <c r="AN20" s="13" t="s">
        <v>47</v>
      </c>
      <c r="AO20" s="16" t="s">
        <v>47</v>
      </c>
      <c r="AP20" s="13" t="s">
        <v>47</v>
      </c>
    </row>
    <row r="21" spans="1:42" s="17" customFormat="1" x14ac:dyDescent="0.25">
      <c r="A21" s="13" t="s">
        <v>91</v>
      </c>
      <c r="B21" s="16" t="s">
        <v>45</v>
      </c>
      <c r="C21" s="13" t="s">
        <v>46</v>
      </c>
      <c r="D21" s="13" t="s">
        <v>57</v>
      </c>
      <c r="E21" s="13" t="s">
        <v>58</v>
      </c>
      <c r="F21" s="13" t="s">
        <v>659</v>
      </c>
      <c r="G21" s="13" t="s">
        <v>48</v>
      </c>
      <c r="H21" s="13" t="s">
        <v>59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55</v>
      </c>
      <c r="P21" s="13" t="s">
        <v>47</v>
      </c>
      <c r="Q21" s="15">
        <f t="shared" si="0"/>
        <v>1482397.3017999998</v>
      </c>
      <c r="R21" s="15">
        <v>0</v>
      </c>
      <c r="S21" s="15">
        <v>1258016.7849999999</v>
      </c>
      <c r="T21" s="15">
        <v>0</v>
      </c>
      <c r="U21" s="13" t="s">
        <v>50</v>
      </c>
      <c r="V21" s="15">
        <v>0</v>
      </c>
      <c r="W21" s="15">
        <v>193431.47999999998</v>
      </c>
      <c r="X21" s="13" t="s">
        <v>50</v>
      </c>
      <c r="Y21" s="15">
        <v>30949.036799999998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6" t="s">
        <v>47</v>
      </c>
      <c r="AN21" s="13" t="s">
        <v>47</v>
      </c>
      <c r="AO21" s="16" t="s">
        <v>47</v>
      </c>
      <c r="AP21" s="13" t="s">
        <v>47</v>
      </c>
    </row>
    <row r="22" spans="1:42" s="17" customFormat="1" x14ac:dyDescent="0.25">
      <c r="A22" s="13" t="s">
        <v>95</v>
      </c>
      <c r="B22" s="16" t="s">
        <v>45</v>
      </c>
      <c r="C22" s="13" t="s">
        <v>46</v>
      </c>
      <c r="D22" s="13" t="s">
        <v>57</v>
      </c>
      <c r="E22" s="13" t="s">
        <v>58</v>
      </c>
      <c r="F22" s="13" t="s">
        <v>659</v>
      </c>
      <c r="G22" s="13" t="s">
        <v>48</v>
      </c>
      <c r="H22" s="13" t="s">
        <v>61</v>
      </c>
      <c r="I22" s="15" t="s">
        <v>47</v>
      </c>
      <c r="J22" s="15" t="s">
        <v>47</v>
      </c>
      <c r="K22" s="15" t="s">
        <v>47</v>
      </c>
      <c r="L22" s="15" t="s">
        <v>47</v>
      </c>
      <c r="M22" s="15">
        <v>0</v>
      </c>
      <c r="N22" s="13" t="s">
        <v>47</v>
      </c>
      <c r="O22" s="13" t="s">
        <v>62</v>
      </c>
      <c r="P22" s="13" t="s">
        <v>63</v>
      </c>
      <c r="Q22" s="15">
        <f t="shared" si="0"/>
        <v>37499</v>
      </c>
      <c r="R22" s="15">
        <v>0</v>
      </c>
      <c r="S22" s="15">
        <v>37499</v>
      </c>
      <c r="T22" s="15">
        <v>0</v>
      </c>
      <c r="U22" s="13" t="s">
        <v>50</v>
      </c>
      <c r="V22" s="15">
        <v>0</v>
      </c>
      <c r="W22" s="15">
        <v>0</v>
      </c>
      <c r="X22" s="13" t="s">
        <v>50</v>
      </c>
      <c r="Y22" s="15">
        <v>0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6" t="s">
        <v>47</v>
      </c>
      <c r="AN22" s="13" t="s">
        <v>47</v>
      </c>
      <c r="AO22" s="16" t="s">
        <v>47</v>
      </c>
      <c r="AP22" s="13" t="s">
        <v>47</v>
      </c>
    </row>
    <row r="23" spans="1:42" s="17" customFormat="1" x14ac:dyDescent="0.25">
      <c r="A23" s="13" t="s">
        <v>49</v>
      </c>
      <c r="B23" s="16" t="s">
        <v>45</v>
      </c>
      <c r="C23" s="13" t="s">
        <v>46</v>
      </c>
      <c r="D23" s="13" t="s">
        <v>57</v>
      </c>
      <c r="E23" s="13" t="s">
        <v>58</v>
      </c>
      <c r="F23" s="13" t="s">
        <v>659</v>
      </c>
      <c r="G23" s="13" t="s">
        <v>48</v>
      </c>
      <c r="H23" s="13" t="s">
        <v>65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55</v>
      </c>
      <c r="P23" s="13" t="s">
        <v>47</v>
      </c>
      <c r="Q23" s="15">
        <f t="shared" si="0"/>
        <v>8416330.3930999972</v>
      </c>
      <c r="R23" s="15">
        <v>0</v>
      </c>
      <c r="S23" s="15">
        <v>7075312.5951499986</v>
      </c>
      <c r="T23" s="15">
        <v>0</v>
      </c>
      <c r="U23" s="13" t="s">
        <v>50</v>
      </c>
      <c r="V23" s="15">
        <v>0</v>
      </c>
      <c r="W23" s="15">
        <v>1124095.4468499999</v>
      </c>
      <c r="X23" s="13" t="s">
        <v>49</v>
      </c>
      <c r="Y23" s="15">
        <v>179855.27149999994</v>
      </c>
      <c r="Z23" s="15">
        <v>0</v>
      </c>
      <c r="AA23" s="13" t="s">
        <v>50</v>
      </c>
      <c r="AB23" s="15">
        <v>0</v>
      </c>
      <c r="AC23" s="15">
        <v>34321.370000000003</v>
      </c>
      <c r="AD23" s="13" t="s">
        <v>66</v>
      </c>
      <c r="AE23" s="15">
        <v>2745.7096000000001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6" t="s">
        <v>47</v>
      </c>
      <c r="AN23" s="13" t="s">
        <v>47</v>
      </c>
      <c r="AO23" s="16" t="s">
        <v>47</v>
      </c>
      <c r="AP23" s="13" t="s">
        <v>47</v>
      </c>
    </row>
    <row r="24" spans="1:42" s="17" customFormat="1" x14ac:dyDescent="0.25">
      <c r="A24" s="13" t="s">
        <v>100</v>
      </c>
      <c r="B24" s="16" t="s">
        <v>45</v>
      </c>
      <c r="C24" s="13" t="s">
        <v>46</v>
      </c>
      <c r="D24" s="13" t="s">
        <v>57</v>
      </c>
      <c r="E24" s="13" t="s">
        <v>58</v>
      </c>
      <c r="F24" s="13" t="s">
        <v>659</v>
      </c>
      <c r="G24" s="13" t="s">
        <v>48</v>
      </c>
      <c r="H24" s="13" t="s">
        <v>663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55</v>
      </c>
      <c r="P24" s="13" t="s">
        <v>47</v>
      </c>
      <c r="Q24" s="15">
        <f t="shared" si="0"/>
        <v>1141303.5098000001</v>
      </c>
      <c r="R24" s="15">
        <v>0</v>
      </c>
      <c r="S24" s="15">
        <f>712510.905+10340.26</f>
        <v>722851.16500000004</v>
      </c>
      <c r="T24" s="15">
        <v>0</v>
      </c>
      <c r="U24" s="13" t="s">
        <v>50</v>
      </c>
      <c r="V24" s="15">
        <v>0</v>
      </c>
      <c r="W24" s="15">
        <v>360734.78</v>
      </c>
      <c r="X24" s="13" t="s">
        <v>50</v>
      </c>
      <c r="Y24" s="15">
        <v>57717.564800000007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6" t="s">
        <v>47</v>
      </c>
      <c r="AN24" s="13" t="s">
        <v>47</v>
      </c>
      <c r="AO24" s="16" t="s">
        <v>47</v>
      </c>
      <c r="AP24" s="13" t="s">
        <v>47</v>
      </c>
    </row>
    <row r="25" spans="1:42" s="17" customFormat="1" x14ac:dyDescent="0.25">
      <c r="A25" s="13" t="s">
        <v>104</v>
      </c>
      <c r="B25" s="16" t="s">
        <v>45</v>
      </c>
      <c r="C25" s="13" t="s">
        <v>46</v>
      </c>
      <c r="D25" s="13" t="s">
        <v>57</v>
      </c>
      <c r="E25" s="13" t="s">
        <v>58</v>
      </c>
      <c r="F25" s="13" t="s">
        <v>659</v>
      </c>
      <c r="G25" s="13" t="s">
        <v>48</v>
      </c>
      <c r="H25" s="13" t="s">
        <v>69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70</v>
      </c>
      <c r="P25" s="13" t="s">
        <v>71</v>
      </c>
      <c r="Q25" s="15">
        <f t="shared" si="0"/>
        <v>10340</v>
      </c>
      <c r="R25" s="15">
        <v>0</v>
      </c>
      <c r="S25" s="15">
        <v>10340</v>
      </c>
      <c r="T25" s="15">
        <v>0</v>
      </c>
      <c r="U25" s="13" t="s">
        <v>50</v>
      </c>
      <c r="V25" s="15">
        <v>0</v>
      </c>
      <c r="W25" s="15">
        <v>0</v>
      </c>
      <c r="X25" s="13" t="s">
        <v>50</v>
      </c>
      <c r="Y25" s="15">
        <v>0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6" t="s">
        <v>47</v>
      </c>
      <c r="AN25" s="13" t="s">
        <v>47</v>
      </c>
      <c r="AO25" s="16" t="s">
        <v>47</v>
      </c>
      <c r="AP25" s="13" t="s">
        <v>47</v>
      </c>
    </row>
    <row r="26" spans="1:42" s="17" customFormat="1" x14ac:dyDescent="0.25">
      <c r="A26" s="13" t="s">
        <v>106</v>
      </c>
      <c r="B26" s="16" t="s">
        <v>45</v>
      </c>
      <c r="C26" s="13" t="s">
        <v>46</v>
      </c>
      <c r="D26" s="13" t="s">
        <v>72</v>
      </c>
      <c r="E26" s="13" t="s">
        <v>73</v>
      </c>
      <c r="F26" s="13" t="s">
        <v>675</v>
      </c>
      <c r="G26" s="13" t="s">
        <v>48</v>
      </c>
      <c r="H26" s="13" t="s">
        <v>74</v>
      </c>
      <c r="I26" s="15" t="s">
        <v>47</v>
      </c>
      <c r="J26" s="15" t="s">
        <v>47</v>
      </c>
      <c r="K26" s="15" t="s">
        <v>47</v>
      </c>
      <c r="L26" s="15" t="s">
        <v>47</v>
      </c>
      <c r="M26" s="15">
        <v>0</v>
      </c>
      <c r="N26" s="13" t="s">
        <v>47</v>
      </c>
      <c r="O26" s="13" t="s">
        <v>55</v>
      </c>
      <c r="P26" s="13" t="s">
        <v>47</v>
      </c>
      <c r="Q26" s="15">
        <f t="shared" si="0"/>
        <v>7093672.1981999995</v>
      </c>
      <c r="R26" s="15">
        <v>0</v>
      </c>
      <c r="S26" s="15">
        <v>5644497.2249999996</v>
      </c>
      <c r="T26" s="15">
        <v>0</v>
      </c>
      <c r="U26" s="13" t="s">
        <v>50</v>
      </c>
      <c r="V26" s="15">
        <v>0</v>
      </c>
      <c r="W26" s="15">
        <v>1249288.7699999998</v>
      </c>
      <c r="X26" s="13" t="s">
        <v>49</v>
      </c>
      <c r="Y26" s="15">
        <v>199886.20320000005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6" t="s">
        <v>47</v>
      </c>
      <c r="AN26" s="13" t="s">
        <v>47</v>
      </c>
      <c r="AO26" s="16" t="s">
        <v>47</v>
      </c>
      <c r="AP26" s="13" t="s">
        <v>47</v>
      </c>
    </row>
    <row r="27" spans="1:42" s="17" customFormat="1" x14ac:dyDescent="0.25">
      <c r="A27" s="13" t="s">
        <v>108</v>
      </c>
      <c r="B27" s="16" t="s">
        <v>45</v>
      </c>
      <c r="C27" s="13" t="s">
        <v>46</v>
      </c>
      <c r="D27" s="13" t="s">
        <v>72</v>
      </c>
      <c r="E27" s="13" t="s">
        <v>73</v>
      </c>
      <c r="F27" s="13" t="s">
        <v>675</v>
      </c>
      <c r="G27" s="13" t="s">
        <v>48</v>
      </c>
      <c r="H27" s="13" t="s">
        <v>76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77</v>
      </c>
      <c r="P27" s="13" t="s">
        <v>78</v>
      </c>
      <c r="Q27" s="15">
        <f t="shared" si="0"/>
        <v>30498.27</v>
      </c>
      <c r="R27" s="15">
        <v>0</v>
      </c>
      <c r="S27" s="15">
        <v>30498.27</v>
      </c>
      <c r="T27" s="15">
        <v>0</v>
      </c>
      <c r="U27" s="13" t="s">
        <v>50</v>
      </c>
      <c r="V27" s="15">
        <v>0</v>
      </c>
      <c r="W27" s="15">
        <v>0</v>
      </c>
      <c r="X27" s="13" t="s">
        <v>50</v>
      </c>
      <c r="Y27" s="15">
        <v>0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6" t="s">
        <v>47</v>
      </c>
      <c r="AN27" s="13" t="s">
        <v>47</v>
      </c>
      <c r="AO27" s="16" t="s">
        <v>47</v>
      </c>
      <c r="AP27" s="13" t="s">
        <v>47</v>
      </c>
    </row>
    <row r="28" spans="1:42" s="17" customFormat="1" x14ac:dyDescent="0.25">
      <c r="A28" s="13" t="s">
        <v>111</v>
      </c>
      <c r="B28" s="16" t="s">
        <v>45</v>
      </c>
      <c r="C28" s="13" t="s">
        <v>46</v>
      </c>
      <c r="D28" s="13" t="s">
        <v>72</v>
      </c>
      <c r="E28" s="13" t="s">
        <v>73</v>
      </c>
      <c r="F28" s="13" t="s">
        <v>675</v>
      </c>
      <c r="G28" s="13" t="s">
        <v>48</v>
      </c>
      <c r="H28" s="13" t="s">
        <v>80</v>
      </c>
      <c r="I28" s="15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55</v>
      </c>
      <c r="P28" s="13" t="s">
        <v>47</v>
      </c>
      <c r="Q28" s="15">
        <f t="shared" si="0"/>
        <v>6397721.8754000003</v>
      </c>
      <c r="R28" s="15">
        <v>0</v>
      </c>
      <c r="S28" s="15">
        <v>5218186</v>
      </c>
      <c r="T28" s="15">
        <v>0</v>
      </c>
      <c r="U28" s="13" t="s">
        <v>50</v>
      </c>
      <c r="V28" s="15">
        <v>0</v>
      </c>
      <c r="W28" s="15">
        <v>1016841.2718999999</v>
      </c>
      <c r="X28" s="13" t="s">
        <v>49</v>
      </c>
      <c r="Y28" s="15">
        <v>162694.6035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6" t="s">
        <v>47</v>
      </c>
      <c r="AN28" s="13" t="s">
        <v>47</v>
      </c>
      <c r="AO28" s="16" t="s">
        <v>47</v>
      </c>
      <c r="AP28" s="13" t="s">
        <v>47</v>
      </c>
    </row>
    <row r="29" spans="1:42" s="17" customFormat="1" x14ac:dyDescent="0.25">
      <c r="A29" s="13" t="s">
        <v>113</v>
      </c>
      <c r="B29" s="16" t="s">
        <v>45</v>
      </c>
      <c r="C29" s="13" t="s">
        <v>46</v>
      </c>
      <c r="D29" s="13" t="s">
        <v>97</v>
      </c>
      <c r="E29" s="13" t="s">
        <v>98</v>
      </c>
      <c r="F29" s="13" t="s">
        <v>689</v>
      </c>
      <c r="G29" s="13" t="s">
        <v>48</v>
      </c>
      <c r="H29" s="13" t="s">
        <v>99</v>
      </c>
      <c r="I29" s="15" t="s">
        <v>47</v>
      </c>
      <c r="J29" s="15" t="s">
        <v>47</v>
      </c>
      <c r="K29" s="15" t="s">
        <v>47</v>
      </c>
      <c r="L29" s="15" t="s">
        <v>47</v>
      </c>
      <c r="M29" s="15">
        <v>0</v>
      </c>
      <c r="N29" s="13" t="s">
        <v>47</v>
      </c>
      <c r="O29" s="13" t="s">
        <v>55</v>
      </c>
      <c r="P29" s="13" t="s">
        <v>47</v>
      </c>
      <c r="Q29" s="15">
        <f t="shared" si="0"/>
        <v>928103.7696</v>
      </c>
      <c r="R29" s="15">
        <v>0</v>
      </c>
      <c r="S29" s="15">
        <v>873103.75</v>
      </c>
      <c r="T29" s="15">
        <v>0</v>
      </c>
      <c r="U29" s="13" t="s">
        <v>50</v>
      </c>
      <c r="V29" s="15">
        <v>0</v>
      </c>
      <c r="W29" s="15">
        <v>47413.81</v>
      </c>
      <c r="X29" s="13" t="s">
        <v>50</v>
      </c>
      <c r="Y29" s="15">
        <v>7586.209600000001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6" t="s">
        <v>47</v>
      </c>
      <c r="AN29" s="13" t="s">
        <v>47</v>
      </c>
      <c r="AO29" s="16" t="s">
        <v>47</v>
      </c>
      <c r="AP29" s="13" t="s">
        <v>47</v>
      </c>
    </row>
    <row r="30" spans="1:42" s="17" customFormat="1" x14ac:dyDescent="0.25">
      <c r="A30" s="13" t="s">
        <v>115</v>
      </c>
      <c r="B30" s="16" t="s">
        <v>45</v>
      </c>
      <c r="C30" s="13" t="s">
        <v>46</v>
      </c>
      <c r="D30" s="13" t="s">
        <v>97</v>
      </c>
      <c r="E30" s="13" t="s">
        <v>98</v>
      </c>
      <c r="F30" s="13" t="s">
        <v>689</v>
      </c>
      <c r="G30" s="13" t="s">
        <v>48</v>
      </c>
      <c r="H30" s="13" t="s">
        <v>101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102</v>
      </c>
      <c r="P30" s="13" t="s">
        <v>103</v>
      </c>
      <c r="Q30" s="15">
        <f t="shared" si="0"/>
        <v>34399.998399999997</v>
      </c>
      <c r="R30" s="15">
        <v>0</v>
      </c>
      <c r="S30" s="15">
        <v>28000</v>
      </c>
      <c r="T30" s="15">
        <v>5517.24</v>
      </c>
      <c r="U30" s="13" t="s">
        <v>49</v>
      </c>
      <c r="V30" s="15">
        <v>882.75840000000005</v>
      </c>
      <c r="W30" s="15">
        <v>0</v>
      </c>
      <c r="X30" s="13" t="s">
        <v>50</v>
      </c>
      <c r="Y30" s="15">
        <v>0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6" t="s">
        <v>47</v>
      </c>
      <c r="AN30" s="13" t="s">
        <v>47</v>
      </c>
      <c r="AO30" s="16" t="s">
        <v>47</v>
      </c>
      <c r="AP30" s="13" t="s">
        <v>47</v>
      </c>
    </row>
    <row r="31" spans="1:42" s="17" customFormat="1" x14ac:dyDescent="0.25">
      <c r="A31" s="13" t="s">
        <v>119</v>
      </c>
      <c r="B31" s="16" t="s">
        <v>45</v>
      </c>
      <c r="C31" s="13" t="s">
        <v>46</v>
      </c>
      <c r="D31" s="13" t="s">
        <v>97</v>
      </c>
      <c r="E31" s="13" t="s">
        <v>98</v>
      </c>
      <c r="F31" s="13" t="s">
        <v>689</v>
      </c>
      <c r="G31" s="13" t="s">
        <v>48</v>
      </c>
      <c r="H31" s="13" t="s">
        <v>105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102</v>
      </c>
      <c r="P31" s="13" t="s">
        <v>103</v>
      </c>
      <c r="Q31" s="15">
        <f t="shared" si="0"/>
        <v>13500</v>
      </c>
      <c r="R31" s="15">
        <v>0</v>
      </c>
      <c r="S31" s="15">
        <v>13500</v>
      </c>
      <c r="T31" s="15">
        <v>0</v>
      </c>
      <c r="U31" s="13" t="s">
        <v>50</v>
      </c>
      <c r="V31" s="15">
        <v>0</v>
      </c>
      <c r="W31" s="15">
        <v>0</v>
      </c>
      <c r="X31" s="13" t="s">
        <v>50</v>
      </c>
      <c r="Y31" s="15">
        <v>0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6" t="s">
        <v>47</v>
      </c>
      <c r="AN31" s="13" t="s">
        <v>47</v>
      </c>
      <c r="AO31" s="16" t="s">
        <v>47</v>
      </c>
      <c r="AP31" s="13" t="s">
        <v>47</v>
      </c>
    </row>
    <row r="32" spans="1:42" s="17" customFormat="1" x14ac:dyDescent="0.25">
      <c r="A32" s="13" t="s">
        <v>121</v>
      </c>
      <c r="B32" s="16" t="s">
        <v>45</v>
      </c>
      <c r="C32" s="13" t="s">
        <v>46</v>
      </c>
      <c r="D32" s="13" t="s">
        <v>97</v>
      </c>
      <c r="E32" s="13" t="s">
        <v>98</v>
      </c>
      <c r="F32" s="13" t="s">
        <v>689</v>
      </c>
      <c r="G32" s="13" t="s">
        <v>48</v>
      </c>
      <c r="H32" s="13" t="s">
        <v>107</v>
      </c>
      <c r="I32" s="15" t="s">
        <v>47</v>
      </c>
      <c r="J32" s="15" t="s">
        <v>47</v>
      </c>
      <c r="K32" s="15" t="s">
        <v>47</v>
      </c>
      <c r="L32" s="15" t="s">
        <v>47</v>
      </c>
      <c r="M32" s="15">
        <v>0</v>
      </c>
      <c r="N32" s="13" t="s">
        <v>47</v>
      </c>
      <c r="O32" s="13" t="s">
        <v>55</v>
      </c>
      <c r="P32" s="13" t="s">
        <v>47</v>
      </c>
      <c r="Q32" s="15">
        <f t="shared" si="0"/>
        <v>5806620.4081000006</v>
      </c>
      <c r="R32" s="15">
        <v>0</v>
      </c>
      <c r="S32" s="15">
        <v>4622991.3002500003</v>
      </c>
      <c r="T32" s="15">
        <v>0</v>
      </c>
      <c r="U32" s="13" t="s">
        <v>50</v>
      </c>
      <c r="V32" s="15">
        <v>0</v>
      </c>
      <c r="W32" s="15">
        <v>1020369.9205499998</v>
      </c>
      <c r="X32" s="13" t="s">
        <v>49</v>
      </c>
      <c r="Y32" s="15">
        <v>163259.18729999999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6" t="s">
        <v>47</v>
      </c>
      <c r="AN32" s="13" t="s">
        <v>47</v>
      </c>
      <c r="AO32" s="16" t="s">
        <v>47</v>
      </c>
      <c r="AP32" s="13" t="s">
        <v>47</v>
      </c>
    </row>
    <row r="33" spans="1:42" s="17" customFormat="1" x14ac:dyDescent="0.25">
      <c r="A33" s="13" t="s">
        <v>125</v>
      </c>
      <c r="B33" s="16" t="s">
        <v>109</v>
      </c>
      <c r="C33" s="13" t="s">
        <v>46</v>
      </c>
      <c r="D33" s="13" t="s">
        <v>52</v>
      </c>
      <c r="E33" s="13" t="s">
        <v>53</v>
      </c>
      <c r="F33" s="13" t="s">
        <v>653</v>
      </c>
      <c r="G33" s="13" t="s">
        <v>48</v>
      </c>
      <c r="H33" s="13" t="s">
        <v>110</v>
      </c>
      <c r="I33" s="15" t="s">
        <v>47</v>
      </c>
      <c r="J33" s="15" t="s">
        <v>47</v>
      </c>
      <c r="K33" s="15" t="s">
        <v>47</v>
      </c>
      <c r="L33" s="15" t="s">
        <v>47</v>
      </c>
      <c r="M33" s="15">
        <v>0</v>
      </c>
      <c r="N33" s="13" t="s">
        <v>47</v>
      </c>
      <c r="O33" s="13" t="s">
        <v>55</v>
      </c>
      <c r="P33" s="13" t="s">
        <v>47</v>
      </c>
      <c r="Q33" s="15">
        <f t="shared" si="0"/>
        <v>225397.18720000001</v>
      </c>
      <c r="R33" s="15">
        <v>0</v>
      </c>
      <c r="S33" s="15">
        <v>173180.17</v>
      </c>
      <c r="T33" s="15">
        <v>0</v>
      </c>
      <c r="U33" s="13" t="s">
        <v>50</v>
      </c>
      <c r="V33" s="15">
        <v>0</v>
      </c>
      <c r="W33" s="15">
        <v>45014.670000000006</v>
      </c>
      <c r="X33" s="13" t="s">
        <v>49</v>
      </c>
      <c r="Y33" s="15">
        <v>7202.3472000000002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6" t="s">
        <v>47</v>
      </c>
      <c r="AN33" s="13" t="s">
        <v>47</v>
      </c>
      <c r="AO33" s="16" t="s">
        <v>47</v>
      </c>
      <c r="AP33" s="13" t="s">
        <v>47</v>
      </c>
    </row>
    <row r="34" spans="1:42" s="17" customFormat="1" x14ac:dyDescent="0.25">
      <c r="A34" s="13" t="s">
        <v>127</v>
      </c>
      <c r="B34" s="16" t="s">
        <v>109</v>
      </c>
      <c r="C34" s="13" t="s">
        <v>46</v>
      </c>
      <c r="D34" s="13" t="s">
        <v>52</v>
      </c>
      <c r="E34" s="13" t="s">
        <v>53</v>
      </c>
      <c r="F34" s="13" t="s">
        <v>653</v>
      </c>
      <c r="G34" s="13" t="s">
        <v>48</v>
      </c>
      <c r="H34" s="13" t="s">
        <v>112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102</v>
      </c>
      <c r="P34" s="13" t="s">
        <v>103</v>
      </c>
      <c r="Q34" s="15">
        <f t="shared" si="0"/>
        <v>6899.85</v>
      </c>
      <c r="R34" s="15">
        <v>0</v>
      </c>
      <c r="S34" s="15">
        <v>6899.85</v>
      </c>
      <c r="T34" s="15">
        <v>0</v>
      </c>
      <c r="U34" s="13" t="s">
        <v>50</v>
      </c>
      <c r="V34" s="15">
        <v>0</v>
      </c>
      <c r="W34" s="15">
        <v>0</v>
      </c>
      <c r="X34" s="13" t="s">
        <v>50</v>
      </c>
      <c r="Y34" s="15">
        <v>0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6" t="s">
        <v>47</v>
      </c>
      <c r="AN34" s="13" t="s">
        <v>47</v>
      </c>
      <c r="AO34" s="16" t="s">
        <v>47</v>
      </c>
      <c r="AP34" s="13" t="s">
        <v>47</v>
      </c>
    </row>
    <row r="35" spans="1:42" s="17" customFormat="1" x14ac:dyDescent="0.25">
      <c r="A35" s="13" t="s">
        <v>131</v>
      </c>
      <c r="B35" s="16" t="s">
        <v>109</v>
      </c>
      <c r="C35" s="13" t="s">
        <v>46</v>
      </c>
      <c r="D35" s="13" t="s">
        <v>52</v>
      </c>
      <c r="E35" s="13" t="s">
        <v>53</v>
      </c>
      <c r="F35" s="13" t="s">
        <v>653</v>
      </c>
      <c r="G35" s="13" t="s">
        <v>48</v>
      </c>
      <c r="H35" s="13" t="s">
        <v>114</v>
      </c>
      <c r="I35" s="15" t="s">
        <v>47</v>
      </c>
      <c r="J35" s="15" t="s">
        <v>47</v>
      </c>
      <c r="K35" s="15" t="s">
        <v>47</v>
      </c>
      <c r="L35" s="15" t="s">
        <v>47</v>
      </c>
      <c r="M35" s="15">
        <v>0</v>
      </c>
      <c r="N35" s="13" t="s">
        <v>47</v>
      </c>
      <c r="O35" s="13" t="s">
        <v>55</v>
      </c>
      <c r="P35" s="13" t="s">
        <v>47</v>
      </c>
      <c r="Q35" s="15">
        <f t="shared" si="0"/>
        <v>2988383.6169999996</v>
      </c>
      <c r="R35" s="15">
        <v>0</v>
      </c>
      <c r="S35" s="15">
        <v>2698677.4449999994</v>
      </c>
      <c r="T35" s="15">
        <v>0</v>
      </c>
      <c r="U35" s="13" t="s">
        <v>50</v>
      </c>
      <c r="V35" s="15">
        <v>0</v>
      </c>
      <c r="W35" s="15">
        <v>249746.69999999995</v>
      </c>
      <c r="X35" s="13" t="s">
        <v>50</v>
      </c>
      <c r="Y35" s="15">
        <v>39959.471999999994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6" t="s">
        <v>47</v>
      </c>
      <c r="AN35" s="13" t="s">
        <v>47</v>
      </c>
      <c r="AO35" s="16" t="s">
        <v>47</v>
      </c>
      <c r="AP35" s="13" t="s">
        <v>47</v>
      </c>
    </row>
    <row r="36" spans="1:42" s="17" customFormat="1" x14ac:dyDescent="0.25">
      <c r="A36" s="13" t="s">
        <v>133</v>
      </c>
      <c r="B36" s="16" t="s">
        <v>109</v>
      </c>
      <c r="C36" s="13" t="s">
        <v>46</v>
      </c>
      <c r="D36" s="13" t="s">
        <v>52</v>
      </c>
      <c r="E36" s="13" t="s">
        <v>53</v>
      </c>
      <c r="F36" s="13" t="s">
        <v>653</v>
      </c>
      <c r="G36" s="13" t="s">
        <v>48</v>
      </c>
      <c r="H36" s="13" t="s">
        <v>116</v>
      </c>
      <c r="I36" s="15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117</v>
      </c>
      <c r="P36" s="13" t="s">
        <v>118</v>
      </c>
      <c r="Q36" s="15">
        <f t="shared" si="0"/>
        <v>64000</v>
      </c>
      <c r="R36" s="15">
        <v>0</v>
      </c>
      <c r="S36" s="15">
        <v>64000</v>
      </c>
      <c r="T36" s="15">
        <v>0</v>
      </c>
      <c r="U36" s="13" t="s">
        <v>50</v>
      </c>
      <c r="V36" s="15">
        <v>0</v>
      </c>
      <c r="W36" s="15">
        <v>0</v>
      </c>
      <c r="X36" s="13" t="s">
        <v>50</v>
      </c>
      <c r="Y36" s="15">
        <v>0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6" t="s">
        <v>47</v>
      </c>
      <c r="AN36" s="13" t="s">
        <v>47</v>
      </c>
      <c r="AO36" s="16" t="s">
        <v>47</v>
      </c>
      <c r="AP36" s="13" t="s">
        <v>47</v>
      </c>
    </row>
    <row r="37" spans="1:42" s="17" customFormat="1" x14ac:dyDescent="0.25">
      <c r="A37" s="13" t="s">
        <v>140</v>
      </c>
      <c r="B37" s="16" t="s">
        <v>109</v>
      </c>
      <c r="C37" s="13" t="s">
        <v>46</v>
      </c>
      <c r="D37" s="13" t="s">
        <v>52</v>
      </c>
      <c r="E37" s="13" t="s">
        <v>53</v>
      </c>
      <c r="F37" s="13" t="s">
        <v>653</v>
      </c>
      <c r="G37" s="13" t="s">
        <v>48</v>
      </c>
      <c r="H37" s="13" t="s">
        <v>120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55</v>
      </c>
      <c r="P37" s="13" t="s">
        <v>47</v>
      </c>
      <c r="Q37" s="15">
        <f t="shared" si="0"/>
        <v>3425110.144499999</v>
      </c>
      <c r="R37" s="15">
        <v>0</v>
      </c>
      <c r="S37" s="15">
        <v>2876398.252499999</v>
      </c>
      <c r="T37" s="15">
        <v>0</v>
      </c>
      <c r="U37" s="13" t="s">
        <v>50</v>
      </c>
      <c r="V37" s="15">
        <v>0</v>
      </c>
      <c r="W37" s="15">
        <v>473027.49310000002</v>
      </c>
      <c r="X37" s="13" t="s">
        <v>50</v>
      </c>
      <c r="Y37" s="15">
        <v>75684.3989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6" t="s">
        <v>47</v>
      </c>
      <c r="AN37" s="13" t="s">
        <v>47</v>
      </c>
      <c r="AO37" s="16" t="s">
        <v>47</v>
      </c>
      <c r="AP37" s="13" t="s">
        <v>47</v>
      </c>
    </row>
    <row r="38" spans="1:42" s="17" customFormat="1" x14ac:dyDescent="0.25">
      <c r="A38" s="13" t="s">
        <v>145</v>
      </c>
      <c r="B38" s="16" t="s">
        <v>109</v>
      </c>
      <c r="C38" s="13" t="s">
        <v>46</v>
      </c>
      <c r="D38" s="13" t="s">
        <v>52</v>
      </c>
      <c r="E38" s="13" t="s">
        <v>53</v>
      </c>
      <c r="F38" s="13" t="s">
        <v>653</v>
      </c>
      <c r="G38" s="13" t="s">
        <v>48</v>
      </c>
      <c r="H38" s="13" t="s">
        <v>122</v>
      </c>
      <c r="I38" s="15" t="s">
        <v>47</v>
      </c>
      <c r="J38" s="15" t="s">
        <v>47</v>
      </c>
      <c r="K38" s="15" t="s">
        <v>47</v>
      </c>
      <c r="L38" s="15" t="s">
        <v>47</v>
      </c>
      <c r="M38" s="15">
        <v>0</v>
      </c>
      <c r="N38" s="13" t="s">
        <v>47</v>
      </c>
      <c r="O38" s="13" t="s">
        <v>123</v>
      </c>
      <c r="P38" s="13" t="s">
        <v>124</v>
      </c>
      <c r="Q38" s="15">
        <f t="shared" si="0"/>
        <v>122089.59</v>
      </c>
      <c r="R38" s="15">
        <v>0</v>
      </c>
      <c r="S38" s="15">
        <v>122089.59</v>
      </c>
      <c r="T38" s="15">
        <v>0</v>
      </c>
      <c r="U38" s="13" t="s">
        <v>50</v>
      </c>
      <c r="V38" s="15">
        <v>0</v>
      </c>
      <c r="W38" s="15">
        <v>0</v>
      </c>
      <c r="X38" s="13" t="s">
        <v>50</v>
      </c>
      <c r="Y38" s="15">
        <v>0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6" t="s">
        <v>47</v>
      </c>
      <c r="AN38" s="13" t="s">
        <v>47</v>
      </c>
      <c r="AO38" s="16" t="s">
        <v>47</v>
      </c>
      <c r="AP38" s="13" t="s">
        <v>47</v>
      </c>
    </row>
    <row r="39" spans="1:42" s="17" customFormat="1" x14ac:dyDescent="0.25">
      <c r="A39" s="13" t="s">
        <v>147</v>
      </c>
      <c r="B39" s="16" t="s">
        <v>109</v>
      </c>
      <c r="C39" s="13" t="s">
        <v>46</v>
      </c>
      <c r="D39" s="13" t="s">
        <v>52</v>
      </c>
      <c r="E39" s="13" t="s">
        <v>53</v>
      </c>
      <c r="F39" s="13" t="s">
        <v>653</v>
      </c>
      <c r="G39" s="13" t="s">
        <v>48</v>
      </c>
      <c r="H39" s="13" t="s">
        <v>126</v>
      </c>
      <c r="I39" s="15" t="s">
        <v>47</v>
      </c>
      <c r="J39" s="15" t="s">
        <v>47</v>
      </c>
      <c r="K39" s="15" t="s">
        <v>47</v>
      </c>
      <c r="L39" s="15" t="s">
        <v>47</v>
      </c>
      <c r="M39" s="15">
        <v>0</v>
      </c>
      <c r="N39" s="13" t="s">
        <v>47</v>
      </c>
      <c r="O39" s="13" t="s">
        <v>55</v>
      </c>
      <c r="P39" s="13" t="s">
        <v>47</v>
      </c>
      <c r="Q39" s="15">
        <f t="shared" si="0"/>
        <v>3684083.465400001</v>
      </c>
      <c r="R39" s="15">
        <v>0</v>
      </c>
      <c r="S39" s="15">
        <v>3209401.3675000006</v>
      </c>
      <c r="T39" s="15">
        <v>0</v>
      </c>
      <c r="U39" s="13" t="s">
        <v>50</v>
      </c>
      <c r="V39" s="15">
        <v>0</v>
      </c>
      <c r="W39" s="15">
        <v>377254.32609999995</v>
      </c>
      <c r="X39" s="13" t="s">
        <v>50</v>
      </c>
      <c r="Y39" s="15">
        <v>60360.692200000005</v>
      </c>
      <c r="Z39" s="15">
        <v>0</v>
      </c>
      <c r="AA39" s="13" t="s">
        <v>50</v>
      </c>
      <c r="AB39" s="15">
        <v>0</v>
      </c>
      <c r="AC39" s="15">
        <v>34321.370000000003</v>
      </c>
      <c r="AD39" s="13" t="s">
        <v>66</v>
      </c>
      <c r="AE39" s="15">
        <v>2745.7096000000001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6" t="s">
        <v>47</v>
      </c>
      <c r="AN39" s="13" t="s">
        <v>47</v>
      </c>
      <c r="AO39" s="16" t="s">
        <v>47</v>
      </c>
      <c r="AP39" s="13" t="s">
        <v>47</v>
      </c>
    </row>
    <row r="40" spans="1:42" s="17" customFormat="1" x14ac:dyDescent="0.25">
      <c r="A40" s="13" t="s">
        <v>151</v>
      </c>
      <c r="B40" s="16" t="s">
        <v>109</v>
      </c>
      <c r="C40" s="13" t="s">
        <v>46</v>
      </c>
      <c r="D40" s="13" t="s">
        <v>52</v>
      </c>
      <c r="E40" s="13" t="s">
        <v>53</v>
      </c>
      <c r="F40" s="13" t="s">
        <v>653</v>
      </c>
      <c r="G40" s="13" t="s">
        <v>48</v>
      </c>
      <c r="H40" s="13" t="s">
        <v>128</v>
      </c>
      <c r="I40" s="15" t="s">
        <v>47</v>
      </c>
      <c r="J40" s="15" t="s">
        <v>47</v>
      </c>
      <c r="K40" s="15" t="s">
        <v>47</v>
      </c>
      <c r="L40" s="15" t="s">
        <v>47</v>
      </c>
      <c r="M40" s="15">
        <v>0</v>
      </c>
      <c r="N40" s="13" t="s">
        <v>47</v>
      </c>
      <c r="O40" s="13" t="s">
        <v>129</v>
      </c>
      <c r="P40" s="13" t="s">
        <v>130</v>
      </c>
      <c r="Q40" s="15">
        <f t="shared" si="0"/>
        <v>382639.07</v>
      </c>
      <c r="R40" s="15">
        <v>0</v>
      </c>
      <c r="S40" s="15">
        <v>382639.07</v>
      </c>
      <c r="T40" s="15">
        <v>0</v>
      </c>
      <c r="U40" s="13" t="s">
        <v>50</v>
      </c>
      <c r="V40" s="15">
        <v>0</v>
      </c>
      <c r="W40" s="15">
        <v>0</v>
      </c>
      <c r="X40" s="13" t="s">
        <v>50</v>
      </c>
      <c r="Y40" s="15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6" t="s">
        <v>47</v>
      </c>
      <c r="AN40" s="13" t="s">
        <v>47</v>
      </c>
      <c r="AO40" s="16" t="s">
        <v>47</v>
      </c>
      <c r="AP40" s="13" t="s">
        <v>47</v>
      </c>
    </row>
    <row r="41" spans="1:42" s="17" customFormat="1" x14ac:dyDescent="0.25">
      <c r="A41" s="13" t="s">
        <v>155</v>
      </c>
      <c r="B41" s="16" t="s">
        <v>109</v>
      </c>
      <c r="C41" s="13" t="s">
        <v>46</v>
      </c>
      <c r="D41" s="13" t="s">
        <v>52</v>
      </c>
      <c r="E41" s="13" t="s">
        <v>53</v>
      </c>
      <c r="F41" s="13" t="s">
        <v>653</v>
      </c>
      <c r="G41" s="13" t="s">
        <v>48</v>
      </c>
      <c r="H41" s="13" t="s">
        <v>132</v>
      </c>
      <c r="I41" s="15" t="s">
        <v>47</v>
      </c>
      <c r="J41" s="15" t="s">
        <v>47</v>
      </c>
      <c r="K41" s="15" t="s">
        <v>47</v>
      </c>
      <c r="L41" s="15" t="s">
        <v>47</v>
      </c>
      <c r="M41" s="15">
        <v>0</v>
      </c>
      <c r="N41" s="13" t="s">
        <v>47</v>
      </c>
      <c r="O41" s="13" t="s">
        <v>55</v>
      </c>
      <c r="P41" s="13" t="s">
        <v>47</v>
      </c>
      <c r="Q41" s="15">
        <f t="shared" si="0"/>
        <v>6421394.1264999975</v>
      </c>
      <c r="R41" s="15">
        <v>0</v>
      </c>
      <c r="S41" s="15">
        <v>5184792.8549999977</v>
      </c>
      <c r="T41" s="15">
        <v>0</v>
      </c>
      <c r="U41" s="13" t="s">
        <v>50</v>
      </c>
      <c r="V41" s="15">
        <v>0</v>
      </c>
      <c r="W41" s="15">
        <v>1066035.5788999998</v>
      </c>
      <c r="X41" s="13" t="s">
        <v>50</v>
      </c>
      <c r="Y41" s="15">
        <v>170565.69260000001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6" t="s">
        <v>47</v>
      </c>
      <c r="AN41" s="13" t="s">
        <v>47</v>
      </c>
      <c r="AO41" s="16" t="s">
        <v>47</v>
      </c>
      <c r="AP41" s="13" t="s">
        <v>47</v>
      </c>
    </row>
    <row r="42" spans="1:42" s="17" customFormat="1" x14ac:dyDescent="0.25">
      <c r="A42" s="13" t="s">
        <v>159</v>
      </c>
      <c r="B42" s="16" t="s">
        <v>109</v>
      </c>
      <c r="C42" s="13" t="s">
        <v>46</v>
      </c>
      <c r="D42" s="13" t="s">
        <v>52</v>
      </c>
      <c r="E42" s="13" t="s">
        <v>53</v>
      </c>
      <c r="F42" s="13" t="s">
        <v>653</v>
      </c>
      <c r="G42" s="13" t="s">
        <v>134</v>
      </c>
      <c r="H42" s="13" t="s">
        <v>47</v>
      </c>
      <c r="I42" s="15" t="s">
        <v>135</v>
      </c>
      <c r="J42" s="15" t="s">
        <v>47</v>
      </c>
      <c r="K42" s="15" t="s">
        <v>136</v>
      </c>
      <c r="L42" s="15" t="s">
        <v>109</v>
      </c>
      <c r="M42" s="15">
        <v>122181.54</v>
      </c>
      <c r="N42" s="13" t="s">
        <v>137</v>
      </c>
      <c r="O42" s="13" t="s">
        <v>138</v>
      </c>
      <c r="P42" s="13" t="s">
        <v>139</v>
      </c>
      <c r="Q42" s="15">
        <f t="shared" si="0"/>
        <v>-122181.5352</v>
      </c>
      <c r="R42" s="15">
        <v>0</v>
      </c>
      <c r="S42" s="15">
        <v>-67855</v>
      </c>
      <c r="T42" s="15">
        <v>0</v>
      </c>
      <c r="U42" s="13" t="s">
        <v>50</v>
      </c>
      <c r="V42" s="15">
        <v>0</v>
      </c>
      <c r="W42" s="15">
        <v>-46833.22</v>
      </c>
      <c r="X42" s="13" t="s">
        <v>49</v>
      </c>
      <c r="Y42" s="15">
        <v>-7493.3152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6" t="s">
        <v>47</v>
      </c>
      <c r="AN42" s="13" t="s">
        <v>47</v>
      </c>
      <c r="AO42" s="16" t="s">
        <v>47</v>
      </c>
      <c r="AP42" s="13" t="s">
        <v>47</v>
      </c>
    </row>
    <row r="43" spans="1:42" s="17" customFormat="1" x14ac:dyDescent="0.25">
      <c r="A43" s="13" t="s">
        <v>161</v>
      </c>
      <c r="B43" s="16" t="s">
        <v>109</v>
      </c>
      <c r="C43" s="13" t="s">
        <v>46</v>
      </c>
      <c r="D43" s="13" t="s">
        <v>52</v>
      </c>
      <c r="E43" s="13" t="s">
        <v>53</v>
      </c>
      <c r="F43" s="13" t="s">
        <v>653</v>
      </c>
      <c r="G43" s="13" t="s">
        <v>134</v>
      </c>
      <c r="H43" s="13" t="s">
        <v>47</v>
      </c>
      <c r="I43" s="15" t="s">
        <v>141</v>
      </c>
      <c r="J43" s="15" t="s">
        <v>47</v>
      </c>
      <c r="K43" s="15" t="s">
        <v>142</v>
      </c>
      <c r="L43" s="15" t="s">
        <v>109</v>
      </c>
      <c r="M43" s="15">
        <v>60239.02</v>
      </c>
      <c r="N43" s="13" t="s">
        <v>137</v>
      </c>
      <c r="O43" s="13" t="s">
        <v>143</v>
      </c>
      <c r="P43" s="13" t="s">
        <v>144</v>
      </c>
      <c r="Q43" s="15">
        <f t="shared" si="0"/>
        <v>-23588.179199999999</v>
      </c>
      <c r="R43" s="15">
        <v>0</v>
      </c>
      <c r="S43" s="15">
        <v>-19999</v>
      </c>
      <c r="T43" s="15">
        <v>0</v>
      </c>
      <c r="U43" s="13" t="s">
        <v>50</v>
      </c>
      <c r="V43" s="15">
        <v>0</v>
      </c>
      <c r="W43" s="15">
        <v>-3094.12</v>
      </c>
      <c r="X43" s="13" t="s">
        <v>49</v>
      </c>
      <c r="Y43" s="15">
        <v>-495.05919999999998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6" t="s">
        <v>47</v>
      </c>
      <c r="AN43" s="13" t="s">
        <v>47</v>
      </c>
      <c r="AO43" s="16" t="s">
        <v>47</v>
      </c>
      <c r="AP43" s="13" t="s">
        <v>47</v>
      </c>
    </row>
    <row r="44" spans="1:42" s="17" customFormat="1" x14ac:dyDescent="0.25">
      <c r="A44" s="13" t="s">
        <v>165</v>
      </c>
      <c r="B44" s="16" t="s">
        <v>109</v>
      </c>
      <c r="C44" s="13" t="s">
        <v>46</v>
      </c>
      <c r="D44" s="13" t="s">
        <v>57</v>
      </c>
      <c r="E44" s="13" t="s">
        <v>58</v>
      </c>
      <c r="F44" s="13" t="s">
        <v>702</v>
      </c>
      <c r="G44" s="13" t="s">
        <v>48</v>
      </c>
      <c r="H44" s="13" t="s">
        <v>146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55</v>
      </c>
      <c r="P44" s="13" t="s">
        <v>47</v>
      </c>
      <c r="Q44" s="15">
        <f t="shared" si="0"/>
        <v>10826709.163600001</v>
      </c>
      <c r="R44" s="15">
        <v>0</v>
      </c>
      <c r="S44" s="15">
        <v>9047164.8450000007</v>
      </c>
      <c r="T44" s="15">
        <v>0</v>
      </c>
      <c r="U44" s="13" t="s">
        <v>50</v>
      </c>
      <c r="V44" s="15">
        <v>0</v>
      </c>
      <c r="W44" s="15">
        <v>1534089.9298</v>
      </c>
      <c r="X44" s="13" t="s">
        <v>50</v>
      </c>
      <c r="Y44" s="15">
        <v>245454.38880000007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6" t="s">
        <v>47</v>
      </c>
      <c r="AN44" s="13" t="s">
        <v>47</v>
      </c>
      <c r="AO44" s="16" t="s">
        <v>47</v>
      </c>
      <c r="AP44" s="13" t="s">
        <v>47</v>
      </c>
    </row>
    <row r="45" spans="1:42" s="17" customFormat="1" x14ac:dyDescent="0.25">
      <c r="A45" s="13" t="s">
        <v>167</v>
      </c>
      <c r="B45" s="16" t="s">
        <v>109</v>
      </c>
      <c r="C45" s="13" t="s">
        <v>46</v>
      </c>
      <c r="D45" s="13" t="s">
        <v>148</v>
      </c>
      <c r="E45" s="13" t="s">
        <v>149</v>
      </c>
      <c r="F45" s="13" t="s">
        <v>668</v>
      </c>
      <c r="G45" s="13" t="s">
        <v>48</v>
      </c>
      <c r="H45" s="13" t="s">
        <v>150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55</v>
      </c>
      <c r="P45" s="13" t="s">
        <v>47</v>
      </c>
      <c r="Q45" s="15">
        <f t="shared" si="0"/>
        <v>3136329.4013499995</v>
      </c>
      <c r="R45" s="15">
        <v>0</v>
      </c>
      <c r="S45" s="15">
        <v>2262771.473749999</v>
      </c>
      <c r="T45" s="15">
        <v>0</v>
      </c>
      <c r="U45" s="13" t="s">
        <v>50</v>
      </c>
      <c r="V45" s="15">
        <v>0</v>
      </c>
      <c r="W45" s="15">
        <v>721112.80000000016</v>
      </c>
      <c r="X45" s="13" t="s">
        <v>49</v>
      </c>
      <c r="Y45" s="15">
        <v>115378.048</v>
      </c>
      <c r="Z45" s="15">
        <v>0</v>
      </c>
      <c r="AA45" s="13" t="s">
        <v>50</v>
      </c>
      <c r="AB45" s="15">
        <v>0</v>
      </c>
      <c r="AC45" s="15">
        <v>34321.370000000003</v>
      </c>
      <c r="AD45" s="13" t="s">
        <v>66</v>
      </c>
      <c r="AE45" s="15">
        <v>2745.7096000000001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6" t="s">
        <v>47</v>
      </c>
      <c r="AN45" s="13" t="s">
        <v>47</v>
      </c>
      <c r="AO45" s="16" t="s">
        <v>47</v>
      </c>
      <c r="AP45" s="13" t="s">
        <v>47</v>
      </c>
    </row>
    <row r="46" spans="1:42" s="17" customFormat="1" x14ac:dyDescent="0.25">
      <c r="A46" s="13" t="s">
        <v>171</v>
      </c>
      <c r="B46" s="16" t="s">
        <v>109</v>
      </c>
      <c r="C46" s="13" t="s">
        <v>46</v>
      </c>
      <c r="D46" s="13" t="s">
        <v>148</v>
      </c>
      <c r="E46" s="13" t="s">
        <v>149</v>
      </c>
      <c r="F46" s="13" t="s">
        <v>668</v>
      </c>
      <c r="G46" s="13" t="s">
        <v>48</v>
      </c>
      <c r="H46" s="13" t="s">
        <v>152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153</v>
      </c>
      <c r="P46" s="13" t="s">
        <v>154</v>
      </c>
      <c r="Q46" s="15">
        <f t="shared" si="0"/>
        <v>242513.75279999999</v>
      </c>
      <c r="R46" s="15">
        <v>0</v>
      </c>
      <c r="S46" s="15">
        <v>0</v>
      </c>
      <c r="T46" s="15">
        <v>209063.58</v>
      </c>
      <c r="U46" s="13" t="s">
        <v>49</v>
      </c>
      <c r="V46" s="15">
        <v>33450.1728</v>
      </c>
      <c r="W46" s="15">
        <v>0</v>
      </c>
      <c r="X46" s="13" t="s">
        <v>50</v>
      </c>
      <c r="Y46" s="15">
        <v>0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6" t="s">
        <v>47</v>
      </c>
      <c r="AN46" s="13" t="s">
        <v>47</v>
      </c>
      <c r="AO46" s="16" t="s">
        <v>47</v>
      </c>
      <c r="AP46" s="13" t="s">
        <v>47</v>
      </c>
    </row>
    <row r="47" spans="1:42" s="17" customFormat="1" x14ac:dyDescent="0.25">
      <c r="A47" s="13" t="s">
        <v>173</v>
      </c>
      <c r="B47" s="16" t="s">
        <v>109</v>
      </c>
      <c r="C47" s="13" t="s">
        <v>46</v>
      </c>
      <c r="D47" s="13" t="s">
        <v>148</v>
      </c>
      <c r="E47" s="13" t="s">
        <v>149</v>
      </c>
      <c r="F47" s="13" t="s">
        <v>668</v>
      </c>
      <c r="G47" s="13" t="s">
        <v>48</v>
      </c>
      <c r="H47" s="13" t="s">
        <v>156</v>
      </c>
      <c r="I47" s="15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157</v>
      </c>
      <c r="P47" s="13" t="s">
        <v>158</v>
      </c>
      <c r="Q47" s="15">
        <f t="shared" si="0"/>
        <v>107381.505</v>
      </c>
      <c r="R47" s="15">
        <v>0</v>
      </c>
      <c r="S47" s="15">
        <v>107381.505</v>
      </c>
      <c r="T47" s="15">
        <v>0</v>
      </c>
      <c r="U47" s="13" t="s">
        <v>50</v>
      </c>
      <c r="V47" s="15">
        <v>0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6" t="s">
        <v>47</v>
      </c>
      <c r="AN47" s="13" t="s">
        <v>47</v>
      </c>
      <c r="AO47" s="16" t="s">
        <v>47</v>
      </c>
      <c r="AP47" s="13" t="s">
        <v>47</v>
      </c>
    </row>
    <row r="48" spans="1:42" s="17" customFormat="1" x14ac:dyDescent="0.25">
      <c r="A48" s="13" t="s">
        <v>175</v>
      </c>
      <c r="B48" s="16" t="s">
        <v>109</v>
      </c>
      <c r="C48" s="13" t="s">
        <v>46</v>
      </c>
      <c r="D48" s="13" t="s">
        <v>72</v>
      </c>
      <c r="E48" s="13" t="s">
        <v>73</v>
      </c>
      <c r="F48" s="13" t="s">
        <v>676</v>
      </c>
      <c r="G48" s="13" t="s">
        <v>48</v>
      </c>
      <c r="H48" s="13" t="s">
        <v>160</v>
      </c>
      <c r="I48" s="15" t="s">
        <v>47</v>
      </c>
      <c r="J48" s="15" t="s">
        <v>47</v>
      </c>
      <c r="K48" s="15" t="s">
        <v>47</v>
      </c>
      <c r="L48" s="15" t="s">
        <v>47</v>
      </c>
      <c r="M48" s="15">
        <v>0</v>
      </c>
      <c r="N48" s="13" t="s">
        <v>47</v>
      </c>
      <c r="O48" s="13" t="s">
        <v>55</v>
      </c>
      <c r="P48" s="13" t="s">
        <v>47</v>
      </c>
      <c r="Q48" s="15">
        <f t="shared" si="0"/>
        <v>1008659.9482</v>
      </c>
      <c r="R48" s="15">
        <v>0</v>
      </c>
      <c r="S48" s="15">
        <v>773865.28499999992</v>
      </c>
      <c r="T48" s="15">
        <v>0</v>
      </c>
      <c r="U48" s="13" t="s">
        <v>50</v>
      </c>
      <c r="V48" s="15">
        <v>0</v>
      </c>
      <c r="W48" s="15">
        <v>202409.1924</v>
      </c>
      <c r="X48" s="13" t="s">
        <v>49</v>
      </c>
      <c r="Y48" s="15">
        <v>32385.470800000003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6" t="s">
        <v>47</v>
      </c>
      <c r="AN48" s="13" t="s">
        <v>47</v>
      </c>
      <c r="AO48" s="16" t="s">
        <v>47</v>
      </c>
      <c r="AP48" s="13" t="s">
        <v>47</v>
      </c>
    </row>
    <row r="49" spans="1:42" s="17" customFormat="1" x14ac:dyDescent="0.25">
      <c r="A49" s="13" t="s">
        <v>179</v>
      </c>
      <c r="B49" s="16" t="s">
        <v>109</v>
      </c>
      <c r="C49" s="13" t="s">
        <v>46</v>
      </c>
      <c r="D49" s="13" t="s">
        <v>72</v>
      </c>
      <c r="E49" s="13" t="s">
        <v>73</v>
      </c>
      <c r="F49" s="13" t="s">
        <v>676</v>
      </c>
      <c r="G49" s="13" t="s">
        <v>48</v>
      </c>
      <c r="H49" s="13" t="s">
        <v>162</v>
      </c>
      <c r="I49" s="15" t="s">
        <v>47</v>
      </c>
      <c r="J49" s="15" t="s">
        <v>47</v>
      </c>
      <c r="K49" s="15" t="s">
        <v>47</v>
      </c>
      <c r="L49" s="15" t="s">
        <v>47</v>
      </c>
      <c r="M49" s="15">
        <v>0</v>
      </c>
      <c r="N49" s="13" t="s">
        <v>47</v>
      </c>
      <c r="O49" s="13" t="s">
        <v>163</v>
      </c>
      <c r="P49" s="13" t="s">
        <v>164</v>
      </c>
      <c r="Q49" s="15">
        <f t="shared" si="0"/>
        <v>35000</v>
      </c>
      <c r="R49" s="15">
        <v>0</v>
      </c>
      <c r="S49" s="15">
        <v>35000</v>
      </c>
      <c r="T49" s="15">
        <v>0</v>
      </c>
      <c r="U49" s="13" t="s">
        <v>50</v>
      </c>
      <c r="V49" s="15">
        <v>0</v>
      </c>
      <c r="W49" s="15">
        <v>0</v>
      </c>
      <c r="X49" s="13" t="s">
        <v>50</v>
      </c>
      <c r="Y49" s="15">
        <v>0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6" t="s">
        <v>47</v>
      </c>
      <c r="AN49" s="13" t="s">
        <v>47</v>
      </c>
      <c r="AO49" s="16" t="s">
        <v>47</v>
      </c>
      <c r="AP49" s="13" t="s">
        <v>47</v>
      </c>
    </row>
    <row r="50" spans="1:42" s="17" customFormat="1" x14ac:dyDescent="0.25">
      <c r="A50" s="13" t="s">
        <v>181</v>
      </c>
      <c r="B50" s="16" t="s">
        <v>109</v>
      </c>
      <c r="C50" s="13" t="s">
        <v>46</v>
      </c>
      <c r="D50" s="13" t="s">
        <v>72</v>
      </c>
      <c r="E50" s="13" t="s">
        <v>73</v>
      </c>
      <c r="F50" s="13" t="s">
        <v>676</v>
      </c>
      <c r="G50" s="13" t="s">
        <v>48</v>
      </c>
      <c r="H50" s="13" t="s">
        <v>166</v>
      </c>
      <c r="I50" s="15" t="s">
        <v>47</v>
      </c>
      <c r="J50" s="15" t="s">
        <v>47</v>
      </c>
      <c r="K50" s="15" t="s">
        <v>47</v>
      </c>
      <c r="L50" s="15" t="s">
        <v>47</v>
      </c>
      <c r="M50" s="15">
        <v>0</v>
      </c>
      <c r="N50" s="13" t="s">
        <v>47</v>
      </c>
      <c r="O50" s="13" t="s">
        <v>55</v>
      </c>
      <c r="P50" s="13" t="s">
        <v>47</v>
      </c>
      <c r="Q50" s="15">
        <f t="shared" si="0"/>
        <v>806848.9678000001</v>
      </c>
      <c r="R50" s="15">
        <v>0</v>
      </c>
      <c r="S50" s="15">
        <v>801596.39500000014</v>
      </c>
      <c r="T50" s="15">
        <v>0</v>
      </c>
      <c r="U50" s="13" t="s">
        <v>50</v>
      </c>
      <c r="V50" s="15">
        <v>0</v>
      </c>
      <c r="W50" s="15">
        <v>4528.08</v>
      </c>
      <c r="X50" s="13" t="s">
        <v>50</v>
      </c>
      <c r="Y50" s="15">
        <v>724.49279999999999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6" t="s">
        <v>47</v>
      </c>
      <c r="AN50" s="13" t="s">
        <v>47</v>
      </c>
      <c r="AO50" s="16" t="s">
        <v>47</v>
      </c>
      <c r="AP50" s="13" t="s">
        <v>47</v>
      </c>
    </row>
    <row r="51" spans="1:42" s="17" customFormat="1" x14ac:dyDescent="0.25">
      <c r="A51" s="13" t="s">
        <v>185</v>
      </c>
      <c r="B51" s="16" t="s">
        <v>109</v>
      </c>
      <c r="C51" s="13" t="s">
        <v>46</v>
      </c>
      <c r="D51" s="13" t="s">
        <v>72</v>
      </c>
      <c r="E51" s="13" t="s">
        <v>73</v>
      </c>
      <c r="F51" s="13" t="s">
        <v>676</v>
      </c>
      <c r="G51" s="13" t="s">
        <v>48</v>
      </c>
      <c r="H51" s="13" t="s">
        <v>168</v>
      </c>
      <c r="I51" s="15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169</v>
      </c>
      <c r="P51" s="13" t="s">
        <v>170</v>
      </c>
      <c r="Q51" s="15">
        <f t="shared" si="0"/>
        <v>45501.82</v>
      </c>
      <c r="R51" s="15">
        <v>0</v>
      </c>
      <c r="S51" s="15">
        <v>45501.82</v>
      </c>
      <c r="T51" s="15">
        <v>0</v>
      </c>
      <c r="U51" s="13" t="s">
        <v>50</v>
      </c>
      <c r="V51" s="15">
        <v>0</v>
      </c>
      <c r="W51" s="15">
        <v>0</v>
      </c>
      <c r="X51" s="13" t="s">
        <v>50</v>
      </c>
      <c r="Y51" s="15">
        <v>0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6" t="s">
        <v>47</v>
      </c>
      <c r="AN51" s="13" t="s">
        <v>47</v>
      </c>
      <c r="AO51" s="16" t="s">
        <v>47</v>
      </c>
      <c r="AP51" s="13" t="s">
        <v>47</v>
      </c>
    </row>
    <row r="52" spans="1:42" s="17" customFormat="1" x14ac:dyDescent="0.25">
      <c r="A52" s="13" t="s">
        <v>187</v>
      </c>
      <c r="B52" s="16" t="s">
        <v>109</v>
      </c>
      <c r="C52" s="13" t="s">
        <v>46</v>
      </c>
      <c r="D52" s="13" t="s">
        <v>72</v>
      </c>
      <c r="E52" s="13" t="s">
        <v>73</v>
      </c>
      <c r="F52" s="13" t="s">
        <v>676</v>
      </c>
      <c r="G52" s="13" t="s">
        <v>48</v>
      </c>
      <c r="H52" s="13" t="s">
        <v>172</v>
      </c>
      <c r="I52" s="15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55</v>
      </c>
      <c r="P52" s="13" t="s">
        <v>47</v>
      </c>
      <c r="Q52" s="15">
        <f t="shared" si="0"/>
        <v>15452281.842399996</v>
      </c>
      <c r="R52" s="15">
        <v>0</v>
      </c>
      <c r="S52" s="15">
        <v>12622435.559999995</v>
      </c>
      <c r="T52" s="15">
        <v>0</v>
      </c>
      <c r="U52" s="13" t="s">
        <v>50</v>
      </c>
      <c r="V52" s="15">
        <v>0</v>
      </c>
      <c r="W52" s="15">
        <v>2439522.6572000002</v>
      </c>
      <c r="X52" s="13" t="s">
        <v>49</v>
      </c>
      <c r="Y52" s="15">
        <v>390323.62519999995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6" t="s">
        <v>47</v>
      </c>
      <c r="AN52" s="13" t="s">
        <v>47</v>
      </c>
      <c r="AO52" s="16" t="s">
        <v>47</v>
      </c>
      <c r="AP52" s="13" t="s">
        <v>47</v>
      </c>
    </row>
    <row r="53" spans="1:42" s="17" customFormat="1" x14ac:dyDescent="0.25">
      <c r="A53" s="13" t="s">
        <v>189</v>
      </c>
      <c r="B53" s="16" t="s">
        <v>109</v>
      </c>
      <c r="C53" s="13" t="s">
        <v>46</v>
      </c>
      <c r="D53" s="13" t="s">
        <v>82</v>
      </c>
      <c r="E53" s="13" t="s">
        <v>83</v>
      </c>
      <c r="F53" s="13" t="s">
        <v>683</v>
      </c>
      <c r="G53" s="13" t="s">
        <v>48</v>
      </c>
      <c r="H53" s="13" t="s">
        <v>174</v>
      </c>
      <c r="I53" s="15" t="s">
        <v>47</v>
      </c>
      <c r="J53" s="15" t="s">
        <v>47</v>
      </c>
      <c r="K53" s="15" t="s">
        <v>47</v>
      </c>
      <c r="L53" s="15" t="s">
        <v>47</v>
      </c>
      <c r="M53" s="15">
        <v>0</v>
      </c>
      <c r="N53" s="13" t="s">
        <v>47</v>
      </c>
      <c r="O53" s="13" t="s">
        <v>55</v>
      </c>
      <c r="P53" s="13" t="s">
        <v>47</v>
      </c>
      <c r="Q53" s="15">
        <f t="shared" si="0"/>
        <v>1401737.7254000001</v>
      </c>
      <c r="R53" s="15">
        <v>0</v>
      </c>
      <c r="S53" s="15">
        <v>1119987.8600000001</v>
      </c>
      <c r="T53" s="15">
        <v>0</v>
      </c>
      <c r="U53" s="13" t="s">
        <v>50</v>
      </c>
      <c r="V53" s="15">
        <v>0</v>
      </c>
      <c r="W53" s="15">
        <v>242887.815</v>
      </c>
      <c r="X53" s="13" t="s">
        <v>50</v>
      </c>
      <c r="Y53" s="15">
        <v>38862.0504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6" t="s">
        <v>47</v>
      </c>
      <c r="AN53" s="13" t="s">
        <v>47</v>
      </c>
      <c r="AO53" s="16" t="s">
        <v>47</v>
      </c>
      <c r="AP53" s="13" t="s">
        <v>47</v>
      </c>
    </row>
    <row r="54" spans="1:42" s="17" customFormat="1" x14ac:dyDescent="0.25">
      <c r="A54" s="13" t="s">
        <v>193</v>
      </c>
      <c r="B54" s="16" t="s">
        <v>109</v>
      </c>
      <c r="C54" s="13" t="s">
        <v>46</v>
      </c>
      <c r="D54" s="13" t="s">
        <v>82</v>
      </c>
      <c r="E54" s="13" t="s">
        <v>83</v>
      </c>
      <c r="F54" s="13" t="s">
        <v>683</v>
      </c>
      <c r="G54" s="13" t="s">
        <v>48</v>
      </c>
      <c r="H54" s="13" t="s">
        <v>176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177</v>
      </c>
      <c r="P54" s="13" t="s">
        <v>178</v>
      </c>
      <c r="Q54" s="15">
        <f t="shared" si="0"/>
        <v>81998.996399999989</v>
      </c>
      <c r="R54" s="15">
        <v>0</v>
      </c>
      <c r="S54" s="15">
        <v>0</v>
      </c>
      <c r="T54" s="15">
        <v>70688.789999999994</v>
      </c>
      <c r="U54" s="13" t="s">
        <v>49</v>
      </c>
      <c r="V54" s="15">
        <v>11310.206399999999</v>
      </c>
      <c r="W54" s="15">
        <v>0</v>
      </c>
      <c r="X54" s="13" t="s">
        <v>50</v>
      </c>
      <c r="Y54" s="15">
        <v>0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6" t="s">
        <v>47</v>
      </c>
      <c r="AN54" s="13" t="s">
        <v>47</v>
      </c>
      <c r="AO54" s="16" t="s">
        <v>47</v>
      </c>
      <c r="AP54" s="13" t="s">
        <v>47</v>
      </c>
    </row>
    <row r="55" spans="1:42" s="17" customFormat="1" x14ac:dyDescent="0.25">
      <c r="A55" s="13" t="s">
        <v>195</v>
      </c>
      <c r="B55" s="16" t="s">
        <v>109</v>
      </c>
      <c r="C55" s="13" t="s">
        <v>46</v>
      </c>
      <c r="D55" s="13" t="s">
        <v>82</v>
      </c>
      <c r="E55" s="13" t="s">
        <v>83</v>
      </c>
      <c r="F55" s="13" t="s">
        <v>683</v>
      </c>
      <c r="G55" s="13" t="s">
        <v>48</v>
      </c>
      <c r="H55" s="13" t="s">
        <v>180</v>
      </c>
      <c r="I55" s="15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55</v>
      </c>
      <c r="P55" s="13" t="s">
        <v>47</v>
      </c>
      <c r="Q55" s="15">
        <f t="shared" si="0"/>
        <v>710053.02825000009</v>
      </c>
      <c r="R55" s="15">
        <v>0</v>
      </c>
      <c r="S55" s="15">
        <v>502112.43365000014</v>
      </c>
      <c r="T55" s="15">
        <v>0</v>
      </c>
      <c r="U55" s="13" t="s">
        <v>50</v>
      </c>
      <c r="V55" s="15">
        <v>0</v>
      </c>
      <c r="W55" s="15">
        <v>179259.13329999999</v>
      </c>
      <c r="X55" s="13" t="s">
        <v>49</v>
      </c>
      <c r="Y55" s="15">
        <v>28681.461299999999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6" t="s">
        <v>47</v>
      </c>
      <c r="AN55" s="13" t="s">
        <v>47</v>
      </c>
      <c r="AO55" s="16" t="s">
        <v>47</v>
      </c>
      <c r="AP55" s="13" t="s">
        <v>47</v>
      </c>
    </row>
    <row r="56" spans="1:42" s="17" customFormat="1" x14ac:dyDescent="0.25">
      <c r="A56" s="13" t="s">
        <v>199</v>
      </c>
      <c r="B56" s="16" t="s">
        <v>109</v>
      </c>
      <c r="C56" s="13" t="s">
        <v>46</v>
      </c>
      <c r="D56" s="13" t="s">
        <v>82</v>
      </c>
      <c r="E56" s="13" t="s">
        <v>83</v>
      </c>
      <c r="F56" s="13" t="s">
        <v>683</v>
      </c>
      <c r="G56" s="13" t="s">
        <v>48</v>
      </c>
      <c r="H56" s="13" t="s">
        <v>182</v>
      </c>
      <c r="I56" s="15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13" t="s">
        <v>47</v>
      </c>
      <c r="O56" s="13" t="s">
        <v>183</v>
      </c>
      <c r="P56" s="13" t="s">
        <v>184</v>
      </c>
      <c r="Q56" s="15">
        <f t="shared" si="0"/>
        <v>245305.01519999999</v>
      </c>
      <c r="R56" s="15">
        <v>0</v>
      </c>
      <c r="S56" s="15">
        <v>155305</v>
      </c>
      <c r="T56" s="15">
        <v>77586.22</v>
      </c>
      <c r="U56" s="13" t="s">
        <v>49</v>
      </c>
      <c r="V56" s="15">
        <v>12413.7952</v>
      </c>
      <c r="W56" s="15">
        <v>0</v>
      </c>
      <c r="X56" s="13" t="s">
        <v>50</v>
      </c>
      <c r="Y56" s="15">
        <v>0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6" t="s">
        <v>47</v>
      </c>
      <c r="AN56" s="13" t="s">
        <v>47</v>
      </c>
      <c r="AO56" s="16" t="s">
        <v>47</v>
      </c>
      <c r="AP56" s="13" t="s">
        <v>47</v>
      </c>
    </row>
    <row r="57" spans="1:42" s="17" customFormat="1" x14ac:dyDescent="0.25">
      <c r="A57" s="13" t="s">
        <v>201</v>
      </c>
      <c r="B57" s="16" t="s">
        <v>109</v>
      </c>
      <c r="C57" s="13" t="s">
        <v>46</v>
      </c>
      <c r="D57" s="13" t="s">
        <v>82</v>
      </c>
      <c r="E57" s="13" t="s">
        <v>83</v>
      </c>
      <c r="F57" s="13" t="s">
        <v>683</v>
      </c>
      <c r="G57" s="13" t="s">
        <v>48</v>
      </c>
      <c r="H57" s="13" t="s">
        <v>186</v>
      </c>
      <c r="I57" s="15" t="s">
        <v>47</v>
      </c>
      <c r="J57" s="15" t="s">
        <v>47</v>
      </c>
      <c r="K57" s="15" t="s">
        <v>47</v>
      </c>
      <c r="L57" s="15" t="s">
        <v>47</v>
      </c>
      <c r="M57" s="15">
        <v>0</v>
      </c>
      <c r="N57" s="13" t="s">
        <v>47</v>
      </c>
      <c r="O57" s="13" t="s">
        <v>55</v>
      </c>
      <c r="P57" s="13" t="s">
        <v>47</v>
      </c>
      <c r="Q57" s="15">
        <f t="shared" si="0"/>
        <v>3514825.6343999999</v>
      </c>
      <c r="R57" s="15">
        <v>0</v>
      </c>
      <c r="S57" s="15">
        <v>2646720.0514999996</v>
      </c>
      <c r="T57" s="15">
        <v>0</v>
      </c>
      <c r="U57" s="13" t="s">
        <v>50</v>
      </c>
      <c r="V57" s="15">
        <v>0</v>
      </c>
      <c r="W57" s="15">
        <v>748366.88180000009</v>
      </c>
      <c r="X57" s="13" t="s">
        <v>50</v>
      </c>
      <c r="Y57" s="15">
        <v>119738.70109999999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6" t="s">
        <v>47</v>
      </c>
      <c r="AN57" s="13" t="s">
        <v>47</v>
      </c>
      <c r="AO57" s="16" t="s">
        <v>47</v>
      </c>
      <c r="AP57" s="13" t="s">
        <v>47</v>
      </c>
    </row>
    <row r="58" spans="1:42" s="17" customFormat="1" x14ac:dyDescent="0.25">
      <c r="A58" s="13" t="s">
        <v>203</v>
      </c>
      <c r="B58" s="16" t="s">
        <v>109</v>
      </c>
      <c r="C58" s="13" t="s">
        <v>46</v>
      </c>
      <c r="D58" s="13" t="s">
        <v>97</v>
      </c>
      <c r="E58" s="13" t="s">
        <v>98</v>
      </c>
      <c r="F58" s="13" t="s">
        <v>690</v>
      </c>
      <c r="G58" s="13" t="s">
        <v>48</v>
      </c>
      <c r="H58" s="13" t="s">
        <v>188</v>
      </c>
      <c r="I58" s="15" t="s">
        <v>47</v>
      </c>
      <c r="J58" s="15" t="s">
        <v>47</v>
      </c>
      <c r="K58" s="15" t="s">
        <v>47</v>
      </c>
      <c r="L58" s="15" t="s">
        <v>47</v>
      </c>
      <c r="M58" s="15">
        <v>0</v>
      </c>
      <c r="N58" s="13" t="s">
        <v>47</v>
      </c>
      <c r="O58" s="13" t="s">
        <v>55</v>
      </c>
      <c r="P58" s="13" t="s">
        <v>47</v>
      </c>
      <c r="Q58" s="15">
        <f t="shared" si="0"/>
        <v>12799</v>
      </c>
      <c r="R58" s="15">
        <v>0</v>
      </c>
      <c r="S58" s="15">
        <v>12799</v>
      </c>
      <c r="T58" s="15">
        <v>0</v>
      </c>
      <c r="U58" s="13" t="s">
        <v>50</v>
      </c>
      <c r="V58" s="15">
        <v>0</v>
      </c>
      <c r="W58" s="15">
        <v>0</v>
      </c>
      <c r="X58" s="13" t="s">
        <v>50</v>
      </c>
      <c r="Y58" s="15">
        <v>0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6" t="s">
        <v>47</v>
      </c>
      <c r="AN58" s="13" t="s">
        <v>47</v>
      </c>
      <c r="AO58" s="16" t="s">
        <v>47</v>
      </c>
      <c r="AP58" s="13" t="s">
        <v>47</v>
      </c>
    </row>
    <row r="59" spans="1:42" s="17" customFormat="1" x14ac:dyDescent="0.25">
      <c r="A59" s="13" t="s">
        <v>205</v>
      </c>
      <c r="B59" s="16" t="s">
        <v>109</v>
      </c>
      <c r="C59" s="13" t="s">
        <v>46</v>
      </c>
      <c r="D59" s="13" t="s">
        <v>97</v>
      </c>
      <c r="E59" s="13" t="s">
        <v>98</v>
      </c>
      <c r="F59" s="13" t="s">
        <v>690</v>
      </c>
      <c r="G59" s="13" t="s">
        <v>48</v>
      </c>
      <c r="H59" s="13" t="s">
        <v>190</v>
      </c>
      <c r="I59" s="15" t="s">
        <v>47</v>
      </c>
      <c r="J59" s="15" t="s">
        <v>47</v>
      </c>
      <c r="K59" s="15" t="s">
        <v>47</v>
      </c>
      <c r="L59" s="15" t="s">
        <v>47</v>
      </c>
      <c r="M59" s="15">
        <v>0</v>
      </c>
      <c r="N59" s="13" t="s">
        <v>47</v>
      </c>
      <c r="O59" s="13" t="s">
        <v>191</v>
      </c>
      <c r="P59" s="13" t="s">
        <v>192</v>
      </c>
      <c r="Q59" s="15">
        <f t="shared" si="0"/>
        <v>103237.962</v>
      </c>
      <c r="R59" s="15">
        <v>0</v>
      </c>
      <c r="S59" s="15">
        <v>63294</v>
      </c>
      <c r="T59" s="15">
        <v>34434.449999999997</v>
      </c>
      <c r="U59" s="13" t="s">
        <v>49</v>
      </c>
      <c r="V59" s="15">
        <v>5509.5119999999997</v>
      </c>
      <c r="W59" s="15">
        <v>0</v>
      </c>
      <c r="X59" s="13" t="s">
        <v>50</v>
      </c>
      <c r="Y59" s="15">
        <v>0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6" t="s">
        <v>47</v>
      </c>
      <c r="AN59" s="13" t="s">
        <v>47</v>
      </c>
      <c r="AO59" s="16" t="s">
        <v>47</v>
      </c>
      <c r="AP59" s="13" t="s">
        <v>47</v>
      </c>
    </row>
    <row r="60" spans="1:42" s="17" customFormat="1" x14ac:dyDescent="0.25">
      <c r="A60" s="13" t="s">
        <v>704</v>
      </c>
      <c r="B60" s="16" t="s">
        <v>109</v>
      </c>
      <c r="C60" s="13" t="s">
        <v>46</v>
      </c>
      <c r="D60" s="13" t="s">
        <v>97</v>
      </c>
      <c r="E60" s="13" t="s">
        <v>98</v>
      </c>
      <c r="F60" s="13" t="s">
        <v>690</v>
      </c>
      <c r="G60" s="13" t="s">
        <v>48</v>
      </c>
      <c r="H60" s="13" t="s">
        <v>194</v>
      </c>
      <c r="I60" s="15" t="s">
        <v>47</v>
      </c>
      <c r="J60" s="15" t="s">
        <v>47</v>
      </c>
      <c r="K60" s="15" t="s">
        <v>47</v>
      </c>
      <c r="L60" s="15" t="s">
        <v>47</v>
      </c>
      <c r="M60" s="15">
        <v>0</v>
      </c>
      <c r="N60" s="13" t="s">
        <v>47</v>
      </c>
      <c r="O60" s="13" t="s">
        <v>55</v>
      </c>
      <c r="P60" s="13" t="s">
        <v>47</v>
      </c>
      <c r="Q60" s="15">
        <f t="shared" si="0"/>
        <v>791784.86180000007</v>
      </c>
      <c r="R60" s="15">
        <v>0</v>
      </c>
      <c r="S60" s="15">
        <v>758938.61500000011</v>
      </c>
      <c r="T60" s="15">
        <v>0</v>
      </c>
      <c r="U60" s="13" t="s">
        <v>50</v>
      </c>
      <c r="V60" s="15">
        <v>0</v>
      </c>
      <c r="W60" s="15">
        <v>28315.730000000003</v>
      </c>
      <c r="X60" s="13" t="s">
        <v>50</v>
      </c>
      <c r="Y60" s="15">
        <v>4530.5168000000003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6" t="s">
        <v>47</v>
      </c>
      <c r="AN60" s="13" t="s">
        <v>47</v>
      </c>
      <c r="AO60" s="16" t="s">
        <v>47</v>
      </c>
      <c r="AP60" s="13" t="s">
        <v>47</v>
      </c>
    </row>
    <row r="61" spans="1:42" s="17" customFormat="1" x14ac:dyDescent="0.25">
      <c r="A61" s="13" t="s">
        <v>705</v>
      </c>
      <c r="B61" s="16" t="s">
        <v>109</v>
      </c>
      <c r="C61" s="13" t="s">
        <v>46</v>
      </c>
      <c r="D61" s="13" t="s">
        <v>97</v>
      </c>
      <c r="E61" s="13" t="s">
        <v>98</v>
      </c>
      <c r="F61" s="13" t="s">
        <v>690</v>
      </c>
      <c r="G61" s="13" t="s">
        <v>48</v>
      </c>
      <c r="H61" s="13" t="s">
        <v>196</v>
      </c>
      <c r="I61" s="15" t="s">
        <v>47</v>
      </c>
      <c r="J61" s="15" t="s">
        <v>47</v>
      </c>
      <c r="K61" s="15" t="s">
        <v>47</v>
      </c>
      <c r="L61" s="15" t="s">
        <v>47</v>
      </c>
      <c r="M61" s="15">
        <v>0</v>
      </c>
      <c r="N61" s="13" t="s">
        <v>47</v>
      </c>
      <c r="O61" s="13" t="s">
        <v>197</v>
      </c>
      <c r="P61" s="13" t="s">
        <v>198</v>
      </c>
      <c r="Q61" s="15">
        <f t="shared" si="0"/>
        <v>45947.305999999997</v>
      </c>
      <c r="R61" s="15">
        <v>0</v>
      </c>
      <c r="S61" s="15">
        <v>38897</v>
      </c>
      <c r="T61" s="15">
        <v>6077.85</v>
      </c>
      <c r="U61" s="13" t="s">
        <v>49</v>
      </c>
      <c r="V61" s="15">
        <v>972.45600000000002</v>
      </c>
      <c r="W61" s="15">
        <v>0</v>
      </c>
      <c r="X61" s="13" t="s">
        <v>50</v>
      </c>
      <c r="Y61" s="15">
        <v>0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6" t="s">
        <v>47</v>
      </c>
      <c r="AN61" s="13" t="s">
        <v>47</v>
      </c>
      <c r="AO61" s="16" t="s">
        <v>47</v>
      </c>
      <c r="AP61" s="13" t="s">
        <v>47</v>
      </c>
    </row>
    <row r="62" spans="1:42" s="17" customFormat="1" x14ac:dyDescent="0.25">
      <c r="A62" s="13" t="s">
        <v>706</v>
      </c>
      <c r="B62" s="16" t="s">
        <v>109</v>
      </c>
      <c r="C62" s="13" t="s">
        <v>46</v>
      </c>
      <c r="D62" s="13" t="s">
        <v>97</v>
      </c>
      <c r="E62" s="13" t="s">
        <v>98</v>
      </c>
      <c r="F62" s="13" t="s">
        <v>690</v>
      </c>
      <c r="G62" s="13" t="s">
        <v>48</v>
      </c>
      <c r="H62" s="13" t="s">
        <v>200</v>
      </c>
      <c r="I62" s="15" t="s">
        <v>47</v>
      </c>
      <c r="J62" s="15" t="s">
        <v>47</v>
      </c>
      <c r="K62" s="15" t="s">
        <v>47</v>
      </c>
      <c r="L62" s="15" t="s">
        <v>47</v>
      </c>
      <c r="M62" s="15">
        <v>0</v>
      </c>
      <c r="N62" s="13" t="s">
        <v>47</v>
      </c>
      <c r="O62" s="13" t="s">
        <v>55</v>
      </c>
      <c r="P62" s="13" t="s">
        <v>47</v>
      </c>
      <c r="Q62" s="15">
        <f t="shared" si="0"/>
        <v>581554.70019999996</v>
      </c>
      <c r="R62" s="15">
        <v>0</v>
      </c>
      <c r="S62" s="15">
        <v>542710.39500000002</v>
      </c>
      <c r="T62" s="15">
        <v>0</v>
      </c>
      <c r="U62" s="13" t="s">
        <v>50</v>
      </c>
      <c r="V62" s="15">
        <v>0</v>
      </c>
      <c r="W62" s="15">
        <v>33486.47</v>
      </c>
      <c r="X62" s="13" t="s">
        <v>50</v>
      </c>
      <c r="Y62" s="15">
        <v>5357.8352000000004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6" t="s">
        <v>47</v>
      </c>
      <c r="AN62" s="13" t="s">
        <v>47</v>
      </c>
      <c r="AO62" s="16" t="s">
        <v>47</v>
      </c>
      <c r="AP62" s="13" t="s">
        <v>47</v>
      </c>
    </row>
    <row r="63" spans="1:42" s="17" customFormat="1" x14ac:dyDescent="0.25">
      <c r="A63" s="13" t="s">
        <v>211</v>
      </c>
      <c r="B63" s="16" t="s">
        <v>109</v>
      </c>
      <c r="C63" s="13" t="s">
        <v>46</v>
      </c>
      <c r="D63" s="13" t="s">
        <v>97</v>
      </c>
      <c r="E63" s="13" t="s">
        <v>98</v>
      </c>
      <c r="F63" s="13" t="s">
        <v>690</v>
      </c>
      <c r="G63" s="13" t="s">
        <v>48</v>
      </c>
      <c r="H63" s="13" t="s">
        <v>202</v>
      </c>
      <c r="I63" s="15" t="s">
        <v>47</v>
      </c>
      <c r="J63" s="15" t="s">
        <v>47</v>
      </c>
      <c r="K63" s="15" t="s">
        <v>47</v>
      </c>
      <c r="L63" s="15" t="s">
        <v>47</v>
      </c>
      <c r="M63" s="15">
        <v>0</v>
      </c>
      <c r="N63" s="13" t="s">
        <v>47</v>
      </c>
      <c r="O63" s="13" t="s">
        <v>62</v>
      </c>
      <c r="P63" s="13" t="s">
        <v>63</v>
      </c>
      <c r="Q63" s="15">
        <f t="shared" si="0"/>
        <v>22798</v>
      </c>
      <c r="R63" s="15">
        <v>0</v>
      </c>
      <c r="S63" s="15">
        <v>22798</v>
      </c>
      <c r="T63" s="15">
        <v>0</v>
      </c>
      <c r="U63" s="13" t="s">
        <v>50</v>
      </c>
      <c r="V63" s="15">
        <v>0</v>
      </c>
      <c r="W63" s="15">
        <v>0</v>
      </c>
      <c r="X63" s="13" t="s">
        <v>50</v>
      </c>
      <c r="Y63" s="15">
        <v>0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6" t="s">
        <v>47</v>
      </c>
      <c r="AN63" s="13" t="s">
        <v>47</v>
      </c>
      <c r="AO63" s="16" t="s">
        <v>47</v>
      </c>
      <c r="AP63" s="13" t="s">
        <v>47</v>
      </c>
    </row>
    <row r="64" spans="1:42" s="17" customFormat="1" x14ac:dyDescent="0.25">
      <c r="A64" s="13" t="s">
        <v>213</v>
      </c>
      <c r="B64" s="16" t="s">
        <v>109</v>
      </c>
      <c r="C64" s="13" t="s">
        <v>46</v>
      </c>
      <c r="D64" s="13" t="s">
        <v>97</v>
      </c>
      <c r="E64" s="13" t="s">
        <v>98</v>
      </c>
      <c r="F64" s="13" t="s">
        <v>690</v>
      </c>
      <c r="G64" s="13" t="s">
        <v>48</v>
      </c>
      <c r="H64" s="13" t="s">
        <v>204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55</v>
      </c>
      <c r="P64" s="13" t="s">
        <v>47</v>
      </c>
      <c r="Q64" s="15">
        <f t="shared" si="0"/>
        <v>8309833.5082499953</v>
      </c>
      <c r="R64" s="15">
        <v>0</v>
      </c>
      <c r="S64" s="15">
        <v>7339294.5699999956</v>
      </c>
      <c r="T64" s="15">
        <v>0</v>
      </c>
      <c r="U64" s="13" t="s">
        <v>50</v>
      </c>
      <c r="V64" s="15">
        <v>0</v>
      </c>
      <c r="W64" s="15">
        <v>836671.49844999984</v>
      </c>
      <c r="X64" s="13" t="s">
        <v>50</v>
      </c>
      <c r="Y64" s="15">
        <v>133867.43980000002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6" t="s">
        <v>47</v>
      </c>
      <c r="AN64" s="13" t="s">
        <v>47</v>
      </c>
      <c r="AO64" s="16" t="s">
        <v>47</v>
      </c>
      <c r="AP64" s="13" t="s">
        <v>47</v>
      </c>
    </row>
    <row r="65" spans="1:42" s="17" customFormat="1" x14ac:dyDescent="0.25">
      <c r="A65" s="13" t="s">
        <v>218</v>
      </c>
      <c r="B65" s="16" t="s">
        <v>109</v>
      </c>
      <c r="C65" s="13" t="s">
        <v>46</v>
      </c>
      <c r="D65" s="13" t="s">
        <v>97</v>
      </c>
      <c r="E65" s="13" t="s">
        <v>98</v>
      </c>
      <c r="F65" s="13" t="s">
        <v>690</v>
      </c>
      <c r="G65" s="13" t="s">
        <v>134</v>
      </c>
      <c r="H65" s="13" t="s">
        <v>47</v>
      </c>
      <c r="I65" s="15" t="s">
        <v>206</v>
      </c>
      <c r="J65" s="15" t="s">
        <v>47</v>
      </c>
      <c r="K65" s="15" t="s">
        <v>207</v>
      </c>
      <c r="L65" s="15" t="s">
        <v>109</v>
      </c>
      <c r="M65" s="15">
        <v>42400</v>
      </c>
      <c r="N65" s="13" t="s">
        <v>137</v>
      </c>
      <c r="O65" s="13" t="s">
        <v>208</v>
      </c>
      <c r="P65" s="13" t="s">
        <v>209</v>
      </c>
      <c r="Q65" s="15">
        <f t="shared" si="0"/>
        <v>-36000</v>
      </c>
      <c r="R65" s="15">
        <v>0</v>
      </c>
      <c r="S65" s="15">
        <v>-36000</v>
      </c>
      <c r="T65" s="15">
        <v>0</v>
      </c>
      <c r="U65" s="13" t="s">
        <v>50</v>
      </c>
      <c r="V65" s="15">
        <v>0</v>
      </c>
      <c r="W65" s="15">
        <v>0</v>
      </c>
      <c r="X65" s="13" t="s">
        <v>50</v>
      </c>
      <c r="Y65" s="15">
        <v>0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6" t="s">
        <v>47</v>
      </c>
      <c r="AN65" s="13" t="s">
        <v>47</v>
      </c>
      <c r="AO65" s="16" t="s">
        <v>47</v>
      </c>
      <c r="AP65" s="13" t="s">
        <v>47</v>
      </c>
    </row>
    <row r="66" spans="1:42" s="17" customFormat="1" x14ac:dyDescent="0.25">
      <c r="A66" s="13" t="s">
        <v>220</v>
      </c>
      <c r="B66" s="16" t="s">
        <v>210</v>
      </c>
      <c r="C66" s="13" t="s">
        <v>46</v>
      </c>
      <c r="D66" s="13" t="s">
        <v>52</v>
      </c>
      <c r="E66" s="13" t="s">
        <v>53</v>
      </c>
      <c r="F66" s="13" t="s">
        <v>654</v>
      </c>
      <c r="G66" s="13" t="s">
        <v>48</v>
      </c>
      <c r="H66" s="13" t="s">
        <v>212</v>
      </c>
      <c r="I66" s="15" t="s">
        <v>47</v>
      </c>
      <c r="J66" s="15" t="s">
        <v>47</v>
      </c>
      <c r="K66" s="15" t="s">
        <v>47</v>
      </c>
      <c r="L66" s="15" t="s">
        <v>47</v>
      </c>
      <c r="M66" s="15">
        <v>0</v>
      </c>
      <c r="N66" s="13" t="s">
        <v>47</v>
      </c>
      <c r="O66" s="13" t="s">
        <v>55</v>
      </c>
      <c r="P66" s="13" t="s">
        <v>47</v>
      </c>
      <c r="Q66" s="15">
        <f t="shared" si="0"/>
        <v>13794891.774349999</v>
      </c>
      <c r="R66" s="15">
        <v>0</v>
      </c>
      <c r="S66" s="15">
        <v>12222382.326249998</v>
      </c>
      <c r="T66" s="15">
        <v>0</v>
      </c>
      <c r="U66" s="13" t="s">
        <v>50</v>
      </c>
      <c r="V66" s="15">
        <v>0</v>
      </c>
      <c r="W66" s="15">
        <v>1355611.5931999998</v>
      </c>
      <c r="X66" s="13" t="s">
        <v>49</v>
      </c>
      <c r="Y66" s="15">
        <v>216897.85490000001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6" t="s">
        <v>47</v>
      </c>
      <c r="AN66" s="13" t="s">
        <v>47</v>
      </c>
      <c r="AO66" s="16" t="s">
        <v>47</v>
      </c>
      <c r="AP66" s="13" t="s">
        <v>47</v>
      </c>
    </row>
    <row r="67" spans="1:42" s="17" customFormat="1" x14ac:dyDescent="0.25">
      <c r="A67" s="13" t="s">
        <v>224</v>
      </c>
      <c r="B67" s="16" t="s">
        <v>210</v>
      </c>
      <c r="C67" s="13" t="s">
        <v>46</v>
      </c>
      <c r="D67" s="13" t="s">
        <v>52</v>
      </c>
      <c r="E67" s="13" t="s">
        <v>53</v>
      </c>
      <c r="F67" s="13" t="s">
        <v>654</v>
      </c>
      <c r="G67" s="13" t="s">
        <v>134</v>
      </c>
      <c r="H67" s="13" t="s">
        <v>47</v>
      </c>
      <c r="I67" s="15" t="s">
        <v>214</v>
      </c>
      <c r="J67" s="15" t="s">
        <v>47</v>
      </c>
      <c r="K67" s="15" t="s">
        <v>215</v>
      </c>
      <c r="L67" s="15" t="s">
        <v>210</v>
      </c>
      <c r="M67" s="15">
        <v>5860.85</v>
      </c>
      <c r="N67" s="13" t="s">
        <v>137</v>
      </c>
      <c r="O67" s="13" t="s">
        <v>216</v>
      </c>
      <c r="P67" s="13" t="s">
        <v>217</v>
      </c>
      <c r="Q67" s="15">
        <f t="shared" si="0"/>
        <v>-3599.5</v>
      </c>
      <c r="R67" s="15">
        <v>0</v>
      </c>
      <c r="S67" s="15">
        <v>-3599.5</v>
      </c>
      <c r="T67" s="15">
        <v>0</v>
      </c>
      <c r="U67" s="13" t="s">
        <v>50</v>
      </c>
      <c r="V67" s="15">
        <v>0</v>
      </c>
      <c r="W67" s="15">
        <v>0</v>
      </c>
      <c r="X67" s="13" t="s">
        <v>50</v>
      </c>
      <c r="Y67" s="15">
        <v>0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6" t="s">
        <v>47</v>
      </c>
      <c r="AN67" s="13" t="s">
        <v>47</v>
      </c>
      <c r="AO67" s="16" t="s">
        <v>47</v>
      </c>
      <c r="AP67" s="13" t="s">
        <v>47</v>
      </c>
    </row>
    <row r="68" spans="1:42" s="17" customFormat="1" x14ac:dyDescent="0.25">
      <c r="A68" s="13" t="s">
        <v>226</v>
      </c>
      <c r="B68" s="16" t="s">
        <v>210</v>
      </c>
      <c r="C68" s="13" t="s">
        <v>46</v>
      </c>
      <c r="D68" s="13" t="s">
        <v>57</v>
      </c>
      <c r="E68" s="13" t="s">
        <v>58</v>
      </c>
      <c r="F68" s="13" t="s">
        <v>660</v>
      </c>
      <c r="G68" s="13" t="s">
        <v>48</v>
      </c>
      <c r="H68" s="13" t="s">
        <v>219</v>
      </c>
      <c r="I68" s="15" t="s">
        <v>47</v>
      </c>
      <c r="J68" s="15" t="s">
        <v>47</v>
      </c>
      <c r="K68" s="15" t="s">
        <v>47</v>
      </c>
      <c r="L68" s="15" t="s">
        <v>47</v>
      </c>
      <c r="M68" s="15">
        <v>0</v>
      </c>
      <c r="N68" s="13" t="s">
        <v>47</v>
      </c>
      <c r="O68" s="13" t="s">
        <v>55</v>
      </c>
      <c r="P68" s="13" t="s">
        <v>47</v>
      </c>
      <c r="Q68" s="15">
        <f t="shared" si="0"/>
        <v>4237428.91175</v>
      </c>
      <c r="R68" s="15">
        <v>0</v>
      </c>
      <c r="S68" s="15">
        <v>3619137.125</v>
      </c>
      <c r="T68" s="15">
        <v>0</v>
      </c>
      <c r="U68" s="13" t="s">
        <v>50</v>
      </c>
      <c r="V68" s="15">
        <v>0</v>
      </c>
      <c r="W68" s="15">
        <v>533010.16095000005</v>
      </c>
      <c r="X68" s="13" t="s">
        <v>50</v>
      </c>
      <c r="Y68" s="15">
        <v>85281.625799999994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6" t="s">
        <v>47</v>
      </c>
      <c r="AN68" s="13" t="s">
        <v>47</v>
      </c>
      <c r="AO68" s="16" t="s">
        <v>47</v>
      </c>
      <c r="AP68" s="13" t="s">
        <v>47</v>
      </c>
    </row>
    <row r="69" spans="1:42" s="17" customFormat="1" x14ac:dyDescent="0.25">
      <c r="A69" s="13" t="s">
        <v>228</v>
      </c>
      <c r="B69" s="16" t="s">
        <v>210</v>
      </c>
      <c r="C69" s="13" t="s">
        <v>46</v>
      </c>
      <c r="D69" s="13" t="s">
        <v>57</v>
      </c>
      <c r="E69" s="13" t="s">
        <v>58</v>
      </c>
      <c r="F69" s="13" t="s">
        <v>660</v>
      </c>
      <c r="G69" s="13" t="s">
        <v>48</v>
      </c>
      <c r="H69" s="13" t="s">
        <v>221</v>
      </c>
      <c r="I69" s="15" t="s">
        <v>47</v>
      </c>
      <c r="J69" s="15" t="s">
        <v>47</v>
      </c>
      <c r="K69" s="15" t="s">
        <v>47</v>
      </c>
      <c r="L69" s="15" t="s">
        <v>47</v>
      </c>
      <c r="M69" s="15">
        <v>0</v>
      </c>
      <c r="N69" s="13" t="s">
        <v>47</v>
      </c>
      <c r="O69" s="13" t="s">
        <v>222</v>
      </c>
      <c r="P69" s="13" t="s">
        <v>223</v>
      </c>
      <c r="Q69" s="15">
        <f t="shared" si="0"/>
        <v>270416.39780000004</v>
      </c>
      <c r="R69" s="15">
        <v>0</v>
      </c>
      <c r="S69" s="15">
        <v>131434.38500000001</v>
      </c>
      <c r="T69" s="15">
        <v>119812.08</v>
      </c>
      <c r="U69" s="13" t="s">
        <v>49</v>
      </c>
      <c r="V69" s="15">
        <v>19169.932799999999</v>
      </c>
      <c r="W69" s="15">
        <v>0</v>
      </c>
      <c r="X69" s="13" t="s">
        <v>50</v>
      </c>
      <c r="Y69" s="15">
        <v>0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6" t="s">
        <v>47</v>
      </c>
      <c r="AN69" s="13" t="s">
        <v>47</v>
      </c>
      <c r="AO69" s="16" t="s">
        <v>47</v>
      </c>
      <c r="AP69" s="13" t="s">
        <v>47</v>
      </c>
    </row>
    <row r="70" spans="1:42" s="17" customFormat="1" x14ac:dyDescent="0.25">
      <c r="A70" s="13" t="s">
        <v>230</v>
      </c>
      <c r="B70" s="16" t="s">
        <v>210</v>
      </c>
      <c r="C70" s="13" t="s">
        <v>46</v>
      </c>
      <c r="D70" s="13" t="s">
        <v>57</v>
      </c>
      <c r="E70" s="13" t="s">
        <v>58</v>
      </c>
      <c r="F70" s="13" t="s">
        <v>660</v>
      </c>
      <c r="G70" s="13" t="s">
        <v>48</v>
      </c>
      <c r="H70" s="13" t="s">
        <v>225</v>
      </c>
      <c r="I70" s="15" t="s">
        <v>47</v>
      </c>
      <c r="J70" s="15" t="s">
        <v>47</v>
      </c>
      <c r="K70" s="15" t="s">
        <v>47</v>
      </c>
      <c r="L70" s="15" t="s">
        <v>47</v>
      </c>
      <c r="M70" s="15">
        <v>0</v>
      </c>
      <c r="N70" s="13" t="s">
        <v>47</v>
      </c>
      <c r="O70" s="13" t="s">
        <v>55</v>
      </c>
      <c r="P70" s="13" t="s">
        <v>47</v>
      </c>
      <c r="Q70" s="15">
        <f t="shared" si="0"/>
        <v>2575690.9009000002</v>
      </c>
      <c r="R70" s="15">
        <v>0</v>
      </c>
      <c r="S70" s="15">
        <v>2332272.4300000002</v>
      </c>
      <c r="T70" s="15">
        <v>0</v>
      </c>
      <c r="U70" s="13" t="s">
        <v>50</v>
      </c>
      <c r="V70" s="15">
        <v>0</v>
      </c>
      <c r="W70" s="15">
        <v>209843.50939999998</v>
      </c>
      <c r="X70" s="13" t="s">
        <v>49</v>
      </c>
      <c r="Y70" s="15">
        <v>33574.961499999998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6" t="s">
        <v>47</v>
      </c>
      <c r="AN70" s="13" t="s">
        <v>47</v>
      </c>
      <c r="AO70" s="16" t="s">
        <v>47</v>
      </c>
      <c r="AP70" s="13" t="s">
        <v>47</v>
      </c>
    </row>
    <row r="71" spans="1:42" s="17" customFormat="1" x14ac:dyDescent="0.25">
      <c r="A71" s="13" t="s">
        <v>234</v>
      </c>
      <c r="B71" s="16" t="s">
        <v>210</v>
      </c>
      <c r="C71" s="13" t="s">
        <v>46</v>
      </c>
      <c r="D71" s="13" t="s">
        <v>57</v>
      </c>
      <c r="E71" s="13" t="s">
        <v>58</v>
      </c>
      <c r="F71" s="13" t="s">
        <v>660</v>
      </c>
      <c r="G71" s="13" t="s">
        <v>48</v>
      </c>
      <c r="H71" s="13" t="s">
        <v>227</v>
      </c>
      <c r="I71" s="15" t="s">
        <v>47</v>
      </c>
      <c r="J71" s="15" t="s">
        <v>47</v>
      </c>
      <c r="K71" s="15" t="s">
        <v>47</v>
      </c>
      <c r="L71" s="15" t="s">
        <v>47</v>
      </c>
      <c r="M71" s="15">
        <v>0</v>
      </c>
      <c r="N71" s="13" t="s">
        <v>47</v>
      </c>
      <c r="O71" s="13" t="s">
        <v>163</v>
      </c>
      <c r="P71" s="13" t="s">
        <v>164</v>
      </c>
      <c r="Q71" s="15">
        <f t="shared" si="0"/>
        <v>18571.4876</v>
      </c>
      <c r="R71" s="15">
        <v>0</v>
      </c>
      <c r="S71" s="15">
        <v>799</v>
      </c>
      <c r="T71" s="15">
        <v>15321.11</v>
      </c>
      <c r="U71" s="13" t="s">
        <v>49</v>
      </c>
      <c r="V71" s="15">
        <v>2451.3775999999998</v>
      </c>
      <c r="W71" s="15">
        <v>0</v>
      </c>
      <c r="X71" s="13" t="s">
        <v>50</v>
      </c>
      <c r="Y71" s="15">
        <v>0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6" t="s">
        <v>47</v>
      </c>
      <c r="AN71" s="13" t="s">
        <v>47</v>
      </c>
      <c r="AO71" s="16" t="s">
        <v>47</v>
      </c>
      <c r="AP71" s="13" t="s">
        <v>47</v>
      </c>
    </row>
    <row r="72" spans="1:42" s="17" customFormat="1" x14ac:dyDescent="0.25">
      <c r="A72" s="13" t="s">
        <v>236</v>
      </c>
      <c r="B72" s="16" t="s">
        <v>210</v>
      </c>
      <c r="C72" s="13" t="s">
        <v>46</v>
      </c>
      <c r="D72" s="13" t="s">
        <v>57</v>
      </c>
      <c r="E72" s="13" t="s">
        <v>58</v>
      </c>
      <c r="F72" s="13" t="s">
        <v>660</v>
      </c>
      <c r="G72" s="13" t="s">
        <v>48</v>
      </c>
      <c r="H72" s="13" t="s">
        <v>229</v>
      </c>
      <c r="I72" s="15" t="s">
        <v>47</v>
      </c>
      <c r="J72" s="15" t="s">
        <v>47</v>
      </c>
      <c r="K72" s="15" t="s">
        <v>47</v>
      </c>
      <c r="L72" s="15" t="s">
        <v>47</v>
      </c>
      <c r="M72" s="15">
        <v>0</v>
      </c>
      <c r="N72" s="13" t="s">
        <v>47</v>
      </c>
      <c r="O72" s="13" t="s">
        <v>55</v>
      </c>
      <c r="P72" s="13" t="s">
        <v>47</v>
      </c>
      <c r="Q72" s="15">
        <f t="shared" ref="Q72:Q135" si="1">SUM(S72:AP72)</f>
        <v>7697139.0250500003</v>
      </c>
      <c r="R72" s="15">
        <v>0</v>
      </c>
      <c r="S72" s="15">
        <v>6372746.5725500006</v>
      </c>
      <c r="T72" s="15">
        <v>0</v>
      </c>
      <c r="U72" s="13" t="s">
        <v>50</v>
      </c>
      <c r="V72" s="15">
        <v>0</v>
      </c>
      <c r="W72" s="15">
        <v>1141717.6315000001</v>
      </c>
      <c r="X72" s="13" t="s">
        <v>50</v>
      </c>
      <c r="Y72" s="15">
        <v>182674.82099999994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6" t="s">
        <v>47</v>
      </c>
      <c r="AN72" s="13" t="s">
        <v>47</v>
      </c>
      <c r="AO72" s="16" t="s">
        <v>47</v>
      </c>
      <c r="AP72" s="13" t="s">
        <v>47</v>
      </c>
    </row>
    <row r="73" spans="1:42" s="17" customFormat="1" x14ac:dyDescent="0.25">
      <c r="A73" s="13" t="s">
        <v>238</v>
      </c>
      <c r="B73" s="16" t="s">
        <v>210</v>
      </c>
      <c r="C73" s="13" t="s">
        <v>46</v>
      </c>
      <c r="D73" s="13" t="s">
        <v>57</v>
      </c>
      <c r="E73" s="13" t="s">
        <v>58</v>
      </c>
      <c r="F73" s="13" t="s">
        <v>660</v>
      </c>
      <c r="G73" s="13" t="s">
        <v>134</v>
      </c>
      <c r="H73" s="13" t="s">
        <v>47</v>
      </c>
      <c r="I73" s="15" t="s">
        <v>135</v>
      </c>
      <c r="J73" s="15" t="s">
        <v>47</v>
      </c>
      <c r="K73" s="15" t="s">
        <v>231</v>
      </c>
      <c r="L73" s="15" t="s">
        <v>210</v>
      </c>
      <c r="M73" s="15">
        <v>32000</v>
      </c>
      <c r="N73" s="13" t="s">
        <v>137</v>
      </c>
      <c r="O73" s="13" t="s">
        <v>232</v>
      </c>
      <c r="P73" s="13" t="s">
        <v>233</v>
      </c>
      <c r="Q73" s="15">
        <f t="shared" si="1"/>
        <v>-32000</v>
      </c>
      <c r="R73" s="15">
        <v>0</v>
      </c>
      <c r="S73" s="15">
        <v>-32000</v>
      </c>
      <c r="T73" s="15">
        <v>0</v>
      </c>
      <c r="U73" s="13" t="s">
        <v>50</v>
      </c>
      <c r="V73" s="15">
        <v>0</v>
      </c>
      <c r="W73" s="15">
        <v>0</v>
      </c>
      <c r="X73" s="13" t="s">
        <v>50</v>
      </c>
      <c r="Y73" s="15">
        <v>0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6" t="s">
        <v>47</v>
      </c>
      <c r="AN73" s="13" t="s">
        <v>47</v>
      </c>
      <c r="AO73" s="16" t="s">
        <v>47</v>
      </c>
      <c r="AP73" s="13" t="s">
        <v>47</v>
      </c>
    </row>
    <row r="74" spans="1:42" s="17" customFormat="1" x14ac:dyDescent="0.25">
      <c r="A74" s="13" t="s">
        <v>242</v>
      </c>
      <c r="B74" s="16" t="s">
        <v>210</v>
      </c>
      <c r="C74" s="13" t="s">
        <v>46</v>
      </c>
      <c r="D74" s="13" t="s">
        <v>148</v>
      </c>
      <c r="E74" s="13" t="s">
        <v>149</v>
      </c>
      <c r="F74" s="13" t="s">
        <v>670</v>
      </c>
      <c r="G74" s="13" t="s">
        <v>48</v>
      </c>
      <c r="H74" s="13" t="s">
        <v>235</v>
      </c>
      <c r="I74" s="15" t="s">
        <v>47</v>
      </c>
      <c r="J74" s="15" t="s">
        <v>47</v>
      </c>
      <c r="K74" s="15" t="s">
        <v>47</v>
      </c>
      <c r="L74" s="15" t="s">
        <v>47</v>
      </c>
      <c r="M74" s="15">
        <v>0</v>
      </c>
      <c r="N74" s="13" t="s">
        <v>47</v>
      </c>
      <c r="O74" s="13" t="s">
        <v>55</v>
      </c>
      <c r="P74" s="13" t="s">
        <v>47</v>
      </c>
      <c r="Q74" s="15">
        <f t="shared" si="1"/>
        <v>2424954.5398000004</v>
      </c>
      <c r="R74" s="15">
        <v>0</v>
      </c>
      <c r="S74" s="15">
        <v>2087640.2872000001</v>
      </c>
      <c r="T74" s="15">
        <v>0</v>
      </c>
      <c r="U74" s="13" t="s">
        <v>50</v>
      </c>
      <c r="V74" s="15">
        <v>0</v>
      </c>
      <c r="W74" s="15">
        <v>290788.14880000008</v>
      </c>
      <c r="X74" s="13" t="s">
        <v>50</v>
      </c>
      <c r="Y74" s="15">
        <v>46526.103799999997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6" t="s">
        <v>47</v>
      </c>
      <c r="AN74" s="13" t="s">
        <v>47</v>
      </c>
      <c r="AO74" s="16" t="s">
        <v>47</v>
      </c>
      <c r="AP74" s="13" t="s">
        <v>47</v>
      </c>
    </row>
    <row r="75" spans="1:42" s="17" customFormat="1" x14ac:dyDescent="0.25">
      <c r="A75" s="13" t="s">
        <v>244</v>
      </c>
      <c r="B75" s="16" t="s">
        <v>210</v>
      </c>
      <c r="C75" s="13" t="s">
        <v>46</v>
      </c>
      <c r="D75" s="13" t="s">
        <v>72</v>
      </c>
      <c r="E75" s="13" t="s">
        <v>73</v>
      </c>
      <c r="F75" s="13" t="s">
        <v>677</v>
      </c>
      <c r="G75" s="13" t="s">
        <v>48</v>
      </c>
      <c r="H75" s="13" t="s">
        <v>237</v>
      </c>
      <c r="I75" s="15" t="s">
        <v>47</v>
      </c>
      <c r="J75" s="15" t="s">
        <v>47</v>
      </c>
      <c r="K75" s="15" t="s">
        <v>47</v>
      </c>
      <c r="L75" s="15" t="s">
        <v>47</v>
      </c>
      <c r="M75" s="15">
        <v>0</v>
      </c>
      <c r="N75" s="13" t="s">
        <v>47</v>
      </c>
      <c r="O75" s="13" t="s">
        <v>55</v>
      </c>
      <c r="P75" s="13" t="s">
        <v>47</v>
      </c>
      <c r="Q75" s="15">
        <f t="shared" si="1"/>
        <v>1189620.2539999997</v>
      </c>
      <c r="R75" s="15">
        <v>0</v>
      </c>
      <c r="S75" s="15">
        <v>1032928.0803999999</v>
      </c>
      <c r="T75" s="15">
        <v>0</v>
      </c>
      <c r="U75" s="13" t="s">
        <v>50</v>
      </c>
      <c r="V75" s="15">
        <v>0</v>
      </c>
      <c r="W75" s="15">
        <v>135079.46</v>
      </c>
      <c r="X75" s="13" t="s">
        <v>50</v>
      </c>
      <c r="Y75" s="15">
        <v>21612.713599999995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6" t="s">
        <v>47</v>
      </c>
      <c r="AN75" s="13" t="s">
        <v>47</v>
      </c>
      <c r="AO75" s="16" t="s">
        <v>47</v>
      </c>
      <c r="AP75" s="13" t="s">
        <v>47</v>
      </c>
    </row>
    <row r="76" spans="1:42" s="17" customFormat="1" x14ac:dyDescent="0.25">
      <c r="A76" s="13" t="s">
        <v>246</v>
      </c>
      <c r="B76" s="16" t="s">
        <v>210</v>
      </c>
      <c r="C76" s="13" t="s">
        <v>46</v>
      </c>
      <c r="D76" s="13" t="s">
        <v>72</v>
      </c>
      <c r="E76" s="13" t="s">
        <v>73</v>
      </c>
      <c r="F76" s="13" t="s">
        <v>677</v>
      </c>
      <c r="G76" s="13" t="s">
        <v>48</v>
      </c>
      <c r="H76" s="13" t="s">
        <v>239</v>
      </c>
      <c r="I76" s="15" t="s">
        <v>47</v>
      </c>
      <c r="J76" s="15" t="s">
        <v>47</v>
      </c>
      <c r="K76" s="15" t="s">
        <v>47</v>
      </c>
      <c r="L76" s="15" t="s">
        <v>47</v>
      </c>
      <c r="M76" s="15">
        <v>0</v>
      </c>
      <c r="N76" s="13" t="s">
        <v>47</v>
      </c>
      <c r="O76" s="13" t="s">
        <v>240</v>
      </c>
      <c r="P76" s="13" t="s">
        <v>241</v>
      </c>
      <c r="Q76" s="15">
        <f t="shared" si="1"/>
        <v>11848828.74</v>
      </c>
      <c r="R76" s="15">
        <v>0</v>
      </c>
      <c r="S76" s="15">
        <v>11848828.74</v>
      </c>
      <c r="T76" s="15">
        <v>0</v>
      </c>
      <c r="U76" s="13" t="s">
        <v>50</v>
      </c>
      <c r="V76" s="15">
        <v>0</v>
      </c>
      <c r="W76" s="15">
        <v>0</v>
      </c>
      <c r="X76" s="13" t="s">
        <v>50</v>
      </c>
      <c r="Y76" s="15">
        <v>0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6" t="s">
        <v>47</v>
      </c>
      <c r="AN76" s="13" t="s">
        <v>47</v>
      </c>
      <c r="AO76" s="16" t="s">
        <v>47</v>
      </c>
      <c r="AP76" s="13" t="s">
        <v>47</v>
      </c>
    </row>
    <row r="77" spans="1:42" s="17" customFormat="1" x14ac:dyDescent="0.25">
      <c r="A77" s="13" t="s">
        <v>250</v>
      </c>
      <c r="B77" s="16" t="s">
        <v>210</v>
      </c>
      <c r="C77" s="13" t="s">
        <v>46</v>
      </c>
      <c r="D77" s="13" t="s">
        <v>72</v>
      </c>
      <c r="E77" s="13" t="s">
        <v>73</v>
      </c>
      <c r="F77" s="13" t="s">
        <v>677</v>
      </c>
      <c r="G77" s="13" t="s">
        <v>48</v>
      </c>
      <c r="H77" s="13" t="s">
        <v>243</v>
      </c>
      <c r="I77" s="15" t="s">
        <v>47</v>
      </c>
      <c r="J77" s="15" t="s">
        <v>47</v>
      </c>
      <c r="K77" s="15" t="s">
        <v>47</v>
      </c>
      <c r="L77" s="15" t="s">
        <v>47</v>
      </c>
      <c r="M77" s="15">
        <v>0</v>
      </c>
      <c r="N77" s="13" t="s">
        <v>47</v>
      </c>
      <c r="O77" s="13" t="s">
        <v>55</v>
      </c>
      <c r="P77" s="13" t="s">
        <v>47</v>
      </c>
      <c r="Q77" s="15">
        <f t="shared" si="1"/>
        <v>355759.07339999999</v>
      </c>
      <c r="R77" s="15">
        <v>0</v>
      </c>
      <c r="S77" s="15">
        <v>234090.745</v>
      </c>
      <c r="T77" s="15">
        <v>0</v>
      </c>
      <c r="U77" s="13" t="s">
        <v>50</v>
      </c>
      <c r="V77" s="15">
        <v>0</v>
      </c>
      <c r="W77" s="15">
        <v>104886.49</v>
      </c>
      <c r="X77" s="13" t="s">
        <v>50</v>
      </c>
      <c r="Y77" s="15">
        <v>16781.838400000001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6" t="s">
        <v>47</v>
      </c>
      <c r="AN77" s="13" t="s">
        <v>47</v>
      </c>
      <c r="AO77" s="16" t="s">
        <v>47</v>
      </c>
      <c r="AP77" s="13" t="s">
        <v>47</v>
      </c>
    </row>
    <row r="78" spans="1:42" s="17" customFormat="1" x14ac:dyDescent="0.25">
      <c r="A78" s="13" t="s">
        <v>255</v>
      </c>
      <c r="B78" s="16" t="s">
        <v>210</v>
      </c>
      <c r="C78" s="13" t="s">
        <v>46</v>
      </c>
      <c r="D78" s="13" t="s">
        <v>72</v>
      </c>
      <c r="E78" s="13" t="s">
        <v>73</v>
      </c>
      <c r="F78" s="13" t="s">
        <v>677</v>
      </c>
      <c r="G78" s="13" t="s">
        <v>48</v>
      </c>
      <c r="H78" s="13" t="s">
        <v>245</v>
      </c>
      <c r="I78" s="15" t="s">
        <v>47</v>
      </c>
      <c r="J78" s="15" t="s">
        <v>47</v>
      </c>
      <c r="K78" s="15" t="s">
        <v>47</v>
      </c>
      <c r="L78" s="15" t="s">
        <v>47</v>
      </c>
      <c r="M78" s="15">
        <v>0</v>
      </c>
      <c r="N78" s="13" t="s">
        <v>47</v>
      </c>
      <c r="O78" s="13" t="s">
        <v>55</v>
      </c>
      <c r="P78" s="13" t="s">
        <v>47</v>
      </c>
      <c r="Q78" s="15">
        <f t="shared" si="1"/>
        <v>11859801.858500002</v>
      </c>
      <c r="R78" s="15">
        <v>0</v>
      </c>
      <c r="S78" s="15">
        <v>9786748.2100000028</v>
      </c>
      <c r="T78" s="15">
        <v>0</v>
      </c>
      <c r="U78" s="13" t="s">
        <v>50</v>
      </c>
      <c r="V78" s="15">
        <v>0</v>
      </c>
      <c r="W78" s="15">
        <v>1787115.2142999996</v>
      </c>
      <c r="X78" s="13" t="s">
        <v>49</v>
      </c>
      <c r="Y78" s="15">
        <v>285938.43420000002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6" t="s">
        <v>47</v>
      </c>
      <c r="AN78" s="13" t="s">
        <v>47</v>
      </c>
      <c r="AO78" s="16" t="s">
        <v>47</v>
      </c>
      <c r="AP78" s="13" t="s">
        <v>47</v>
      </c>
    </row>
    <row r="79" spans="1:42" s="17" customFormat="1" x14ac:dyDescent="0.25">
      <c r="A79" s="13" t="s">
        <v>260</v>
      </c>
      <c r="B79" s="16" t="s">
        <v>210</v>
      </c>
      <c r="C79" s="13" t="s">
        <v>46</v>
      </c>
      <c r="D79" s="13" t="s">
        <v>72</v>
      </c>
      <c r="E79" s="13" t="s">
        <v>73</v>
      </c>
      <c r="F79" s="13" t="s">
        <v>677</v>
      </c>
      <c r="G79" s="13" t="s">
        <v>48</v>
      </c>
      <c r="H79" s="13" t="s">
        <v>247</v>
      </c>
      <c r="I79" s="15" t="s">
        <v>47</v>
      </c>
      <c r="J79" s="15" t="s">
        <v>47</v>
      </c>
      <c r="K79" s="15" t="s">
        <v>47</v>
      </c>
      <c r="L79" s="15" t="s">
        <v>47</v>
      </c>
      <c r="M79" s="15">
        <v>0</v>
      </c>
      <c r="N79" s="13" t="s">
        <v>47</v>
      </c>
      <c r="O79" s="13" t="s">
        <v>248</v>
      </c>
      <c r="P79" s="13" t="s">
        <v>249</v>
      </c>
      <c r="Q79" s="15">
        <f t="shared" si="1"/>
        <v>27000</v>
      </c>
      <c r="R79" s="15">
        <v>0</v>
      </c>
      <c r="S79" s="15">
        <v>27000</v>
      </c>
      <c r="T79" s="15">
        <v>0</v>
      </c>
      <c r="U79" s="13" t="s">
        <v>50</v>
      </c>
      <c r="V79" s="15">
        <v>0</v>
      </c>
      <c r="W79" s="15">
        <v>0</v>
      </c>
      <c r="X79" s="13" t="s">
        <v>50</v>
      </c>
      <c r="Y79" s="15">
        <v>0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6" t="s">
        <v>47</v>
      </c>
      <c r="AN79" s="13" t="s">
        <v>47</v>
      </c>
      <c r="AO79" s="16" t="s">
        <v>47</v>
      </c>
      <c r="AP79" s="13" t="s">
        <v>47</v>
      </c>
    </row>
    <row r="80" spans="1:42" s="17" customFormat="1" x14ac:dyDescent="0.25">
      <c r="A80" s="13" t="s">
        <v>262</v>
      </c>
      <c r="B80" s="16" t="s">
        <v>210</v>
      </c>
      <c r="C80" s="13" t="s">
        <v>46</v>
      </c>
      <c r="D80" s="13" t="s">
        <v>72</v>
      </c>
      <c r="E80" s="13" t="s">
        <v>73</v>
      </c>
      <c r="F80" s="13" t="s">
        <v>677</v>
      </c>
      <c r="G80" s="13" t="s">
        <v>134</v>
      </c>
      <c r="H80" s="13" t="s">
        <v>47</v>
      </c>
      <c r="I80" s="15" t="s">
        <v>251</v>
      </c>
      <c r="J80" s="15" t="s">
        <v>47</v>
      </c>
      <c r="K80" s="15" t="s">
        <v>252</v>
      </c>
      <c r="L80" s="15" t="s">
        <v>210</v>
      </c>
      <c r="M80" s="15">
        <v>54000</v>
      </c>
      <c r="N80" s="13" t="s">
        <v>137</v>
      </c>
      <c r="O80" s="13" t="s">
        <v>253</v>
      </c>
      <c r="P80" s="13" t="s">
        <v>254</v>
      </c>
      <c r="Q80" s="15">
        <f t="shared" si="1"/>
        <v>-54000</v>
      </c>
      <c r="R80" s="15">
        <v>0</v>
      </c>
      <c r="S80" s="15">
        <v>-54000</v>
      </c>
      <c r="T80" s="15">
        <v>0</v>
      </c>
      <c r="U80" s="13" t="s">
        <v>50</v>
      </c>
      <c r="V80" s="15">
        <v>0</v>
      </c>
      <c r="W80" s="15">
        <v>0</v>
      </c>
      <c r="X80" s="13" t="s">
        <v>50</v>
      </c>
      <c r="Y80" s="15">
        <v>0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6" t="s">
        <v>47</v>
      </c>
      <c r="AN80" s="13" t="s">
        <v>47</v>
      </c>
      <c r="AO80" s="16" t="s">
        <v>47</v>
      </c>
      <c r="AP80" s="13" t="s">
        <v>47</v>
      </c>
    </row>
    <row r="81" spans="1:42" s="17" customFormat="1" x14ac:dyDescent="0.25">
      <c r="A81" s="13" t="s">
        <v>266</v>
      </c>
      <c r="B81" s="16" t="s">
        <v>210</v>
      </c>
      <c r="C81" s="13" t="s">
        <v>46</v>
      </c>
      <c r="D81" s="13" t="s">
        <v>72</v>
      </c>
      <c r="E81" s="13" t="s">
        <v>73</v>
      </c>
      <c r="F81" s="13" t="s">
        <v>677</v>
      </c>
      <c r="G81" s="13" t="s">
        <v>134</v>
      </c>
      <c r="H81" s="13" t="s">
        <v>47</v>
      </c>
      <c r="I81" s="15" t="s">
        <v>256</v>
      </c>
      <c r="J81" s="15" t="s">
        <v>47</v>
      </c>
      <c r="K81" s="15" t="s">
        <v>257</v>
      </c>
      <c r="L81" s="15" t="s">
        <v>210</v>
      </c>
      <c r="M81" s="15">
        <v>10598</v>
      </c>
      <c r="N81" s="13" t="s">
        <v>137</v>
      </c>
      <c r="O81" s="13" t="s">
        <v>258</v>
      </c>
      <c r="P81" s="13" t="s">
        <v>259</v>
      </c>
      <c r="Q81" s="15">
        <f t="shared" si="1"/>
        <v>-10598</v>
      </c>
      <c r="R81" s="15">
        <v>0</v>
      </c>
      <c r="S81" s="15">
        <v>-10598</v>
      </c>
      <c r="T81" s="15">
        <v>0</v>
      </c>
      <c r="U81" s="13" t="s">
        <v>50</v>
      </c>
      <c r="V81" s="15">
        <v>0</v>
      </c>
      <c r="W81" s="15">
        <v>0</v>
      </c>
      <c r="X81" s="13" t="s">
        <v>50</v>
      </c>
      <c r="Y81" s="15">
        <v>0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6" t="s">
        <v>47</v>
      </c>
      <c r="AN81" s="13" t="s">
        <v>47</v>
      </c>
      <c r="AO81" s="16" t="s">
        <v>47</v>
      </c>
      <c r="AP81" s="13" t="s">
        <v>47</v>
      </c>
    </row>
    <row r="82" spans="1:42" s="17" customFormat="1" x14ac:dyDescent="0.25">
      <c r="A82" s="13" t="s">
        <v>268</v>
      </c>
      <c r="B82" s="16" t="s">
        <v>210</v>
      </c>
      <c r="C82" s="13" t="s">
        <v>46</v>
      </c>
      <c r="D82" s="13" t="s">
        <v>82</v>
      </c>
      <c r="E82" s="13" t="s">
        <v>83</v>
      </c>
      <c r="F82" s="13" t="s">
        <v>684</v>
      </c>
      <c r="G82" s="13" t="s">
        <v>48</v>
      </c>
      <c r="H82" s="13" t="s">
        <v>261</v>
      </c>
      <c r="I82" s="15" t="s">
        <v>47</v>
      </c>
      <c r="J82" s="15" t="s">
        <v>47</v>
      </c>
      <c r="K82" s="15" t="s">
        <v>47</v>
      </c>
      <c r="L82" s="15" t="s">
        <v>47</v>
      </c>
      <c r="M82" s="15">
        <v>0</v>
      </c>
      <c r="N82" s="13" t="s">
        <v>47</v>
      </c>
      <c r="O82" s="13" t="s">
        <v>55</v>
      </c>
      <c r="P82" s="13" t="s">
        <v>47</v>
      </c>
      <c r="Q82" s="15">
        <f t="shared" si="1"/>
        <v>9089932.1522000004</v>
      </c>
      <c r="R82" s="15">
        <v>0</v>
      </c>
      <c r="S82" s="15">
        <v>6987348.5300000003</v>
      </c>
      <c r="T82" s="15">
        <v>0</v>
      </c>
      <c r="U82" s="13" t="s">
        <v>50</v>
      </c>
      <c r="V82" s="15">
        <v>0</v>
      </c>
      <c r="W82" s="15">
        <v>1812572.0881000003</v>
      </c>
      <c r="X82" s="13" t="s">
        <v>50</v>
      </c>
      <c r="Y82" s="15">
        <v>290011.53409999993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6" t="s">
        <v>47</v>
      </c>
      <c r="AN82" s="13" t="s">
        <v>47</v>
      </c>
      <c r="AO82" s="16" t="s">
        <v>47</v>
      </c>
      <c r="AP82" s="13" t="s">
        <v>47</v>
      </c>
    </row>
    <row r="83" spans="1:42" s="17" customFormat="1" x14ac:dyDescent="0.25">
      <c r="A83" s="13" t="s">
        <v>270</v>
      </c>
      <c r="B83" s="16" t="s">
        <v>210</v>
      </c>
      <c r="C83" s="13" t="s">
        <v>46</v>
      </c>
      <c r="D83" s="13" t="s">
        <v>263</v>
      </c>
      <c r="E83" s="13" t="s">
        <v>264</v>
      </c>
      <c r="F83" s="13" t="s">
        <v>697</v>
      </c>
      <c r="G83" s="13" t="s">
        <v>48</v>
      </c>
      <c r="H83" s="13" t="s">
        <v>265</v>
      </c>
      <c r="I83" s="15" t="s">
        <v>47</v>
      </c>
      <c r="J83" s="15" t="s">
        <v>47</v>
      </c>
      <c r="K83" s="15" t="s">
        <v>47</v>
      </c>
      <c r="L83" s="15" t="s">
        <v>47</v>
      </c>
      <c r="M83" s="15">
        <v>0</v>
      </c>
      <c r="N83" s="13" t="s">
        <v>47</v>
      </c>
      <c r="O83" s="13" t="s">
        <v>55</v>
      </c>
      <c r="P83" s="13" t="s">
        <v>47</v>
      </c>
      <c r="Q83" s="15">
        <f t="shared" si="1"/>
        <v>66499</v>
      </c>
      <c r="R83" s="15">
        <v>0</v>
      </c>
      <c r="S83" s="15">
        <v>66499</v>
      </c>
      <c r="T83" s="15">
        <v>0</v>
      </c>
      <c r="U83" s="13" t="s">
        <v>50</v>
      </c>
      <c r="V83" s="15">
        <v>0</v>
      </c>
      <c r="W83" s="15">
        <v>0</v>
      </c>
      <c r="X83" s="13" t="s">
        <v>50</v>
      </c>
      <c r="Y83" s="15">
        <v>0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6" t="s">
        <v>47</v>
      </c>
      <c r="AN83" s="13" t="s">
        <v>47</v>
      </c>
      <c r="AO83" s="16" t="s">
        <v>47</v>
      </c>
      <c r="AP83" s="13" t="s">
        <v>47</v>
      </c>
    </row>
    <row r="84" spans="1:42" s="17" customFormat="1" x14ac:dyDescent="0.25">
      <c r="A84" s="13" t="s">
        <v>272</v>
      </c>
      <c r="B84" s="16" t="s">
        <v>210</v>
      </c>
      <c r="C84" s="13" t="s">
        <v>46</v>
      </c>
      <c r="D84" s="13" t="s">
        <v>263</v>
      </c>
      <c r="E84" s="13" t="s">
        <v>264</v>
      </c>
      <c r="F84" s="13" t="s">
        <v>697</v>
      </c>
      <c r="G84" s="13" t="s">
        <v>48</v>
      </c>
      <c r="H84" s="13" t="s">
        <v>267</v>
      </c>
      <c r="I84" s="15" t="s">
        <v>47</v>
      </c>
      <c r="J84" s="15" t="s">
        <v>47</v>
      </c>
      <c r="K84" s="15" t="s">
        <v>47</v>
      </c>
      <c r="L84" s="15" t="s">
        <v>47</v>
      </c>
      <c r="M84" s="15">
        <v>0</v>
      </c>
      <c r="N84" s="13" t="s">
        <v>47</v>
      </c>
      <c r="O84" s="13" t="s">
        <v>191</v>
      </c>
      <c r="P84" s="13" t="s">
        <v>192</v>
      </c>
      <c r="Q84" s="15">
        <f t="shared" si="1"/>
        <v>103237.962</v>
      </c>
      <c r="R84" s="15">
        <v>0</v>
      </c>
      <c r="S84" s="15">
        <v>63294</v>
      </c>
      <c r="T84" s="15">
        <v>34434.449999999997</v>
      </c>
      <c r="U84" s="13" t="s">
        <v>49</v>
      </c>
      <c r="V84" s="15">
        <v>5509.5119999999997</v>
      </c>
      <c r="W84" s="15">
        <v>0</v>
      </c>
      <c r="X84" s="13" t="s">
        <v>50</v>
      </c>
      <c r="Y84" s="15">
        <v>0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6" t="s">
        <v>47</v>
      </c>
      <c r="AN84" s="13" t="s">
        <v>47</v>
      </c>
      <c r="AO84" s="16" t="s">
        <v>47</v>
      </c>
      <c r="AP84" s="13" t="s">
        <v>47</v>
      </c>
    </row>
    <row r="85" spans="1:42" s="17" customFormat="1" x14ac:dyDescent="0.25">
      <c r="A85" s="13" t="s">
        <v>274</v>
      </c>
      <c r="B85" s="16" t="s">
        <v>210</v>
      </c>
      <c r="C85" s="13" t="s">
        <v>46</v>
      </c>
      <c r="D85" s="13" t="s">
        <v>263</v>
      </c>
      <c r="E85" s="13" t="s">
        <v>264</v>
      </c>
      <c r="F85" s="13" t="s">
        <v>697</v>
      </c>
      <c r="G85" s="13" t="s">
        <v>48</v>
      </c>
      <c r="H85" s="13" t="s">
        <v>269</v>
      </c>
      <c r="I85" s="15" t="s">
        <v>47</v>
      </c>
      <c r="J85" s="15" t="s">
        <v>47</v>
      </c>
      <c r="K85" s="15" t="s">
        <v>47</v>
      </c>
      <c r="L85" s="15" t="s">
        <v>47</v>
      </c>
      <c r="M85" s="15">
        <v>0</v>
      </c>
      <c r="N85" s="13" t="s">
        <v>47</v>
      </c>
      <c r="O85" s="13" t="s">
        <v>55</v>
      </c>
      <c r="P85" s="13" t="s">
        <v>47</v>
      </c>
      <c r="Q85" s="15">
        <f t="shared" si="1"/>
        <v>180493</v>
      </c>
      <c r="R85" s="15">
        <v>0</v>
      </c>
      <c r="S85" s="15">
        <v>180493</v>
      </c>
      <c r="T85" s="15">
        <v>0</v>
      </c>
      <c r="U85" s="13" t="s">
        <v>50</v>
      </c>
      <c r="V85" s="15">
        <v>0</v>
      </c>
      <c r="W85" s="15">
        <v>0</v>
      </c>
      <c r="X85" s="13" t="s">
        <v>50</v>
      </c>
      <c r="Y85" s="15">
        <v>0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6" t="s">
        <v>47</v>
      </c>
      <c r="AN85" s="13" t="s">
        <v>47</v>
      </c>
      <c r="AO85" s="16" t="s">
        <v>47</v>
      </c>
      <c r="AP85" s="13" t="s">
        <v>47</v>
      </c>
    </row>
    <row r="86" spans="1:42" s="17" customFormat="1" x14ac:dyDescent="0.25">
      <c r="A86" s="13" t="s">
        <v>276</v>
      </c>
      <c r="B86" s="16" t="s">
        <v>210</v>
      </c>
      <c r="C86" s="13" t="s">
        <v>46</v>
      </c>
      <c r="D86" s="13" t="s">
        <v>263</v>
      </c>
      <c r="E86" s="13" t="s">
        <v>264</v>
      </c>
      <c r="F86" s="13" t="s">
        <v>697</v>
      </c>
      <c r="G86" s="13" t="s">
        <v>48</v>
      </c>
      <c r="H86" s="13" t="s">
        <v>271</v>
      </c>
      <c r="I86" s="15" t="s">
        <v>47</v>
      </c>
      <c r="J86" s="15" t="s">
        <v>47</v>
      </c>
      <c r="K86" s="15" t="s">
        <v>47</v>
      </c>
      <c r="L86" s="15" t="s">
        <v>47</v>
      </c>
      <c r="M86" s="15">
        <v>0</v>
      </c>
      <c r="N86" s="13" t="s">
        <v>47</v>
      </c>
      <c r="O86" s="13" t="s">
        <v>102</v>
      </c>
      <c r="P86" s="13" t="s">
        <v>103</v>
      </c>
      <c r="Q86" s="15">
        <f t="shared" si="1"/>
        <v>7359.84</v>
      </c>
      <c r="R86" s="15">
        <v>0</v>
      </c>
      <c r="S86" s="15">
        <v>7359.84</v>
      </c>
      <c r="T86" s="15">
        <v>0</v>
      </c>
      <c r="U86" s="13" t="s">
        <v>50</v>
      </c>
      <c r="V86" s="15">
        <v>0</v>
      </c>
      <c r="W86" s="15">
        <v>0</v>
      </c>
      <c r="X86" s="13" t="s">
        <v>50</v>
      </c>
      <c r="Y86" s="15">
        <v>0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6" t="s">
        <v>47</v>
      </c>
      <c r="AN86" s="13" t="s">
        <v>47</v>
      </c>
      <c r="AO86" s="16" t="s">
        <v>47</v>
      </c>
      <c r="AP86" s="13" t="s">
        <v>47</v>
      </c>
    </row>
    <row r="87" spans="1:42" s="17" customFormat="1" x14ac:dyDescent="0.25">
      <c r="A87" s="13" t="s">
        <v>278</v>
      </c>
      <c r="B87" s="16" t="s">
        <v>210</v>
      </c>
      <c r="C87" s="13" t="s">
        <v>46</v>
      </c>
      <c r="D87" s="13" t="s">
        <v>263</v>
      </c>
      <c r="E87" s="13" t="s">
        <v>264</v>
      </c>
      <c r="F87" s="13" t="s">
        <v>697</v>
      </c>
      <c r="G87" s="13" t="s">
        <v>48</v>
      </c>
      <c r="H87" s="13" t="s">
        <v>273</v>
      </c>
      <c r="I87" s="15" t="s">
        <v>47</v>
      </c>
      <c r="J87" s="15" t="s">
        <v>47</v>
      </c>
      <c r="K87" s="15" t="s">
        <v>47</v>
      </c>
      <c r="L87" s="15" t="s">
        <v>47</v>
      </c>
      <c r="M87" s="15">
        <v>0</v>
      </c>
      <c r="N87" s="13" t="s">
        <v>47</v>
      </c>
      <c r="O87" s="13" t="s">
        <v>55</v>
      </c>
      <c r="P87" s="13" t="s">
        <v>47</v>
      </c>
      <c r="Q87" s="15">
        <f t="shared" si="1"/>
        <v>191143.61499999999</v>
      </c>
      <c r="R87" s="15">
        <v>0</v>
      </c>
      <c r="S87" s="15">
        <v>191143.61499999999</v>
      </c>
      <c r="T87" s="15">
        <v>0</v>
      </c>
      <c r="U87" s="13" t="s">
        <v>50</v>
      </c>
      <c r="V87" s="15">
        <v>0</v>
      </c>
      <c r="W87" s="15">
        <v>0</v>
      </c>
      <c r="X87" s="13" t="s">
        <v>50</v>
      </c>
      <c r="Y87" s="15">
        <v>0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6" t="s">
        <v>47</v>
      </c>
      <c r="AN87" s="13" t="s">
        <v>47</v>
      </c>
      <c r="AO87" s="16" t="s">
        <v>47</v>
      </c>
      <c r="AP87" s="13" t="s">
        <v>47</v>
      </c>
    </row>
    <row r="88" spans="1:42" s="17" customFormat="1" x14ac:dyDescent="0.25">
      <c r="A88" s="13" t="s">
        <v>280</v>
      </c>
      <c r="B88" s="16" t="s">
        <v>210</v>
      </c>
      <c r="C88" s="13" t="s">
        <v>46</v>
      </c>
      <c r="D88" s="13" t="s">
        <v>263</v>
      </c>
      <c r="E88" s="13" t="s">
        <v>264</v>
      </c>
      <c r="F88" s="13" t="s">
        <v>697</v>
      </c>
      <c r="G88" s="13" t="s">
        <v>48</v>
      </c>
      <c r="H88" s="13" t="s">
        <v>275</v>
      </c>
      <c r="I88" s="15" t="s">
        <v>47</v>
      </c>
      <c r="J88" s="15" t="s">
        <v>47</v>
      </c>
      <c r="K88" s="15" t="s">
        <v>47</v>
      </c>
      <c r="L88" s="15" t="s">
        <v>47</v>
      </c>
      <c r="M88" s="15">
        <v>0</v>
      </c>
      <c r="N88" s="13" t="s">
        <v>47</v>
      </c>
      <c r="O88" s="13" t="s">
        <v>87</v>
      </c>
      <c r="P88" s="13" t="s">
        <v>88</v>
      </c>
      <c r="Q88" s="15">
        <f t="shared" si="1"/>
        <v>108030.345</v>
      </c>
      <c r="R88" s="15">
        <v>0</v>
      </c>
      <c r="S88" s="15">
        <v>108030.345</v>
      </c>
      <c r="T88" s="15">
        <v>0</v>
      </c>
      <c r="U88" s="13" t="s">
        <v>50</v>
      </c>
      <c r="V88" s="15">
        <v>0</v>
      </c>
      <c r="W88" s="15">
        <v>0</v>
      </c>
      <c r="X88" s="13" t="s">
        <v>50</v>
      </c>
      <c r="Y88" s="15">
        <v>0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6" t="s">
        <v>47</v>
      </c>
      <c r="AN88" s="13" t="s">
        <v>47</v>
      </c>
      <c r="AO88" s="16" t="s">
        <v>47</v>
      </c>
      <c r="AP88" s="13" t="s">
        <v>47</v>
      </c>
    </row>
    <row r="89" spans="1:42" s="17" customFormat="1" x14ac:dyDescent="0.25">
      <c r="A89" s="13" t="s">
        <v>282</v>
      </c>
      <c r="B89" s="16" t="s">
        <v>210</v>
      </c>
      <c r="C89" s="13" t="s">
        <v>46</v>
      </c>
      <c r="D89" s="13" t="s">
        <v>263</v>
      </c>
      <c r="E89" s="13" t="s">
        <v>264</v>
      </c>
      <c r="F89" s="13" t="s">
        <v>697</v>
      </c>
      <c r="G89" s="13" t="s">
        <v>48</v>
      </c>
      <c r="H89" s="13" t="s">
        <v>277</v>
      </c>
      <c r="I89" s="15" t="s">
        <v>47</v>
      </c>
      <c r="J89" s="15" t="s">
        <v>47</v>
      </c>
      <c r="K89" s="15" t="s">
        <v>47</v>
      </c>
      <c r="L89" s="15" t="s">
        <v>47</v>
      </c>
      <c r="M89" s="15">
        <v>0</v>
      </c>
      <c r="N89" s="13" t="s">
        <v>47</v>
      </c>
      <c r="O89" s="13" t="s">
        <v>55</v>
      </c>
      <c r="P89" s="13" t="s">
        <v>47</v>
      </c>
      <c r="Q89" s="15">
        <f t="shared" si="1"/>
        <v>6813465.853600001</v>
      </c>
      <c r="R89" s="15">
        <v>0</v>
      </c>
      <c r="S89" s="15">
        <v>6046443.3050000006</v>
      </c>
      <c r="T89" s="15">
        <v>0</v>
      </c>
      <c r="U89" s="13" t="s">
        <v>50</v>
      </c>
      <c r="V89" s="15">
        <v>0</v>
      </c>
      <c r="W89" s="15">
        <v>661226.33499999996</v>
      </c>
      <c r="X89" s="13" t="s">
        <v>50</v>
      </c>
      <c r="Y89" s="15">
        <v>105796.2136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6" t="s">
        <v>47</v>
      </c>
      <c r="AN89" s="13" t="s">
        <v>47</v>
      </c>
      <c r="AO89" s="16" t="s">
        <v>47</v>
      </c>
      <c r="AP89" s="13" t="s">
        <v>47</v>
      </c>
    </row>
    <row r="90" spans="1:42" s="17" customFormat="1" x14ac:dyDescent="0.25">
      <c r="A90" s="13" t="s">
        <v>284</v>
      </c>
      <c r="B90" s="16" t="s">
        <v>210</v>
      </c>
      <c r="C90" s="13" t="s">
        <v>46</v>
      </c>
      <c r="D90" s="13" t="s">
        <v>263</v>
      </c>
      <c r="E90" s="13" t="s">
        <v>264</v>
      </c>
      <c r="F90" s="13" t="s">
        <v>697</v>
      </c>
      <c r="G90" s="13" t="s">
        <v>48</v>
      </c>
      <c r="H90" s="13" t="s">
        <v>279</v>
      </c>
      <c r="I90" s="15" t="s">
        <v>47</v>
      </c>
      <c r="J90" s="15" t="s">
        <v>47</v>
      </c>
      <c r="K90" s="15" t="s">
        <v>47</v>
      </c>
      <c r="L90" s="15" t="s">
        <v>47</v>
      </c>
      <c r="M90" s="15">
        <v>0</v>
      </c>
      <c r="N90" s="13" t="s">
        <v>47</v>
      </c>
      <c r="O90" s="13" t="s">
        <v>87</v>
      </c>
      <c r="P90" s="13" t="s">
        <v>88</v>
      </c>
      <c r="Q90" s="15">
        <f t="shared" si="1"/>
        <v>177329.08600000001</v>
      </c>
      <c r="R90" s="15">
        <v>0</v>
      </c>
      <c r="S90" s="15">
        <v>126302.01999999999</v>
      </c>
      <c r="T90" s="15">
        <v>43988.85</v>
      </c>
      <c r="U90" s="13" t="s">
        <v>49</v>
      </c>
      <c r="V90" s="15">
        <v>7038.2160000000003</v>
      </c>
      <c r="W90" s="15">
        <v>0</v>
      </c>
      <c r="X90" s="13" t="s">
        <v>50</v>
      </c>
      <c r="Y90" s="15">
        <v>0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6" t="s">
        <v>47</v>
      </c>
      <c r="AN90" s="13" t="s">
        <v>47</v>
      </c>
      <c r="AO90" s="16" t="s">
        <v>47</v>
      </c>
      <c r="AP90" s="13" t="s">
        <v>47</v>
      </c>
    </row>
    <row r="91" spans="1:42" s="17" customFormat="1" x14ac:dyDescent="0.25">
      <c r="A91" s="13" t="s">
        <v>286</v>
      </c>
      <c r="B91" s="16" t="s">
        <v>210</v>
      </c>
      <c r="C91" s="13" t="s">
        <v>46</v>
      </c>
      <c r="D91" s="13" t="s">
        <v>263</v>
      </c>
      <c r="E91" s="13" t="s">
        <v>264</v>
      </c>
      <c r="F91" s="13" t="s">
        <v>697</v>
      </c>
      <c r="G91" s="13" t="s">
        <v>48</v>
      </c>
      <c r="H91" s="13" t="s">
        <v>281</v>
      </c>
      <c r="I91" s="15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55</v>
      </c>
      <c r="P91" s="13" t="s">
        <v>47</v>
      </c>
      <c r="Q91" s="15">
        <f t="shared" si="1"/>
        <v>447894.67220000003</v>
      </c>
      <c r="R91" s="15">
        <v>0</v>
      </c>
      <c r="S91" s="15">
        <v>425209.22500000003</v>
      </c>
      <c r="T91" s="15">
        <v>0</v>
      </c>
      <c r="U91" s="13" t="s">
        <v>50</v>
      </c>
      <c r="V91" s="15">
        <v>0</v>
      </c>
      <c r="W91" s="15">
        <v>19556.419999999998</v>
      </c>
      <c r="X91" s="13" t="s">
        <v>50</v>
      </c>
      <c r="Y91" s="15">
        <v>3129.0272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6" t="s">
        <v>47</v>
      </c>
      <c r="AN91" s="13" t="s">
        <v>47</v>
      </c>
      <c r="AO91" s="16" t="s">
        <v>47</v>
      </c>
      <c r="AP91" s="13" t="s">
        <v>47</v>
      </c>
    </row>
    <row r="92" spans="1:42" s="17" customFormat="1" x14ac:dyDescent="0.25">
      <c r="A92" s="13" t="s">
        <v>290</v>
      </c>
      <c r="B92" s="16" t="s">
        <v>210</v>
      </c>
      <c r="C92" s="13" t="s">
        <v>46</v>
      </c>
      <c r="D92" s="13" t="s">
        <v>263</v>
      </c>
      <c r="E92" s="13" t="s">
        <v>264</v>
      </c>
      <c r="F92" s="13" t="s">
        <v>697</v>
      </c>
      <c r="G92" s="13" t="s">
        <v>48</v>
      </c>
      <c r="H92" s="13" t="s">
        <v>283</v>
      </c>
      <c r="I92" s="15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197</v>
      </c>
      <c r="P92" s="13" t="s">
        <v>198</v>
      </c>
      <c r="Q92" s="15">
        <f t="shared" si="1"/>
        <v>54148.195</v>
      </c>
      <c r="R92" s="15">
        <v>0</v>
      </c>
      <c r="S92" s="15">
        <v>54148.195</v>
      </c>
      <c r="T92" s="15">
        <v>0</v>
      </c>
      <c r="U92" s="13" t="s">
        <v>50</v>
      </c>
      <c r="V92" s="15">
        <v>0</v>
      </c>
      <c r="W92" s="15">
        <v>0</v>
      </c>
      <c r="X92" s="13" t="s">
        <v>50</v>
      </c>
      <c r="Y92" s="15">
        <v>0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6" t="s">
        <v>47</v>
      </c>
      <c r="AN92" s="13" t="s">
        <v>47</v>
      </c>
      <c r="AO92" s="16" t="s">
        <v>47</v>
      </c>
      <c r="AP92" s="13" t="s">
        <v>47</v>
      </c>
    </row>
    <row r="93" spans="1:42" s="17" customFormat="1" x14ac:dyDescent="0.25">
      <c r="A93" s="13" t="s">
        <v>292</v>
      </c>
      <c r="B93" s="16" t="s">
        <v>210</v>
      </c>
      <c r="C93" s="13" t="s">
        <v>46</v>
      </c>
      <c r="D93" s="13" t="s">
        <v>263</v>
      </c>
      <c r="E93" s="13" t="s">
        <v>264</v>
      </c>
      <c r="F93" s="13" t="s">
        <v>697</v>
      </c>
      <c r="G93" s="13" t="s">
        <v>48</v>
      </c>
      <c r="H93" s="13" t="s">
        <v>285</v>
      </c>
      <c r="I93" s="15" t="s">
        <v>47</v>
      </c>
      <c r="J93" s="15" t="s">
        <v>47</v>
      </c>
      <c r="K93" s="15" t="s">
        <v>47</v>
      </c>
      <c r="L93" s="15" t="s">
        <v>47</v>
      </c>
      <c r="M93" s="15">
        <v>0</v>
      </c>
      <c r="N93" s="13" t="s">
        <v>47</v>
      </c>
      <c r="O93" s="13" t="s">
        <v>55</v>
      </c>
      <c r="P93" s="13" t="s">
        <v>47</v>
      </c>
      <c r="Q93" s="15">
        <f t="shared" si="1"/>
        <v>523001.33679999999</v>
      </c>
      <c r="R93" s="15">
        <v>0</v>
      </c>
      <c r="S93" s="15">
        <v>482611.32</v>
      </c>
      <c r="T93" s="15">
        <v>0</v>
      </c>
      <c r="U93" s="13" t="s">
        <v>50</v>
      </c>
      <c r="V93" s="15">
        <v>0</v>
      </c>
      <c r="W93" s="15">
        <v>34818.979999999996</v>
      </c>
      <c r="X93" s="13" t="s">
        <v>49</v>
      </c>
      <c r="Y93" s="15">
        <v>5571.0367999999999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6" t="s">
        <v>47</v>
      </c>
      <c r="AN93" s="13" t="s">
        <v>47</v>
      </c>
      <c r="AO93" s="16" t="s">
        <v>47</v>
      </c>
      <c r="AP93" s="13" t="s">
        <v>47</v>
      </c>
    </row>
    <row r="94" spans="1:42" s="17" customFormat="1" x14ac:dyDescent="0.25">
      <c r="A94" s="13" t="s">
        <v>297</v>
      </c>
      <c r="B94" s="16" t="s">
        <v>210</v>
      </c>
      <c r="C94" s="13" t="s">
        <v>46</v>
      </c>
      <c r="D94" s="13" t="s">
        <v>263</v>
      </c>
      <c r="E94" s="13" t="s">
        <v>264</v>
      </c>
      <c r="F94" s="13" t="s">
        <v>697</v>
      </c>
      <c r="G94" s="13" t="s">
        <v>48</v>
      </c>
      <c r="H94" s="13" t="s">
        <v>287</v>
      </c>
      <c r="I94" s="15" t="s">
        <v>47</v>
      </c>
      <c r="J94" s="15" t="s">
        <v>47</v>
      </c>
      <c r="K94" s="15" t="s">
        <v>47</v>
      </c>
      <c r="L94" s="15" t="s">
        <v>47</v>
      </c>
      <c r="M94" s="15">
        <v>0</v>
      </c>
      <c r="N94" s="13" t="s">
        <v>47</v>
      </c>
      <c r="O94" s="13" t="s">
        <v>288</v>
      </c>
      <c r="P94" s="13" t="s">
        <v>289</v>
      </c>
      <c r="Q94" s="15">
        <f t="shared" si="1"/>
        <v>33054.519999999997</v>
      </c>
      <c r="R94" s="15">
        <v>0</v>
      </c>
      <c r="S94" s="15">
        <v>33054.519999999997</v>
      </c>
      <c r="T94" s="15">
        <v>0</v>
      </c>
      <c r="U94" s="13" t="s">
        <v>50</v>
      </c>
      <c r="V94" s="15">
        <v>0</v>
      </c>
      <c r="W94" s="15">
        <v>0</v>
      </c>
      <c r="X94" s="13" t="s">
        <v>50</v>
      </c>
      <c r="Y94" s="15">
        <v>0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6" t="s">
        <v>47</v>
      </c>
      <c r="AN94" s="13" t="s">
        <v>47</v>
      </c>
      <c r="AO94" s="16" t="s">
        <v>47</v>
      </c>
      <c r="AP94" s="13" t="s">
        <v>47</v>
      </c>
    </row>
    <row r="95" spans="1:42" s="17" customFormat="1" x14ac:dyDescent="0.25">
      <c r="A95" s="13" t="s">
        <v>300</v>
      </c>
      <c r="B95" s="16" t="s">
        <v>210</v>
      </c>
      <c r="C95" s="13" t="s">
        <v>46</v>
      </c>
      <c r="D95" s="13" t="s">
        <v>263</v>
      </c>
      <c r="E95" s="13" t="s">
        <v>264</v>
      </c>
      <c r="F95" s="13" t="s">
        <v>697</v>
      </c>
      <c r="G95" s="13" t="s">
        <v>48</v>
      </c>
      <c r="H95" s="13" t="s">
        <v>291</v>
      </c>
      <c r="I95" s="15" t="s">
        <v>47</v>
      </c>
      <c r="J95" s="15" t="s">
        <v>47</v>
      </c>
      <c r="K95" s="15" t="s">
        <v>47</v>
      </c>
      <c r="L95" s="15" t="s">
        <v>47</v>
      </c>
      <c r="M95" s="15">
        <v>0</v>
      </c>
      <c r="N95" s="13" t="s">
        <v>47</v>
      </c>
      <c r="O95" s="13" t="s">
        <v>55</v>
      </c>
      <c r="P95" s="13" t="s">
        <v>47</v>
      </c>
      <c r="Q95" s="15">
        <f t="shared" si="1"/>
        <v>712974.64280000003</v>
      </c>
      <c r="R95" s="15">
        <v>0</v>
      </c>
      <c r="S95" s="15">
        <v>642044.32000000007</v>
      </c>
      <c r="T95" s="15">
        <v>0</v>
      </c>
      <c r="U95" s="13" t="s">
        <v>50</v>
      </c>
      <c r="V95" s="15">
        <v>0</v>
      </c>
      <c r="W95" s="15">
        <v>61146.83</v>
      </c>
      <c r="X95" s="13" t="s">
        <v>50</v>
      </c>
      <c r="Y95" s="15">
        <v>9783.4928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6" t="s">
        <v>47</v>
      </c>
      <c r="AN95" s="13" t="s">
        <v>47</v>
      </c>
      <c r="AO95" s="16" t="s">
        <v>47</v>
      </c>
      <c r="AP95" s="13" t="s">
        <v>47</v>
      </c>
    </row>
    <row r="96" spans="1:42" s="17" customFormat="1" x14ac:dyDescent="0.25">
      <c r="A96" s="13" t="s">
        <v>302</v>
      </c>
      <c r="B96" s="16" t="s">
        <v>210</v>
      </c>
      <c r="C96" s="13" t="s">
        <v>46</v>
      </c>
      <c r="D96" s="13" t="s">
        <v>263</v>
      </c>
      <c r="E96" s="13" t="s">
        <v>264</v>
      </c>
      <c r="F96" s="13" t="s">
        <v>697</v>
      </c>
      <c r="G96" s="13" t="s">
        <v>134</v>
      </c>
      <c r="H96" s="13" t="s">
        <v>47</v>
      </c>
      <c r="I96" s="15" t="s">
        <v>293</v>
      </c>
      <c r="J96" s="15" t="s">
        <v>47</v>
      </c>
      <c r="K96" s="15" t="s">
        <v>294</v>
      </c>
      <c r="L96" s="15" t="s">
        <v>210</v>
      </c>
      <c r="M96" s="15">
        <v>137577.01999999999</v>
      </c>
      <c r="N96" s="13" t="s">
        <v>137</v>
      </c>
      <c r="O96" s="13" t="s">
        <v>295</v>
      </c>
      <c r="P96" s="13" t="s">
        <v>296</v>
      </c>
      <c r="Q96" s="15">
        <f t="shared" si="1"/>
        <v>-12800.02</v>
      </c>
      <c r="R96" s="15">
        <v>0</v>
      </c>
      <c r="S96" s="15">
        <v>0</v>
      </c>
      <c r="T96" s="15">
        <v>0</v>
      </c>
      <c r="U96" s="13" t="s">
        <v>50</v>
      </c>
      <c r="V96" s="15">
        <v>0</v>
      </c>
      <c r="W96" s="15">
        <v>-11034.5</v>
      </c>
      <c r="X96" s="13" t="s">
        <v>49</v>
      </c>
      <c r="Y96" s="15">
        <v>-1765.52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6" t="s">
        <v>47</v>
      </c>
      <c r="AN96" s="13" t="s">
        <v>47</v>
      </c>
      <c r="AO96" s="16" t="s">
        <v>47</v>
      </c>
      <c r="AP96" s="13" t="s">
        <v>47</v>
      </c>
    </row>
    <row r="97" spans="1:42" s="17" customFormat="1" x14ac:dyDescent="0.25">
      <c r="A97" s="13" t="s">
        <v>304</v>
      </c>
      <c r="B97" s="16" t="s">
        <v>298</v>
      </c>
      <c r="C97" s="13" t="s">
        <v>46</v>
      </c>
      <c r="D97" s="13" t="s">
        <v>52</v>
      </c>
      <c r="E97" s="13" t="s">
        <v>53</v>
      </c>
      <c r="F97" s="13" t="s">
        <v>655</v>
      </c>
      <c r="G97" s="13" t="s">
        <v>48</v>
      </c>
      <c r="H97" s="13" t="s">
        <v>299</v>
      </c>
      <c r="I97" s="15" t="s">
        <v>47</v>
      </c>
      <c r="J97" s="15" t="s">
        <v>47</v>
      </c>
      <c r="K97" s="15" t="s">
        <v>47</v>
      </c>
      <c r="L97" s="15" t="s">
        <v>47</v>
      </c>
      <c r="M97" s="15">
        <v>0</v>
      </c>
      <c r="N97" s="13" t="s">
        <v>47</v>
      </c>
      <c r="O97" s="13" t="s">
        <v>55</v>
      </c>
      <c r="P97" s="13" t="s">
        <v>47</v>
      </c>
      <c r="Q97" s="15">
        <f t="shared" si="1"/>
        <v>609936.93599999999</v>
      </c>
      <c r="R97" s="15">
        <v>0</v>
      </c>
      <c r="S97" s="15">
        <v>476663.55</v>
      </c>
      <c r="T97" s="15">
        <v>0</v>
      </c>
      <c r="U97" s="13" t="s">
        <v>50</v>
      </c>
      <c r="V97" s="15">
        <v>0</v>
      </c>
      <c r="W97" s="15">
        <v>114890.85</v>
      </c>
      <c r="X97" s="13" t="s">
        <v>49</v>
      </c>
      <c r="Y97" s="15">
        <v>18382.536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6" t="s">
        <v>47</v>
      </c>
      <c r="AN97" s="13" t="s">
        <v>47</v>
      </c>
      <c r="AO97" s="16" t="s">
        <v>47</v>
      </c>
      <c r="AP97" s="13" t="s">
        <v>47</v>
      </c>
    </row>
    <row r="98" spans="1:42" s="17" customFormat="1" x14ac:dyDescent="0.25">
      <c r="A98" s="13" t="s">
        <v>308</v>
      </c>
      <c r="B98" s="16" t="s">
        <v>298</v>
      </c>
      <c r="C98" s="13" t="s">
        <v>46</v>
      </c>
      <c r="D98" s="13" t="s">
        <v>52</v>
      </c>
      <c r="E98" s="13" t="s">
        <v>53</v>
      </c>
      <c r="F98" s="13" t="s">
        <v>655</v>
      </c>
      <c r="G98" s="13" t="s">
        <v>48</v>
      </c>
      <c r="H98" s="13" t="s">
        <v>301</v>
      </c>
      <c r="I98" s="15" t="s">
        <v>47</v>
      </c>
      <c r="J98" s="15" t="s">
        <v>47</v>
      </c>
      <c r="K98" s="15" t="s">
        <v>47</v>
      </c>
      <c r="L98" s="15" t="s">
        <v>47</v>
      </c>
      <c r="M98" s="15">
        <v>0</v>
      </c>
      <c r="N98" s="13" t="s">
        <v>47</v>
      </c>
      <c r="O98" s="13" t="s">
        <v>87</v>
      </c>
      <c r="P98" s="13" t="s">
        <v>88</v>
      </c>
      <c r="Q98" s="15">
        <f t="shared" si="1"/>
        <v>70072.804399999994</v>
      </c>
      <c r="R98" s="15">
        <v>0</v>
      </c>
      <c r="S98" s="15">
        <v>0</v>
      </c>
      <c r="T98" s="15">
        <v>60407.59</v>
      </c>
      <c r="U98" s="13" t="s">
        <v>49</v>
      </c>
      <c r="V98" s="15">
        <v>9665.2144000000008</v>
      </c>
      <c r="W98" s="15">
        <v>0</v>
      </c>
      <c r="X98" s="13" t="s">
        <v>50</v>
      </c>
      <c r="Y98" s="15">
        <v>0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6" t="s">
        <v>47</v>
      </c>
      <c r="AN98" s="13" t="s">
        <v>47</v>
      </c>
      <c r="AO98" s="16" t="s">
        <v>47</v>
      </c>
      <c r="AP98" s="13" t="s">
        <v>47</v>
      </c>
    </row>
    <row r="99" spans="1:42" s="17" customFormat="1" x14ac:dyDescent="0.25">
      <c r="A99" s="13" t="s">
        <v>310</v>
      </c>
      <c r="B99" s="16" t="s">
        <v>298</v>
      </c>
      <c r="C99" s="13" t="s">
        <v>46</v>
      </c>
      <c r="D99" s="13" t="s">
        <v>52</v>
      </c>
      <c r="E99" s="13" t="s">
        <v>53</v>
      </c>
      <c r="F99" s="13" t="s">
        <v>655</v>
      </c>
      <c r="G99" s="13" t="s">
        <v>48</v>
      </c>
      <c r="H99" s="13" t="s">
        <v>303</v>
      </c>
      <c r="I99" s="15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55</v>
      </c>
      <c r="P99" s="13" t="s">
        <v>47</v>
      </c>
      <c r="Q99" s="15">
        <f t="shared" si="1"/>
        <v>7448777.5290999971</v>
      </c>
      <c r="R99" s="15">
        <v>0</v>
      </c>
      <c r="S99" s="15">
        <v>5447644.9531999975</v>
      </c>
      <c r="T99" s="15">
        <v>0</v>
      </c>
      <c r="U99" s="13" t="s">
        <v>50</v>
      </c>
      <c r="V99" s="15">
        <v>0</v>
      </c>
      <c r="W99" s="15">
        <v>1693159.9106000001</v>
      </c>
      <c r="X99" s="13" t="s">
        <v>50</v>
      </c>
      <c r="Y99" s="15">
        <v>270905.5857</v>
      </c>
      <c r="Z99" s="15">
        <v>0</v>
      </c>
      <c r="AA99" s="13" t="s">
        <v>50</v>
      </c>
      <c r="AB99" s="15">
        <v>0</v>
      </c>
      <c r="AC99" s="15">
        <v>34321.370000000003</v>
      </c>
      <c r="AD99" s="13" t="s">
        <v>66</v>
      </c>
      <c r="AE99" s="15">
        <v>2745.7096000000001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6" t="s">
        <v>47</v>
      </c>
      <c r="AN99" s="13" t="s">
        <v>47</v>
      </c>
      <c r="AO99" s="16" t="s">
        <v>47</v>
      </c>
      <c r="AP99" s="13" t="s">
        <v>47</v>
      </c>
    </row>
    <row r="100" spans="1:42" s="17" customFormat="1" x14ac:dyDescent="0.25">
      <c r="A100" s="13" t="s">
        <v>315</v>
      </c>
      <c r="B100" s="16" t="s">
        <v>298</v>
      </c>
      <c r="C100" s="13" t="s">
        <v>46</v>
      </c>
      <c r="D100" s="13" t="s">
        <v>52</v>
      </c>
      <c r="E100" s="13" t="s">
        <v>53</v>
      </c>
      <c r="F100" s="13" t="s">
        <v>655</v>
      </c>
      <c r="G100" s="13" t="s">
        <v>48</v>
      </c>
      <c r="H100" s="13" t="s">
        <v>305</v>
      </c>
      <c r="I100" s="15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306</v>
      </c>
      <c r="P100" s="13" t="s">
        <v>307</v>
      </c>
      <c r="Q100" s="15">
        <f t="shared" si="1"/>
        <v>32000</v>
      </c>
      <c r="R100" s="15">
        <v>0</v>
      </c>
      <c r="S100" s="15">
        <v>32000</v>
      </c>
      <c r="T100" s="15">
        <v>0</v>
      </c>
      <c r="U100" s="13" t="s">
        <v>50</v>
      </c>
      <c r="V100" s="15">
        <v>0</v>
      </c>
      <c r="W100" s="15">
        <v>0</v>
      </c>
      <c r="X100" s="13" t="s">
        <v>50</v>
      </c>
      <c r="Y100" s="15">
        <v>0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6" t="s">
        <v>47</v>
      </c>
      <c r="AN100" s="13" t="s">
        <v>47</v>
      </c>
      <c r="AO100" s="16" t="s">
        <v>47</v>
      </c>
      <c r="AP100" s="13" t="s">
        <v>47</v>
      </c>
    </row>
    <row r="101" spans="1:42" s="17" customFormat="1" x14ac:dyDescent="0.25">
      <c r="A101" s="13" t="s">
        <v>320</v>
      </c>
      <c r="B101" s="16" t="s">
        <v>298</v>
      </c>
      <c r="C101" s="13" t="s">
        <v>46</v>
      </c>
      <c r="D101" s="13" t="s">
        <v>52</v>
      </c>
      <c r="E101" s="13" t="s">
        <v>53</v>
      </c>
      <c r="F101" s="13" t="s">
        <v>655</v>
      </c>
      <c r="G101" s="13" t="s">
        <v>48</v>
      </c>
      <c r="H101" s="13" t="s">
        <v>309</v>
      </c>
      <c r="I101" s="15" t="s">
        <v>47</v>
      </c>
      <c r="J101" s="15" t="s">
        <v>47</v>
      </c>
      <c r="K101" s="15" t="s">
        <v>47</v>
      </c>
      <c r="L101" s="15" t="s">
        <v>47</v>
      </c>
      <c r="M101" s="15">
        <v>0</v>
      </c>
      <c r="N101" s="13" t="s">
        <v>47</v>
      </c>
      <c r="O101" s="13" t="s">
        <v>55</v>
      </c>
      <c r="P101" s="13" t="s">
        <v>47</v>
      </c>
      <c r="Q101" s="15">
        <f t="shared" si="1"/>
        <v>11467187.581450002</v>
      </c>
      <c r="R101" s="15">
        <v>0</v>
      </c>
      <c r="S101" s="15">
        <v>8995455.8992500026</v>
      </c>
      <c r="T101" s="15">
        <v>0</v>
      </c>
      <c r="U101" s="13" t="s">
        <v>50</v>
      </c>
      <c r="V101" s="15">
        <v>0</v>
      </c>
      <c r="W101" s="15">
        <v>2130803.1744000004</v>
      </c>
      <c r="X101" s="13" t="s">
        <v>50</v>
      </c>
      <c r="Y101" s="15">
        <v>340928.50779999985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6" t="s">
        <v>47</v>
      </c>
      <c r="AN101" s="13" t="s">
        <v>47</v>
      </c>
      <c r="AO101" s="16" t="s">
        <v>47</v>
      </c>
      <c r="AP101" s="13" t="s">
        <v>47</v>
      </c>
    </row>
    <row r="102" spans="1:42" s="17" customFormat="1" x14ac:dyDescent="0.25">
      <c r="A102" s="13" t="s">
        <v>322</v>
      </c>
      <c r="B102" s="16" t="s">
        <v>298</v>
      </c>
      <c r="C102" s="13" t="s">
        <v>46</v>
      </c>
      <c r="D102" s="13" t="s">
        <v>52</v>
      </c>
      <c r="E102" s="13" t="s">
        <v>53</v>
      </c>
      <c r="F102" s="13" t="s">
        <v>655</v>
      </c>
      <c r="G102" s="13" t="s">
        <v>134</v>
      </c>
      <c r="H102" s="13" t="s">
        <v>47</v>
      </c>
      <c r="I102" s="15" t="s">
        <v>311</v>
      </c>
      <c r="J102" s="15" t="s">
        <v>47</v>
      </c>
      <c r="K102" s="15" t="s">
        <v>312</v>
      </c>
      <c r="L102" s="15" t="s">
        <v>298</v>
      </c>
      <c r="M102" s="15">
        <v>18629.599999999999</v>
      </c>
      <c r="N102" s="13" t="s">
        <v>137</v>
      </c>
      <c r="O102" s="13" t="s">
        <v>313</v>
      </c>
      <c r="P102" s="13" t="s">
        <v>314</v>
      </c>
      <c r="Q102" s="15">
        <f t="shared" si="1"/>
        <v>-18629.595000000001</v>
      </c>
      <c r="R102" s="15">
        <v>0</v>
      </c>
      <c r="S102" s="15">
        <v>-18629.595000000001</v>
      </c>
      <c r="T102" s="15">
        <v>0</v>
      </c>
      <c r="U102" s="13" t="s">
        <v>50</v>
      </c>
      <c r="V102" s="15">
        <v>0</v>
      </c>
      <c r="W102" s="15">
        <v>0</v>
      </c>
      <c r="X102" s="13" t="s">
        <v>50</v>
      </c>
      <c r="Y102" s="15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6" t="s">
        <v>47</v>
      </c>
      <c r="AN102" s="13" t="s">
        <v>47</v>
      </c>
      <c r="AO102" s="16" t="s">
        <v>47</v>
      </c>
      <c r="AP102" s="13" t="s">
        <v>47</v>
      </c>
    </row>
    <row r="103" spans="1:42" s="17" customFormat="1" x14ac:dyDescent="0.25">
      <c r="A103" s="13" t="s">
        <v>324</v>
      </c>
      <c r="B103" s="16" t="s">
        <v>298</v>
      </c>
      <c r="C103" s="13" t="s">
        <v>46</v>
      </c>
      <c r="D103" s="13" t="s">
        <v>52</v>
      </c>
      <c r="E103" s="13" t="s">
        <v>53</v>
      </c>
      <c r="F103" s="13" t="s">
        <v>655</v>
      </c>
      <c r="G103" s="13" t="s">
        <v>134</v>
      </c>
      <c r="H103" s="13" t="s">
        <v>47</v>
      </c>
      <c r="I103" s="15" t="s">
        <v>316</v>
      </c>
      <c r="J103" s="15" t="s">
        <v>47</v>
      </c>
      <c r="K103" s="15" t="s">
        <v>317</v>
      </c>
      <c r="L103" s="15" t="s">
        <v>298</v>
      </c>
      <c r="M103" s="15">
        <v>170870.1</v>
      </c>
      <c r="N103" s="13" t="s">
        <v>137</v>
      </c>
      <c r="O103" s="13" t="s">
        <v>318</v>
      </c>
      <c r="P103" s="13" t="s">
        <v>319</v>
      </c>
      <c r="Q103" s="15">
        <f t="shared" si="1"/>
        <v>-45501.8</v>
      </c>
      <c r="R103" s="15">
        <v>0</v>
      </c>
      <c r="S103" s="15">
        <v>-45501.8</v>
      </c>
      <c r="T103" s="15">
        <v>0</v>
      </c>
      <c r="U103" s="13" t="s">
        <v>50</v>
      </c>
      <c r="V103" s="15">
        <v>0</v>
      </c>
      <c r="W103" s="15">
        <v>0</v>
      </c>
      <c r="X103" s="13" t="s">
        <v>50</v>
      </c>
      <c r="Y103" s="15">
        <v>0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6" t="s">
        <v>47</v>
      </c>
      <c r="AN103" s="13" t="s">
        <v>47</v>
      </c>
      <c r="AO103" s="16" t="s">
        <v>47</v>
      </c>
      <c r="AP103" s="13" t="s">
        <v>47</v>
      </c>
    </row>
    <row r="104" spans="1:42" s="17" customFormat="1" x14ac:dyDescent="0.25">
      <c r="A104" s="13" t="s">
        <v>326</v>
      </c>
      <c r="B104" s="16" t="s">
        <v>298</v>
      </c>
      <c r="C104" s="13" t="s">
        <v>46</v>
      </c>
      <c r="D104" s="13" t="s">
        <v>57</v>
      </c>
      <c r="E104" s="13" t="s">
        <v>58</v>
      </c>
      <c r="F104" s="13" t="s">
        <v>661</v>
      </c>
      <c r="G104" s="13" t="s">
        <v>48</v>
      </c>
      <c r="H104" s="13" t="s">
        <v>321</v>
      </c>
      <c r="I104" s="15" t="s">
        <v>47</v>
      </c>
      <c r="J104" s="15" t="s">
        <v>47</v>
      </c>
      <c r="K104" s="15" t="s">
        <v>47</v>
      </c>
      <c r="L104" s="15" t="s">
        <v>47</v>
      </c>
      <c r="M104" s="15">
        <v>0</v>
      </c>
      <c r="N104" s="13" t="s">
        <v>47</v>
      </c>
      <c r="O104" s="13" t="s">
        <v>55</v>
      </c>
      <c r="P104" s="13" t="s">
        <v>47</v>
      </c>
      <c r="Q104" s="15">
        <f t="shared" si="1"/>
        <v>132286.0626</v>
      </c>
      <c r="R104" s="15">
        <v>0</v>
      </c>
      <c r="S104" s="15">
        <v>86665.164999999994</v>
      </c>
      <c r="T104" s="15">
        <v>0</v>
      </c>
      <c r="U104" s="13" t="s">
        <v>50</v>
      </c>
      <c r="V104" s="15">
        <v>0</v>
      </c>
      <c r="W104" s="15">
        <v>39328.36</v>
      </c>
      <c r="X104" s="13" t="s">
        <v>50</v>
      </c>
      <c r="Y104" s="15">
        <v>6292.5375999999997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6" t="s">
        <v>47</v>
      </c>
      <c r="AN104" s="13" t="s">
        <v>47</v>
      </c>
      <c r="AO104" s="16" t="s">
        <v>47</v>
      </c>
      <c r="AP104" s="13" t="s">
        <v>47</v>
      </c>
    </row>
    <row r="105" spans="1:42" s="17" customFormat="1" x14ac:dyDescent="0.25">
      <c r="A105" s="13" t="s">
        <v>328</v>
      </c>
      <c r="B105" s="16" t="s">
        <v>298</v>
      </c>
      <c r="C105" s="13" t="s">
        <v>46</v>
      </c>
      <c r="D105" s="13" t="s">
        <v>57</v>
      </c>
      <c r="E105" s="13" t="s">
        <v>58</v>
      </c>
      <c r="F105" s="13" t="s">
        <v>661</v>
      </c>
      <c r="G105" s="13" t="s">
        <v>48</v>
      </c>
      <c r="H105" s="13" t="s">
        <v>323</v>
      </c>
      <c r="I105" s="15" t="s">
        <v>47</v>
      </c>
      <c r="J105" s="15" t="s">
        <v>47</v>
      </c>
      <c r="K105" s="15" t="s">
        <v>47</v>
      </c>
      <c r="L105" s="15" t="s">
        <v>47</v>
      </c>
      <c r="M105" s="15">
        <v>0</v>
      </c>
      <c r="N105" s="13" t="s">
        <v>47</v>
      </c>
      <c r="O105" s="13" t="s">
        <v>191</v>
      </c>
      <c r="P105" s="13" t="s">
        <v>192</v>
      </c>
      <c r="Q105" s="15">
        <f t="shared" si="1"/>
        <v>103237.962</v>
      </c>
      <c r="R105" s="15">
        <v>0</v>
      </c>
      <c r="S105" s="15">
        <v>63294</v>
      </c>
      <c r="T105" s="15">
        <v>34434.449999999997</v>
      </c>
      <c r="U105" s="13" t="s">
        <v>49</v>
      </c>
      <c r="V105" s="15">
        <v>5509.5119999999997</v>
      </c>
      <c r="W105" s="15">
        <v>0</v>
      </c>
      <c r="X105" s="13" t="s">
        <v>50</v>
      </c>
      <c r="Y105" s="15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6" t="s">
        <v>47</v>
      </c>
      <c r="AN105" s="13" t="s">
        <v>47</v>
      </c>
      <c r="AO105" s="16" t="s">
        <v>47</v>
      </c>
      <c r="AP105" s="13" t="s">
        <v>47</v>
      </c>
    </row>
    <row r="106" spans="1:42" s="17" customFormat="1" x14ac:dyDescent="0.25">
      <c r="A106" s="13" t="s">
        <v>330</v>
      </c>
      <c r="B106" s="16" t="s">
        <v>298</v>
      </c>
      <c r="C106" s="13" t="s">
        <v>46</v>
      </c>
      <c r="D106" s="13" t="s">
        <v>57</v>
      </c>
      <c r="E106" s="13" t="s">
        <v>58</v>
      </c>
      <c r="F106" s="13" t="s">
        <v>661</v>
      </c>
      <c r="G106" s="13" t="s">
        <v>48</v>
      </c>
      <c r="H106" s="13" t="s">
        <v>325</v>
      </c>
      <c r="I106" s="15" t="s">
        <v>47</v>
      </c>
      <c r="J106" s="15" t="s">
        <v>47</v>
      </c>
      <c r="K106" s="15" t="s">
        <v>47</v>
      </c>
      <c r="L106" s="15" t="s">
        <v>47</v>
      </c>
      <c r="M106" s="15">
        <v>0</v>
      </c>
      <c r="N106" s="13" t="s">
        <v>47</v>
      </c>
      <c r="O106" s="13" t="s">
        <v>55</v>
      </c>
      <c r="P106" s="13" t="s">
        <v>47</v>
      </c>
      <c r="Q106" s="15">
        <f t="shared" si="1"/>
        <v>2155717.2014500001</v>
      </c>
      <c r="R106" s="15">
        <v>0</v>
      </c>
      <c r="S106" s="15">
        <v>1854177.66</v>
      </c>
      <c r="T106" s="15">
        <v>0</v>
      </c>
      <c r="U106" s="13" t="s">
        <v>50</v>
      </c>
      <c r="V106" s="15">
        <v>0</v>
      </c>
      <c r="W106" s="15">
        <v>259947.88055000003</v>
      </c>
      <c r="X106" s="13" t="s">
        <v>50</v>
      </c>
      <c r="Y106" s="15">
        <v>41591.660900000003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6" t="s">
        <v>47</v>
      </c>
      <c r="AN106" s="13" t="s">
        <v>47</v>
      </c>
      <c r="AO106" s="16" t="s">
        <v>47</v>
      </c>
      <c r="AP106" s="13" t="s">
        <v>47</v>
      </c>
    </row>
    <row r="107" spans="1:42" s="17" customFormat="1" x14ac:dyDescent="0.25">
      <c r="A107" s="13" t="s">
        <v>334</v>
      </c>
      <c r="B107" s="16" t="s">
        <v>298</v>
      </c>
      <c r="C107" s="13" t="s">
        <v>46</v>
      </c>
      <c r="D107" s="13" t="s">
        <v>57</v>
      </c>
      <c r="E107" s="13" t="s">
        <v>58</v>
      </c>
      <c r="F107" s="13" t="s">
        <v>661</v>
      </c>
      <c r="G107" s="13" t="s">
        <v>48</v>
      </c>
      <c r="H107" s="13" t="s">
        <v>327</v>
      </c>
      <c r="I107" s="15" t="s">
        <v>47</v>
      </c>
      <c r="J107" s="15" t="s">
        <v>47</v>
      </c>
      <c r="K107" s="15" t="s">
        <v>47</v>
      </c>
      <c r="L107" s="15" t="s">
        <v>47</v>
      </c>
      <c r="M107" s="15">
        <v>0</v>
      </c>
      <c r="N107" s="13" t="s">
        <v>47</v>
      </c>
      <c r="O107" s="13" t="s">
        <v>240</v>
      </c>
      <c r="P107" s="13" t="s">
        <v>241</v>
      </c>
      <c r="Q107" s="15">
        <f t="shared" si="1"/>
        <v>1591263.63</v>
      </c>
      <c r="R107" s="15">
        <v>0</v>
      </c>
      <c r="S107" s="15">
        <v>1591263.63</v>
      </c>
      <c r="T107" s="15">
        <v>0</v>
      </c>
      <c r="U107" s="13" t="s">
        <v>50</v>
      </c>
      <c r="V107" s="15">
        <v>0</v>
      </c>
      <c r="W107" s="15">
        <v>0</v>
      </c>
      <c r="X107" s="13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6" t="s">
        <v>47</v>
      </c>
      <c r="AN107" s="13" t="s">
        <v>47</v>
      </c>
      <c r="AO107" s="16" t="s">
        <v>47</v>
      </c>
      <c r="AP107" s="13" t="s">
        <v>47</v>
      </c>
    </row>
    <row r="108" spans="1:42" s="17" customFormat="1" x14ac:dyDescent="0.25">
      <c r="A108" s="13" t="s">
        <v>336</v>
      </c>
      <c r="B108" s="16" t="s">
        <v>298</v>
      </c>
      <c r="C108" s="13" t="s">
        <v>46</v>
      </c>
      <c r="D108" s="13" t="s">
        <v>57</v>
      </c>
      <c r="E108" s="13" t="s">
        <v>58</v>
      </c>
      <c r="F108" s="13" t="s">
        <v>661</v>
      </c>
      <c r="G108" s="13" t="s">
        <v>48</v>
      </c>
      <c r="H108" s="13" t="s">
        <v>329</v>
      </c>
      <c r="I108" s="15" t="s">
        <v>47</v>
      </c>
      <c r="J108" s="15" t="s">
        <v>47</v>
      </c>
      <c r="K108" s="15" t="s">
        <v>47</v>
      </c>
      <c r="L108" s="15" t="s">
        <v>47</v>
      </c>
      <c r="M108" s="15">
        <v>0</v>
      </c>
      <c r="N108" s="13" t="s">
        <v>47</v>
      </c>
      <c r="O108" s="13" t="s">
        <v>55</v>
      </c>
      <c r="P108" s="13" t="s">
        <v>47</v>
      </c>
      <c r="Q108" s="15">
        <f t="shared" si="1"/>
        <v>72207.429999999993</v>
      </c>
      <c r="R108" s="15">
        <v>0</v>
      </c>
      <c r="S108" s="15">
        <v>72207.429999999993</v>
      </c>
      <c r="T108" s="15">
        <v>0</v>
      </c>
      <c r="U108" s="13" t="s">
        <v>50</v>
      </c>
      <c r="V108" s="15">
        <v>0</v>
      </c>
      <c r="W108" s="15">
        <v>0</v>
      </c>
      <c r="X108" s="13" t="s">
        <v>50</v>
      </c>
      <c r="Y108" s="15">
        <v>0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6" t="s">
        <v>47</v>
      </c>
      <c r="AN108" s="13" t="s">
        <v>47</v>
      </c>
      <c r="AO108" s="16" t="s">
        <v>47</v>
      </c>
      <c r="AP108" s="13" t="s">
        <v>47</v>
      </c>
    </row>
    <row r="109" spans="1:42" s="17" customFormat="1" x14ac:dyDescent="0.25">
      <c r="A109" s="13" t="s">
        <v>340</v>
      </c>
      <c r="B109" s="16" t="s">
        <v>298</v>
      </c>
      <c r="C109" s="13" t="s">
        <v>46</v>
      </c>
      <c r="D109" s="13" t="s">
        <v>57</v>
      </c>
      <c r="E109" s="13" t="s">
        <v>58</v>
      </c>
      <c r="F109" s="13" t="s">
        <v>661</v>
      </c>
      <c r="G109" s="13" t="s">
        <v>48</v>
      </c>
      <c r="H109" s="13" t="s">
        <v>331</v>
      </c>
      <c r="I109" s="15" t="s">
        <v>47</v>
      </c>
      <c r="J109" s="15" t="s">
        <v>47</v>
      </c>
      <c r="K109" s="15" t="s">
        <v>47</v>
      </c>
      <c r="L109" s="15" t="s">
        <v>47</v>
      </c>
      <c r="M109" s="15">
        <v>0</v>
      </c>
      <c r="N109" s="13" t="s">
        <v>47</v>
      </c>
      <c r="O109" s="13" t="s">
        <v>332</v>
      </c>
      <c r="P109" s="13" t="s">
        <v>333</v>
      </c>
      <c r="Q109" s="15">
        <f t="shared" si="1"/>
        <v>98763.061200000011</v>
      </c>
      <c r="R109" s="15">
        <v>0</v>
      </c>
      <c r="S109" s="15">
        <v>0</v>
      </c>
      <c r="T109" s="15">
        <v>85140.57</v>
      </c>
      <c r="U109" s="13" t="s">
        <v>49</v>
      </c>
      <c r="V109" s="15">
        <v>13622.4912</v>
      </c>
      <c r="W109" s="15">
        <v>0</v>
      </c>
      <c r="X109" s="13" t="s">
        <v>50</v>
      </c>
      <c r="Y109" s="15">
        <v>0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6" t="s">
        <v>47</v>
      </c>
      <c r="AN109" s="13" t="s">
        <v>47</v>
      </c>
      <c r="AO109" s="16" t="s">
        <v>47</v>
      </c>
      <c r="AP109" s="13" t="s">
        <v>47</v>
      </c>
    </row>
    <row r="110" spans="1:42" s="17" customFormat="1" x14ac:dyDescent="0.25">
      <c r="A110" s="13" t="s">
        <v>342</v>
      </c>
      <c r="B110" s="16" t="s">
        <v>298</v>
      </c>
      <c r="C110" s="13" t="s">
        <v>46</v>
      </c>
      <c r="D110" s="13" t="s">
        <v>57</v>
      </c>
      <c r="E110" s="13" t="s">
        <v>58</v>
      </c>
      <c r="F110" s="13" t="s">
        <v>661</v>
      </c>
      <c r="G110" s="13" t="s">
        <v>48</v>
      </c>
      <c r="H110" s="13" t="s">
        <v>335</v>
      </c>
      <c r="I110" s="15" t="s">
        <v>47</v>
      </c>
      <c r="J110" s="15" t="s">
        <v>47</v>
      </c>
      <c r="K110" s="15" t="s">
        <v>47</v>
      </c>
      <c r="L110" s="15" t="s">
        <v>47</v>
      </c>
      <c r="M110" s="15">
        <v>0</v>
      </c>
      <c r="N110" s="13" t="s">
        <v>47</v>
      </c>
      <c r="O110" s="13" t="s">
        <v>55</v>
      </c>
      <c r="P110" s="13" t="s">
        <v>47</v>
      </c>
      <c r="Q110" s="15">
        <f t="shared" si="1"/>
        <v>4153139.9315499999</v>
      </c>
      <c r="R110" s="15">
        <v>0</v>
      </c>
      <c r="S110" s="15">
        <v>3051697.2710000002</v>
      </c>
      <c r="T110" s="15">
        <v>0</v>
      </c>
      <c r="U110" s="13" t="s">
        <v>50</v>
      </c>
      <c r="V110" s="15">
        <v>0</v>
      </c>
      <c r="W110" s="15">
        <v>949519.53494999988</v>
      </c>
      <c r="X110" s="13" t="s">
        <v>50</v>
      </c>
      <c r="Y110" s="15">
        <v>151923.12560000003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6" t="s">
        <v>47</v>
      </c>
      <c r="AN110" s="13" t="s">
        <v>47</v>
      </c>
      <c r="AO110" s="16" t="s">
        <v>47</v>
      </c>
      <c r="AP110" s="13" t="s">
        <v>47</v>
      </c>
    </row>
    <row r="111" spans="1:42" s="17" customFormat="1" x14ac:dyDescent="0.25">
      <c r="A111" s="13" t="s">
        <v>346</v>
      </c>
      <c r="B111" s="16" t="s">
        <v>298</v>
      </c>
      <c r="C111" s="13" t="s">
        <v>46</v>
      </c>
      <c r="D111" s="13" t="s">
        <v>57</v>
      </c>
      <c r="E111" s="13" t="s">
        <v>58</v>
      </c>
      <c r="F111" s="13" t="s">
        <v>661</v>
      </c>
      <c r="G111" s="13" t="s">
        <v>48</v>
      </c>
      <c r="H111" s="13" t="s">
        <v>337</v>
      </c>
      <c r="I111" s="15" t="s">
        <v>47</v>
      </c>
      <c r="J111" s="15" t="s">
        <v>47</v>
      </c>
      <c r="K111" s="15" t="s">
        <v>47</v>
      </c>
      <c r="L111" s="15" t="s">
        <v>47</v>
      </c>
      <c r="M111" s="15">
        <v>0</v>
      </c>
      <c r="N111" s="13" t="s">
        <v>47</v>
      </c>
      <c r="O111" s="13" t="s">
        <v>338</v>
      </c>
      <c r="P111" s="13" t="s">
        <v>339</v>
      </c>
      <c r="Q111" s="15">
        <f t="shared" si="1"/>
        <v>4200</v>
      </c>
      <c r="R111" s="15">
        <v>0</v>
      </c>
      <c r="S111" s="15">
        <v>4200</v>
      </c>
      <c r="T111" s="15">
        <v>0</v>
      </c>
      <c r="U111" s="13" t="s">
        <v>50</v>
      </c>
      <c r="V111" s="15">
        <v>0</v>
      </c>
      <c r="W111" s="15">
        <v>0</v>
      </c>
      <c r="X111" s="13" t="s">
        <v>50</v>
      </c>
      <c r="Y111" s="15">
        <v>0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6" t="s">
        <v>47</v>
      </c>
      <c r="AN111" s="13" t="s">
        <v>47</v>
      </c>
      <c r="AO111" s="16" t="s">
        <v>47</v>
      </c>
      <c r="AP111" s="13" t="s">
        <v>47</v>
      </c>
    </row>
    <row r="112" spans="1:42" s="17" customFormat="1" x14ac:dyDescent="0.25">
      <c r="A112" s="13" t="s">
        <v>348</v>
      </c>
      <c r="B112" s="16" t="s">
        <v>298</v>
      </c>
      <c r="C112" s="13" t="s">
        <v>46</v>
      </c>
      <c r="D112" s="13" t="s">
        <v>57</v>
      </c>
      <c r="E112" s="13" t="s">
        <v>58</v>
      </c>
      <c r="F112" s="13" t="s">
        <v>661</v>
      </c>
      <c r="G112" s="13" t="s">
        <v>48</v>
      </c>
      <c r="H112" s="13" t="s">
        <v>341</v>
      </c>
      <c r="I112" s="15" t="s">
        <v>47</v>
      </c>
      <c r="J112" s="15" t="s">
        <v>47</v>
      </c>
      <c r="K112" s="15" t="s">
        <v>47</v>
      </c>
      <c r="L112" s="15" t="s">
        <v>47</v>
      </c>
      <c r="M112" s="15">
        <v>0</v>
      </c>
      <c r="N112" s="13" t="s">
        <v>47</v>
      </c>
      <c r="O112" s="13" t="s">
        <v>55</v>
      </c>
      <c r="P112" s="13" t="s">
        <v>47</v>
      </c>
      <c r="Q112" s="15">
        <f t="shared" si="1"/>
        <v>7437822.1216999972</v>
      </c>
      <c r="R112" s="15">
        <v>0</v>
      </c>
      <c r="S112" s="15">
        <v>5757287.5479999967</v>
      </c>
      <c r="T112" s="15">
        <v>0</v>
      </c>
      <c r="U112" s="13" t="s">
        <v>50</v>
      </c>
      <c r="V112" s="15">
        <v>0</v>
      </c>
      <c r="W112" s="15">
        <v>1448736.7015000007</v>
      </c>
      <c r="X112" s="13" t="s">
        <v>50</v>
      </c>
      <c r="Y112" s="15">
        <v>231797.87220000004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6" t="s">
        <v>47</v>
      </c>
      <c r="AN112" s="13" t="s">
        <v>47</v>
      </c>
      <c r="AO112" s="16" t="s">
        <v>47</v>
      </c>
      <c r="AP112" s="13" t="s">
        <v>47</v>
      </c>
    </row>
    <row r="113" spans="1:42" s="17" customFormat="1" x14ac:dyDescent="0.25">
      <c r="A113" s="13" t="s">
        <v>350</v>
      </c>
      <c r="B113" s="16" t="s">
        <v>298</v>
      </c>
      <c r="C113" s="13" t="s">
        <v>46</v>
      </c>
      <c r="D113" s="13" t="s">
        <v>57</v>
      </c>
      <c r="E113" s="13" t="s">
        <v>58</v>
      </c>
      <c r="F113" s="13" t="s">
        <v>661</v>
      </c>
      <c r="G113" s="13" t="s">
        <v>134</v>
      </c>
      <c r="H113" s="13" t="s">
        <v>47</v>
      </c>
      <c r="I113" s="15" t="s">
        <v>141</v>
      </c>
      <c r="J113" s="15" t="s">
        <v>47</v>
      </c>
      <c r="K113" s="15" t="s">
        <v>343</v>
      </c>
      <c r="L113" s="15" t="s">
        <v>298</v>
      </c>
      <c r="M113" s="15">
        <v>193237.16</v>
      </c>
      <c r="N113" s="13" t="s">
        <v>137</v>
      </c>
      <c r="O113" s="13" t="s">
        <v>344</v>
      </c>
      <c r="P113" s="13" t="s">
        <v>345</v>
      </c>
      <c r="Q113" s="15">
        <f t="shared" si="1"/>
        <v>-19188.8</v>
      </c>
      <c r="R113" s="15">
        <v>0</v>
      </c>
      <c r="S113" s="15">
        <v>-19188.8</v>
      </c>
      <c r="T113" s="15">
        <v>0</v>
      </c>
      <c r="U113" s="13" t="s">
        <v>50</v>
      </c>
      <c r="V113" s="15">
        <v>0</v>
      </c>
      <c r="W113" s="15">
        <v>0</v>
      </c>
      <c r="X113" s="13" t="s">
        <v>50</v>
      </c>
      <c r="Y113" s="15">
        <v>0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6" t="s">
        <v>47</v>
      </c>
      <c r="AN113" s="13" t="s">
        <v>47</v>
      </c>
      <c r="AO113" s="16" t="s">
        <v>47</v>
      </c>
      <c r="AP113" s="13" t="s">
        <v>47</v>
      </c>
    </row>
    <row r="114" spans="1:42" s="17" customFormat="1" x14ac:dyDescent="0.25">
      <c r="A114" s="13" t="s">
        <v>352</v>
      </c>
      <c r="B114" s="16" t="s">
        <v>298</v>
      </c>
      <c r="C114" s="13" t="s">
        <v>46</v>
      </c>
      <c r="D114" s="13" t="s">
        <v>148</v>
      </c>
      <c r="E114" s="13" t="s">
        <v>149</v>
      </c>
      <c r="F114" s="13" t="s">
        <v>671</v>
      </c>
      <c r="G114" s="13" t="s">
        <v>48</v>
      </c>
      <c r="H114" s="13" t="s">
        <v>347</v>
      </c>
      <c r="I114" s="15" t="s">
        <v>47</v>
      </c>
      <c r="J114" s="15" t="s">
        <v>47</v>
      </c>
      <c r="K114" s="15" t="s">
        <v>47</v>
      </c>
      <c r="L114" s="15" t="s">
        <v>47</v>
      </c>
      <c r="M114" s="15">
        <v>0</v>
      </c>
      <c r="N114" s="13" t="s">
        <v>47</v>
      </c>
      <c r="O114" s="13" t="s">
        <v>55</v>
      </c>
      <c r="P114" s="13" t="s">
        <v>47</v>
      </c>
      <c r="Q114" s="15">
        <f t="shared" si="1"/>
        <v>1691709.04315</v>
      </c>
      <c r="R114" s="15">
        <v>0</v>
      </c>
      <c r="S114" s="15">
        <v>896818.1875</v>
      </c>
      <c r="T114" s="15">
        <v>0</v>
      </c>
      <c r="U114" s="13" t="s">
        <v>50</v>
      </c>
      <c r="V114" s="15">
        <v>0</v>
      </c>
      <c r="W114" s="15">
        <v>685250.73754999996</v>
      </c>
      <c r="X114" s="13" t="s">
        <v>50</v>
      </c>
      <c r="Y114" s="15">
        <v>109640.11810000001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6" t="s">
        <v>47</v>
      </c>
      <c r="AN114" s="13" t="s">
        <v>47</v>
      </c>
      <c r="AO114" s="16" t="s">
        <v>47</v>
      </c>
      <c r="AP114" s="13" t="s">
        <v>47</v>
      </c>
    </row>
    <row r="115" spans="1:42" s="17" customFormat="1" x14ac:dyDescent="0.25">
      <c r="A115" s="13" t="s">
        <v>356</v>
      </c>
      <c r="B115" s="16" t="s">
        <v>298</v>
      </c>
      <c r="C115" s="13" t="s">
        <v>46</v>
      </c>
      <c r="D115" s="13" t="s">
        <v>72</v>
      </c>
      <c r="E115" s="13" t="s">
        <v>73</v>
      </c>
      <c r="F115" s="13" t="s">
        <v>678</v>
      </c>
      <c r="G115" s="13" t="s">
        <v>48</v>
      </c>
      <c r="H115" s="13" t="s">
        <v>349</v>
      </c>
      <c r="I115" s="15" t="s">
        <v>47</v>
      </c>
      <c r="J115" s="15" t="s">
        <v>47</v>
      </c>
      <c r="K115" s="15" t="s">
        <v>47</v>
      </c>
      <c r="L115" s="15" t="s">
        <v>47</v>
      </c>
      <c r="M115" s="15">
        <v>0</v>
      </c>
      <c r="N115" s="13" t="s">
        <v>47</v>
      </c>
      <c r="O115" s="13" t="s">
        <v>55</v>
      </c>
      <c r="P115" s="13" t="s">
        <v>47</v>
      </c>
      <c r="Q115" s="15">
        <f t="shared" si="1"/>
        <v>9230764.5306000002</v>
      </c>
      <c r="R115" s="15">
        <v>0</v>
      </c>
      <c r="S115" s="15">
        <v>7425528.8545000013</v>
      </c>
      <c r="T115" s="15">
        <v>0</v>
      </c>
      <c r="U115" s="13" t="s">
        <v>50</v>
      </c>
      <c r="V115" s="15">
        <v>0</v>
      </c>
      <c r="W115" s="15">
        <v>1556237.6516999996</v>
      </c>
      <c r="X115" s="13" t="s">
        <v>50</v>
      </c>
      <c r="Y115" s="15">
        <v>248998.02439999997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6" t="s">
        <v>47</v>
      </c>
      <c r="AN115" s="13" t="s">
        <v>47</v>
      </c>
      <c r="AO115" s="16" t="s">
        <v>47</v>
      </c>
      <c r="AP115" s="13" t="s">
        <v>47</v>
      </c>
    </row>
    <row r="116" spans="1:42" s="17" customFormat="1" x14ac:dyDescent="0.25">
      <c r="A116" s="13" t="s">
        <v>358</v>
      </c>
      <c r="B116" s="16" t="s">
        <v>298</v>
      </c>
      <c r="C116" s="13" t="s">
        <v>46</v>
      </c>
      <c r="D116" s="13" t="s">
        <v>82</v>
      </c>
      <c r="E116" s="13" t="s">
        <v>83</v>
      </c>
      <c r="F116" s="13" t="s">
        <v>685</v>
      </c>
      <c r="G116" s="13" t="s">
        <v>48</v>
      </c>
      <c r="H116" s="13" t="s">
        <v>351</v>
      </c>
      <c r="I116" s="15" t="s">
        <v>47</v>
      </c>
      <c r="J116" s="15" t="s">
        <v>47</v>
      </c>
      <c r="K116" s="15" t="s">
        <v>47</v>
      </c>
      <c r="L116" s="15" t="s">
        <v>47</v>
      </c>
      <c r="M116" s="15">
        <v>0</v>
      </c>
      <c r="N116" s="13" t="s">
        <v>47</v>
      </c>
      <c r="O116" s="13" t="s">
        <v>55</v>
      </c>
      <c r="P116" s="13" t="s">
        <v>47</v>
      </c>
      <c r="Q116" s="15">
        <f t="shared" si="1"/>
        <v>2427056.8101999997</v>
      </c>
      <c r="R116" s="15">
        <v>0</v>
      </c>
      <c r="S116" s="15">
        <v>2176466.9749999996</v>
      </c>
      <c r="T116" s="15">
        <v>0</v>
      </c>
      <c r="U116" s="13" t="s">
        <v>50</v>
      </c>
      <c r="V116" s="15">
        <v>0</v>
      </c>
      <c r="W116" s="15">
        <v>216025.72000000003</v>
      </c>
      <c r="X116" s="13" t="s">
        <v>50</v>
      </c>
      <c r="Y116" s="15">
        <v>34564.1152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6" t="s">
        <v>47</v>
      </c>
      <c r="AN116" s="13" t="s">
        <v>47</v>
      </c>
      <c r="AO116" s="16" t="s">
        <v>47</v>
      </c>
      <c r="AP116" s="13" t="s">
        <v>47</v>
      </c>
    </row>
    <row r="117" spans="1:42" s="17" customFormat="1" x14ac:dyDescent="0.25">
      <c r="A117" s="13" t="s">
        <v>362</v>
      </c>
      <c r="B117" s="16" t="s">
        <v>298</v>
      </c>
      <c r="C117" s="13" t="s">
        <v>46</v>
      </c>
      <c r="D117" s="13" t="s">
        <v>82</v>
      </c>
      <c r="E117" s="13" t="s">
        <v>83</v>
      </c>
      <c r="F117" s="13" t="s">
        <v>685</v>
      </c>
      <c r="G117" s="13" t="s">
        <v>48</v>
      </c>
      <c r="H117" s="13" t="s">
        <v>353</v>
      </c>
      <c r="I117" s="15" t="s">
        <v>47</v>
      </c>
      <c r="J117" s="15" t="s">
        <v>47</v>
      </c>
      <c r="K117" s="15" t="s">
        <v>47</v>
      </c>
      <c r="L117" s="15" t="s">
        <v>47</v>
      </c>
      <c r="M117" s="15">
        <v>0</v>
      </c>
      <c r="N117" s="13" t="s">
        <v>47</v>
      </c>
      <c r="O117" s="13" t="s">
        <v>354</v>
      </c>
      <c r="P117" s="13" t="s">
        <v>355</v>
      </c>
      <c r="Q117" s="15">
        <f t="shared" si="1"/>
        <v>62802.063600000001</v>
      </c>
      <c r="R117" s="15">
        <v>0</v>
      </c>
      <c r="S117" s="15">
        <v>0</v>
      </c>
      <c r="T117" s="15">
        <v>54139.71</v>
      </c>
      <c r="U117" s="13" t="s">
        <v>49</v>
      </c>
      <c r="V117" s="15">
        <v>8662.3536000000004</v>
      </c>
      <c r="W117" s="15">
        <v>0</v>
      </c>
      <c r="X117" s="13" t="s">
        <v>50</v>
      </c>
      <c r="Y117" s="15">
        <v>0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6" t="s">
        <v>47</v>
      </c>
      <c r="AN117" s="13" t="s">
        <v>47</v>
      </c>
      <c r="AO117" s="16" t="s">
        <v>47</v>
      </c>
      <c r="AP117" s="13" t="s">
        <v>47</v>
      </c>
    </row>
    <row r="118" spans="1:42" s="17" customFormat="1" x14ac:dyDescent="0.25">
      <c r="A118" s="13" t="s">
        <v>364</v>
      </c>
      <c r="B118" s="16" t="s">
        <v>298</v>
      </c>
      <c r="C118" s="13" t="s">
        <v>46</v>
      </c>
      <c r="D118" s="13" t="s">
        <v>82</v>
      </c>
      <c r="E118" s="13" t="s">
        <v>83</v>
      </c>
      <c r="F118" s="13" t="s">
        <v>685</v>
      </c>
      <c r="G118" s="13" t="s">
        <v>48</v>
      </c>
      <c r="H118" s="13" t="s">
        <v>357</v>
      </c>
      <c r="I118" s="15" t="s">
        <v>47</v>
      </c>
      <c r="J118" s="15" t="s">
        <v>47</v>
      </c>
      <c r="K118" s="15" t="s">
        <v>47</v>
      </c>
      <c r="L118" s="15" t="s">
        <v>47</v>
      </c>
      <c r="M118" s="15">
        <v>0</v>
      </c>
      <c r="N118" s="13" t="s">
        <v>47</v>
      </c>
      <c r="O118" s="13" t="s">
        <v>55</v>
      </c>
      <c r="P118" s="13" t="s">
        <v>47</v>
      </c>
      <c r="Q118" s="15">
        <f t="shared" si="1"/>
        <v>117096.91</v>
      </c>
      <c r="R118" s="15">
        <v>0</v>
      </c>
      <c r="S118" s="15">
        <v>117096.91</v>
      </c>
      <c r="T118" s="15">
        <v>0</v>
      </c>
      <c r="U118" s="13" t="s">
        <v>50</v>
      </c>
      <c r="V118" s="15">
        <v>0</v>
      </c>
      <c r="W118" s="15">
        <v>0</v>
      </c>
      <c r="X118" s="13" t="s">
        <v>50</v>
      </c>
      <c r="Y118" s="15">
        <v>0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6" t="s">
        <v>47</v>
      </c>
      <c r="AN118" s="13" t="s">
        <v>47</v>
      </c>
      <c r="AO118" s="16" t="s">
        <v>47</v>
      </c>
      <c r="AP118" s="13" t="s">
        <v>47</v>
      </c>
    </row>
    <row r="119" spans="1:42" s="17" customFormat="1" x14ac:dyDescent="0.25">
      <c r="A119" s="13" t="s">
        <v>366</v>
      </c>
      <c r="B119" s="16" t="s">
        <v>298</v>
      </c>
      <c r="C119" s="13" t="s">
        <v>46</v>
      </c>
      <c r="D119" s="13" t="s">
        <v>82</v>
      </c>
      <c r="E119" s="13" t="s">
        <v>83</v>
      </c>
      <c r="F119" s="13" t="s">
        <v>685</v>
      </c>
      <c r="G119" s="13" t="s">
        <v>48</v>
      </c>
      <c r="H119" s="13" t="s">
        <v>359</v>
      </c>
      <c r="I119" s="15" t="s">
        <v>47</v>
      </c>
      <c r="J119" s="15" t="s">
        <v>47</v>
      </c>
      <c r="K119" s="15" t="s">
        <v>47</v>
      </c>
      <c r="L119" s="15" t="s">
        <v>47</v>
      </c>
      <c r="M119" s="15">
        <v>0</v>
      </c>
      <c r="N119" s="13" t="s">
        <v>47</v>
      </c>
      <c r="O119" s="13" t="s">
        <v>360</v>
      </c>
      <c r="P119" s="13" t="s">
        <v>361</v>
      </c>
      <c r="Q119" s="15">
        <f t="shared" si="1"/>
        <v>377421.79499999998</v>
      </c>
      <c r="R119" s="15">
        <v>0</v>
      </c>
      <c r="S119" s="15">
        <v>377421.79499999998</v>
      </c>
      <c r="T119" s="15">
        <v>0</v>
      </c>
      <c r="U119" s="13" t="s">
        <v>50</v>
      </c>
      <c r="V119" s="15">
        <v>0</v>
      </c>
      <c r="W119" s="15">
        <v>0</v>
      </c>
      <c r="X119" s="13" t="s">
        <v>50</v>
      </c>
      <c r="Y119" s="15">
        <v>0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6" t="s">
        <v>47</v>
      </c>
      <c r="AN119" s="13" t="s">
        <v>47</v>
      </c>
      <c r="AO119" s="16" t="s">
        <v>47</v>
      </c>
      <c r="AP119" s="13" t="s">
        <v>47</v>
      </c>
    </row>
    <row r="120" spans="1:42" s="17" customFormat="1" x14ac:dyDescent="0.25">
      <c r="A120" s="13" t="s">
        <v>707</v>
      </c>
      <c r="B120" s="16" t="s">
        <v>298</v>
      </c>
      <c r="C120" s="13" t="s">
        <v>46</v>
      </c>
      <c r="D120" s="13" t="s">
        <v>82</v>
      </c>
      <c r="E120" s="13" t="s">
        <v>83</v>
      </c>
      <c r="F120" s="13" t="s">
        <v>685</v>
      </c>
      <c r="G120" s="13" t="s">
        <v>48</v>
      </c>
      <c r="H120" s="13" t="s">
        <v>363</v>
      </c>
      <c r="I120" s="15" t="s">
        <v>47</v>
      </c>
      <c r="J120" s="15" t="s">
        <v>47</v>
      </c>
      <c r="K120" s="15" t="s">
        <v>47</v>
      </c>
      <c r="L120" s="15" t="s">
        <v>47</v>
      </c>
      <c r="M120" s="15">
        <v>0</v>
      </c>
      <c r="N120" s="13" t="s">
        <v>47</v>
      </c>
      <c r="O120" s="13" t="s">
        <v>55</v>
      </c>
      <c r="P120" s="13" t="s">
        <v>47</v>
      </c>
      <c r="Q120" s="15">
        <f t="shared" si="1"/>
        <v>5026238.2838999983</v>
      </c>
      <c r="R120" s="15">
        <v>0</v>
      </c>
      <c r="S120" s="15">
        <v>3993231.8354999991</v>
      </c>
      <c r="T120" s="15">
        <v>0</v>
      </c>
      <c r="U120" s="13" t="s">
        <v>50</v>
      </c>
      <c r="V120" s="15">
        <v>0</v>
      </c>
      <c r="W120" s="15">
        <v>762705.2100000002</v>
      </c>
      <c r="X120" s="13" t="s">
        <v>50</v>
      </c>
      <c r="Y120" s="15">
        <v>122032.83359999998</v>
      </c>
      <c r="Z120" s="15">
        <v>0</v>
      </c>
      <c r="AA120" s="13" t="s">
        <v>50</v>
      </c>
      <c r="AB120" s="15">
        <v>0</v>
      </c>
      <c r="AC120" s="15">
        <v>137285.56</v>
      </c>
      <c r="AD120" s="13" t="s">
        <v>66</v>
      </c>
      <c r="AE120" s="15">
        <v>10982.844800000001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6" t="s">
        <v>47</v>
      </c>
      <c r="AN120" s="13" t="s">
        <v>47</v>
      </c>
      <c r="AO120" s="16" t="s">
        <v>47</v>
      </c>
      <c r="AP120" s="13" t="s">
        <v>47</v>
      </c>
    </row>
    <row r="121" spans="1:42" s="17" customFormat="1" x14ac:dyDescent="0.25">
      <c r="A121" s="13" t="s">
        <v>708</v>
      </c>
      <c r="B121" s="16" t="s">
        <v>298</v>
      </c>
      <c r="C121" s="13" t="s">
        <v>46</v>
      </c>
      <c r="D121" s="13" t="s">
        <v>97</v>
      </c>
      <c r="E121" s="13" t="s">
        <v>98</v>
      </c>
      <c r="F121" s="13" t="s">
        <v>692</v>
      </c>
      <c r="G121" s="13" t="s">
        <v>48</v>
      </c>
      <c r="H121" s="13" t="s">
        <v>365</v>
      </c>
      <c r="I121" s="15" t="s">
        <v>47</v>
      </c>
      <c r="J121" s="15" t="s">
        <v>47</v>
      </c>
      <c r="K121" s="15" t="s">
        <v>47</v>
      </c>
      <c r="L121" s="15" t="s">
        <v>47</v>
      </c>
      <c r="M121" s="15">
        <v>0</v>
      </c>
      <c r="N121" s="13" t="s">
        <v>47</v>
      </c>
      <c r="O121" s="13" t="s">
        <v>55</v>
      </c>
      <c r="P121" s="13" t="s">
        <v>47</v>
      </c>
      <c r="Q121" s="15">
        <f t="shared" si="1"/>
        <v>2241851.372</v>
      </c>
      <c r="R121" s="15">
        <v>0</v>
      </c>
      <c r="S121" s="15">
        <v>2154218.0699999998</v>
      </c>
      <c r="T121" s="15">
        <v>0</v>
      </c>
      <c r="U121" s="13" t="s">
        <v>50</v>
      </c>
      <c r="V121" s="15">
        <v>0</v>
      </c>
      <c r="W121" s="15">
        <v>75545.95</v>
      </c>
      <c r="X121" s="13" t="s">
        <v>50</v>
      </c>
      <c r="Y121" s="15">
        <v>12087.351999999999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6" t="s">
        <v>47</v>
      </c>
      <c r="AN121" s="13" t="s">
        <v>47</v>
      </c>
      <c r="AO121" s="16" t="s">
        <v>47</v>
      </c>
      <c r="AP121" s="13" t="s">
        <v>47</v>
      </c>
    </row>
    <row r="122" spans="1:42" s="17" customFormat="1" x14ac:dyDescent="0.25">
      <c r="A122" s="13" t="s">
        <v>369</v>
      </c>
      <c r="B122" s="16" t="s">
        <v>298</v>
      </c>
      <c r="C122" s="13" t="s">
        <v>46</v>
      </c>
      <c r="D122" s="13" t="s">
        <v>263</v>
      </c>
      <c r="E122" s="13" t="s">
        <v>264</v>
      </c>
      <c r="F122" s="13" t="s">
        <v>698</v>
      </c>
      <c r="G122" s="13" t="s">
        <v>48</v>
      </c>
      <c r="H122" s="13" t="s">
        <v>367</v>
      </c>
      <c r="I122" s="15" t="s">
        <v>47</v>
      </c>
      <c r="J122" s="15" t="s">
        <v>47</v>
      </c>
      <c r="K122" s="15" t="s">
        <v>47</v>
      </c>
      <c r="L122" s="15" t="s">
        <v>47</v>
      </c>
      <c r="M122" s="15">
        <v>0</v>
      </c>
      <c r="N122" s="13" t="s">
        <v>47</v>
      </c>
      <c r="O122" s="13" t="s">
        <v>55</v>
      </c>
      <c r="P122" s="13" t="s">
        <v>47</v>
      </c>
      <c r="Q122" s="15">
        <f t="shared" si="1"/>
        <v>9506568.448900003</v>
      </c>
      <c r="R122" s="15">
        <v>0</v>
      </c>
      <c r="S122" s="15">
        <v>8453052.3360000048</v>
      </c>
      <c r="T122" s="15">
        <v>0</v>
      </c>
      <c r="U122" s="13" t="s">
        <v>50</v>
      </c>
      <c r="V122" s="15">
        <v>0</v>
      </c>
      <c r="W122" s="15">
        <v>908203.54559999972</v>
      </c>
      <c r="X122" s="13" t="s">
        <v>50</v>
      </c>
      <c r="Y122" s="15">
        <v>145312.56729999997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6" t="s">
        <v>47</v>
      </c>
      <c r="AN122" s="13" t="s">
        <v>47</v>
      </c>
      <c r="AO122" s="16" t="s">
        <v>47</v>
      </c>
      <c r="AP122" s="13" t="s">
        <v>47</v>
      </c>
    </row>
    <row r="123" spans="1:42" s="17" customFormat="1" x14ac:dyDescent="0.25">
      <c r="A123" s="13" t="s">
        <v>373</v>
      </c>
      <c r="B123" s="16" t="s">
        <v>368</v>
      </c>
      <c r="C123" s="13" t="s">
        <v>46</v>
      </c>
      <c r="D123" s="13" t="s">
        <v>52</v>
      </c>
      <c r="E123" s="13" t="s">
        <v>53</v>
      </c>
      <c r="F123" s="13" t="s">
        <v>656</v>
      </c>
      <c r="G123" s="13" t="s">
        <v>48</v>
      </c>
      <c r="H123" s="13" t="s">
        <v>374</v>
      </c>
      <c r="I123" s="15" t="s">
        <v>47</v>
      </c>
      <c r="J123" s="15" t="s">
        <v>47</v>
      </c>
      <c r="K123" s="15" t="s">
        <v>47</v>
      </c>
      <c r="L123" s="15" t="s">
        <v>47</v>
      </c>
      <c r="M123" s="15">
        <v>0</v>
      </c>
      <c r="N123" s="13" t="s">
        <v>47</v>
      </c>
      <c r="O123" s="13" t="s">
        <v>55</v>
      </c>
      <c r="P123" s="13" t="s">
        <v>47</v>
      </c>
      <c r="Q123" s="15">
        <f t="shared" si="1"/>
        <v>534823.61499999999</v>
      </c>
      <c r="R123" s="15">
        <v>0</v>
      </c>
      <c r="S123" s="15">
        <v>534823.61499999999</v>
      </c>
      <c r="T123" s="15">
        <v>0</v>
      </c>
      <c r="U123" s="13" t="s">
        <v>50</v>
      </c>
      <c r="V123" s="15">
        <v>0</v>
      </c>
      <c r="W123" s="15">
        <v>0</v>
      </c>
      <c r="X123" s="13" t="s">
        <v>50</v>
      </c>
      <c r="Y123" s="15">
        <v>0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6" t="s">
        <v>47</v>
      </c>
      <c r="AN123" s="13" t="s">
        <v>47</v>
      </c>
      <c r="AO123" s="16" t="s">
        <v>47</v>
      </c>
      <c r="AP123" s="13" t="s">
        <v>47</v>
      </c>
    </row>
    <row r="124" spans="1:42" s="17" customFormat="1" x14ac:dyDescent="0.25">
      <c r="A124" s="13" t="s">
        <v>375</v>
      </c>
      <c r="B124" s="16" t="s">
        <v>368</v>
      </c>
      <c r="C124" s="13" t="s">
        <v>46</v>
      </c>
      <c r="D124" s="13" t="s">
        <v>52</v>
      </c>
      <c r="E124" s="13" t="s">
        <v>53</v>
      </c>
      <c r="F124" s="13" t="s">
        <v>656</v>
      </c>
      <c r="G124" s="13" t="s">
        <v>48</v>
      </c>
      <c r="H124" s="13" t="s">
        <v>376</v>
      </c>
      <c r="I124" s="15" t="s">
        <v>47</v>
      </c>
      <c r="J124" s="15" t="s">
        <v>47</v>
      </c>
      <c r="K124" s="15" t="s">
        <v>47</v>
      </c>
      <c r="L124" s="15" t="s">
        <v>47</v>
      </c>
      <c r="M124" s="15">
        <v>0</v>
      </c>
      <c r="N124" s="13" t="s">
        <v>47</v>
      </c>
      <c r="O124" s="13" t="s">
        <v>191</v>
      </c>
      <c r="P124" s="13" t="s">
        <v>192</v>
      </c>
      <c r="Q124" s="15">
        <f t="shared" si="1"/>
        <v>103237.788</v>
      </c>
      <c r="R124" s="15">
        <v>0</v>
      </c>
      <c r="S124" s="15">
        <v>63294</v>
      </c>
      <c r="T124" s="15">
        <v>34434.300000000003</v>
      </c>
      <c r="U124" s="13" t="s">
        <v>49</v>
      </c>
      <c r="V124" s="15">
        <v>5509.4880000000003</v>
      </c>
      <c r="W124" s="15">
        <v>0</v>
      </c>
      <c r="X124" s="13" t="s">
        <v>50</v>
      </c>
      <c r="Y124" s="15">
        <v>0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6" t="s">
        <v>47</v>
      </c>
      <c r="AN124" s="13" t="s">
        <v>47</v>
      </c>
      <c r="AO124" s="16" t="s">
        <v>47</v>
      </c>
      <c r="AP124" s="13" t="s">
        <v>47</v>
      </c>
    </row>
    <row r="125" spans="1:42" s="17" customFormat="1" x14ac:dyDescent="0.25">
      <c r="A125" s="13" t="s">
        <v>377</v>
      </c>
      <c r="B125" s="16" t="s">
        <v>368</v>
      </c>
      <c r="C125" s="13" t="s">
        <v>46</v>
      </c>
      <c r="D125" s="13" t="s">
        <v>52</v>
      </c>
      <c r="E125" s="13" t="s">
        <v>53</v>
      </c>
      <c r="F125" s="13" t="s">
        <v>656</v>
      </c>
      <c r="G125" s="13" t="s">
        <v>48</v>
      </c>
      <c r="H125" s="13" t="s">
        <v>378</v>
      </c>
      <c r="I125" s="15" t="s">
        <v>47</v>
      </c>
      <c r="J125" s="15" t="s">
        <v>47</v>
      </c>
      <c r="K125" s="15" t="s">
        <v>47</v>
      </c>
      <c r="L125" s="15" t="s">
        <v>47</v>
      </c>
      <c r="M125" s="15">
        <v>0</v>
      </c>
      <c r="N125" s="13" t="s">
        <v>47</v>
      </c>
      <c r="O125" s="13" t="s">
        <v>55</v>
      </c>
      <c r="P125" s="13" t="s">
        <v>47</v>
      </c>
      <c r="Q125" s="15">
        <f t="shared" si="1"/>
        <v>4867232.6343</v>
      </c>
      <c r="R125" s="15">
        <v>0</v>
      </c>
      <c r="S125" s="15">
        <v>4138025.7989999996</v>
      </c>
      <c r="T125" s="15">
        <v>0</v>
      </c>
      <c r="U125" s="13" t="s">
        <v>50</v>
      </c>
      <c r="V125" s="15">
        <v>0</v>
      </c>
      <c r="W125" s="15">
        <v>628626.58219999995</v>
      </c>
      <c r="X125" s="13" t="s">
        <v>50</v>
      </c>
      <c r="Y125" s="15">
        <v>100580.2531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6" t="s">
        <v>47</v>
      </c>
      <c r="AN125" s="13" t="s">
        <v>47</v>
      </c>
      <c r="AO125" s="16" t="s">
        <v>47</v>
      </c>
      <c r="AP125" s="13" t="s">
        <v>47</v>
      </c>
    </row>
    <row r="126" spans="1:42" s="17" customFormat="1" x14ac:dyDescent="0.25">
      <c r="A126" s="13" t="s">
        <v>379</v>
      </c>
      <c r="B126" s="16" t="s">
        <v>368</v>
      </c>
      <c r="C126" s="13" t="s">
        <v>46</v>
      </c>
      <c r="D126" s="13" t="s">
        <v>52</v>
      </c>
      <c r="E126" s="13" t="s">
        <v>53</v>
      </c>
      <c r="F126" s="13" t="s">
        <v>656</v>
      </c>
      <c r="G126" s="13" t="s">
        <v>48</v>
      </c>
      <c r="H126" s="13" t="s">
        <v>380</v>
      </c>
      <c r="I126" s="15" t="s">
        <v>47</v>
      </c>
      <c r="J126" s="15" t="s">
        <v>47</v>
      </c>
      <c r="K126" s="15" t="s">
        <v>47</v>
      </c>
      <c r="L126" s="15" t="s">
        <v>47</v>
      </c>
      <c r="M126" s="15">
        <v>0</v>
      </c>
      <c r="N126" s="13" t="s">
        <v>47</v>
      </c>
      <c r="O126" s="13" t="s">
        <v>381</v>
      </c>
      <c r="P126" s="13" t="s">
        <v>382</v>
      </c>
      <c r="Q126" s="15">
        <f t="shared" si="1"/>
        <v>52048.264999999999</v>
      </c>
      <c r="R126" s="15">
        <v>0</v>
      </c>
      <c r="S126" s="15">
        <v>52048.264999999999</v>
      </c>
      <c r="T126" s="15">
        <v>0</v>
      </c>
      <c r="U126" s="13" t="s">
        <v>50</v>
      </c>
      <c r="V126" s="15">
        <v>0</v>
      </c>
      <c r="W126" s="15">
        <v>0</v>
      </c>
      <c r="X126" s="13" t="s">
        <v>50</v>
      </c>
      <c r="Y126" s="15">
        <v>0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6" t="s">
        <v>47</v>
      </c>
      <c r="AN126" s="13" t="s">
        <v>47</v>
      </c>
      <c r="AO126" s="16" t="s">
        <v>47</v>
      </c>
      <c r="AP126" s="13" t="s">
        <v>47</v>
      </c>
    </row>
    <row r="127" spans="1:42" s="17" customFormat="1" x14ac:dyDescent="0.25">
      <c r="A127" s="13" t="s">
        <v>383</v>
      </c>
      <c r="B127" s="16" t="s">
        <v>368</v>
      </c>
      <c r="C127" s="13" t="s">
        <v>46</v>
      </c>
      <c r="D127" s="13" t="s">
        <v>52</v>
      </c>
      <c r="E127" s="13" t="s">
        <v>53</v>
      </c>
      <c r="F127" s="13" t="s">
        <v>656</v>
      </c>
      <c r="G127" s="13" t="s">
        <v>48</v>
      </c>
      <c r="H127" s="13" t="s">
        <v>384</v>
      </c>
      <c r="I127" s="15" t="s">
        <v>47</v>
      </c>
      <c r="J127" s="15" t="s">
        <v>47</v>
      </c>
      <c r="K127" s="15" t="s">
        <v>47</v>
      </c>
      <c r="L127" s="15" t="s">
        <v>47</v>
      </c>
      <c r="M127" s="15">
        <v>0</v>
      </c>
      <c r="N127" s="13" t="s">
        <v>47</v>
      </c>
      <c r="O127" s="13" t="s">
        <v>55</v>
      </c>
      <c r="P127" s="13" t="s">
        <v>47</v>
      </c>
      <c r="Q127" s="15">
        <f t="shared" si="1"/>
        <v>7192808.2673499975</v>
      </c>
      <c r="R127" s="15">
        <v>0</v>
      </c>
      <c r="S127" s="15">
        <v>5621196.6054999977</v>
      </c>
      <c r="T127" s="15">
        <v>0</v>
      </c>
      <c r="U127" s="13" t="s">
        <v>50</v>
      </c>
      <c r="V127" s="15">
        <v>0</v>
      </c>
      <c r="W127" s="15">
        <v>1298305.22575</v>
      </c>
      <c r="X127" s="13" t="s">
        <v>50</v>
      </c>
      <c r="Y127" s="15">
        <v>207728.83609999999</v>
      </c>
      <c r="Z127" s="15">
        <v>0</v>
      </c>
      <c r="AA127" s="13" t="s">
        <v>50</v>
      </c>
      <c r="AB127" s="15">
        <v>0</v>
      </c>
      <c r="AC127" s="15">
        <v>60720</v>
      </c>
      <c r="AD127" s="13" t="s">
        <v>66</v>
      </c>
      <c r="AE127" s="15">
        <v>4857.6000000000004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6" t="s">
        <v>47</v>
      </c>
      <c r="AN127" s="13" t="s">
        <v>47</v>
      </c>
      <c r="AO127" s="16" t="s">
        <v>47</v>
      </c>
      <c r="AP127" s="13" t="s">
        <v>47</v>
      </c>
    </row>
    <row r="128" spans="1:42" s="17" customFormat="1" x14ac:dyDescent="0.25">
      <c r="A128" s="13" t="s">
        <v>385</v>
      </c>
      <c r="B128" s="16" t="s">
        <v>368</v>
      </c>
      <c r="C128" s="13" t="s">
        <v>46</v>
      </c>
      <c r="D128" s="13" t="s">
        <v>52</v>
      </c>
      <c r="E128" s="13" t="s">
        <v>53</v>
      </c>
      <c r="F128" s="13" t="s">
        <v>656</v>
      </c>
      <c r="G128" s="13" t="s">
        <v>134</v>
      </c>
      <c r="H128" s="13" t="s">
        <v>47</v>
      </c>
      <c r="I128" s="15" t="s">
        <v>386</v>
      </c>
      <c r="J128" s="15" t="s">
        <v>47</v>
      </c>
      <c r="K128" s="15" t="s">
        <v>387</v>
      </c>
      <c r="L128" s="15" t="s">
        <v>298</v>
      </c>
      <c r="M128" s="15">
        <v>134150.6</v>
      </c>
      <c r="N128" s="13" t="s">
        <v>137</v>
      </c>
      <c r="O128" s="13" t="s">
        <v>388</v>
      </c>
      <c r="P128" s="13" t="s">
        <v>389</v>
      </c>
      <c r="Q128" s="15">
        <f t="shared" si="1"/>
        <v>-45501.8</v>
      </c>
      <c r="R128" s="15">
        <v>0</v>
      </c>
      <c r="S128" s="15">
        <v>-45501.8</v>
      </c>
      <c r="T128" s="15">
        <v>0</v>
      </c>
      <c r="U128" s="13" t="s">
        <v>50</v>
      </c>
      <c r="V128" s="15">
        <v>0</v>
      </c>
      <c r="W128" s="15">
        <v>0</v>
      </c>
      <c r="X128" s="13" t="s">
        <v>50</v>
      </c>
      <c r="Y128" s="15">
        <v>0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6" t="s">
        <v>47</v>
      </c>
      <c r="AN128" s="13" t="s">
        <v>47</v>
      </c>
      <c r="AO128" s="16" t="s">
        <v>47</v>
      </c>
      <c r="AP128" s="13" t="s">
        <v>47</v>
      </c>
    </row>
    <row r="129" spans="1:42" s="17" customFormat="1" x14ac:dyDescent="0.25">
      <c r="A129" s="13" t="s">
        <v>390</v>
      </c>
      <c r="B129" s="16" t="s">
        <v>368</v>
      </c>
      <c r="C129" s="13" t="s">
        <v>46</v>
      </c>
      <c r="D129" s="13" t="s">
        <v>57</v>
      </c>
      <c r="E129" s="13" t="s">
        <v>58</v>
      </c>
      <c r="F129" s="13" t="s">
        <v>662</v>
      </c>
      <c r="G129" s="13" t="s">
        <v>48</v>
      </c>
      <c r="H129" s="13" t="s">
        <v>391</v>
      </c>
      <c r="I129" s="15" t="s">
        <v>47</v>
      </c>
      <c r="J129" s="15" t="s">
        <v>47</v>
      </c>
      <c r="K129" s="15" t="s">
        <v>47</v>
      </c>
      <c r="L129" s="15" t="s">
        <v>47</v>
      </c>
      <c r="M129" s="15">
        <v>0</v>
      </c>
      <c r="N129" s="13" t="s">
        <v>47</v>
      </c>
      <c r="O129" s="13" t="s">
        <v>55</v>
      </c>
      <c r="P129" s="13" t="s">
        <v>47</v>
      </c>
      <c r="Q129" s="15">
        <f t="shared" si="1"/>
        <v>12244110.100050004</v>
      </c>
      <c r="R129" s="15">
        <v>0</v>
      </c>
      <c r="S129" s="15">
        <v>10368904.286000004</v>
      </c>
      <c r="T129" s="15">
        <v>0</v>
      </c>
      <c r="U129" s="13" t="s">
        <v>50</v>
      </c>
      <c r="V129" s="15">
        <v>0</v>
      </c>
      <c r="W129" s="15">
        <v>1616556.7362499998</v>
      </c>
      <c r="X129" s="13" t="s">
        <v>49</v>
      </c>
      <c r="Y129" s="15">
        <v>258649.07779999997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6" t="s">
        <v>47</v>
      </c>
      <c r="AN129" s="13" t="s">
        <v>47</v>
      </c>
      <c r="AO129" s="16" t="s">
        <v>47</v>
      </c>
      <c r="AP129" s="13" t="s">
        <v>47</v>
      </c>
    </row>
    <row r="130" spans="1:42" s="17" customFormat="1" x14ac:dyDescent="0.25">
      <c r="A130" s="13" t="s">
        <v>392</v>
      </c>
      <c r="B130" s="16" t="s">
        <v>368</v>
      </c>
      <c r="C130" s="13" t="s">
        <v>46</v>
      </c>
      <c r="D130" s="13" t="s">
        <v>148</v>
      </c>
      <c r="E130" s="13" t="s">
        <v>149</v>
      </c>
      <c r="F130" s="13" t="s">
        <v>669</v>
      </c>
      <c r="G130" s="13" t="s">
        <v>48</v>
      </c>
      <c r="H130" s="13" t="s">
        <v>393</v>
      </c>
      <c r="I130" s="15" t="s">
        <v>47</v>
      </c>
      <c r="J130" s="15" t="s">
        <v>47</v>
      </c>
      <c r="K130" s="15" t="s">
        <v>47</v>
      </c>
      <c r="L130" s="15" t="s">
        <v>47</v>
      </c>
      <c r="M130" s="15">
        <v>0</v>
      </c>
      <c r="N130" s="13" t="s">
        <v>47</v>
      </c>
      <c r="O130" s="13" t="s">
        <v>55</v>
      </c>
      <c r="P130" s="13" t="s">
        <v>47</v>
      </c>
      <c r="Q130" s="15">
        <f t="shared" si="1"/>
        <v>570868.25965000002</v>
      </c>
      <c r="R130" s="15">
        <v>0</v>
      </c>
      <c r="S130" s="15">
        <v>355096.03699999995</v>
      </c>
      <c r="T130" s="15">
        <v>0</v>
      </c>
      <c r="U130" s="13" t="s">
        <v>50</v>
      </c>
      <c r="V130" s="15">
        <v>0</v>
      </c>
      <c r="W130" s="15">
        <v>186010.53675000003</v>
      </c>
      <c r="X130" s="13" t="s">
        <v>50</v>
      </c>
      <c r="Y130" s="15">
        <v>29761.685900000004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6" t="s">
        <v>47</v>
      </c>
      <c r="AN130" s="13" t="s">
        <v>47</v>
      </c>
      <c r="AO130" s="16" t="s">
        <v>47</v>
      </c>
      <c r="AP130" s="13" t="s">
        <v>47</v>
      </c>
    </row>
    <row r="131" spans="1:42" s="17" customFormat="1" x14ac:dyDescent="0.25">
      <c r="A131" s="13" t="s">
        <v>394</v>
      </c>
      <c r="B131" s="16" t="s">
        <v>368</v>
      </c>
      <c r="C131" s="13" t="s">
        <v>46</v>
      </c>
      <c r="D131" s="13" t="s">
        <v>148</v>
      </c>
      <c r="E131" s="13" t="s">
        <v>149</v>
      </c>
      <c r="F131" s="13" t="s">
        <v>669</v>
      </c>
      <c r="G131" s="13" t="s">
        <v>48</v>
      </c>
      <c r="H131" s="13" t="s">
        <v>395</v>
      </c>
      <c r="I131" s="15" t="s">
        <v>47</v>
      </c>
      <c r="J131" s="15" t="s">
        <v>47</v>
      </c>
      <c r="K131" s="15" t="s">
        <v>47</v>
      </c>
      <c r="L131" s="15" t="s">
        <v>47</v>
      </c>
      <c r="M131" s="15">
        <v>0</v>
      </c>
      <c r="N131" s="13" t="s">
        <v>47</v>
      </c>
      <c r="O131" s="13" t="s">
        <v>163</v>
      </c>
      <c r="P131" s="13" t="s">
        <v>164</v>
      </c>
      <c r="Q131" s="15">
        <f t="shared" si="1"/>
        <v>130358.8</v>
      </c>
      <c r="R131" s="15">
        <v>0</v>
      </c>
      <c r="S131" s="15">
        <v>130358.8</v>
      </c>
      <c r="T131" s="15">
        <v>0</v>
      </c>
      <c r="U131" s="13" t="s">
        <v>50</v>
      </c>
      <c r="V131" s="15">
        <v>0</v>
      </c>
      <c r="W131" s="15">
        <v>0</v>
      </c>
      <c r="X131" s="13" t="s">
        <v>50</v>
      </c>
      <c r="Y131" s="15">
        <v>0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6" t="s">
        <v>47</v>
      </c>
      <c r="AN131" s="13" t="s">
        <v>47</v>
      </c>
      <c r="AO131" s="16" t="s">
        <v>47</v>
      </c>
      <c r="AP131" s="13" t="s">
        <v>47</v>
      </c>
    </row>
    <row r="132" spans="1:42" s="17" customFormat="1" x14ac:dyDescent="0.25">
      <c r="A132" s="13" t="s">
        <v>396</v>
      </c>
      <c r="B132" s="16" t="s">
        <v>368</v>
      </c>
      <c r="C132" s="13" t="s">
        <v>46</v>
      </c>
      <c r="D132" s="13" t="s">
        <v>148</v>
      </c>
      <c r="E132" s="13" t="s">
        <v>149</v>
      </c>
      <c r="F132" s="13" t="s">
        <v>669</v>
      </c>
      <c r="G132" s="13" t="s">
        <v>48</v>
      </c>
      <c r="H132" s="13" t="s">
        <v>397</v>
      </c>
      <c r="I132" s="15" t="s">
        <v>47</v>
      </c>
      <c r="J132" s="15" t="s">
        <v>47</v>
      </c>
      <c r="K132" s="15" t="s">
        <v>47</v>
      </c>
      <c r="L132" s="15" t="s">
        <v>47</v>
      </c>
      <c r="M132" s="15">
        <v>0</v>
      </c>
      <c r="N132" s="13" t="s">
        <v>47</v>
      </c>
      <c r="O132" s="13" t="s">
        <v>55</v>
      </c>
      <c r="P132" s="13" t="s">
        <v>47</v>
      </c>
      <c r="Q132" s="15">
        <f t="shared" si="1"/>
        <v>3393392.2620000006</v>
      </c>
      <c r="R132" s="15">
        <v>0</v>
      </c>
      <c r="S132" s="15">
        <v>2348102.0800000005</v>
      </c>
      <c r="T132" s="15">
        <v>0</v>
      </c>
      <c r="U132" s="13" t="s">
        <v>50</v>
      </c>
      <c r="V132" s="15">
        <v>0</v>
      </c>
      <c r="W132" s="15">
        <v>901112.22589999996</v>
      </c>
      <c r="X132" s="13" t="s">
        <v>50</v>
      </c>
      <c r="Y132" s="15">
        <v>144177.95609999998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6" t="s">
        <v>47</v>
      </c>
      <c r="AN132" s="13" t="s">
        <v>47</v>
      </c>
      <c r="AO132" s="16" t="s">
        <v>47</v>
      </c>
      <c r="AP132" s="13" t="s">
        <v>47</v>
      </c>
    </row>
    <row r="133" spans="1:42" s="17" customFormat="1" x14ac:dyDescent="0.25">
      <c r="A133" s="13" t="s">
        <v>398</v>
      </c>
      <c r="B133" s="16" t="s">
        <v>368</v>
      </c>
      <c r="C133" s="13" t="s">
        <v>46</v>
      </c>
      <c r="D133" s="13" t="s">
        <v>148</v>
      </c>
      <c r="E133" s="13" t="s">
        <v>149</v>
      </c>
      <c r="F133" s="13" t="s">
        <v>669</v>
      </c>
      <c r="G133" s="13" t="s">
        <v>48</v>
      </c>
      <c r="H133" s="13" t="s">
        <v>399</v>
      </c>
      <c r="I133" s="15" t="s">
        <v>47</v>
      </c>
      <c r="J133" s="15" t="s">
        <v>47</v>
      </c>
      <c r="K133" s="15" t="s">
        <v>47</v>
      </c>
      <c r="L133" s="15" t="s">
        <v>47</v>
      </c>
      <c r="M133" s="15">
        <v>0</v>
      </c>
      <c r="N133" s="13" t="s">
        <v>47</v>
      </c>
      <c r="O133" s="13" t="s">
        <v>400</v>
      </c>
      <c r="P133" s="13" t="s">
        <v>401</v>
      </c>
      <c r="Q133" s="15">
        <f t="shared" si="1"/>
        <v>638586.69019999995</v>
      </c>
      <c r="R133" s="15">
        <v>0</v>
      </c>
      <c r="S133" s="15">
        <v>348466.375</v>
      </c>
      <c r="T133" s="15">
        <v>250103.72</v>
      </c>
      <c r="U133" s="13" t="s">
        <v>49</v>
      </c>
      <c r="V133" s="15">
        <v>40016.595200000003</v>
      </c>
      <c r="W133" s="15">
        <v>0</v>
      </c>
      <c r="X133" s="13" t="s">
        <v>50</v>
      </c>
      <c r="Y133" s="15">
        <v>0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6" t="s">
        <v>47</v>
      </c>
      <c r="AN133" s="13" t="s">
        <v>47</v>
      </c>
      <c r="AO133" s="16" t="s">
        <v>47</v>
      </c>
      <c r="AP133" s="13" t="s">
        <v>47</v>
      </c>
    </row>
    <row r="134" spans="1:42" s="17" customFormat="1" x14ac:dyDescent="0.25">
      <c r="A134" s="13" t="s">
        <v>402</v>
      </c>
      <c r="B134" s="16" t="s">
        <v>368</v>
      </c>
      <c r="C134" s="13" t="s">
        <v>46</v>
      </c>
      <c r="D134" s="13" t="s">
        <v>148</v>
      </c>
      <c r="E134" s="13" t="s">
        <v>149</v>
      </c>
      <c r="F134" s="13" t="s">
        <v>669</v>
      </c>
      <c r="G134" s="13" t="s">
        <v>48</v>
      </c>
      <c r="H134" s="13" t="s">
        <v>403</v>
      </c>
      <c r="I134" s="15" t="s">
        <v>47</v>
      </c>
      <c r="J134" s="15" t="s">
        <v>47</v>
      </c>
      <c r="K134" s="15" t="s">
        <v>47</v>
      </c>
      <c r="L134" s="15" t="s">
        <v>47</v>
      </c>
      <c r="M134" s="15">
        <v>0</v>
      </c>
      <c r="N134" s="13" t="s">
        <v>47</v>
      </c>
      <c r="O134" s="13" t="s">
        <v>55</v>
      </c>
      <c r="P134" s="13" t="s">
        <v>47</v>
      </c>
      <c r="Q134" s="15">
        <f t="shared" si="1"/>
        <v>9422921.3743999954</v>
      </c>
      <c r="R134" s="15">
        <v>0</v>
      </c>
      <c r="S134" s="15">
        <v>6898842.458499996</v>
      </c>
      <c r="T134" s="15">
        <v>0</v>
      </c>
      <c r="U134" s="13" t="s">
        <v>50</v>
      </c>
      <c r="V134" s="15">
        <v>0</v>
      </c>
      <c r="W134" s="15">
        <v>2175930.0998</v>
      </c>
      <c r="X134" s="13" t="s">
        <v>49</v>
      </c>
      <c r="Y134" s="15">
        <v>348148.8161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6" t="s">
        <v>47</v>
      </c>
      <c r="AN134" s="13" t="s">
        <v>47</v>
      </c>
      <c r="AO134" s="16" t="s">
        <v>47</v>
      </c>
      <c r="AP134" s="13" t="s">
        <v>47</v>
      </c>
    </row>
    <row r="135" spans="1:42" s="17" customFormat="1" x14ac:dyDescent="0.25">
      <c r="A135" s="13" t="s">
        <v>404</v>
      </c>
      <c r="B135" s="16" t="s">
        <v>368</v>
      </c>
      <c r="C135" s="13" t="s">
        <v>46</v>
      </c>
      <c r="D135" s="13" t="s">
        <v>148</v>
      </c>
      <c r="E135" s="13" t="s">
        <v>149</v>
      </c>
      <c r="F135" s="13" t="s">
        <v>669</v>
      </c>
      <c r="G135" s="13" t="s">
        <v>134</v>
      </c>
      <c r="H135" s="13" t="s">
        <v>47</v>
      </c>
      <c r="I135" s="15" t="s">
        <v>405</v>
      </c>
      <c r="J135" s="15" t="s">
        <v>47</v>
      </c>
      <c r="K135" s="15" t="s">
        <v>406</v>
      </c>
      <c r="L135" s="15" t="s">
        <v>368</v>
      </c>
      <c r="M135" s="15">
        <v>10598</v>
      </c>
      <c r="N135" s="13" t="s">
        <v>137</v>
      </c>
      <c r="O135" s="13" t="s">
        <v>407</v>
      </c>
      <c r="P135" s="13" t="s">
        <v>408</v>
      </c>
      <c r="Q135" s="15">
        <f t="shared" si="1"/>
        <v>-10598</v>
      </c>
      <c r="R135" s="15">
        <v>0</v>
      </c>
      <c r="S135" s="15">
        <v>-10598</v>
      </c>
      <c r="T135" s="15">
        <v>0</v>
      </c>
      <c r="U135" s="13" t="s">
        <v>50</v>
      </c>
      <c r="V135" s="15">
        <v>0</v>
      </c>
      <c r="W135" s="15">
        <v>0</v>
      </c>
      <c r="X135" s="13" t="s">
        <v>50</v>
      </c>
      <c r="Y135" s="15">
        <v>0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6" t="s">
        <v>47</v>
      </c>
      <c r="AN135" s="13" t="s">
        <v>47</v>
      </c>
      <c r="AO135" s="16" t="s">
        <v>47</v>
      </c>
      <c r="AP135" s="13" t="s">
        <v>47</v>
      </c>
    </row>
    <row r="136" spans="1:42" s="17" customFormat="1" x14ac:dyDescent="0.25">
      <c r="A136" s="13" t="s">
        <v>409</v>
      </c>
      <c r="B136" s="16" t="s">
        <v>368</v>
      </c>
      <c r="C136" s="13" t="s">
        <v>46</v>
      </c>
      <c r="D136" s="13" t="s">
        <v>148</v>
      </c>
      <c r="E136" s="13" t="s">
        <v>149</v>
      </c>
      <c r="F136" s="13" t="s">
        <v>669</v>
      </c>
      <c r="G136" s="13" t="s">
        <v>134</v>
      </c>
      <c r="H136" s="13" t="s">
        <v>47</v>
      </c>
      <c r="I136" s="15" t="s">
        <v>410</v>
      </c>
      <c r="J136" s="15" t="s">
        <v>47</v>
      </c>
      <c r="K136" s="15" t="s">
        <v>411</v>
      </c>
      <c r="L136" s="15" t="s">
        <v>368</v>
      </c>
      <c r="M136" s="15">
        <v>77962.399999999994</v>
      </c>
      <c r="N136" s="13" t="s">
        <v>137</v>
      </c>
      <c r="O136" s="13" t="s">
        <v>412</v>
      </c>
      <c r="P136" s="13" t="s">
        <v>413</v>
      </c>
      <c r="Q136" s="15">
        <f t="shared" ref="Q136:Q199" si="2">SUM(S136:AP136)</f>
        <v>-17965.3956</v>
      </c>
      <c r="R136" s="15">
        <v>0</v>
      </c>
      <c r="S136" s="15">
        <v>0</v>
      </c>
      <c r="T136" s="15">
        <v>0</v>
      </c>
      <c r="U136" s="13" t="s">
        <v>50</v>
      </c>
      <c r="V136" s="15">
        <v>0</v>
      </c>
      <c r="W136" s="15">
        <v>-15487.41</v>
      </c>
      <c r="X136" s="13" t="s">
        <v>49</v>
      </c>
      <c r="Y136" s="15">
        <v>-2477.9856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6" t="s">
        <v>47</v>
      </c>
      <c r="AN136" s="13" t="s">
        <v>47</v>
      </c>
      <c r="AO136" s="16" t="s">
        <v>47</v>
      </c>
      <c r="AP136" s="13" t="s">
        <v>47</v>
      </c>
    </row>
    <row r="137" spans="1:42" s="17" customFormat="1" x14ac:dyDescent="0.25">
      <c r="A137" s="13" t="s">
        <v>414</v>
      </c>
      <c r="B137" s="16" t="s">
        <v>368</v>
      </c>
      <c r="C137" s="13" t="s">
        <v>46</v>
      </c>
      <c r="D137" s="13" t="s">
        <v>72</v>
      </c>
      <c r="E137" s="13" t="s">
        <v>73</v>
      </c>
      <c r="F137" s="13" t="s">
        <v>679</v>
      </c>
      <c r="G137" s="13" t="s">
        <v>48</v>
      </c>
      <c r="H137" s="13" t="s">
        <v>415</v>
      </c>
      <c r="I137" s="15" t="s">
        <v>47</v>
      </c>
      <c r="J137" s="15" t="s">
        <v>47</v>
      </c>
      <c r="K137" s="15" t="s">
        <v>47</v>
      </c>
      <c r="L137" s="15" t="s">
        <v>47</v>
      </c>
      <c r="M137" s="15">
        <v>0</v>
      </c>
      <c r="N137" s="13" t="s">
        <v>47</v>
      </c>
      <c r="O137" s="13" t="s">
        <v>55</v>
      </c>
      <c r="P137" s="13" t="s">
        <v>47</v>
      </c>
      <c r="Q137" s="15">
        <f t="shared" si="2"/>
        <v>598404.2696</v>
      </c>
      <c r="R137" s="15">
        <v>0</v>
      </c>
      <c r="S137" s="15">
        <v>536588.66999999993</v>
      </c>
      <c r="T137" s="15">
        <v>0</v>
      </c>
      <c r="U137" s="13" t="s">
        <v>50</v>
      </c>
      <c r="V137" s="15">
        <v>0</v>
      </c>
      <c r="W137" s="15">
        <v>53289.310000000005</v>
      </c>
      <c r="X137" s="13" t="s">
        <v>50</v>
      </c>
      <c r="Y137" s="15">
        <v>8526.2896000000001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6" t="s">
        <v>47</v>
      </c>
      <c r="AN137" s="13" t="s">
        <v>47</v>
      </c>
      <c r="AO137" s="16" t="s">
        <v>47</v>
      </c>
      <c r="AP137" s="13" t="s">
        <v>47</v>
      </c>
    </row>
    <row r="138" spans="1:42" s="17" customFormat="1" x14ac:dyDescent="0.25">
      <c r="A138" s="13" t="s">
        <v>416</v>
      </c>
      <c r="B138" s="16" t="s">
        <v>368</v>
      </c>
      <c r="C138" s="13" t="s">
        <v>46</v>
      </c>
      <c r="D138" s="13" t="s">
        <v>72</v>
      </c>
      <c r="E138" s="13" t="s">
        <v>73</v>
      </c>
      <c r="F138" s="13" t="s">
        <v>679</v>
      </c>
      <c r="G138" s="13" t="s">
        <v>48</v>
      </c>
      <c r="H138" s="13" t="s">
        <v>417</v>
      </c>
      <c r="I138" s="15" t="s">
        <v>47</v>
      </c>
      <c r="J138" s="15" t="s">
        <v>47</v>
      </c>
      <c r="K138" s="15" t="s">
        <v>47</v>
      </c>
      <c r="L138" s="15" t="s">
        <v>47</v>
      </c>
      <c r="M138" s="15">
        <v>0</v>
      </c>
      <c r="N138" s="13" t="s">
        <v>47</v>
      </c>
      <c r="O138" s="13" t="s">
        <v>418</v>
      </c>
      <c r="P138" s="13" t="s">
        <v>419</v>
      </c>
      <c r="Q138" s="15">
        <f t="shared" si="2"/>
        <v>27000</v>
      </c>
      <c r="R138" s="15">
        <v>0</v>
      </c>
      <c r="S138" s="15">
        <v>27000</v>
      </c>
      <c r="T138" s="15">
        <v>0</v>
      </c>
      <c r="U138" s="13" t="s">
        <v>50</v>
      </c>
      <c r="V138" s="15">
        <v>0</v>
      </c>
      <c r="W138" s="15">
        <v>0</v>
      </c>
      <c r="X138" s="13" t="s">
        <v>50</v>
      </c>
      <c r="Y138" s="15">
        <v>0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6" t="s">
        <v>47</v>
      </c>
      <c r="AN138" s="13" t="s">
        <v>47</v>
      </c>
      <c r="AO138" s="16" t="s">
        <v>47</v>
      </c>
      <c r="AP138" s="13" t="s">
        <v>47</v>
      </c>
    </row>
    <row r="139" spans="1:42" s="17" customFormat="1" x14ac:dyDescent="0.25">
      <c r="A139" s="13" t="s">
        <v>420</v>
      </c>
      <c r="B139" s="16" t="s">
        <v>368</v>
      </c>
      <c r="C139" s="13" t="s">
        <v>46</v>
      </c>
      <c r="D139" s="13" t="s">
        <v>72</v>
      </c>
      <c r="E139" s="13" t="s">
        <v>73</v>
      </c>
      <c r="F139" s="13" t="s">
        <v>679</v>
      </c>
      <c r="G139" s="13" t="s">
        <v>48</v>
      </c>
      <c r="H139" s="13" t="s">
        <v>421</v>
      </c>
      <c r="I139" s="15" t="s">
        <v>47</v>
      </c>
      <c r="J139" s="15" t="s">
        <v>47</v>
      </c>
      <c r="K139" s="15" t="s">
        <v>47</v>
      </c>
      <c r="L139" s="15" t="s">
        <v>47</v>
      </c>
      <c r="M139" s="15">
        <v>0</v>
      </c>
      <c r="N139" s="13" t="s">
        <v>47</v>
      </c>
      <c r="O139" s="13" t="s">
        <v>55</v>
      </c>
      <c r="P139" s="13" t="s">
        <v>47</v>
      </c>
      <c r="Q139" s="15">
        <f t="shared" si="2"/>
        <v>12855770.5462</v>
      </c>
      <c r="R139" s="15">
        <v>0</v>
      </c>
      <c r="S139" s="15">
        <v>10250005.499000002</v>
      </c>
      <c r="T139" s="15">
        <v>0</v>
      </c>
      <c r="U139" s="13" t="s">
        <v>50</v>
      </c>
      <c r="V139" s="15">
        <v>0</v>
      </c>
      <c r="W139" s="15">
        <v>2246349.1785999993</v>
      </c>
      <c r="X139" s="13" t="s">
        <v>49</v>
      </c>
      <c r="Y139" s="15">
        <v>359415.86860000016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6" t="s">
        <v>47</v>
      </c>
      <c r="AN139" s="13" t="s">
        <v>47</v>
      </c>
      <c r="AO139" s="16" t="s">
        <v>47</v>
      </c>
      <c r="AP139" s="13" t="s">
        <v>47</v>
      </c>
    </row>
    <row r="140" spans="1:42" s="17" customFormat="1" x14ac:dyDescent="0.25">
      <c r="A140" s="13" t="s">
        <v>422</v>
      </c>
      <c r="B140" s="16" t="s">
        <v>368</v>
      </c>
      <c r="C140" s="13" t="s">
        <v>46</v>
      </c>
      <c r="D140" s="13" t="s">
        <v>82</v>
      </c>
      <c r="E140" s="13" t="s">
        <v>83</v>
      </c>
      <c r="F140" s="13" t="s">
        <v>686</v>
      </c>
      <c r="G140" s="13" t="s">
        <v>48</v>
      </c>
      <c r="H140" s="13" t="s">
        <v>423</v>
      </c>
      <c r="I140" s="15" t="s">
        <v>47</v>
      </c>
      <c r="J140" s="15" t="s">
        <v>47</v>
      </c>
      <c r="K140" s="15" t="s">
        <v>47</v>
      </c>
      <c r="L140" s="15" t="s">
        <v>47</v>
      </c>
      <c r="M140" s="15">
        <v>0</v>
      </c>
      <c r="N140" s="13" t="s">
        <v>47</v>
      </c>
      <c r="O140" s="13" t="s">
        <v>55</v>
      </c>
      <c r="P140" s="13" t="s">
        <v>47</v>
      </c>
      <c r="Q140" s="15">
        <f t="shared" si="2"/>
        <v>4798145.7459499994</v>
      </c>
      <c r="R140" s="15">
        <v>0</v>
      </c>
      <c r="S140" s="15">
        <v>3843585.9499999997</v>
      </c>
      <c r="T140" s="15">
        <v>0</v>
      </c>
      <c r="U140" s="13" t="s">
        <v>50</v>
      </c>
      <c r="V140" s="15">
        <v>0</v>
      </c>
      <c r="W140" s="15">
        <v>822896.37584999995</v>
      </c>
      <c r="X140" s="13" t="s">
        <v>49</v>
      </c>
      <c r="Y140" s="15">
        <v>131663.42010000002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6" t="s">
        <v>47</v>
      </c>
      <c r="AN140" s="13" t="s">
        <v>47</v>
      </c>
      <c r="AO140" s="16" t="s">
        <v>47</v>
      </c>
      <c r="AP140" s="13" t="s">
        <v>47</v>
      </c>
    </row>
    <row r="141" spans="1:42" s="17" customFormat="1" x14ac:dyDescent="0.25">
      <c r="A141" s="13" t="s">
        <v>424</v>
      </c>
      <c r="B141" s="16" t="s">
        <v>368</v>
      </c>
      <c r="C141" s="13" t="s">
        <v>46</v>
      </c>
      <c r="D141" s="13" t="s">
        <v>82</v>
      </c>
      <c r="E141" s="13" t="s">
        <v>83</v>
      </c>
      <c r="F141" s="13" t="s">
        <v>686</v>
      </c>
      <c r="G141" s="13" t="s">
        <v>48</v>
      </c>
      <c r="H141" s="13" t="s">
        <v>425</v>
      </c>
      <c r="I141" s="15" t="s">
        <v>47</v>
      </c>
      <c r="J141" s="15" t="s">
        <v>47</v>
      </c>
      <c r="K141" s="15" t="s">
        <v>47</v>
      </c>
      <c r="L141" s="15" t="s">
        <v>47</v>
      </c>
      <c r="M141" s="15">
        <v>0</v>
      </c>
      <c r="N141" s="13" t="s">
        <v>47</v>
      </c>
      <c r="O141" s="13" t="s">
        <v>426</v>
      </c>
      <c r="P141" s="13" t="s">
        <v>427</v>
      </c>
      <c r="Q141" s="15">
        <f t="shared" si="2"/>
        <v>301939.45500000002</v>
      </c>
      <c r="R141" s="15">
        <v>0</v>
      </c>
      <c r="S141" s="15">
        <v>301939.45500000002</v>
      </c>
      <c r="T141" s="15">
        <v>0</v>
      </c>
      <c r="U141" s="13" t="s">
        <v>50</v>
      </c>
      <c r="V141" s="15">
        <v>0</v>
      </c>
      <c r="W141" s="15">
        <v>0</v>
      </c>
      <c r="X141" s="13" t="s">
        <v>50</v>
      </c>
      <c r="Y141" s="15">
        <v>0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6" t="s">
        <v>47</v>
      </c>
      <c r="AN141" s="13" t="s">
        <v>47</v>
      </c>
      <c r="AO141" s="16" t="s">
        <v>47</v>
      </c>
      <c r="AP141" s="13" t="s">
        <v>47</v>
      </c>
    </row>
    <row r="142" spans="1:42" s="17" customFormat="1" x14ac:dyDescent="0.25">
      <c r="A142" s="13" t="s">
        <v>428</v>
      </c>
      <c r="B142" s="16" t="s">
        <v>368</v>
      </c>
      <c r="C142" s="13" t="s">
        <v>46</v>
      </c>
      <c r="D142" s="13" t="s">
        <v>82</v>
      </c>
      <c r="E142" s="13" t="s">
        <v>83</v>
      </c>
      <c r="F142" s="13" t="s">
        <v>686</v>
      </c>
      <c r="G142" s="13" t="s">
        <v>48</v>
      </c>
      <c r="H142" s="13" t="s">
        <v>429</v>
      </c>
      <c r="I142" s="15" t="s">
        <v>47</v>
      </c>
      <c r="J142" s="15" t="s">
        <v>47</v>
      </c>
      <c r="K142" s="15" t="s">
        <v>47</v>
      </c>
      <c r="L142" s="15" t="s">
        <v>47</v>
      </c>
      <c r="M142" s="15">
        <v>0</v>
      </c>
      <c r="N142" s="13" t="s">
        <v>47</v>
      </c>
      <c r="O142" s="13" t="s">
        <v>55</v>
      </c>
      <c r="P142" s="13" t="s">
        <v>47</v>
      </c>
      <c r="Q142" s="15">
        <f t="shared" si="2"/>
        <v>2630351.8370000008</v>
      </c>
      <c r="R142" s="15">
        <v>0</v>
      </c>
      <c r="S142" s="15">
        <v>2280240.6525000008</v>
      </c>
      <c r="T142" s="15">
        <v>0</v>
      </c>
      <c r="U142" s="13" t="s">
        <v>50</v>
      </c>
      <c r="V142" s="15">
        <v>0</v>
      </c>
      <c r="W142" s="15">
        <v>301819.9866</v>
      </c>
      <c r="X142" s="13" t="s">
        <v>49</v>
      </c>
      <c r="Y142" s="15">
        <v>48291.197899999999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6" t="s">
        <v>47</v>
      </c>
      <c r="AN142" s="13" t="s">
        <v>47</v>
      </c>
      <c r="AO142" s="16" t="s">
        <v>47</v>
      </c>
      <c r="AP142" s="13" t="s">
        <v>47</v>
      </c>
    </row>
    <row r="143" spans="1:42" s="17" customFormat="1" x14ac:dyDescent="0.25">
      <c r="A143" s="13" t="s">
        <v>430</v>
      </c>
      <c r="B143" s="16" t="s">
        <v>368</v>
      </c>
      <c r="C143" s="13" t="s">
        <v>46</v>
      </c>
      <c r="D143" s="13" t="s">
        <v>82</v>
      </c>
      <c r="E143" s="13" t="s">
        <v>83</v>
      </c>
      <c r="F143" s="13" t="s">
        <v>686</v>
      </c>
      <c r="G143" s="13" t="s">
        <v>48</v>
      </c>
      <c r="H143" s="13" t="s">
        <v>431</v>
      </c>
      <c r="I143" s="15" t="s">
        <v>47</v>
      </c>
      <c r="J143" s="15" t="s">
        <v>47</v>
      </c>
      <c r="K143" s="15" t="s">
        <v>47</v>
      </c>
      <c r="L143" s="15" t="s">
        <v>47</v>
      </c>
      <c r="M143" s="15">
        <v>0</v>
      </c>
      <c r="N143" s="13" t="s">
        <v>47</v>
      </c>
      <c r="O143" s="13" t="s">
        <v>432</v>
      </c>
      <c r="P143" s="13" t="s">
        <v>433</v>
      </c>
      <c r="Q143" s="15">
        <f t="shared" si="2"/>
        <v>190452.38940000001</v>
      </c>
      <c r="R143" s="15">
        <v>0</v>
      </c>
      <c r="S143" s="15">
        <v>55229.635000000009</v>
      </c>
      <c r="T143" s="15">
        <v>116571.34</v>
      </c>
      <c r="U143" s="13" t="s">
        <v>49</v>
      </c>
      <c r="V143" s="15">
        <v>18651.414400000001</v>
      </c>
      <c r="W143" s="15">
        <v>0</v>
      </c>
      <c r="X143" s="13" t="s">
        <v>50</v>
      </c>
      <c r="Y143" s="15">
        <v>0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6" t="s">
        <v>47</v>
      </c>
      <c r="AN143" s="13" t="s">
        <v>47</v>
      </c>
      <c r="AO143" s="16" t="s">
        <v>47</v>
      </c>
      <c r="AP143" s="13" t="s">
        <v>47</v>
      </c>
    </row>
    <row r="144" spans="1:42" s="17" customFormat="1" x14ac:dyDescent="0.25">
      <c r="A144" s="13" t="s">
        <v>434</v>
      </c>
      <c r="B144" s="16" t="s">
        <v>368</v>
      </c>
      <c r="C144" s="13" t="s">
        <v>46</v>
      </c>
      <c r="D144" s="13" t="s">
        <v>82</v>
      </c>
      <c r="E144" s="13" t="s">
        <v>83</v>
      </c>
      <c r="F144" s="13" t="s">
        <v>686</v>
      </c>
      <c r="G144" s="13" t="s">
        <v>48</v>
      </c>
      <c r="H144" s="13" t="s">
        <v>435</v>
      </c>
      <c r="I144" s="15" t="s">
        <v>47</v>
      </c>
      <c r="J144" s="15" t="s">
        <v>47</v>
      </c>
      <c r="K144" s="15" t="s">
        <v>47</v>
      </c>
      <c r="L144" s="15" t="s">
        <v>47</v>
      </c>
      <c r="M144" s="15">
        <v>0</v>
      </c>
      <c r="N144" s="13" t="s">
        <v>47</v>
      </c>
      <c r="O144" s="13" t="s">
        <v>55</v>
      </c>
      <c r="P144" s="13" t="s">
        <v>47</v>
      </c>
      <c r="Q144" s="15">
        <f t="shared" si="2"/>
        <v>2704310.4056000011</v>
      </c>
      <c r="R144" s="15">
        <v>0</v>
      </c>
      <c r="S144" s="15">
        <v>2000636.205000001</v>
      </c>
      <c r="T144" s="15">
        <v>0</v>
      </c>
      <c r="U144" s="13" t="s">
        <v>50</v>
      </c>
      <c r="V144" s="15">
        <v>0</v>
      </c>
      <c r="W144" s="15">
        <v>606615.69020000007</v>
      </c>
      <c r="X144" s="13" t="s">
        <v>49</v>
      </c>
      <c r="Y144" s="15">
        <v>97058.510399999999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6" t="s">
        <v>47</v>
      </c>
      <c r="AN144" s="13" t="s">
        <v>47</v>
      </c>
      <c r="AO144" s="16" t="s">
        <v>47</v>
      </c>
      <c r="AP144" s="13" t="s">
        <v>47</v>
      </c>
    </row>
    <row r="145" spans="1:42" s="17" customFormat="1" x14ac:dyDescent="0.25">
      <c r="A145" s="13" t="s">
        <v>436</v>
      </c>
      <c r="B145" s="16" t="s">
        <v>368</v>
      </c>
      <c r="C145" s="13" t="s">
        <v>46</v>
      </c>
      <c r="D145" s="13" t="s">
        <v>82</v>
      </c>
      <c r="E145" s="13" t="s">
        <v>83</v>
      </c>
      <c r="F145" s="13" t="s">
        <v>686</v>
      </c>
      <c r="G145" s="13" t="s">
        <v>48</v>
      </c>
      <c r="H145" s="13" t="s">
        <v>437</v>
      </c>
      <c r="I145" s="15" t="s">
        <v>47</v>
      </c>
      <c r="J145" s="15" t="s">
        <v>47</v>
      </c>
      <c r="K145" s="15" t="s">
        <v>47</v>
      </c>
      <c r="L145" s="15" t="s">
        <v>47</v>
      </c>
      <c r="M145" s="15">
        <v>0</v>
      </c>
      <c r="N145" s="13" t="s">
        <v>47</v>
      </c>
      <c r="O145" s="13" t="s">
        <v>438</v>
      </c>
      <c r="P145" s="13" t="s">
        <v>439</v>
      </c>
      <c r="Q145" s="15">
        <f t="shared" si="2"/>
        <v>22620.9048</v>
      </c>
      <c r="R145" s="15">
        <v>0</v>
      </c>
      <c r="S145" s="15">
        <v>0</v>
      </c>
      <c r="T145" s="15">
        <v>19500.78</v>
      </c>
      <c r="U145" s="13" t="s">
        <v>49</v>
      </c>
      <c r="V145" s="15">
        <v>3120.1248000000001</v>
      </c>
      <c r="W145" s="15">
        <v>0</v>
      </c>
      <c r="X145" s="13" t="s">
        <v>50</v>
      </c>
      <c r="Y145" s="15">
        <v>0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6" t="s">
        <v>47</v>
      </c>
      <c r="AN145" s="13" t="s">
        <v>47</v>
      </c>
      <c r="AO145" s="16" t="s">
        <v>47</v>
      </c>
      <c r="AP145" s="13" t="s">
        <v>47</v>
      </c>
    </row>
    <row r="146" spans="1:42" s="17" customFormat="1" x14ac:dyDescent="0.25">
      <c r="A146" s="13" t="s">
        <v>440</v>
      </c>
      <c r="B146" s="16" t="s">
        <v>368</v>
      </c>
      <c r="C146" s="13" t="s">
        <v>46</v>
      </c>
      <c r="D146" s="13" t="s">
        <v>82</v>
      </c>
      <c r="E146" s="13" t="s">
        <v>83</v>
      </c>
      <c r="F146" s="13" t="s">
        <v>686</v>
      </c>
      <c r="G146" s="13" t="s">
        <v>48</v>
      </c>
      <c r="H146" s="13" t="s">
        <v>441</v>
      </c>
      <c r="I146" s="15" t="s">
        <v>47</v>
      </c>
      <c r="J146" s="15" t="s">
        <v>47</v>
      </c>
      <c r="K146" s="15" t="s">
        <v>47</v>
      </c>
      <c r="L146" s="15" t="s">
        <v>47</v>
      </c>
      <c r="M146" s="15">
        <v>0</v>
      </c>
      <c r="N146" s="13" t="s">
        <v>47</v>
      </c>
      <c r="O146" s="13" t="s">
        <v>55</v>
      </c>
      <c r="P146" s="13" t="s">
        <v>47</v>
      </c>
      <c r="Q146" s="15">
        <f t="shared" si="2"/>
        <v>2001461.0020999999</v>
      </c>
      <c r="R146" s="15">
        <v>0</v>
      </c>
      <c r="S146" s="15">
        <v>1730282.665</v>
      </c>
      <c r="T146" s="15">
        <v>0</v>
      </c>
      <c r="U146" s="13" t="s">
        <v>50</v>
      </c>
      <c r="V146" s="15">
        <v>0</v>
      </c>
      <c r="W146" s="15">
        <v>233774.42850000001</v>
      </c>
      <c r="X146" s="13" t="s">
        <v>50</v>
      </c>
      <c r="Y146" s="15">
        <v>37403.908600000002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6" t="s">
        <v>47</v>
      </c>
      <c r="AN146" s="13" t="s">
        <v>47</v>
      </c>
      <c r="AO146" s="16" t="s">
        <v>47</v>
      </c>
      <c r="AP146" s="13" t="s">
        <v>47</v>
      </c>
    </row>
    <row r="147" spans="1:42" s="17" customFormat="1" x14ac:dyDescent="0.25">
      <c r="A147" s="13" t="s">
        <v>442</v>
      </c>
      <c r="B147" s="16" t="s">
        <v>368</v>
      </c>
      <c r="C147" s="13" t="s">
        <v>46</v>
      </c>
      <c r="D147" s="13" t="s">
        <v>97</v>
      </c>
      <c r="E147" s="13" t="s">
        <v>98</v>
      </c>
      <c r="F147" s="13" t="s">
        <v>693</v>
      </c>
      <c r="G147" s="13" t="s">
        <v>48</v>
      </c>
      <c r="H147" s="13" t="s">
        <v>443</v>
      </c>
      <c r="I147" s="15" t="s">
        <v>47</v>
      </c>
      <c r="J147" s="15" t="s">
        <v>47</v>
      </c>
      <c r="K147" s="15" t="s">
        <v>47</v>
      </c>
      <c r="L147" s="15" t="s">
        <v>47</v>
      </c>
      <c r="M147" s="15">
        <v>0</v>
      </c>
      <c r="N147" s="13" t="s">
        <v>47</v>
      </c>
      <c r="O147" s="13" t="s">
        <v>55</v>
      </c>
      <c r="P147" s="13" t="s">
        <v>47</v>
      </c>
      <c r="Q147" s="15">
        <f t="shared" si="2"/>
        <v>2090551.2103999997</v>
      </c>
      <c r="R147" s="15">
        <v>0</v>
      </c>
      <c r="S147" s="15">
        <v>1832484.3399999999</v>
      </c>
      <c r="T147" s="15">
        <v>0</v>
      </c>
      <c r="U147" s="13" t="s">
        <v>50</v>
      </c>
      <c r="V147" s="15">
        <v>0</v>
      </c>
      <c r="W147" s="15">
        <v>222471.44</v>
      </c>
      <c r="X147" s="13" t="s">
        <v>50</v>
      </c>
      <c r="Y147" s="15">
        <v>35595.43039999999</v>
      </c>
      <c r="Z147" s="15">
        <v>0</v>
      </c>
      <c r="AA147" s="13" t="s">
        <v>50</v>
      </c>
      <c r="AB147" s="15">
        <v>0</v>
      </c>
      <c r="AC147" s="15">
        <v>0</v>
      </c>
      <c r="AD147" s="13" t="s">
        <v>50</v>
      </c>
      <c r="AE147" s="15">
        <v>0</v>
      </c>
      <c r="AF147" s="13">
        <v>0</v>
      </c>
      <c r="AG147" s="13" t="s">
        <v>50</v>
      </c>
      <c r="AH147" s="15">
        <v>0</v>
      </c>
      <c r="AI147" s="15">
        <v>0</v>
      </c>
      <c r="AJ147" s="13" t="s">
        <v>50</v>
      </c>
      <c r="AK147" s="15">
        <v>0</v>
      </c>
      <c r="AL147" s="15">
        <v>0</v>
      </c>
      <c r="AM147" s="16" t="s">
        <v>47</v>
      </c>
      <c r="AN147" s="13" t="s">
        <v>47</v>
      </c>
      <c r="AO147" s="16" t="s">
        <v>47</v>
      </c>
      <c r="AP147" s="13" t="s">
        <v>47</v>
      </c>
    </row>
    <row r="148" spans="1:42" s="17" customFormat="1" x14ac:dyDescent="0.25">
      <c r="A148" s="13" t="s">
        <v>444</v>
      </c>
      <c r="B148" s="16" t="s">
        <v>368</v>
      </c>
      <c r="C148" s="13" t="s">
        <v>46</v>
      </c>
      <c r="D148" s="13" t="s">
        <v>263</v>
      </c>
      <c r="E148" s="13" t="s">
        <v>264</v>
      </c>
      <c r="F148" s="13" t="s">
        <v>699</v>
      </c>
      <c r="G148" s="13" t="s">
        <v>48</v>
      </c>
      <c r="H148" s="13" t="s">
        <v>445</v>
      </c>
      <c r="I148" s="15" t="s">
        <v>47</v>
      </c>
      <c r="J148" s="15" t="s">
        <v>47</v>
      </c>
      <c r="K148" s="15" t="s">
        <v>47</v>
      </c>
      <c r="L148" s="15" t="s">
        <v>47</v>
      </c>
      <c r="M148" s="15">
        <v>0</v>
      </c>
      <c r="N148" s="13" t="s">
        <v>47</v>
      </c>
      <c r="O148" s="13" t="s">
        <v>55</v>
      </c>
      <c r="P148" s="13" t="s">
        <v>47</v>
      </c>
      <c r="Q148" s="15">
        <f t="shared" si="2"/>
        <v>301041.63500000001</v>
      </c>
      <c r="R148" s="15">
        <v>0</v>
      </c>
      <c r="S148" s="15">
        <v>301041.63500000001</v>
      </c>
      <c r="T148" s="15">
        <v>0</v>
      </c>
      <c r="U148" s="13" t="s">
        <v>50</v>
      </c>
      <c r="V148" s="15">
        <v>0</v>
      </c>
      <c r="W148" s="15">
        <v>0</v>
      </c>
      <c r="X148" s="13" t="s">
        <v>50</v>
      </c>
      <c r="Y148" s="15">
        <v>0</v>
      </c>
      <c r="Z148" s="15">
        <v>0</v>
      </c>
      <c r="AA148" s="13" t="s">
        <v>50</v>
      </c>
      <c r="AB148" s="15">
        <v>0</v>
      </c>
      <c r="AC148" s="15">
        <v>0</v>
      </c>
      <c r="AD148" s="13" t="s">
        <v>50</v>
      </c>
      <c r="AE148" s="15">
        <v>0</v>
      </c>
      <c r="AF148" s="13">
        <v>0</v>
      </c>
      <c r="AG148" s="13" t="s">
        <v>50</v>
      </c>
      <c r="AH148" s="15">
        <v>0</v>
      </c>
      <c r="AI148" s="15">
        <v>0</v>
      </c>
      <c r="AJ148" s="13" t="s">
        <v>50</v>
      </c>
      <c r="AK148" s="15">
        <v>0</v>
      </c>
      <c r="AL148" s="15">
        <v>0</v>
      </c>
      <c r="AM148" s="16" t="s">
        <v>47</v>
      </c>
      <c r="AN148" s="13" t="s">
        <v>47</v>
      </c>
      <c r="AO148" s="16" t="s">
        <v>47</v>
      </c>
      <c r="AP148" s="13" t="s">
        <v>47</v>
      </c>
    </row>
    <row r="149" spans="1:42" s="17" customFormat="1" x14ac:dyDescent="0.25">
      <c r="A149" s="13" t="s">
        <v>446</v>
      </c>
      <c r="B149" s="16" t="s">
        <v>368</v>
      </c>
      <c r="C149" s="13" t="s">
        <v>46</v>
      </c>
      <c r="D149" s="13" t="s">
        <v>263</v>
      </c>
      <c r="E149" s="13" t="s">
        <v>264</v>
      </c>
      <c r="F149" s="13" t="s">
        <v>699</v>
      </c>
      <c r="G149" s="13" t="s">
        <v>48</v>
      </c>
      <c r="H149" s="13" t="s">
        <v>447</v>
      </c>
      <c r="I149" s="15" t="s">
        <v>47</v>
      </c>
      <c r="J149" s="15" t="s">
        <v>47</v>
      </c>
      <c r="K149" s="15" t="s">
        <v>47</v>
      </c>
      <c r="L149" s="15" t="s">
        <v>47</v>
      </c>
      <c r="M149" s="15">
        <v>0</v>
      </c>
      <c r="N149" s="13" t="s">
        <v>47</v>
      </c>
      <c r="O149" s="13" t="s">
        <v>102</v>
      </c>
      <c r="P149" s="13" t="s">
        <v>103</v>
      </c>
      <c r="Q149" s="15">
        <f t="shared" si="2"/>
        <v>26149.724999999999</v>
      </c>
      <c r="R149" s="15">
        <v>0</v>
      </c>
      <c r="S149" s="15">
        <v>26149.724999999999</v>
      </c>
      <c r="T149" s="15">
        <v>0</v>
      </c>
      <c r="U149" s="13" t="s">
        <v>50</v>
      </c>
      <c r="V149" s="15">
        <v>0</v>
      </c>
      <c r="W149" s="15">
        <v>0</v>
      </c>
      <c r="X149" s="13" t="s">
        <v>50</v>
      </c>
      <c r="Y149" s="15">
        <v>0</v>
      </c>
      <c r="Z149" s="15">
        <v>0</v>
      </c>
      <c r="AA149" s="13" t="s">
        <v>50</v>
      </c>
      <c r="AB149" s="15">
        <v>0</v>
      </c>
      <c r="AC149" s="15">
        <v>0</v>
      </c>
      <c r="AD149" s="13" t="s">
        <v>50</v>
      </c>
      <c r="AE149" s="15">
        <v>0</v>
      </c>
      <c r="AF149" s="13">
        <v>0</v>
      </c>
      <c r="AG149" s="13" t="s">
        <v>50</v>
      </c>
      <c r="AH149" s="15">
        <v>0</v>
      </c>
      <c r="AI149" s="15">
        <v>0</v>
      </c>
      <c r="AJ149" s="13" t="s">
        <v>50</v>
      </c>
      <c r="AK149" s="15">
        <v>0</v>
      </c>
      <c r="AL149" s="15">
        <v>0</v>
      </c>
      <c r="AM149" s="16" t="s">
        <v>47</v>
      </c>
      <c r="AN149" s="13" t="s">
        <v>47</v>
      </c>
      <c r="AO149" s="16" t="s">
        <v>47</v>
      </c>
      <c r="AP149" s="13" t="s">
        <v>47</v>
      </c>
    </row>
    <row r="150" spans="1:42" s="17" customFormat="1" x14ac:dyDescent="0.25">
      <c r="A150" s="13" t="s">
        <v>448</v>
      </c>
      <c r="B150" s="16" t="s">
        <v>368</v>
      </c>
      <c r="C150" s="13" t="s">
        <v>46</v>
      </c>
      <c r="D150" s="13" t="s">
        <v>263</v>
      </c>
      <c r="E150" s="13" t="s">
        <v>264</v>
      </c>
      <c r="F150" s="13" t="s">
        <v>699</v>
      </c>
      <c r="G150" s="13" t="s">
        <v>48</v>
      </c>
      <c r="H150" s="13" t="s">
        <v>449</v>
      </c>
      <c r="I150" s="15" t="s">
        <v>47</v>
      </c>
      <c r="J150" s="15" t="s">
        <v>47</v>
      </c>
      <c r="K150" s="15" t="s">
        <v>47</v>
      </c>
      <c r="L150" s="15" t="s">
        <v>47</v>
      </c>
      <c r="M150" s="15">
        <v>0</v>
      </c>
      <c r="N150" s="13" t="s">
        <v>47</v>
      </c>
      <c r="O150" s="13" t="s">
        <v>55</v>
      </c>
      <c r="P150" s="13" t="s">
        <v>47</v>
      </c>
      <c r="Q150" s="15">
        <f t="shared" si="2"/>
        <v>1302606.1784000001</v>
      </c>
      <c r="R150" s="15">
        <v>0</v>
      </c>
      <c r="S150" s="15">
        <v>1296206.1800000002</v>
      </c>
      <c r="T150" s="15">
        <v>0</v>
      </c>
      <c r="U150" s="13" t="s">
        <v>50</v>
      </c>
      <c r="V150" s="15">
        <v>0</v>
      </c>
      <c r="W150" s="15">
        <v>5517.24</v>
      </c>
      <c r="X150" s="13" t="s">
        <v>50</v>
      </c>
      <c r="Y150" s="15">
        <v>882.75840000000005</v>
      </c>
      <c r="Z150" s="15">
        <v>0</v>
      </c>
      <c r="AA150" s="13" t="s">
        <v>50</v>
      </c>
      <c r="AB150" s="15">
        <v>0</v>
      </c>
      <c r="AC150" s="15">
        <v>0</v>
      </c>
      <c r="AD150" s="13" t="s">
        <v>50</v>
      </c>
      <c r="AE150" s="15">
        <v>0</v>
      </c>
      <c r="AF150" s="13">
        <v>0</v>
      </c>
      <c r="AG150" s="13" t="s">
        <v>50</v>
      </c>
      <c r="AH150" s="15">
        <v>0</v>
      </c>
      <c r="AI150" s="15">
        <v>0</v>
      </c>
      <c r="AJ150" s="13" t="s">
        <v>50</v>
      </c>
      <c r="AK150" s="15">
        <v>0</v>
      </c>
      <c r="AL150" s="15">
        <v>0</v>
      </c>
      <c r="AM150" s="16" t="s">
        <v>47</v>
      </c>
      <c r="AN150" s="13" t="s">
        <v>47</v>
      </c>
      <c r="AO150" s="16" t="s">
        <v>47</v>
      </c>
      <c r="AP150" s="13" t="s">
        <v>47</v>
      </c>
    </row>
    <row r="151" spans="1:42" s="17" customFormat="1" x14ac:dyDescent="0.25">
      <c r="A151" s="13" t="s">
        <v>450</v>
      </c>
      <c r="B151" s="16" t="s">
        <v>368</v>
      </c>
      <c r="C151" s="13" t="s">
        <v>46</v>
      </c>
      <c r="D151" s="13" t="s">
        <v>263</v>
      </c>
      <c r="E151" s="13" t="s">
        <v>264</v>
      </c>
      <c r="F151" s="13" t="s">
        <v>699</v>
      </c>
      <c r="G151" s="13" t="s">
        <v>48</v>
      </c>
      <c r="H151" s="13" t="s">
        <v>451</v>
      </c>
      <c r="I151" s="15" t="s">
        <v>47</v>
      </c>
      <c r="J151" s="15" t="s">
        <v>47</v>
      </c>
      <c r="K151" s="15" t="s">
        <v>47</v>
      </c>
      <c r="L151" s="15" t="s">
        <v>47</v>
      </c>
      <c r="M151" s="15">
        <v>0</v>
      </c>
      <c r="N151" s="13" t="s">
        <v>47</v>
      </c>
      <c r="O151" s="13" t="s">
        <v>102</v>
      </c>
      <c r="P151" s="13" t="s">
        <v>103</v>
      </c>
      <c r="Q151" s="15">
        <f t="shared" si="2"/>
        <v>6399.9983999999995</v>
      </c>
      <c r="R151" s="15">
        <v>0</v>
      </c>
      <c r="S151" s="15">
        <v>0</v>
      </c>
      <c r="T151" s="15">
        <v>5517.24</v>
      </c>
      <c r="U151" s="13" t="s">
        <v>49</v>
      </c>
      <c r="V151" s="15">
        <v>882.75840000000005</v>
      </c>
      <c r="W151" s="15">
        <v>0</v>
      </c>
      <c r="X151" s="13" t="s">
        <v>50</v>
      </c>
      <c r="Y151" s="15">
        <v>0</v>
      </c>
      <c r="Z151" s="15">
        <v>0</v>
      </c>
      <c r="AA151" s="13" t="s">
        <v>50</v>
      </c>
      <c r="AB151" s="15">
        <v>0</v>
      </c>
      <c r="AC151" s="15">
        <v>0</v>
      </c>
      <c r="AD151" s="13" t="s">
        <v>50</v>
      </c>
      <c r="AE151" s="15">
        <v>0</v>
      </c>
      <c r="AF151" s="13">
        <v>0</v>
      </c>
      <c r="AG151" s="13" t="s">
        <v>50</v>
      </c>
      <c r="AH151" s="15">
        <v>0</v>
      </c>
      <c r="AI151" s="15">
        <v>0</v>
      </c>
      <c r="AJ151" s="13" t="s">
        <v>50</v>
      </c>
      <c r="AK151" s="15">
        <v>0</v>
      </c>
      <c r="AL151" s="15">
        <v>0</v>
      </c>
      <c r="AM151" s="16" t="s">
        <v>47</v>
      </c>
      <c r="AN151" s="13" t="s">
        <v>47</v>
      </c>
      <c r="AO151" s="16" t="s">
        <v>47</v>
      </c>
      <c r="AP151" s="13" t="s">
        <v>47</v>
      </c>
    </row>
    <row r="152" spans="1:42" s="17" customFormat="1" x14ac:dyDescent="0.25">
      <c r="A152" s="13" t="s">
        <v>452</v>
      </c>
      <c r="B152" s="16" t="s">
        <v>368</v>
      </c>
      <c r="C152" s="13" t="s">
        <v>46</v>
      </c>
      <c r="D152" s="13" t="s">
        <v>263</v>
      </c>
      <c r="E152" s="13" t="s">
        <v>264</v>
      </c>
      <c r="F152" s="13" t="s">
        <v>699</v>
      </c>
      <c r="G152" s="13" t="s">
        <v>48</v>
      </c>
      <c r="H152" s="13" t="s">
        <v>453</v>
      </c>
      <c r="I152" s="15" t="s">
        <v>47</v>
      </c>
      <c r="J152" s="15" t="s">
        <v>47</v>
      </c>
      <c r="K152" s="15" t="s">
        <v>47</v>
      </c>
      <c r="L152" s="15" t="s">
        <v>47</v>
      </c>
      <c r="M152" s="15">
        <v>0</v>
      </c>
      <c r="N152" s="13" t="s">
        <v>47</v>
      </c>
      <c r="O152" s="13" t="s">
        <v>55</v>
      </c>
      <c r="P152" s="13" t="s">
        <v>47</v>
      </c>
      <c r="Q152" s="15">
        <f t="shared" si="2"/>
        <v>402445.4032</v>
      </c>
      <c r="R152" s="15">
        <v>0</v>
      </c>
      <c r="S152" s="15">
        <v>354052.5</v>
      </c>
      <c r="T152" s="15">
        <v>0</v>
      </c>
      <c r="U152" s="13" t="s">
        <v>50</v>
      </c>
      <c r="V152" s="15">
        <v>0</v>
      </c>
      <c r="W152" s="15">
        <v>41718.020000000004</v>
      </c>
      <c r="X152" s="13" t="s">
        <v>49</v>
      </c>
      <c r="Y152" s="15">
        <v>6674.8832000000002</v>
      </c>
      <c r="Z152" s="15">
        <v>0</v>
      </c>
      <c r="AA152" s="13" t="s">
        <v>50</v>
      </c>
      <c r="AB152" s="15">
        <v>0</v>
      </c>
      <c r="AC152" s="15">
        <v>0</v>
      </c>
      <c r="AD152" s="13" t="s">
        <v>50</v>
      </c>
      <c r="AE152" s="15">
        <v>0</v>
      </c>
      <c r="AF152" s="13">
        <v>0</v>
      </c>
      <c r="AG152" s="13" t="s">
        <v>50</v>
      </c>
      <c r="AH152" s="15">
        <v>0</v>
      </c>
      <c r="AI152" s="15">
        <v>0</v>
      </c>
      <c r="AJ152" s="13" t="s">
        <v>50</v>
      </c>
      <c r="AK152" s="15">
        <v>0</v>
      </c>
      <c r="AL152" s="15">
        <v>0</v>
      </c>
      <c r="AM152" s="16" t="s">
        <v>47</v>
      </c>
      <c r="AN152" s="13" t="s">
        <v>47</v>
      </c>
      <c r="AO152" s="16" t="s">
        <v>47</v>
      </c>
      <c r="AP152" s="13" t="s">
        <v>47</v>
      </c>
    </row>
    <row r="153" spans="1:42" s="17" customFormat="1" x14ac:dyDescent="0.25">
      <c r="A153" s="13" t="s">
        <v>454</v>
      </c>
      <c r="B153" s="16" t="s">
        <v>368</v>
      </c>
      <c r="C153" s="13" t="s">
        <v>46</v>
      </c>
      <c r="D153" s="13" t="s">
        <v>263</v>
      </c>
      <c r="E153" s="13" t="s">
        <v>264</v>
      </c>
      <c r="F153" s="13" t="s">
        <v>699</v>
      </c>
      <c r="G153" s="13" t="s">
        <v>48</v>
      </c>
      <c r="H153" s="13" t="s">
        <v>455</v>
      </c>
      <c r="I153" s="15" t="s">
        <v>47</v>
      </c>
      <c r="J153" s="15" t="s">
        <v>47</v>
      </c>
      <c r="K153" s="15" t="s">
        <v>47</v>
      </c>
      <c r="L153" s="15" t="s">
        <v>47</v>
      </c>
      <c r="M153" s="15">
        <v>0</v>
      </c>
      <c r="N153" s="13" t="s">
        <v>47</v>
      </c>
      <c r="O153" s="13" t="s">
        <v>87</v>
      </c>
      <c r="P153" s="13" t="s">
        <v>88</v>
      </c>
      <c r="Q153" s="15">
        <f t="shared" si="2"/>
        <v>287324.39519999997</v>
      </c>
      <c r="R153" s="15">
        <v>0</v>
      </c>
      <c r="S153" s="15">
        <v>145262.99999999997</v>
      </c>
      <c r="T153" s="15">
        <v>122466.72</v>
      </c>
      <c r="U153" s="13" t="s">
        <v>49</v>
      </c>
      <c r="V153" s="15">
        <v>19594.675200000001</v>
      </c>
      <c r="W153" s="15">
        <v>0</v>
      </c>
      <c r="X153" s="13" t="s">
        <v>50</v>
      </c>
      <c r="Y153" s="15">
        <v>0</v>
      </c>
      <c r="Z153" s="15">
        <v>0</v>
      </c>
      <c r="AA153" s="13" t="s">
        <v>50</v>
      </c>
      <c r="AB153" s="15">
        <v>0</v>
      </c>
      <c r="AC153" s="15">
        <v>0</v>
      </c>
      <c r="AD153" s="13" t="s">
        <v>50</v>
      </c>
      <c r="AE153" s="15">
        <v>0</v>
      </c>
      <c r="AF153" s="13">
        <v>0</v>
      </c>
      <c r="AG153" s="13" t="s">
        <v>50</v>
      </c>
      <c r="AH153" s="15">
        <v>0</v>
      </c>
      <c r="AI153" s="15">
        <v>0</v>
      </c>
      <c r="AJ153" s="13" t="s">
        <v>50</v>
      </c>
      <c r="AK153" s="15">
        <v>0</v>
      </c>
      <c r="AL153" s="15">
        <v>0</v>
      </c>
      <c r="AM153" s="16" t="s">
        <v>47</v>
      </c>
      <c r="AN153" s="13" t="s">
        <v>47</v>
      </c>
      <c r="AO153" s="16" t="s">
        <v>47</v>
      </c>
      <c r="AP153" s="13" t="s">
        <v>47</v>
      </c>
    </row>
    <row r="154" spans="1:42" s="17" customFormat="1" x14ac:dyDescent="0.25">
      <c r="A154" s="13" t="s">
        <v>456</v>
      </c>
      <c r="B154" s="16" t="s">
        <v>368</v>
      </c>
      <c r="C154" s="13" t="s">
        <v>46</v>
      </c>
      <c r="D154" s="13" t="s">
        <v>263</v>
      </c>
      <c r="E154" s="13" t="s">
        <v>264</v>
      </c>
      <c r="F154" s="13" t="s">
        <v>699</v>
      </c>
      <c r="G154" s="13" t="s">
        <v>48</v>
      </c>
      <c r="H154" s="13" t="s">
        <v>457</v>
      </c>
      <c r="I154" s="15" t="s">
        <v>47</v>
      </c>
      <c r="J154" s="15" t="s">
        <v>47</v>
      </c>
      <c r="K154" s="15" t="s">
        <v>47</v>
      </c>
      <c r="L154" s="15" t="s">
        <v>47</v>
      </c>
      <c r="M154" s="15">
        <v>0</v>
      </c>
      <c r="N154" s="13" t="s">
        <v>47</v>
      </c>
      <c r="O154" s="13" t="s">
        <v>55</v>
      </c>
      <c r="P154" s="13" t="s">
        <v>47</v>
      </c>
      <c r="Q154" s="15">
        <f t="shared" si="2"/>
        <v>9679962.5258000027</v>
      </c>
      <c r="R154" s="15">
        <v>0</v>
      </c>
      <c r="S154" s="15">
        <v>8529053.5270000026</v>
      </c>
      <c r="T154" s="15">
        <v>0</v>
      </c>
      <c r="U154" s="13" t="s">
        <v>50</v>
      </c>
      <c r="V154" s="15">
        <v>0</v>
      </c>
      <c r="W154" s="15">
        <v>992162.9299999997</v>
      </c>
      <c r="X154" s="13" t="s">
        <v>50</v>
      </c>
      <c r="Y154" s="15">
        <v>158746.06880000004</v>
      </c>
      <c r="Z154" s="15">
        <v>0</v>
      </c>
      <c r="AA154" s="13" t="s">
        <v>50</v>
      </c>
      <c r="AB154" s="15">
        <v>0</v>
      </c>
      <c r="AC154" s="15">
        <v>0</v>
      </c>
      <c r="AD154" s="13" t="s">
        <v>50</v>
      </c>
      <c r="AE154" s="15">
        <v>0</v>
      </c>
      <c r="AF154" s="13">
        <v>0</v>
      </c>
      <c r="AG154" s="13" t="s">
        <v>50</v>
      </c>
      <c r="AH154" s="15">
        <v>0</v>
      </c>
      <c r="AI154" s="15">
        <v>0</v>
      </c>
      <c r="AJ154" s="13" t="s">
        <v>50</v>
      </c>
      <c r="AK154" s="15">
        <v>0</v>
      </c>
      <c r="AL154" s="15">
        <v>0</v>
      </c>
      <c r="AM154" s="16" t="s">
        <v>47</v>
      </c>
      <c r="AN154" s="13" t="s">
        <v>47</v>
      </c>
      <c r="AO154" s="16" t="s">
        <v>47</v>
      </c>
      <c r="AP154" s="13" t="s">
        <v>47</v>
      </c>
    </row>
    <row r="155" spans="1:42" s="17" customFormat="1" x14ac:dyDescent="0.25">
      <c r="A155" s="13" t="s">
        <v>709</v>
      </c>
      <c r="B155" s="16" t="s">
        <v>458</v>
      </c>
      <c r="C155" s="13" t="s">
        <v>46</v>
      </c>
      <c r="D155" s="13" t="s">
        <v>370</v>
      </c>
      <c r="E155" s="13" t="s">
        <v>371</v>
      </c>
      <c r="F155" s="13" t="s">
        <v>650</v>
      </c>
      <c r="G155" s="13" t="s">
        <v>48</v>
      </c>
      <c r="H155" s="13" t="s">
        <v>460</v>
      </c>
      <c r="I155" s="15" t="s">
        <v>47</v>
      </c>
      <c r="J155" s="15" t="s">
        <v>47</v>
      </c>
      <c r="K155" s="15" t="s">
        <v>47</v>
      </c>
      <c r="L155" s="15" t="s">
        <v>47</v>
      </c>
      <c r="M155" s="15">
        <v>0</v>
      </c>
      <c r="N155" s="13" t="s">
        <v>47</v>
      </c>
      <c r="O155" s="13" t="s">
        <v>55</v>
      </c>
      <c r="P155" s="13" t="s">
        <v>47</v>
      </c>
      <c r="Q155" s="15">
        <f t="shared" si="2"/>
        <v>2423270.7611499997</v>
      </c>
      <c r="R155" s="15">
        <v>0</v>
      </c>
      <c r="S155" s="15">
        <v>1701523.8424999998</v>
      </c>
      <c r="T155" s="15">
        <v>0</v>
      </c>
      <c r="U155" s="13" t="s">
        <v>50</v>
      </c>
      <c r="V155" s="15">
        <v>0</v>
      </c>
      <c r="W155" s="15">
        <v>622195.61955000006</v>
      </c>
      <c r="X155" s="13" t="s">
        <v>49</v>
      </c>
      <c r="Y155" s="15">
        <v>99551.299099999989</v>
      </c>
      <c r="Z155" s="15">
        <v>0</v>
      </c>
      <c r="AA155" s="13" t="s">
        <v>50</v>
      </c>
      <c r="AB155" s="15">
        <v>0</v>
      </c>
      <c r="AC155" s="15">
        <v>0</v>
      </c>
      <c r="AD155" s="13" t="s">
        <v>50</v>
      </c>
      <c r="AE155" s="15">
        <v>0</v>
      </c>
      <c r="AF155" s="13">
        <v>0</v>
      </c>
      <c r="AG155" s="13" t="s">
        <v>50</v>
      </c>
      <c r="AH155" s="15">
        <v>0</v>
      </c>
      <c r="AI155" s="15">
        <v>0</v>
      </c>
      <c r="AJ155" s="13" t="s">
        <v>50</v>
      </c>
      <c r="AK155" s="15">
        <v>0</v>
      </c>
      <c r="AL155" s="15">
        <v>0</v>
      </c>
      <c r="AM155" s="16" t="s">
        <v>47</v>
      </c>
      <c r="AN155" s="13" t="s">
        <v>47</v>
      </c>
      <c r="AO155" s="16" t="s">
        <v>47</v>
      </c>
      <c r="AP155" s="13" t="s">
        <v>47</v>
      </c>
    </row>
    <row r="156" spans="1:42" s="17" customFormat="1" x14ac:dyDescent="0.25">
      <c r="A156" s="13" t="s">
        <v>459</v>
      </c>
      <c r="B156" s="16" t="s">
        <v>458</v>
      </c>
      <c r="C156" s="13" t="s">
        <v>46</v>
      </c>
      <c r="D156" s="13" t="s">
        <v>52</v>
      </c>
      <c r="E156" s="13" t="s">
        <v>53</v>
      </c>
      <c r="F156" s="13" t="s">
        <v>657</v>
      </c>
      <c r="G156" s="13" t="s">
        <v>48</v>
      </c>
      <c r="H156" s="13" t="s">
        <v>462</v>
      </c>
      <c r="I156" s="15" t="s">
        <v>47</v>
      </c>
      <c r="J156" s="15" t="s">
        <v>47</v>
      </c>
      <c r="K156" s="15" t="s">
        <v>47</v>
      </c>
      <c r="L156" s="15" t="s">
        <v>47</v>
      </c>
      <c r="M156" s="15">
        <v>0</v>
      </c>
      <c r="N156" s="13" t="s">
        <v>47</v>
      </c>
      <c r="O156" s="13" t="s">
        <v>55</v>
      </c>
      <c r="P156" s="13" t="s">
        <v>47</v>
      </c>
      <c r="Q156" s="15">
        <f t="shared" si="2"/>
        <v>11754435.215550005</v>
      </c>
      <c r="R156" s="15">
        <v>0</v>
      </c>
      <c r="S156" s="15">
        <v>8467853.1540000066</v>
      </c>
      <c r="T156" s="15">
        <v>0</v>
      </c>
      <c r="U156" s="13" t="s">
        <v>50</v>
      </c>
      <c r="V156" s="15">
        <v>0</v>
      </c>
      <c r="W156" s="15">
        <v>2804994.1911499994</v>
      </c>
      <c r="X156" s="13" t="s">
        <v>50</v>
      </c>
      <c r="Y156" s="15">
        <v>448799.07039999997</v>
      </c>
      <c r="Z156" s="15">
        <v>0</v>
      </c>
      <c r="AA156" s="13" t="s">
        <v>50</v>
      </c>
      <c r="AB156" s="15">
        <v>0</v>
      </c>
      <c r="AC156" s="15">
        <v>30360</v>
      </c>
      <c r="AD156" s="13" t="s">
        <v>66</v>
      </c>
      <c r="AE156" s="15">
        <v>2428.8000000000002</v>
      </c>
      <c r="AF156" s="13">
        <v>0</v>
      </c>
      <c r="AG156" s="13" t="s">
        <v>50</v>
      </c>
      <c r="AH156" s="15">
        <v>0</v>
      </c>
      <c r="AI156" s="15">
        <v>0</v>
      </c>
      <c r="AJ156" s="13" t="s">
        <v>50</v>
      </c>
      <c r="AK156" s="15">
        <v>0</v>
      </c>
      <c r="AL156" s="15">
        <v>0</v>
      </c>
      <c r="AM156" s="16" t="s">
        <v>47</v>
      </c>
      <c r="AN156" s="13" t="s">
        <v>47</v>
      </c>
      <c r="AO156" s="16" t="s">
        <v>47</v>
      </c>
      <c r="AP156" s="13" t="s">
        <v>47</v>
      </c>
    </row>
    <row r="157" spans="1:42" s="17" customFormat="1" x14ac:dyDescent="0.25">
      <c r="A157" s="13" t="s">
        <v>461</v>
      </c>
      <c r="B157" s="16" t="s">
        <v>458</v>
      </c>
      <c r="C157" s="13" t="s">
        <v>46</v>
      </c>
      <c r="D157" s="13" t="s">
        <v>52</v>
      </c>
      <c r="E157" s="13" t="s">
        <v>53</v>
      </c>
      <c r="F157" s="13" t="s">
        <v>657</v>
      </c>
      <c r="G157" s="13" t="s">
        <v>134</v>
      </c>
      <c r="H157" s="13" t="s">
        <v>47</v>
      </c>
      <c r="I157" s="15" t="s">
        <v>464</v>
      </c>
      <c r="J157" s="15" t="s">
        <v>47</v>
      </c>
      <c r="K157" s="15" t="s">
        <v>465</v>
      </c>
      <c r="L157" s="15" t="s">
        <v>458</v>
      </c>
      <c r="M157" s="15">
        <v>28599</v>
      </c>
      <c r="N157" s="13" t="s">
        <v>137</v>
      </c>
      <c r="O157" s="13" t="s">
        <v>466</v>
      </c>
      <c r="P157" s="13" t="s">
        <v>467</v>
      </c>
      <c r="Q157" s="15">
        <f t="shared" si="2"/>
        <v>-28599</v>
      </c>
      <c r="R157" s="15">
        <v>0</v>
      </c>
      <c r="S157" s="15">
        <v>-28599</v>
      </c>
      <c r="T157" s="15">
        <v>0</v>
      </c>
      <c r="U157" s="13" t="s">
        <v>50</v>
      </c>
      <c r="V157" s="15">
        <v>0</v>
      </c>
      <c r="W157" s="15">
        <v>0</v>
      </c>
      <c r="X157" s="13" t="s">
        <v>50</v>
      </c>
      <c r="Y157" s="15">
        <v>0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3">
        <v>0</v>
      </c>
      <c r="AG157" s="13" t="s">
        <v>50</v>
      </c>
      <c r="AH157" s="15">
        <v>0</v>
      </c>
      <c r="AI157" s="15">
        <v>0</v>
      </c>
      <c r="AJ157" s="13" t="s">
        <v>50</v>
      </c>
      <c r="AK157" s="15">
        <v>0</v>
      </c>
      <c r="AL157" s="15">
        <v>0</v>
      </c>
      <c r="AM157" s="16" t="s">
        <v>47</v>
      </c>
      <c r="AN157" s="13" t="s">
        <v>47</v>
      </c>
      <c r="AO157" s="16" t="s">
        <v>47</v>
      </c>
      <c r="AP157" s="13" t="s">
        <v>47</v>
      </c>
    </row>
    <row r="158" spans="1:42" s="17" customFormat="1" x14ac:dyDescent="0.25">
      <c r="A158" s="13" t="s">
        <v>463</v>
      </c>
      <c r="B158" s="16" t="s">
        <v>458</v>
      </c>
      <c r="C158" s="13" t="s">
        <v>46</v>
      </c>
      <c r="D158" s="13" t="s">
        <v>57</v>
      </c>
      <c r="E158" s="13" t="s">
        <v>58</v>
      </c>
      <c r="F158" s="13" t="s">
        <v>664</v>
      </c>
      <c r="G158" s="13" t="s">
        <v>48</v>
      </c>
      <c r="H158" s="13" t="s">
        <v>469</v>
      </c>
      <c r="I158" s="15" t="s">
        <v>47</v>
      </c>
      <c r="J158" s="15" t="s">
        <v>47</v>
      </c>
      <c r="K158" s="15" t="s">
        <v>47</v>
      </c>
      <c r="L158" s="15" t="s">
        <v>47</v>
      </c>
      <c r="M158" s="15">
        <v>0</v>
      </c>
      <c r="N158" s="13" t="s">
        <v>47</v>
      </c>
      <c r="O158" s="13" t="s">
        <v>55</v>
      </c>
      <c r="P158" s="13" t="s">
        <v>47</v>
      </c>
      <c r="Q158" s="15">
        <f t="shared" si="2"/>
        <v>14345821.470699999</v>
      </c>
      <c r="R158" s="15">
        <v>0</v>
      </c>
      <c r="S158" s="15">
        <v>10113851.177500002</v>
      </c>
      <c r="T158" s="15">
        <v>0</v>
      </c>
      <c r="U158" s="13" t="s">
        <v>50</v>
      </c>
      <c r="V158" s="15">
        <v>0</v>
      </c>
      <c r="W158" s="15">
        <v>3591717.8389999988</v>
      </c>
      <c r="X158" s="13" t="s">
        <v>49</v>
      </c>
      <c r="Y158" s="15">
        <v>574674.85419999994</v>
      </c>
      <c r="Z158" s="15">
        <v>0</v>
      </c>
      <c r="AA158" s="13" t="s">
        <v>50</v>
      </c>
      <c r="AB158" s="15">
        <v>0</v>
      </c>
      <c r="AC158" s="15">
        <v>60720</v>
      </c>
      <c r="AD158" s="13" t="s">
        <v>66</v>
      </c>
      <c r="AE158" s="15">
        <v>4857.6000000000004</v>
      </c>
      <c r="AF158" s="13">
        <v>0</v>
      </c>
      <c r="AG158" s="13" t="s">
        <v>50</v>
      </c>
      <c r="AH158" s="15">
        <v>0</v>
      </c>
      <c r="AI158" s="15">
        <v>0</v>
      </c>
      <c r="AJ158" s="13" t="s">
        <v>50</v>
      </c>
      <c r="AK158" s="15">
        <v>0</v>
      </c>
      <c r="AL158" s="15">
        <v>0</v>
      </c>
      <c r="AM158" s="16" t="s">
        <v>47</v>
      </c>
      <c r="AN158" s="13" t="s">
        <v>47</v>
      </c>
      <c r="AO158" s="16" t="s">
        <v>47</v>
      </c>
      <c r="AP158" s="13" t="s">
        <v>47</v>
      </c>
    </row>
    <row r="159" spans="1:42" s="17" customFormat="1" x14ac:dyDescent="0.25">
      <c r="A159" s="13" t="s">
        <v>468</v>
      </c>
      <c r="B159" s="16" t="s">
        <v>458</v>
      </c>
      <c r="C159" s="13" t="s">
        <v>46</v>
      </c>
      <c r="D159" s="13" t="s">
        <v>57</v>
      </c>
      <c r="E159" s="13" t="s">
        <v>58</v>
      </c>
      <c r="F159" s="13" t="s">
        <v>664</v>
      </c>
      <c r="G159" s="13" t="s">
        <v>48</v>
      </c>
      <c r="H159" s="13" t="s">
        <v>471</v>
      </c>
      <c r="I159" s="15" t="s">
        <v>47</v>
      </c>
      <c r="J159" s="15" t="s">
        <v>47</v>
      </c>
      <c r="K159" s="15" t="s">
        <v>47</v>
      </c>
      <c r="L159" s="15" t="s">
        <v>47</v>
      </c>
      <c r="M159" s="15">
        <v>0</v>
      </c>
      <c r="N159" s="13" t="s">
        <v>47</v>
      </c>
      <c r="O159" s="13" t="s">
        <v>472</v>
      </c>
      <c r="P159" s="13" t="s">
        <v>473</v>
      </c>
      <c r="Q159" s="15">
        <f t="shared" si="2"/>
        <v>13919.855</v>
      </c>
      <c r="R159" s="15">
        <v>0</v>
      </c>
      <c r="S159" s="15">
        <v>13919.855</v>
      </c>
      <c r="T159" s="15">
        <v>0</v>
      </c>
      <c r="U159" s="13" t="s">
        <v>50</v>
      </c>
      <c r="V159" s="15">
        <v>0</v>
      </c>
      <c r="W159" s="15">
        <v>0</v>
      </c>
      <c r="X159" s="13" t="s">
        <v>50</v>
      </c>
      <c r="Y159" s="15">
        <v>0</v>
      </c>
      <c r="Z159" s="15">
        <v>0</v>
      </c>
      <c r="AA159" s="13" t="s">
        <v>50</v>
      </c>
      <c r="AB159" s="15">
        <v>0</v>
      </c>
      <c r="AC159" s="15">
        <v>0</v>
      </c>
      <c r="AD159" s="13" t="s">
        <v>50</v>
      </c>
      <c r="AE159" s="15">
        <v>0</v>
      </c>
      <c r="AF159" s="13">
        <v>0</v>
      </c>
      <c r="AG159" s="13" t="s">
        <v>50</v>
      </c>
      <c r="AH159" s="15">
        <v>0</v>
      </c>
      <c r="AI159" s="15">
        <v>0</v>
      </c>
      <c r="AJ159" s="13" t="s">
        <v>50</v>
      </c>
      <c r="AK159" s="15">
        <v>0</v>
      </c>
      <c r="AL159" s="15">
        <v>0</v>
      </c>
      <c r="AM159" s="16" t="s">
        <v>47</v>
      </c>
      <c r="AN159" s="13" t="s">
        <v>47</v>
      </c>
      <c r="AO159" s="16" t="s">
        <v>47</v>
      </c>
      <c r="AP159" s="13" t="s">
        <v>47</v>
      </c>
    </row>
    <row r="160" spans="1:42" s="17" customFormat="1" x14ac:dyDescent="0.25">
      <c r="A160" s="13" t="s">
        <v>470</v>
      </c>
      <c r="B160" s="16" t="s">
        <v>458</v>
      </c>
      <c r="C160" s="13" t="s">
        <v>46</v>
      </c>
      <c r="D160" s="13" t="s">
        <v>57</v>
      </c>
      <c r="E160" s="13" t="s">
        <v>58</v>
      </c>
      <c r="F160" s="13" t="s">
        <v>664</v>
      </c>
      <c r="G160" s="13" t="s">
        <v>48</v>
      </c>
      <c r="H160" s="13" t="s">
        <v>475</v>
      </c>
      <c r="I160" s="15" t="s">
        <v>47</v>
      </c>
      <c r="J160" s="15" t="s">
        <v>47</v>
      </c>
      <c r="K160" s="15" t="s">
        <v>47</v>
      </c>
      <c r="L160" s="15" t="s">
        <v>47</v>
      </c>
      <c r="M160" s="15">
        <v>0</v>
      </c>
      <c r="N160" s="13" t="s">
        <v>47</v>
      </c>
      <c r="O160" s="13" t="s">
        <v>55</v>
      </c>
      <c r="P160" s="13" t="s">
        <v>47</v>
      </c>
      <c r="Q160" s="15">
        <f t="shared" si="2"/>
        <v>2765296.773</v>
      </c>
      <c r="R160" s="15">
        <v>0</v>
      </c>
      <c r="S160" s="15">
        <v>1923499.9299999997</v>
      </c>
      <c r="T160" s="15">
        <v>0</v>
      </c>
      <c r="U160" s="13" t="s">
        <v>50</v>
      </c>
      <c r="V160" s="15">
        <v>0</v>
      </c>
      <c r="W160" s="15">
        <v>725686.93359999999</v>
      </c>
      <c r="X160" s="13" t="s">
        <v>50</v>
      </c>
      <c r="Y160" s="15">
        <v>116109.9094</v>
      </c>
      <c r="Z160" s="15">
        <v>0</v>
      </c>
      <c r="AA160" s="13" t="s">
        <v>50</v>
      </c>
      <c r="AB160" s="15">
        <v>0</v>
      </c>
      <c r="AC160" s="15">
        <v>0</v>
      </c>
      <c r="AD160" s="13" t="s">
        <v>50</v>
      </c>
      <c r="AE160" s="15">
        <v>0</v>
      </c>
      <c r="AF160" s="13">
        <v>0</v>
      </c>
      <c r="AG160" s="13" t="s">
        <v>50</v>
      </c>
      <c r="AH160" s="15">
        <v>0</v>
      </c>
      <c r="AI160" s="15">
        <v>0</v>
      </c>
      <c r="AJ160" s="13" t="s">
        <v>50</v>
      </c>
      <c r="AK160" s="15">
        <v>0</v>
      </c>
      <c r="AL160" s="15">
        <v>0</v>
      </c>
      <c r="AM160" s="16" t="s">
        <v>47</v>
      </c>
      <c r="AN160" s="13" t="s">
        <v>47</v>
      </c>
      <c r="AO160" s="16" t="s">
        <v>47</v>
      </c>
      <c r="AP160" s="13" t="s">
        <v>47</v>
      </c>
    </row>
    <row r="161" spans="1:42" s="17" customFormat="1" x14ac:dyDescent="0.25">
      <c r="A161" s="13" t="s">
        <v>474</v>
      </c>
      <c r="B161" s="16" t="s">
        <v>458</v>
      </c>
      <c r="C161" s="13" t="s">
        <v>46</v>
      </c>
      <c r="D161" s="13" t="s">
        <v>57</v>
      </c>
      <c r="E161" s="13" t="s">
        <v>58</v>
      </c>
      <c r="F161" s="13" t="s">
        <v>664</v>
      </c>
      <c r="G161" s="13" t="s">
        <v>134</v>
      </c>
      <c r="H161" s="13" t="s">
        <v>47</v>
      </c>
      <c r="I161" s="15" t="s">
        <v>214</v>
      </c>
      <c r="J161" s="15" t="s">
        <v>47</v>
      </c>
      <c r="K161" s="15" t="s">
        <v>477</v>
      </c>
      <c r="L161" s="15" t="s">
        <v>368</v>
      </c>
      <c r="M161" s="15">
        <v>192790.09</v>
      </c>
      <c r="N161" s="13" t="s">
        <v>137</v>
      </c>
      <c r="O161" s="13" t="s">
        <v>478</v>
      </c>
      <c r="P161" s="13" t="s">
        <v>479</v>
      </c>
      <c r="Q161" s="15">
        <f t="shared" si="2"/>
        <v>-45501.8</v>
      </c>
      <c r="R161" s="15">
        <v>0</v>
      </c>
      <c r="S161" s="15">
        <v>-45501.8</v>
      </c>
      <c r="T161" s="15">
        <v>0</v>
      </c>
      <c r="U161" s="13" t="s">
        <v>50</v>
      </c>
      <c r="V161" s="15">
        <v>0</v>
      </c>
      <c r="W161" s="15">
        <v>0</v>
      </c>
      <c r="X161" s="13" t="s">
        <v>50</v>
      </c>
      <c r="Y161" s="15">
        <v>0</v>
      </c>
      <c r="Z161" s="15">
        <v>0</v>
      </c>
      <c r="AA161" s="13" t="s">
        <v>50</v>
      </c>
      <c r="AB161" s="15">
        <v>0</v>
      </c>
      <c r="AC161" s="15">
        <v>0</v>
      </c>
      <c r="AD161" s="13" t="s">
        <v>50</v>
      </c>
      <c r="AE161" s="15">
        <v>0</v>
      </c>
      <c r="AF161" s="13">
        <v>0</v>
      </c>
      <c r="AG161" s="13" t="s">
        <v>50</v>
      </c>
      <c r="AH161" s="15">
        <v>0</v>
      </c>
      <c r="AI161" s="15">
        <v>0</v>
      </c>
      <c r="AJ161" s="13" t="s">
        <v>50</v>
      </c>
      <c r="AK161" s="15">
        <v>0</v>
      </c>
      <c r="AL161" s="15">
        <v>0</v>
      </c>
      <c r="AM161" s="16" t="s">
        <v>47</v>
      </c>
      <c r="AN161" s="13" t="s">
        <v>47</v>
      </c>
      <c r="AO161" s="16" t="s">
        <v>47</v>
      </c>
      <c r="AP161" s="13" t="s">
        <v>47</v>
      </c>
    </row>
    <row r="162" spans="1:42" s="17" customFormat="1" x14ac:dyDescent="0.25">
      <c r="A162" s="13" t="s">
        <v>476</v>
      </c>
      <c r="B162" s="16" t="s">
        <v>458</v>
      </c>
      <c r="C162" s="13" t="s">
        <v>46</v>
      </c>
      <c r="D162" s="13" t="s">
        <v>148</v>
      </c>
      <c r="E162" s="13" t="s">
        <v>149</v>
      </c>
      <c r="F162" s="13" t="s">
        <v>672</v>
      </c>
      <c r="G162" s="13" t="s">
        <v>48</v>
      </c>
      <c r="H162" s="13" t="s">
        <v>674</v>
      </c>
      <c r="I162" s="15" t="s">
        <v>47</v>
      </c>
      <c r="J162" s="15" t="s">
        <v>47</v>
      </c>
      <c r="K162" s="15" t="s">
        <v>47</v>
      </c>
      <c r="L162" s="15" t="s">
        <v>47</v>
      </c>
      <c r="M162" s="15">
        <v>0</v>
      </c>
      <c r="N162" s="13" t="s">
        <v>47</v>
      </c>
      <c r="O162" s="13" t="s">
        <v>55</v>
      </c>
      <c r="P162" s="13" t="s">
        <v>47</v>
      </c>
      <c r="Q162" s="15">
        <f t="shared" si="2"/>
        <v>13943520.720000001</v>
      </c>
      <c r="R162" s="15">
        <v>0</v>
      </c>
      <c r="S162" s="15">
        <v>10713182.619999999</v>
      </c>
      <c r="T162" s="15">
        <v>0</v>
      </c>
      <c r="U162" s="13" t="s">
        <v>50</v>
      </c>
      <c r="V162" s="15">
        <v>0</v>
      </c>
      <c r="W162" s="15">
        <v>2784774.22</v>
      </c>
      <c r="X162" s="13" t="s">
        <v>49</v>
      </c>
      <c r="Y162" s="15">
        <v>445563.88</v>
      </c>
      <c r="Z162" s="15">
        <v>0</v>
      </c>
      <c r="AA162" s="13" t="s">
        <v>50</v>
      </c>
      <c r="AB162" s="15">
        <v>0</v>
      </c>
      <c r="AC162" s="15">
        <v>0</v>
      </c>
      <c r="AD162" s="13" t="s">
        <v>50</v>
      </c>
      <c r="AE162" s="15">
        <v>0</v>
      </c>
      <c r="AF162" s="13">
        <v>0</v>
      </c>
      <c r="AG162" s="13" t="s">
        <v>50</v>
      </c>
      <c r="AH162" s="15">
        <v>0</v>
      </c>
      <c r="AI162" s="15">
        <v>0</v>
      </c>
      <c r="AJ162" s="13" t="s">
        <v>50</v>
      </c>
      <c r="AK162" s="15">
        <v>0</v>
      </c>
      <c r="AL162" s="15">
        <v>0</v>
      </c>
      <c r="AM162" s="16" t="s">
        <v>47</v>
      </c>
      <c r="AN162" s="13" t="s">
        <v>47</v>
      </c>
      <c r="AO162" s="16" t="s">
        <v>47</v>
      </c>
      <c r="AP162" s="13" t="s">
        <v>47</v>
      </c>
    </row>
    <row r="163" spans="1:42" s="17" customFormat="1" x14ac:dyDescent="0.25">
      <c r="A163" s="13" t="s">
        <v>480</v>
      </c>
      <c r="B163" s="16" t="s">
        <v>458</v>
      </c>
      <c r="C163" s="13" t="s">
        <v>46</v>
      </c>
      <c r="D163" s="13" t="s">
        <v>72</v>
      </c>
      <c r="E163" s="13" t="s">
        <v>73</v>
      </c>
      <c r="F163" s="13" t="s">
        <v>680</v>
      </c>
      <c r="G163" s="13" t="s">
        <v>48</v>
      </c>
      <c r="H163" s="13" t="s">
        <v>482</v>
      </c>
      <c r="I163" s="15" t="s">
        <v>47</v>
      </c>
      <c r="J163" s="15" t="s">
        <v>47</v>
      </c>
      <c r="K163" s="15" t="s">
        <v>47</v>
      </c>
      <c r="L163" s="15" t="s">
        <v>47</v>
      </c>
      <c r="M163" s="15">
        <v>0</v>
      </c>
      <c r="N163" s="13" t="s">
        <v>47</v>
      </c>
      <c r="O163" s="13" t="s">
        <v>55</v>
      </c>
      <c r="P163" s="13" t="s">
        <v>47</v>
      </c>
      <c r="Q163" s="15">
        <f t="shared" si="2"/>
        <v>2685001.3075000001</v>
      </c>
      <c r="R163" s="15">
        <v>0</v>
      </c>
      <c r="S163" s="15">
        <v>2260432.2015</v>
      </c>
      <c r="T163" s="15">
        <v>0</v>
      </c>
      <c r="U163" s="13" t="s">
        <v>50</v>
      </c>
      <c r="V163" s="15">
        <v>0</v>
      </c>
      <c r="W163" s="15">
        <v>366007.85</v>
      </c>
      <c r="X163" s="13" t="s">
        <v>50</v>
      </c>
      <c r="Y163" s="15">
        <v>58561.256000000001</v>
      </c>
      <c r="Z163" s="15">
        <v>0</v>
      </c>
      <c r="AA163" s="13" t="s">
        <v>50</v>
      </c>
      <c r="AB163" s="15">
        <v>0</v>
      </c>
      <c r="AC163" s="15">
        <v>0</v>
      </c>
      <c r="AD163" s="13" t="s">
        <v>50</v>
      </c>
      <c r="AE163" s="15">
        <v>0</v>
      </c>
      <c r="AF163" s="13">
        <v>0</v>
      </c>
      <c r="AG163" s="13" t="s">
        <v>50</v>
      </c>
      <c r="AH163" s="15">
        <v>0</v>
      </c>
      <c r="AI163" s="15">
        <v>0</v>
      </c>
      <c r="AJ163" s="13" t="s">
        <v>50</v>
      </c>
      <c r="AK163" s="15">
        <v>0</v>
      </c>
      <c r="AL163" s="15">
        <v>0</v>
      </c>
      <c r="AM163" s="16" t="s">
        <v>47</v>
      </c>
      <c r="AN163" s="13" t="s">
        <v>47</v>
      </c>
      <c r="AO163" s="16" t="s">
        <v>47</v>
      </c>
      <c r="AP163" s="13" t="s">
        <v>47</v>
      </c>
    </row>
    <row r="164" spans="1:42" s="17" customFormat="1" x14ac:dyDescent="0.25">
      <c r="A164" s="13" t="s">
        <v>481</v>
      </c>
      <c r="B164" s="16" t="s">
        <v>458</v>
      </c>
      <c r="C164" s="13" t="s">
        <v>46</v>
      </c>
      <c r="D164" s="13" t="s">
        <v>72</v>
      </c>
      <c r="E164" s="13" t="s">
        <v>73</v>
      </c>
      <c r="F164" s="13" t="s">
        <v>680</v>
      </c>
      <c r="G164" s="13" t="s">
        <v>48</v>
      </c>
      <c r="H164" s="13" t="s">
        <v>484</v>
      </c>
      <c r="I164" s="15" t="s">
        <v>47</v>
      </c>
      <c r="J164" s="15" t="s">
        <v>47</v>
      </c>
      <c r="K164" s="15" t="s">
        <v>47</v>
      </c>
      <c r="L164" s="15" t="s">
        <v>47</v>
      </c>
      <c r="M164" s="15">
        <v>0</v>
      </c>
      <c r="N164" s="13" t="s">
        <v>47</v>
      </c>
      <c r="O164" s="13" t="s">
        <v>55</v>
      </c>
      <c r="P164" s="13" t="s">
        <v>47</v>
      </c>
      <c r="Q164" s="15">
        <f t="shared" si="2"/>
        <v>10222178.5604</v>
      </c>
      <c r="R164" s="15">
        <v>0</v>
      </c>
      <c r="S164" s="15">
        <v>7639816.8155000005</v>
      </c>
      <c r="T164" s="15">
        <v>0</v>
      </c>
      <c r="U164" s="13" t="s">
        <v>50</v>
      </c>
      <c r="V164" s="15">
        <v>0</v>
      </c>
      <c r="W164" s="15">
        <v>2226173.9178999993</v>
      </c>
      <c r="X164" s="13" t="s">
        <v>50</v>
      </c>
      <c r="Y164" s="15">
        <v>356187.82699999987</v>
      </c>
      <c r="Z164" s="15">
        <v>0</v>
      </c>
      <c r="AA164" s="13" t="s">
        <v>50</v>
      </c>
      <c r="AB164" s="15">
        <v>0</v>
      </c>
      <c r="AC164" s="15">
        <v>0</v>
      </c>
      <c r="AD164" s="13" t="s">
        <v>50</v>
      </c>
      <c r="AE164" s="15">
        <v>0</v>
      </c>
      <c r="AF164" s="13">
        <v>0</v>
      </c>
      <c r="AG164" s="13" t="s">
        <v>50</v>
      </c>
      <c r="AH164" s="15">
        <v>0</v>
      </c>
      <c r="AI164" s="15">
        <v>0</v>
      </c>
      <c r="AJ164" s="13" t="s">
        <v>50</v>
      </c>
      <c r="AK164" s="15">
        <v>0</v>
      </c>
      <c r="AL164" s="15">
        <v>0</v>
      </c>
      <c r="AM164" s="16" t="s">
        <v>47</v>
      </c>
      <c r="AN164" s="13" t="s">
        <v>47</v>
      </c>
      <c r="AO164" s="16" t="s">
        <v>47</v>
      </c>
      <c r="AP164" s="13" t="s">
        <v>47</v>
      </c>
    </row>
    <row r="165" spans="1:42" s="17" customFormat="1" x14ac:dyDescent="0.25">
      <c r="A165" s="13" t="s">
        <v>483</v>
      </c>
      <c r="B165" s="16" t="s">
        <v>458</v>
      </c>
      <c r="C165" s="13" t="s">
        <v>46</v>
      </c>
      <c r="D165" s="13" t="s">
        <v>72</v>
      </c>
      <c r="E165" s="13" t="s">
        <v>73</v>
      </c>
      <c r="F165" s="13" t="s">
        <v>680</v>
      </c>
      <c r="G165" s="13" t="s">
        <v>134</v>
      </c>
      <c r="H165" s="13" t="s">
        <v>47</v>
      </c>
      <c r="I165" s="15" t="s">
        <v>486</v>
      </c>
      <c r="J165" s="15" t="s">
        <v>47</v>
      </c>
      <c r="K165" s="15" t="s">
        <v>487</v>
      </c>
      <c r="L165" s="15" t="s">
        <v>458</v>
      </c>
      <c r="M165" s="15">
        <v>45840</v>
      </c>
      <c r="N165" s="13" t="s">
        <v>137</v>
      </c>
      <c r="O165" s="13" t="s">
        <v>488</v>
      </c>
      <c r="P165" s="13" t="s">
        <v>489</v>
      </c>
      <c r="Q165" s="15">
        <f t="shared" si="2"/>
        <v>-45840</v>
      </c>
      <c r="R165" s="15">
        <v>0</v>
      </c>
      <c r="S165" s="15">
        <v>-45840</v>
      </c>
      <c r="T165" s="15">
        <v>0</v>
      </c>
      <c r="U165" s="13" t="s">
        <v>50</v>
      </c>
      <c r="V165" s="15">
        <v>0</v>
      </c>
      <c r="W165" s="15">
        <v>0</v>
      </c>
      <c r="X165" s="13" t="s">
        <v>50</v>
      </c>
      <c r="Y165" s="15">
        <v>0</v>
      </c>
      <c r="Z165" s="15">
        <v>0</v>
      </c>
      <c r="AA165" s="13" t="s">
        <v>50</v>
      </c>
      <c r="AB165" s="15">
        <v>0</v>
      </c>
      <c r="AC165" s="15">
        <v>0</v>
      </c>
      <c r="AD165" s="13" t="s">
        <v>50</v>
      </c>
      <c r="AE165" s="15">
        <v>0</v>
      </c>
      <c r="AF165" s="13">
        <v>0</v>
      </c>
      <c r="AG165" s="13" t="s">
        <v>50</v>
      </c>
      <c r="AH165" s="15">
        <v>0</v>
      </c>
      <c r="AI165" s="15">
        <v>0</v>
      </c>
      <c r="AJ165" s="13" t="s">
        <v>50</v>
      </c>
      <c r="AK165" s="15">
        <v>0</v>
      </c>
      <c r="AL165" s="15">
        <v>0</v>
      </c>
      <c r="AM165" s="16" t="s">
        <v>47</v>
      </c>
      <c r="AN165" s="13" t="s">
        <v>47</v>
      </c>
      <c r="AO165" s="16" t="s">
        <v>47</v>
      </c>
      <c r="AP165" s="13" t="s">
        <v>47</v>
      </c>
    </row>
    <row r="166" spans="1:42" s="17" customFormat="1" x14ac:dyDescent="0.25">
      <c r="A166" s="13" t="s">
        <v>485</v>
      </c>
      <c r="B166" s="16" t="s">
        <v>458</v>
      </c>
      <c r="C166" s="13" t="s">
        <v>46</v>
      </c>
      <c r="D166" s="13" t="s">
        <v>72</v>
      </c>
      <c r="E166" s="13" t="s">
        <v>73</v>
      </c>
      <c r="F166" s="13" t="s">
        <v>680</v>
      </c>
      <c r="G166" s="13" t="s">
        <v>134</v>
      </c>
      <c r="H166" s="13" t="s">
        <v>47</v>
      </c>
      <c r="I166" s="15" t="s">
        <v>491</v>
      </c>
      <c r="J166" s="15" t="s">
        <v>47</v>
      </c>
      <c r="K166" s="15" t="s">
        <v>492</v>
      </c>
      <c r="L166" s="15" t="s">
        <v>458</v>
      </c>
      <c r="M166" s="15">
        <v>19999</v>
      </c>
      <c r="N166" s="13" t="s">
        <v>137</v>
      </c>
      <c r="O166" s="13" t="s">
        <v>493</v>
      </c>
      <c r="P166" s="13" t="s">
        <v>494</v>
      </c>
      <c r="Q166" s="15">
        <f t="shared" si="2"/>
        <v>-19999</v>
      </c>
      <c r="R166" s="15">
        <v>0</v>
      </c>
      <c r="S166" s="15">
        <v>-19999</v>
      </c>
      <c r="T166" s="15">
        <v>0</v>
      </c>
      <c r="U166" s="13" t="s">
        <v>50</v>
      </c>
      <c r="V166" s="15">
        <v>0</v>
      </c>
      <c r="W166" s="15">
        <v>0</v>
      </c>
      <c r="X166" s="13" t="s">
        <v>50</v>
      </c>
      <c r="Y166" s="15">
        <v>0</v>
      </c>
      <c r="Z166" s="15">
        <v>0</v>
      </c>
      <c r="AA166" s="13" t="s">
        <v>50</v>
      </c>
      <c r="AB166" s="15">
        <v>0</v>
      </c>
      <c r="AC166" s="15">
        <v>0</v>
      </c>
      <c r="AD166" s="13" t="s">
        <v>50</v>
      </c>
      <c r="AE166" s="15">
        <v>0</v>
      </c>
      <c r="AF166" s="13">
        <v>0</v>
      </c>
      <c r="AG166" s="13" t="s">
        <v>50</v>
      </c>
      <c r="AH166" s="15">
        <v>0</v>
      </c>
      <c r="AI166" s="15">
        <v>0</v>
      </c>
      <c r="AJ166" s="13" t="s">
        <v>50</v>
      </c>
      <c r="AK166" s="15">
        <v>0</v>
      </c>
      <c r="AL166" s="15">
        <v>0</v>
      </c>
      <c r="AM166" s="16" t="s">
        <v>47</v>
      </c>
      <c r="AN166" s="13" t="s">
        <v>47</v>
      </c>
      <c r="AO166" s="16" t="s">
        <v>47</v>
      </c>
      <c r="AP166" s="13" t="s">
        <v>47</v>
      </c>
    </row>
    <row r="167" spans="1:42" s="17" customFormat="1" x14ac:dyDescent="0.25">
      <c r="A167" s="13" t="s">
        <v>490</v>
      </c>
      <c r="B167" s="16" t="s">
        <v>458</v>
      </c>
      <c r="C167" s="13" t="s">
        <v>46</v>
      </c>
      <c r="D167" s="13" t="s">
        <v>82</v>
      </c>
      <c r="E167" s="13" t="s">
        <v>83</v>
      </c>
      <c r="F167" s="13" t="s">
        <v>687</v>
      </c>
      <c r="G167" s="13" t="s">
        <v>48</v>
      </c>
      <c r="H167" s="13" t="s">
        <v>496</v>
      </c>
      <c r="I167" s="15" t="s">
        <v>47</v>
      </c>
      <c r="J167" s="15" t="s">
        <v>47</v>
      </c>
      <c r="K167" s="15" t="s">
        <v>47</v>
      </c>
      <c r="L167" s="15" t="s">
        <v>47</v>
      </c>
      <c r="M167" s="15">
        <v>0</v>
      </c>
      <c r="N167" s="13" t="s">
        <v>47</v>
      </c>
      <c r="O167" s="13" t="s">
        <v>55</v>
      </c>
      <c r="P167" s="13" t="s">
        <v>47</v>
      </c>
      <c r="Q167" s="15">
        <f t="shared" si="2"/>
        <v>3873609.8427499989</v>
      </c>
      <c r="R167" s="15">
        <v>0</v>
      </c>
      <c r="S167" s="15">
        <v>2442613.6139999991</v>
      </c>
      <c r="T167" s="15">
        <v>0</v>
      </c>
      <c r="U167" s="13" t="s">
        <v>50</v>
      </c>
      <c r="V167" s="15">
        <v>0</v>
      </c>
      <c r="W167" s="15">
        <v>1233617.4386500001</v>
      </c>
      <c r="X167" s="13" t="s">
        <v>50</v>
      </c>
      <c r="Y167" s="15">
        <v>197378.79010000001</v>
      </c>
      <c r="Z167" s="15">
        <v>0</v>
      </c>
      <c r="AA167" s="13" t="s">
        <v>50</v>
      </c>
      <c r="AB167" s="15">
        <v>0</v>
      </c>
      <c r="AC167" s="15">
        <v>0</v>
      </c>
      <c r="AD167" s="13" t="s">
        <v>50</v>
      </c>
      <c r="AE167" s="15">
        <v>0</v>
      </c>
      <c r="AF167" s="13">
        <v>0</v>
      </c>
      <c r="AG167" s="13" t="s">
        <v>50</v>
      </c>
      <c r="AH167" s="15">
        <v>0</v>
      </c>
      <c r="AI167" s="15">
        <v>0</v>
      </c>
      <c r="AJ167" s="13" t="s">
        <v>50</v>
      </c>
      <c r="AK167" s="15">
        <v>0</v>
      </c>
      <c r="AL167" s="15">
        <v>0</v>
      </c>
      <c r="AM167" s="16" t="s">
        <v>47</v>
      </c>
      <c r="AN167" s="13" t="s">
        <v>47</v>
      </c>
      <c r="AO167" s="16" t="s">
        <v>47</v>
      </c>
      <c r="AP167" s="13" t="s">
        <v>47</v>
      </c>
    </row>
    <row r="168" spans="1:42" s="17" customFormat="1" x14ac:dyDescent="0.25">
      <c r="A168" s="13" t="s">
        <v>495</v>
      </c>
      <c r="B168" s="16" t="s">
        <v>458</v>
      </c>
      <c r="C168" s="13" t="s">
        <v>46</v>
      </c>
      <c r="D168" s="13" t="s">
        <v>82</v>
      </c>
      <c r="E168" s="13" t="s">
        <v>83</v>
      </c>
      <c r="F168" s="13" t="s">
        <v>687</v>
      </c>
      <c r="G168" s="13" t="s">
        <v>48</v>
      </c>
      <c r="H168" s="13" t="s">
        <v>498</v>
      </c>
      <c r="I168" s="15" t="s">
        <v>47</v>
      </c>
      <c r="J168" s="15" t="s">
        <v>47</v>
      </c>
      <c r="K168" s="15" t="s">
        <v>47</v>
      </c>
      <c r="L168" s="15" t="s">
        <v>47</v>
      </c>
      <c r="M168" s="15">
        <v>0</v>
      </c>
      <c r="N168" s="13" t="s">
        <v>47</v>
      </c>
      <c r="O168" s="13" t="s">
        <v>102</v>
      </c>
      <c r="P168" s="13" t="s">
        <v>103</v>
      </c>
      <c r="Q168" s="15">
        <f t="shared" si="2"/>
        <v>99993.099600000001</v>
      </c>
      <c r="R168" s="15">
        <v>0</v>
      </c>
      <c r="S168" s="15">
        <v>43707.8</v>
      </c>
      <c r="T168" s="15">
        <v>48521.81</v>
      </c>
      <c r="U168" s="13" t="s">
        <v>49</v>
      </c>
      <c r="V168" s="15">
        <v>7763.4895999999999</v>
      </c>
      <c r="W168" s="15">
        <v>0</v>
      </c>
      <c r="X168" s="13" t="s">
        <v>50</v>
      </c>
      <c r="Y168" s="15">
        <v>0</v>
      </c>
      <c r="Z168" s="15">
        <v>0</v>
      </c>
      <c r="AA168" s="13" t="s">
        <v>50</v>
      </c>
      <c r="AB168" s="15">
        <v>0</v>
      </c>
      <c r="AC168" s="15">
        <v>0</v>
      </c>
      <c r="AD168" s="13" t="s">
        <v>50</v>
      </c>
      <c r="AE168" s="15">
        <v>0</v>
      </c>
      <c r="AF168" s="13">
        <v>0</v>
      </c>
      <c r="AG168" s="13" t="s">
        <v>50</v>
      </c>
      <c r="AH168" s="15">
        <v>0</v>
      </c>
      <c r="AI168" s="15">
        <v>0</v>
      </c>
      <c r="AJ168" s="13" t="s">
        <v>50</v>
      </c>
      <c r="AK168" s="15">
        <v>0</v>
      </c>
      <c r="AL168" s="15">
        <v>0</v>
      </c>
      <c r="AM168" s="16" t="s">
        <v>47</v>
      </c>
      <c r="AN168" s="13" t="s">
        <v>47</v>
      </c>
      <c r="AO168" s="16" t="s">
        <v>47</v>
      </c>
      <c r="AP168" s="13" t="s">
        <v>47</v>
      </c>
    </row>
    <row r="169" spans="1:42" s="17" customFormat="1" x14ac:dyDescent="0.25">
      <c r="A169" s="13" t="s">
        <v>497</v>
      </c>
      <c r="B169" s="16" t="s">
        <v>458</v>
      </c>
      <c r="C169" s="13" t="s">
        <v>46</v>
      </c>
      <c r="D169" s="13" t="s">
        <v>82</v>
      </c>
      <c r="E169" s="13" t="s">
        <v>83</v>
      </c>
      <c r="F169" s="13" t="s">
        <v>687</v>
      </c>
      <c r="G169" s="13" t="s">
        <v>48</v>
      </c>
      <c r="H169" s="13" t="s">
        <v>500</v>
      </c>
      <c r="I169" s="15" t="s">
        <v>47</v>
      </c>
      <c r="J169" s="15" t="s">
        <v>47</v>
      </c>
      <c r="K169" s="15" t="s">
        <v>47</v>
      </c>
      <c r="L169" s="15" t="s">
        <v>47</v>
      </c>
      <c r="M169" s="15">
        <v>0</v>
      </c>
      <c r="N169" s="13" t="s">
        <v>47</v>
      </c>
      <c r="O169" s="13" t="s">
        <v>55</v>
      </c>
      <c r="P169" s="13" t="s">
        <v>47</v>
      </c>
      <c r="Q169" s="15">
        <f t="shared" si="2"/>
        <v>2535531.6937999995</v>
      </c>
      <c r="R169" s="15">
        <v>0</v>
      </c>
      <c r="S169" s="15">
        <v>1900994.1019999997</v>
      </c>
      <c r="T169" s="15">
        <v>0</v>
      </c>
      <c r="U169" s="13" t="s">
        <v>50</v>
      </c>
      <c r="V169" s="15">
        <v>0</v>
      </c>
      <c r="W169" s="15">
        <v>518748.95840000012</v>
      </c>
      <c r="X169" s="13" t="s">
        <v>50</v>
      </c>
      <c r="Y169" s="15">
        <v>82999.833400000018</v>
      </c>
      <c r="Z169" s="15">
        <v>0</v>
      </c>
      <c r="AA169" s="13" t="s">
        <v>50</v>
      </c>
      <c r="AB169" s="15">
        <v>0</v>
      </c>
      <c r="AC169" s="15">
        <v>30360</v>
      </c>
      <c r="AD169" s="13" t="s">
        <v>66</v>
      </c>
      <c r="AE169" s="15">
        <v>2428.8000000000002</v>
      </c>
      <c r="AF169" s="13">
        <v>0</v>
      </c>
      <c r="AG169" s="13" t="s">
        <v>50</v>
      </c>
      <c r="AH169" s="15">
        <v>0</v>
      </c>
      <c r="AI169" s="15">
        <v>0</v>
      </c>
      <c r="AJ169" s="13" t="s">
        <v>50</v>
      </c>
      <c r="AK169" s="15">
        <v>0</v>
      </c>
      <c r="AL169" s="15">
        <v>0</v>
      </c>
      <c r="AM169" s="16" t="s">
        <v>47</v>
      </c>
      <c r="AN169" s="13" t="s">
        <v>47</v>
      </c>
      <c r="AO169" s="16" t="s">
        <v>47</v>
      </c>
      <c r="AP169" s="13" t="s">
        <v>47</v>
      </c>
    </row>
    <row r="170" spans="1:42" s="17" customFormat="1" x14ac:dyDescent="0.25">
      <c r="A170" s="13" t="s">
        <v>499</v>
      </c>
      <c r="B170" s="16" t="s">
        <v>458</v>
      </c>
      <c r="C170" s="13" t="s">
        <v>46</v>
      </c>
      <c r="D170" s="13" t="s">
        <v>97</v>
      </c>
      <c r="E170" s="13" t="s">
        <v>98</v>
      </c>
      <c r="F170" s="13" t="s">
        <v>694</v>
      </c>
      <c r="G170" s="13" t="s">
        <v>48</v>
      </c>
      <c r="H170" s="13" t="s">
        <v>502</v>
      </c>
      <c r="I170" s="15" t="s">
        <v>47</v>
      </c>
      <c r="J170" s="15" t="s">
        <v>47</v>
      </c>
      <c r="K170" s="15" t="s">
        <v>47</v>
      </c>
      <c r="L170" s="15" t="s">
        <v>47</v>
      </c>
      <c r="M170" s="15">
        <v>0</v>
      </c>
      <c r="N170" s="13" t="s">
        <v>47</v>
      </c>
      <c r="O170" s="13" t="s">
        <v>55</v>
      </c>
      <c r="P170" s="13" t="s">
        <v>47</v>
      </c>
      <c r="Q170" s="15">
        <f t="shared" si="2"/>
        <v>3184199.6043500002</v>
      </c>
      <c r="R170" s="15">
        <v>0</v>
      </c>
      <c r="S170" s="15">
        <v>2463796.91</v>
      </c>
      <c r="T170" s="15">
        <v>0</v>
      </c>
      <c r="U170" s="13" t="s">
        <v>50</v>
      </c>
      <c r="V170" s="15">
        <v>0</v>
      </c>
      <c r="W170" s="15">
        <v>621036.8054500001</v>
      </c>
      <c r="X170" s="13" t="s">
        <v>50</v>
      </c>
      <c r="Y170" s="15">
        <v>99365.888899999991</v>
      </c>
      <c r="Z170" s="15">
        <v>0</v>
      </c>
      <c r="AA170" s="13" t="s">
        <v>50</v>
      </c>
      <c r="AB170" s="15">
        <v>0</v>
      </c>
      <c r="AC170" s="15">
        <v>0</v>
      </c>
      <c r="AD170" s="13" t="s">
        <v>50</v>
      </c>
      <c r="AE170" s="15">
        <v>0</v>
      </c>
      <c r="AF170" s="13">
        <v>0</v>
      </c>
      <c r="AG170" s="13" t="s">
        <v>50</v>
      </c>
      <c r="AH170" s="15">
        <v>0</v>
      </c>
      <c r="AI170" s="15">
        <v>0</v>
      </c>
      <c r="AJ170" s="13" t="s">
        <v>50</v>
      </c>
      <c r="AK170" s="15">
        <v>0</v>
      </c>
      <c r="AL170" s="15">
        <v>0</v>
      </c>
      <c r="AM170" s="16" t="s">
        <v>47</v>
      </c>
      <c r="AN170" s="13" t="s">
        <v>47</v>
      </c>
      <c r="AO170" s="16" t="s">
        <v>47</v>
      </c>
      <c r="AP170" s="13" t="s">
        <v>47</v>
      </c>
    </row>
    <row r="171" spans="1:42" s="17" customFormat="1" x14ac:dyDescent="0.25">
      <c r="A171" s="13" t="s">
        <v>501</v>
      </c>
      <c r="B171" s="16" t="s">
        <v>458</v>
      </c>
      <c r="C171" s="13" t="s">
        <v>46</v>
      </c>
      <c r="D171" s="13" t="s">
        <v>97</v>
      </c>
      <c r="E171" s="13" t="s">
        <v>98</v>
      </c>
      <c r="F171" s="13" t="s">
        <v>694</v>
      </c>
      <c r="G171" s="13" t="s">
        <v>134</v>
      </c>
      <c r="H171" s="13" t="s">
        <v>47</v>
      </c>
      <c r="I171" s="15" t="s">
        <v>504</v>
      </c>
      <c r="J171" s="15" t="s">
        <v>47</v>
      </c>
      <c r="K171" s="15" t="s">
        <v>505</v>
      </c>
      <c r="L171" s="15" t="s">
        <v>458</v>
      </c>
      <c r="M171" s="15">
        <v>47499</v>
      </c>
      <c r="N171" s="13" t="s">
        <v>137</v>
      </c>
      <c r="O171" s="13" t="s">
        <v>506</v>
      </c>
      <c r="P171" s="13" t="s">
        <v>507</v>
      </c>
      <c r="Q171" s="15">
        <f t="shared" si="2"/>
        <v>-36000</v>
      </c>
      <c r="R171" s="15">
        <v>0</v>
      </c>
      <c r="S171" s="15">
        <v>-36000</v>
      </c>
      <c r="T171" s="15">
        <v>0</v>
      </c>
      <c r="U171" s="13" t="s">
        <v>50</v>
      </c>
      <c r="V171" s="15">
        <v>0</v>
      </c>
      <c r="W171" s="15">
        <v>0</v>
      </c>
      <c r="X171" s="13" t="s">
        <v>50</v>
      </c>
      <c r="Y171" s="15">
        <v>0</v>
      </c>
      <c r="Z171" s="15">
        <v>0</v>
      </c>
      <c r="AA171" s="13" t="s">
        <v>50</v>
      </c>
      <c r="AB171" s="15">
        <v>0</v>
      </c>
      <c r="AC171" s="15">
        <v>0</v>
      </c>
      <c r="AD171" s="13" t="s">
        <v>50</v>
      </c>
      <c r="AE171" s="15">
        <v>0</v>
      </c>
      <c r="AF171" s="13">
        <v>0</v>
      </c>
      <c r="AG171" s="13" t="s">
        <v>50</v>
      </c>
      <c r="AH171" s="15">
        <v>0</v>
      </c>
      <c r="AI171" s="15">
        <v>0</v>
      </c>
      <c r="AJ171" s="13" t="s">
        <v>50</v>
      </c>
      <c r="AK171" s="15">
        <v>0</v>
      </c>
      <c r="AL171" s="15">
        <v>0</v>
      </c>
      <c r="AM171" s="16" t="s">
        <v>47</v>
      </c>
      <c r="AN171" s="13" t="s">
        <v>47</v>
      </c>
      <c r="AO171" s="16" t="s">
        <v>47</v>
      </c>
      <c r="AP171" s="13" t="s">
        <v>47</v>
      </c>
    </row>
    <row r="172" spans="1:42" s="17" customFormat="1" x14ac:dyDescent="0.25">
      <c r="A172" s="13" t="s">
        <v>503</v>
      </c>
      <c r="B172" s="16" t="s">
        <v>458</v>
      </c>
      <c r="C172" s="13" t="s">
        <v>46</v>
      </c>
      <c r="D172" s="13" t="s">
        <v>263</v>
      </c>
      <c r="E172" s="13" t="s">
        <v>264</v>
      </c>
      <c r="F172" s="13" t="s">
        <v>700</v>
      </c>
      <c r="G172" s="13" t="s">
        <v>48</v>
      </c>
      <c r="H172" s="13" t="s">
        <v>509</v>
      </c>
      <c r="I172" s="15" t="s">
        <v>47</v>
      </c>
      <c r="J172" s="15" t="s">
        <v>47</v>
      </c>
      <c r="K172" s="15" t="s">
        <v>47</v>
      </c>
      <c r="L172" s="15" t="s">
        <v>47</v>
      </c>
      <c r="M172" s="15">
        <v>0</v>
      </c>
      <c r="N172" s="13" t="s">
        <v>47</v>
      </c>
      <c r="O172" s="13" t="s">
        <v>55</v>
      </c>
      <c r="P172" s="13" t="s">
        <v>47</v>
      </c>
      <c r="Q172" s="15">
        <f t="shared" si="2"/>
        <v>187894.00440000001</v>
      </c>
      <c r="R172" s="15">
        <v>0</v>
      </c>
      <c r="S172" s="15">
        <v>164894</v>
      </c>
      <c r="T172" s="15">
        <v>0</v>
      </c>
      <c r="U172" s="13" t="s">
        <v>50</v>
      </c>
      <c r="V172" s="15">
        <v>0</v>
      </c>
      <c r="W172" s="15">
        <v>19827.59</v>
      </c>
      <c r="X172" s="13" t="s">
        <v>50</v>
      </c>
      <c r="Y172" s="15">
        <v>3172.4144000000001</v>
      </c>
      <c r="Z172" s="15">
        <v>0</v>
      </c>
      <c r="AA172" s="13" t="s">
        <v>50</v>
      </c>
      <c r="AB172" s="15">
        <v>0</v>
      </c>
      <c r="AC172" s="15">
        <v>0</v>
      </c>
      <c r="AD172" s="13" t="s">
        <v>50</v>
      </c>
      <c r="AE172" s="15">
        <v>0</v>
      </c>
      <c r="AF172" s="13">
        <v>0</v>
      </c>
      <c r="AG172" s="13" t="s">
        <v>50</v>
      </c>
      <c r="AH172" s="15">
        <v>0</v>
      </c>
      <c r="AI172" s="15">
        <v>0</v>
      </c>
      <c r="AJ172" s="13" t="s">
        <v>50</v>
      </c>
      <c r="AK172" s="15">
        <v>0</v>
      </c>
      <c r="AL172" s="15">
        <v>0</v>
      </c>
      <c r="AM172" s="16" t="s">
        <v>47</v>
      </c>
      <c r="AN172" s="13" t="s">
        <v>47</v>
      </c>
      <c r="AO172" s="16" t="s">
        <v>47</v>
      </c>
      <c r="AP172" s="13" t="s">
        <v>47</v>
      </c>
    </row>
    <row r="173" spans="1:42" s="17" customFormat="1" x14ac:dyDescent="0.25">
      <c r="A173" s="13" t="s">
        <v>508</v>
      </c>
      <c r="B173" s="16" t="s">
        <v>458</v>
      </c>
      <c r="C173" s="13" t="s">
        <v>46</v>
      </c>
      <c r="D173" s="13" t="s">
        <v>263</v>
      </c>
      <c r="E173" s="13" t="s">
        <v>264</v>
      </c>
      <c r="F173" s="13" t="s">
        <v>700</v>
      </c>
      <c r="G173" s="13" t="s">
        <v>48</v>
      </c>
      <c r="H173" s="13" t="s">
        <v>511</v>
      </c>
      <c r="I173" s="15" t="s">
        <v>47</v>
      </c>
      <c r="J173" s="15" t="s">
        <v>47</v>
      </c>
      <c r="K173" s="15" t="s">
        <v>47</v>
      </c>
      <c r="L173" s="15" t="s">
        <v>47</v>
      </c>
      <c r="M173" s="15">
        <v>0</v>
      </c>
      <c r="N173" s="13" t="s">
        <v>47</v>
      </c>
      <c r="O173" s="13" t="s">
        <v>87</v>
      </c>
      <c r="P173" s="13" t="s">
        <v>88</v>
      </c>
      <c r="Q173" s="15">
        <f t="shared" si="2"/>
        <v>184379.99559999999</v>
      </c>
      <c r="R173" s="15">
        <v>0</v>
      </c>
      <c r="S173" s="15">
        <v>94193</v>
      </c>
      <c r="T173" s="15">
        <v>77747.41</v>
      </c>
      <c r="U173" s="13" t="s">
        <v>49</v>
      </c>
      <c r="V173" s="15">
        <v>12439.5856</v>
      </c>
      <c r="W173" s="15">
        <v>0</v>
      </c>
      <c r="X173" s="13" t="s">
        <v>50</v>
      </c>
      <c r="Y173" s="15">
        <v>0</v>
      </c>
      <c r="Z173" s="15">
        <v>0</v>
      </c>
      <c r="AA173" s="13" t="s">
        <v>50</v>
      </c>
      <c r="AB173" s="15">
        <v>0</v>
      </c>
      <c r="AC173" s="15">
        <v>0</v>
      </c>
      <c r="AD173" s="13" t="s">
        <v>50</v>
      </c>
      <c r="AE173" s="15">
        <v>0</v>
      </c>
      <c r="AF173" s="13">
        <v>0</v>
      </c>
      <c r="AG173" s="13" t="s">
        <v>50</v>
      </c>
      <c r="AH173" s="15">
        <v>0</v>
      </c>
      <c r="AI173" s="15">
        <v>0</v>
      </c>
      <c r="AJ173" s="13" t="s">
        <v>50</v>
      </c>
      <c r="AK173" s="15">
        <v>0</v>
      </c>
      <c r="AL173" s="15">
        <v>0</v>
      </c>
      <c r="AM173" s="16" t="s">
        <v>47</v>
      </c>
      <c r="AN173" s="13" t="s">
        <v>47</v>
      </c>
      <c r="AO173" s="16" t="s">
        <v>47</v>
      </c>
      <c r="AP173" s="13" t="s">
        <v>47</v>
      </c>
    </row>
    <row r="174" spans="1:42" s="17" customFormat="1" x14ac:dyDescent="0.25">
      <c r="A174" s="13" t="s">
        <v>510</v>
      </c>
      <c r="B174" s="16" t="s">
        <v>458</v>
      </c>
      <c r="C174" s="13" t="s">
        <v>46</v>
      </c>
      <c r="D174" s="13" t="s">
        <v>263</v>
      </c>
      <c r="E174" s="13" t="s">
        <v>264</v>
      </c>
      <c r="F174" s="13" t="s">
        <v>700</v>
      </c>
      <c r="G174" s="13" t="s">
        <v>48</v>
      </c>
      <c r="H174" s="13" t="s">
        <v>513</v>
      </c>
      <c r="I174" s="15" t="s">
        <v>47</v>
      </c>
      <c r="J174" s="15" t="s">
        <v>47</v>
      </c>
      <c r="K174" s="15" t="s">
        <v>47</v>
      </c>
      <c r="L174" s="15" t="s">
        <v>47</v>
      </c>
      <c r="M174" s="15">
        <v>0</v>
      </c>
      <c r="N174" s="13" t="s">
        <v>47</v>
      </c>
      <c r="O174" s="13" t="s">
        <v>55</v>
      </c>
      <c r="P174" s="13" t="s">
        <v>47</v>
      </c>
      <c r="Q174" s="15">
        <f t="shared" si="2"/>
        <v>1923403.7572999999</v>
      </c>
      <c r="R174" s="15">
        <v>0</v>
      </c>
      <c r="S174" s="15">
        <v>1608737.3665</v>
      </c>
      <c r="T174" s="15">
        <v>0</v>
      </c>
      <c r="U174" s="13" t="s">
        <v>50</v>
      </c>
      <c r="V174" s="15">
        <v>0</v>
      </c>
      <c r="W174" s="15">
        <v>271264.13</v>
      </c>
      <c r="X174" s="13" t="s">
        <v>49</v>
      </c>
      <c r="Y174" s="15">
        <v>43402.260799999996</v>
      </c>
      <c r="Z174" s="15">
        <v>0</v>
      </c>
      <c r="AA174" s="13" t="s">
        <v>50</v>
      </c>
      <c r="AB174" s="15">
        <v>0</v>
      </c>
      <c r="AC174" s="15">
        <v>0</v>
      </c>
      <c r="AD174" s="13" t="s">
        <v>50</v>
      </c>
      <c r="AE174" s="15">
        <v>0</v>
      </c>
      <c r="AF174" s="13">
        <v>0</v>
      </c>
      <c r="AG174" s="13" t="s">
        <v>50</v>
      </c>
      <c r="AH174" s="15">
        <v>0</v>
      </c>
      <c r="AI174" s="15">
        <v>0</v>
      </c>
      <c r="AJ174" s="13" t="s">
        <v>50</v>
      </c>
      <c r="AK174" s="15">
        <v>0</v>
      </c>
      <c r="AL174" s="15">
        <v>0</v>
      </c>
      <c r="AM174" s="16" t="s">
        <v>47</v>
      </c>
      <c r="AN174" s="13" t="s">
        <v>47</v>
      </c>
      <c r="AO174" s="16" t="s">
        <v>47</v>
      </c>
      <c r="AP174" s="13" t="s">
        <v>47</v>
      </c>
    </row>
    <row r="175" spans="1:42" s="17" customFormat="1" x14ac:dyDescent="0.25">
      <c r="A175" s="13" t="s">
        <v>512</v>
      </c>
      <c r="B175" s="16" t="s">
        <v>458</v>
      </c>
      <c r="C175" s="13" t="s">
        <v>46</v>
      </c>
      <c r="D175" s="13" t="s">
        <v>263</v>
      </c>
      <c r="E175" s="13" t="s">
        <v>264</v>
      </c>
      <c r="F175" s="13" t="s">
        <v>700</v>
      </c>
      <c r="G175" s="13" t="s">
        <v>48</v>
      </c>
      <c r="H175" s="13" t="s">
        <v>515</v>
      </c>
      <c r="I175" s="15" t="s">
        <v>47</v>
      </c>
      <c r="J175" s="15" t="s">
        <v>47</v>
      </c>
      <c r="K175" s="15" t="s">
        <v>47</v>
      </c>
      <c r="L175" s="15" t="s">
        <v>47</v>
      </c>
      <c r="M175" s="15">
        <v>0</v>
      </c>
      <c r="N175" s="13" t="s">
        <v>47</v>
      </c>
      <c r="O175" s="13" t="s">
        <v>516</v>
      </c>
      <c r="P175" s="13" t="s">
        <v>517</v>
      </c>
      <c r="Q175" s="15">
        <f t="shared" si="2"/>
        <v>85990</v>
      </c>
      <c r="R175" s="15">
        <v>0</v>
      </c>
      <c r="S175" s="15">
        <v>85990</v>
      </c>
      <c r="T175" s="15">
        <v>0</v>
      </c>
      <c r="U175" s="13" t="s">
        <v>50</v>
      </c>
      <c r="V175" s="15">
        <v>0</v>
      </c>
      <c r="W175" s="15">
        <v>0</v>
      </c>
      <c r="X175" s="13" t="s">
        <v>50</v>
      </c>
      <c r="Y175" s="15">
        <v>0</v>
      </c>
      <c r="Z175" s="15">
        <v>0</v>
      </c>
      <c r="AA175" s="13" t="s">
        <v>50</v>
      </c>
      <c r="AB175" s="15">
        <v>0</v>
      </c>
      <c r="AC175" s="15">
        <v>0</v>
      </c>
      <c r="AD175" s="13" t="s">
        <v>50</v>
      </c>
      <c r="AE175" s="15">
        <v>0</v>
      </c>
      <c r="AF175" s="13">
        <v>0</v>
      </c>
      <c r="AG175" s="13" t="s">
        <v>50</v>
      </c>
      <c r="AH175" s="15">
        <v>0</v>
      </c>
      <c r="AI175" s="15">
        <v>0</v>
      </c>
      <c r="AJ175" s="13" t="s">
        <v>50</v>
      </c>
      <c r="AK175" s="15">
        <v>0</v>
      </c>
      <c r="AL175" s="15">
        <v>0</v>
      </c>
      <c r="AM175" s="16" t="s">
        <v>47</v>
      </c>
      <c r="AN175" s="13" t="s">
        <v>47</v>
      </c>
      <c r="AO175" s="16" t="s">
        <v>47</v>
      </c>
      <c r="AP175" s="13" t="s">
        <v>47</v>
      </c>
    </row>
    <row r="176" spans="1:42" s="17" customFormat="1" x14ac:dyDescent="0.25">
      <c r="A176" s="13" t="s">
        <v>514</v>
      </c>
      <c r="B176" s="16" t="s">
        <v>458</v>
      </c>
      <c r="C176" s="13" t="s">
        <v>46</v>
      </c>
      <c r="D176" s="13" t="s">
        <v>263</v>
      </c>
      <c r="E176" s="13" t="s">
        <v>264</v>
      </c>
      <c r="F176" s="13" t="s">
        <v>700</v>
      </c>
      <c r="G176" s="13" t="s">
        <v>48</v>
      </c>
      <c r="H176" s="13" t="s">
        <v>519</v>
      </c>
      <c r="I176" s="15" t="s">
        <v>47</v>
      </c>
      <c r="J176" s="15" t="s">
        <v>47</v>
      </c>
      <c r="K176" s="15" t="s">
        <v>47</v>
      </c>
      <c r="L176" s="15" t="s">
        <v>47</v>
      </c>
      <c r="M176" s="15">
        <v>0</v>
      </c>
      <c r="N176" s="13" t="s">
        <v>47</v>
      </c>
      <c r="O176" s="13" t="s">
        <v>55</v>
      </c>
      <c r="P176" s="13" t="s">
        <v>47</v>
      </c>
      <c r="Q176" s="15">
        <f t="shared" si="2"/>
        <v>5470268.9953000005</v>
      </c>
      <c r="R176" s="15">
        <v>0</v>
      </c>
      <c r="S176" s="15">
        <v>4826249.0245000003</v>
      </c>
      <c r="T176" s="15">
        <v>0</v>
      </c>
      <c r="U176" s="13" t="s">
        <v>50</v>
      </c>
      <c r="V176" s="15">
        <v>0</v>
      </c>
      <c r="W176" s="15">
        <v>555189.62999999989</v>
      </c>
      <c r="X176" s="13" t="s">
        <v>50</v>
      </c>
      <c r="Y176" s="15">
        <v>88830.340799999991</v>
      </c>
      <c r="Z176" s="15">
        <v>0</v>
      </c>
      <c r="AA176" s="13" t="s">
        <v>50</v>
      </c>
      <c r="AB176" s="15">
        <v>0</v>
      </c>
      <c r="AC176" s="15">
        <v>0</v>
      </c>
      <c r="AD176" s="13" t="s">
        <v>50</v>
      </c>
      <c r="AE176" s="15">
        <v>0</v>
      </c>
      <c r="AF176" s="13">
        <v>0</v>
      </c>
      <c r="AG176" s="13" t="s">
        <v>50</v>
      </c>
      <c r="AH176" s="15">
        <v>0</v>
      </c>
      <c r="AI176" s="15">
        <v>0</v>
      </c>
      <c r="AJ176" s="13" t="s">
        <v>50</v>
      </c>
      <c r="AK176" s="15">
        <v>0</v>
      </c>
      <c r="AL176" s="15">
        <v>0</v>
      </c>
      <c r="AM176" s="16" t="s">
        <v>47</v>
      </c>
      <c r="AN176" s="13" t="s">
        <v>47</v>
      </c>
      <c r="AO176" s="16" t="s">
        <v>47</v>
      </c>
      <c r="AP176" s="13" t="s">
        <v>47</v>
      </c>
    </row>
    <row r="177" spans="1:42" s="17" customFormat="1" x14ac:dyDescent="0.25">
      <c r="A177" s="13" t="s">
        <v>518</v>
      </c>
      <c r="B177" s="16" t="s">
        <v>520</v>
      </c>
      <c r="C177" s="13" t="s">
        <v>46</v>
      </c>
      <c r="D177" s="13" t="s">
        <v>370</v>
      </c>
      <c r="E177" s="13" t="s">
        <v>371</v>
      </c>
      <c r="F177" s="13" t="s">
        <v>651</v>
      </c>
      <c r="G177" s="13" t="s">
        <v>48</v>
      </c>
      <c r="H177" s="13" t="s">
        <v>522</v>
      </c>
      <c r="I177" s="15" t="s">
        <v>47</v>
      </c>
      <c r="J177" s="15" t="s">
        <v>47</v>
      </c>
      <c r="K177" s="15" t="s">
        <v>47</v>
      </c>
      <c r="L177" s="15" t="s">
        <v>47</v>
      </c>
      <c r="M177" s="15">
        <v>0</v>
      </c>
      <c r="N177" s="13" t="s">
        <v>47</v>
      </c>
      <c r="O177" s="13" t="s">
        <v>55</v>
      </c>
      <c r="P177" s="13" t="s">
        <v>47</v>
      </c>
      <c r="Q177" s="15">
        <f t="shared" si="2"/>
        <v>5378830.4989999998</v>
      </c>
      <c r="R177" s="15">
        <v>0</v>
      </c>
      <c r="S177" s="15">
        <v>3409375.7709999997</v>
      </c>
      <c r="T177" s="15">
        <v>0</v>
      </c>
      <c r="U177" s="13" t="s">
        <v>50</v>
      </c>
      <c r="V177" s="15">
        <v>0</v>
      </c>
      <c r="W177" s="15">
        <v>1697805.8</v>
      </c>
      <c r="X177" s="13" t="s">
        <v>50</v>
      </c>
      <c r="Y177" s="15">
        <v>271648.92800000001</v>
      </c>
      <c r="Z177" s="15">
        <v>0</v>
      </c>
      <c r="AA177" s="13" t="s">
        <v>50</v>
      </c>
      <c r="AB177" s="15">
        <v>0</v>
      </c>
      <c r="AC177" s="15">
        <v>0</v>
      </c>
      <c r="AD177" s="13" t="s">
        <v>50</v>
      </c>
      <c r="AE177" s="15">
        <v>0</v>
      </c>
      <c r="AF177" s="13">
        <v>0</v>
      </c>
      <c r="AG177" s="13" t="s">
        <v>50</v>
      </c>
      <c r="AH177" s="15">
        <v>0</v>
      </c>
      <c r="AI177" s="15">
        <v>0</v>
      </c>
      <c r="AJ177" s="13" t="s">
        <v>50</v>
      </c>
      <c r="AK177" s="15">
        <v>0</v>
      </c>
      <c r="AL177" s="15">
        <v>0</v>
      </c>
      <c r="AM177" s="16" t="s">
        <v>47</v>
      </c>
      <c r="AN177" s="13" t="s">
        <v>47</v>
      </c>
      <c r="AO177" s="16" t="s">
        <v>47</v>
      </c>
      <c r="AP177" s="13" t="s">
        <v>47</v>
      </c>
    </row>
    <row r="178" spans="1:42" s="17" customFormat="1" x14ac:dyDescent="0.25">
      <c r="A178" s="13" t="s">
        <v>710</v>
      </c>
      <c r="B178" s="16" t="s">
        <v>520</v>
      </c>
      <c r="C178" s="13" t="s">
        <v>46</v>
      </c>
      <c r="D178" s="13" t="s">
        <v>52</v>
      </c>
      <c r="E178" s="13" t="s">
        <v>53</v>
      </c>
      <c r="F178" s="13" t="s">
        <v>658</v>
      </c>
      <c r="G178" s="13" t="s">
        <v>48</v>
      </c>
      <c r="H178" s="13" t="s">
        <v>524</v>
      </c>
      <c r="I178" s="15" t="s">
        <v>47</v>
      </c>
      <c r="J178" s="15" t="s">
        <v>47</v>
      </c>
      <c r="K178" s="15" t="s">
        <v>47</v>
      </c>
      <c r="L178" s="15" t="s">
        <v>47</v>
      </c>
      <c r="M178" s="15">
        <v>0</v>
      </c>
      <c r="N178" s="13" t="s">
        <v>47</v>
      </c>
      <c r="O178" s="13" t="s">
        <v>55</v>
      </c>
      <c r="P178" s="13" t="s">
        <v>47</v>
      </c>
      <c r="Q178" s="15">
        <f t="shared" si="2"/>
        <v>12157717.517899999</v>
      </c>
      <c r="R178" s="15">
        <v>0</v>
      </c>
      <c r="S178" s="15">
        <v>8569731.2630000003</v>
      </c>
      <c r="T178" s="15">
        <v>0</v>
      </c>
      <c r="U178" s="13" t="s">
        <v>50</v>
      </c>
      <c r="V178" s="15">
        <v>0</v>
      </c>
      <c r="W178" s="15">
        <v>3093091.5989999999</v>
      </c>
      <c r="X178" s="13" t="s">
        <v>49</v>
      </c>
      <c r="Y178" s="15">
        <v>494894.65589999978</v>
      </c>
      <c r="Z178" s="15">
        <v>0</v>
      </c>
      <c r="AA178" s="13" t="s">
        <v>50</v>
      </c>
      <c r="AB178" s="15">
        <v>0</v>
      </c>
      <c r="AC178" s="15">
        <v>0</v>
      </c>
      <c r="AD178" s="13" t="s">
        <v>50</v>
      </c>
      <c r="AE178" s="15">
        <v>0</v>
      </c>
      <c r="AF178" s="13">
        <v>0</v>
      </c>
      <c r="AG178" s="13" t="s">
        <v>50</v>
      </c>
      <c r="AH178" s="15">
        <v>0</v>
      </c>
      <c r="AI178" s="15">
        <v>0</v>
      </c>
      <c r="AJ178" s="13" t="s">
        <v>50</v>
      </c>
      <c r="AK178" s="15">
        <v>0</v>
      </c>
      <c r="AL178" s="15">
        <v>0</v>
      </c>
      <c r="AM178" s="16" t="s">
        <v>47</v>
      </c>
      <c r="AN178" s="13" t="s">
        <v>47</v>
      </c>
      <c r="AO178" s="16" t="s">
        <v>47</v>
      </c>
      <c r="AP178" s="13" t="s">
        <v>47</v>
      </c>
    </row>
    <row r="179" spans="1:42" s="17" customFormat="1" x14ac:dyDescent="0.25">
      <c r="A179" s="13" t="s">
        <v>711</v>
      </c>
      <c r="B179" s="16" t="s">
        <v>520</v>
      </c>
      <c r="C179" s="13" t="s">
        <v>46</v>
      </c>
      <c r="D179" s="13" t="s">
        <v>52</v>
      </c>
      <c r="E179" s="13" t="s">
        <v>53</v>
      </c>
      <c r="F179" s="13" t="s">
        <v>658</v>
      </c>
      <c r="G179" s="13" t="s">
        <v>134</v>
      </c>
      <c r="H179" s="13" t="s">
        <v>47</v>
      </c>
      <c r="I179" s="15" t="s">
        <v>526</v>
      </c>
      <c r="J179" s="15" t="s">
        <v>47</v>
      </c>
      <c r="K179" s="15" t="s">
        <v>527</v>
      </c>
      <c r="L179" s="15" t="s">
        <v>520</v>
      </c>
      <c r="M179" s="15">
        <v>50546.66</v>
      </c>
      <c r="N179" s="13" t="s">
        <v>137</v>
      </c>
      <c r="O179" s="13" t="s">
        <v>528</v>
      </c>
      <c r="P179" s="13" t="s">
        <v>529</v>
      </c>
      <c r="Q179" s="15">
        <f t="shared" si="2"/>
        <v>-14899</v>
      </c>
      <c r="R179" s="15">
        <v>0</v>
      </c>
      <c r="S179" s="15">
        <v>-14899</v>
      </c>
      <c r="T179" s="15">
        <v>0</v>
      </c>
      <c r="U179" s="13" t="s">
        <v>50</v>
      </c>
      <c r="V179" s="15">
        <v>0</v>
      </c>
      <c r="W179" s="15">
        <v>0</v>
      </c>
      <c r="X179" s="13" t="s">
        <v>50</v>
      </c>
      <c r="Y179" s="15">
        <v>0</v>
      </c>
      <c r="Z179" s="15">
        <v>0</v>
      </c>
      <c r="AA179" s="13" t="s">
        <v>50</v>
      </c>
      <c r="AB179" s="15">
        <v>0</v>
      </c>
      <c r="AC179" s="15">
        <v>0</v>
      </c>
      <c r="AD179" s="13" t="s">
        <v>50</v>
      </c>
      <c r="AE179" s="15">
        <v>0</v>
      </c>
      <c r="AF179" s="13">
        <v>0</v>
      </c>
      <c r="AG179" s="13" t="s">
        <v>50</v>
      </c>
      <c r="AH179" s="15">
        <v>0</v>
      </c>
      <c r="AI179" s="15">
        <v>0</v>
      </c>
      <c r="AJ179" s="13" t="s">
        <v>50</v>
      </c>
      <c r="AK179" s="15">
        <v>0</v>
      </c>
      <c r="AL179" s="15">
        <v>0</v>
      </c>
      <c r="AM179" s="16" t="s">
        <v>47</v>
      </c>
      <c r="AN179" s="13" t="s">
        <v>47</v>
      </c>
      <c r="AO179" s="16" t="s">
        <v>47</v>
      </c>
      <c r="AP179" s="13" t="s">
        <v>47</v>
      </c>
    </row>
    <row r="180" spans="1:42" s="17" customFormat="1" x14ac:dyDescent="0.25">
      <c r="A180" s="13" t="s">
        <v>521</v>
      </c>
      <c r="B180" s="16" t="s">
        <v>520</v>
      </c>
      <c r="C180" s="13" t="s">
        <v>46</v>
      </c>
      <c r="D180" s="13" t="s">
        <v>52</v>
      </c>
      <c r="E180" s="13" t="s">
        <v>53</v>
      </c>
      <c r="F180" s="13" t="s">
        <v>658</v>
      </c>
      <c r="G180" s="13" t="s">
        <v>134</v>
      </c>
      <c r="H180" s="13" t="s">
        <v>47</v>
      </c>
      <c r="I180" s="15" t="s">
        <v>531</v>
      </c>
      <c r="J180" s="15" t="s">
        <v>47</v>
      </c>
      <c r="K180" s="15" t="s">
        <v>527</v>
      </c>
      <c r="L180" s="15" t="s">
        <v>520</v>
      </c>
      <c r="M180" s="15">
        <v>50546.66</v>
      </c>
      <c r="N180" s="13" t="s">
        <v>137</v>
      </c>
      <c r="O180" s="13" t="s">
        <v>528</v>
      </c>
      <c r="P180" s="13" t="s">
        <v>529</v>
      </c>
      <c r="Q180" s="15">
        <f t="shared" si="2"/>
        <v>-7077.0249999999996</v>
      </c>
      <c r="R180" s="15">
        <v>0</v>
      </c>
      <c r="S180" s="15">
        <v>-7077.0249999999996</v>
      </c>
      <c r="T180" s="15">
        <v>0</v>
      </c>
      <c r="U180" s="13" t="s">
        <v>50</v>
      </c>
      <c r="V180" s="15">
        <v>0</v>
      </c>
      <c r="W180" s="15">
        <v>0</v>
      </c>
      <c r="X180" s="13" t="s">
        <v>50</v>
      </c>
      <c r="Y180" s="15">
        <v>0</v>
      </c>
      <c r="Z180" s="15">
        <v>0</v>
      </c>
      <c r="AA180" s="13" t="s">
        <v>50</v>
      </c>
      <c r="AB180" s="15">
        <v>0</v>
      </c>
      <c r="AC180" s="15">
        <v>0</v>
      </c>
      <c r="AD180" s="13" t="s">
        <v>50</v>
      </c>
      <c r="AE180" s="15">
        <v>0</v>
      </c>
      <c r="AF180" s="13">
        <v>0</v>
      </c>
      <c r="AG180" s="13" t="s">
        <v>50</v>
      </c>
      <c r="AH180" s="15">
        <v>0</v>
      </c>
      <c r="AI180" s="15">
        <v>0</v>
      </c>
      <c r="AJ180" s="13" t="s">
        <v>50</v>
      </c>
      <c r="AK180" s="15">
        <v>0</v>
      </c>
      <c r="AL180" s="15">
        <v>0</v>
      </c>
      <c r="AM180" s="16" t="s">
        <v>47</v>
      </c>
      <c r="AN180" s="13" t="s">
        <v>47</v>
      </c>
      <c r="AO180" s="16" t="s">
        <v>47</v>
      </c>
      <c r="AP180" s="13" t="s">
        <v>47</v>
      </c>
    </row>
    <row r="181" spans="1:42" s="17" customFormat="1" x14ac:dyDescent="0.25">
      <c r="A181" s="13" t="s">
        <v>523</v>
      </c>
      <c r="B181" s="16" t="s">
        <v>520</v>
      </c>
      <c r="C181" s="13" t="s">
        <v>46</v>
      </c>
      <c r="D181" s="13" t="s">
        <v>57</v>
      </c>
      <c r="E181" s="13" t="s">
        <v>58</v>
      </c>
      <c r="F181" s="13" t="s">
        <v>665</v>
      </c>
      <c r="G181" s="13" t="s">
        <v>48</v>
      </c>
      <c r="H181" s="13" t="s">
        <v>533</v>
      </c>
      <c r="I181" s="15" t="s">
        <v>47</v>
      </c>
      <c r="J181" s="15" t="s">
        <v>47</v>
      </c>
      <c r="K181" s="15" t="s">
        <v>47</v>
      </c>
      <c r="L181" s="15" t="s">
        <v>47</v>
      </c>
      <c r="M181" s="15">
        <v>0</v>
      </c>
      <c r="N181" s="13" t="s">
        <v>47</v>
      </c>
      <c r="O181" s="13" t="s">
        <v>55</v>
      </c>
      <c r="P181" s="13" t="s">
        <v>47</v>
      </c>
      <c r="Q181" s="15">
        <f t="shared" si="2"/>
        <v>2449152.4670000002</v>
      </c>
      <c r="R181" s="15">
        <v>0</v>
      </c>
      <c r="S181" s="15">
        <v>2143708.5815000003</v>
      </c>
      <c r="T181" s="15">
        <v>0</v>
      </c>
      <c r="U181" s="13" t="s">
        <v>50</v>
      </c>
      <c r="V181" s="15">
        <v>0</v>
      </c>
      <c r="W181" s="15">
        <v>263313.69439999998</v>
      </c>
      <c r="X181" s="13" t="s">
        <v>50</v>
      </c>
      <c r="Y181" s="15">
        <v>42130.191099999996</v>
      </c>
      <c r="Z181" s="15">
        <v>0</v>
      </c>
      <c r="AA181" s="13" t="s">
        <v>50</v>
      </c>
      <c r="AB181" s="15">
        <v>0</v>
      </c>
      <c r="AC181" s="15">
        <v>0</v>
      </c>
      <c r="AD181" s="13" t="s">
        <v>50</v>
      </c>
      <c r="AE181" s="15">
        <v>0</v>
      </c>
      <c r="AF181" s="13">
        <v>0</v>
      </c>
      <c r="AG181" s="13" t="s">
        <v>50</v>
      </c>
      <c r="AH181" s="15">
        <v>0</v>
      </c>
      <c r="AI181" s="15">
        <v>0</v>
      </c>
      <c r="AJ181" s="13" t="s">
        <v>50</v>
      </c>
      <c r="AK181" s="15">
        <v>0</v>
      </c>
      <c r="AL181" s="15">
        <v>0</v>
      </c>
      <c r="AM181" s="16" t="s">
        <v>47</v>
      </c>
      <c r="AN181" s="13" t="s">
        <v>47</v>
      </c>
      <c r="AO181" s="16" t="s">
        <v>47</v>
      </c>
      <c r="AP181" s="13" t="s">
        <v>47</v>
      </c>
    </row>
    <row r="182" spans="1:42" s="17" customFormat="1" x14ac:dyDescent="0.25">
      <c r="A182" s="13" t="s">
        <v>525</v>
      </c>
      <c r="B182" s="16" t="s">
        <v>520</v>
      </c>
      <c r="C182" s="13" t="s">
        <v>46</v>
      </c>
      <c r="D182" s="13" t="s">
        <v>57</v>
      </c>
      <c r="E182" s="13" t="s">
        <v>58</v>
      </c>
      <c r="F182" s="13" t="s">
        <v>665</v>
      </c>
      <c r="G182" s="13" t="s">
        <v>48</v>
      </c>
      <c r="H182" s="13" t="s">
        <v>535</v>
      </c>
      <c r="I182" s="15" t="s">
        <v>47</v>
      </c>
      <c r="J182" s="15" t="s">
        <v>47</v>
      </c>
      <c r="K182" s="15" t="s">
        <v>47</v>
      </c>
      <c r="L182" s="15" t="s">
        <v>47</v>
      </c>
      <c r="M182" s="15">
        <v>0</v>
      </c>
      <c r="N182" s="13" t="s">
        <v>47</v>
      </c>
      <c r="O182" s="13" t="s">
        <v>536</v>
      </c>
      <c r="P182" s="13" t="s">
        <v>537</v>
      </c>
      <c r="Q182" s="15">
        <f t="shared" si="2"/>
        <v>102749.8692</v>
      </c>
      <c r="R182" s="15">
        <v>0</v>
      </c>
      <c r="S182" s="15">
        <v>12266.25</v>
      </c>
      <c r="T182" s="15">
        <v>78003.12</v>
      </c>
      <c r="U182" s="13" t="s">
        <v>49</v>
      </c>
      <c r="V182" s="15">
        <v>12480.4992</v>
      </c>
      <c r="W182" s="15">
        <v>0</v>
      </c>
      <c r="X182" s="13" t="s">
        <v>50</v>
      </c>
      <c r="Y182" s="15">
        <v>0</v>
      </c>
      <c r="Z182" s="15">
        <v>0</v>
      </c>
      <c r="AA182" s="13" t="s">
        <v>50</v>
      </c>
      <c r="AB182" s="15">
        <v>0</v>
      </c>
      <c r="AC182" s="15">
        <v>0</v>
      </c>
      <c r="AD182" s="13" t="s">
        <v>50</v>
      </c>
      <c r="AE182" s="15">
        <v>0</v>
      </c>
      <c r="AF182" s="13">
        <v>0</v>
      </c>
      <c r="AG182" s="13" t="s">
        <v>50</v>
      </c>
      <c r="AH182" s="15">
        <v>0</v>
      </c>
      <c r="AI182" s="15">
        <v>0</v>
      </c>
      <c r="AJ182" s="13" t="s">
        <v>50</v>
      </c>
      <c r="AK182" s="15">
        <v>0</v>
      </c>
      <c r="AL182" s="15">
        <v>0</v>
      </c>
      <c r="AM182" s="16" t="s">
        <v>47</v>
      </c>
      <c r="AN182" s="13" t="s">
        <v>47</v>
      </c>
      <c r="AO182" s="16" t="s">
        <v>47</v>
      </c>
      <c r="AP182" s="13" t="s">
        <v>47</v>
      </c>
    </row>
    <row r="183" spans="1:42" s="17" customFormat="1" x14ac:dyDescent="0.25">
      <c r="A183" s="13" t="s">
        <v>530</v>
      </c>
      <c r="B183" s="16" t="s">
        <v>520</v>
      </c>
      <c r="C183" s="13" t="s">
        <v>46</v>
      </c>
      <c r="D183" s="13" t="s">
        <v>57</v>
      </c>
      <c r="E183" s="13" t="s">
        <v>58</v>
      </c>
      <c r="F183" s="13" t="s">
        <v>665</v>
      </c>
      <c r="G183" s="13" t="s">
        <v>48</v>
      </c>
      <c r="H183" s="13" t="s">
        <v>539</v>
      </c>
      <c r="I183" s="15" t="s">
        <v>47</v>
      </c>
      <c r="J183" s="15" t="s">
        <v>47</v>
      </c>
      <c r="K183" s="15" t="s">
        <v>47</v>
      </c>
      <c r="L183" s="15" t="s">
        <v>47</v>
      </c>
      <c r="M183" s="15">
        <v>0</v>
      </c>
      <c r="N183" s="13" t="s">
        <v>47</v>
      </c>
      <c r="O183" s="13" t="s">
        <v>55</v>
      </c>
      <c r="P183" s="13" t="s">
        <v>47</v>
      </c>
      <c r="Q183" s="15">
        <f t="shared" si="2"/>
        <v>7324845.0570999999</v>
      </c>
      <c r="R183" s="15">
        <v>0</v>
      </c>
      <c r="S183" s="15">
        <v>5561412.5564999999</v>
      </c>
      <c r="T183" s="15">
        <v>0</v>
      </c>
      <c r="U183" s="13" t="s">
        <v>50</v>
      </c>
      <c r="V183" s="15">
        <v>0</v>
      </c>
      <c r="W183" s="15">
        <v>1520200.4315000002</v>
      </c>
      <c r="X183" s="13" t="s">
        <v>50</v>
      </c>
      <c r="Y183" s="15">
        <v>243232.06909999994</v>
      </c>
      <c r="Z183" s="15">
        <v>0</v>
      </c>
      <c r="AA183" s="13" t="s">
        <v>50</v>
      </c>
      <c r="AB183" s="15">
        <v>0</v>
      </c>
      <c r="AC183" s="15">
        <v>0</v>
      </c>
      <c r="AD183" s="13" t="s">
        <v>50</v>
      </c>
      <c r="AE183" s="15">
        <v>0</v>
      </c>
      <c r="AF183" s="13">
        <v>0</v>
      </c>
      <c r="AG183" s="13" t="s">
        <v>50</v>
      </c>
      <c r="AH183" s="15">
        <v>0</v>
      </c>
      <c r="AI183" s="15">
        <v>0</v>
      </c>
      <c r="AJ183" s="13" t="s">
        <v>50</v>
      </c>
      <c r="AK183" s="15">
        <v>0</v>
      </c>
      <c r="AL183" s="15">
        <v>0</v>
      </c>
      <c r="AM183" s="16" t="s">
        <v>47</v>
      </c>
      <c r="AN183" s="13" t="s">
        <v>47</v>
      </c>
      <c r="AO183" s="16" t="s">
        <v>47</v>
      </c>
      <c r="AP183" s="13" t="s">
        <v>47</v>
      </c>
    </row>
    <row r="184" spans="1:42" s="17" customFormat="1" x14ac:dyDescent="0.25">
      <c r="A184" s="13" t="s">
        <v>532</v>
      </c>
      <c r="B184" s="16" t="s">
        <v>520</v>
      </c>
      <c r="C184" s="13" t="s">
        <v>46</v>
      </c>
      <c r="D184" s="13" t="s">
        <v>57</v>
      </c>
      <c r="E184" s="13" t="s">
        <v>58</v>
      </c>
      <c r="F184" s="13" t="s">
        <v>665</v>
      </c>
      <c r="G184" s="13" t="s">
        <v>48</v>
      </c>
      <c r="H184" s="13" t="s">
        <v>541</v>
      </c>
      <c r="I184" s="15" t="s">
        <v>47</v>
      </c>
      <c r="J184" s="15" t="s">
        <v>47</v>
      </c>
      <c r="K184" s="15" t="s">
        <v>47</v>
      </c>
      <c r="L184" s="15" t="s">
        <v>47</v>
      </c>
      <c r="M184" s="15">
        <v>0</v>
      </c>
      <c r="N184" s="13" t="s">
        <v>47</v>
      </c>
      <c r="O184" s="13" t="s">
        <v>542</v>
      </c>
      <c r="P184" s="13" t="s">
        <v>543</v>
      </c>
      <c r="Q184" s="15">
        <f t="shared" si="2"/>
        <v>37499</v>
      </c>
      <c r="R184" s="15">
        <v>0</v>
      </c>
      <c r="S184" s="15">
        <v>37499</v>
      </c>
      <c r="T184" s="15">
        <v>0</v>
      </c>
      <c r="U184" s="13" t="s">
        <v>50</v>
      </c>
      <c r="V184" s="15">
        <v>0</v>
      </c>
      <c r="W184" s="15">
        <v>0</v>
      </c>
      <c r="X184" s="13" t="s">
        <v>50</v>
      </c>
      <c r="Y184" s="15">
        <v>0</v>
      </c>
      <c r="Z184" s="15">
        <v>0</v>
      </c>
      <c r="AA184" s="13" t="s">
        <v>50</v>
      </c>
      <c r="AB184" s="15">
        <v>0</v>
      </c>
      <c r="AC184" s="15">
        <v>0</v>
      </c>
      <c r="AD184" s="13" t="s">
        <v>50</v>
      </c>
      <c r="AE184" s="15">
        <v>0</v>
      </c>
      <c r="AF184" s="13">
        <v>0</v>
      </c>
      <c r="AG184" s="13" t="s">
        <v>50</v>
      </c>
      <c r="AH184" s="15">
        <v>0</v>
      </c>
      <c r="AI184" s="15">
        <v>0</v>
      </c>
      <c r="AJ184" s="13" t="s">
        <v>50</v>
      </c>
      <c r="AK184" s="15">
        <v>0</v>
      </c>
      <c r="AL184" s="15">
        <v>0</v>
      </c>
      <c r="AM184" s="16" t="s">
        <v>47</v>
      </c>
      <c r="AN184" s="13" t="s">
        <v>47</v>
      </c>
      <c r="AO184" s="16" t="s">
        <v>47</v>
      </c>
      <c r="AP184" s="13" t="s">
        <v>47</v>
      </c>
    </row>
    <row r="185" spans="1:42" s="17" customFormat="1" x14ac:dyDescent="0.25">
      <c r="A185" s="13" t="s">
        <v>534</v>
      </c>
      <c r="B185" s="16" t="s">
        <v>520</v>
      </c>
      <c r="C185" s="13" t="s">
        <v>46</v>
      </c>
      <c r="D185" s="13" t="s">
        <v>57</v>
      </c>
      <c r="E185" s="13" t="s">
        <v>58</v>
      </c>
      <c r="F185" s="13" t="s">
        <v>665</v>
      </c>
      <c r="G185" s="13" t="s">
        <v>48</v>
      </c>
      <c r="H185" s="13" t="s">
        <v>545</v>
      </c>
      <c r="I185" s="15" t="s">
        <v>47</v>
      </c>
      <c r="J185" s="15" t="s">
        <v>47</v>
      </c>
      <c r="K185" s="15" t="s">
        <v>47</v>
      </c>
      <c r="L185" s="15" t="s">
        <v>47</v>
      </c>
      <c r="M185" s="15">
        <v>0</v>
      </c>
      <c r="N185" s="13" t="s">
        <v>47</v>
      </c>
      <c r="O185" s="13" t="s">
        <v>55</v>
      </c>
      <c r="P185" s="13" t="s">
        <v>47</v>
      </c>
      <c r="Q185" s="15">
        <f t="shared" si="2"/>
        <v>3166843.8324500006</v>
      </c>
      <c r="R185" s="15">
        <v>0</v>
      </c>
      <c r="S185" s="15">
        <v>2561709.3590000002</v>
      </c>
      <c r="T185" s="15">
        <v>0</v>
      </c>
      <c r="U185" s="13" t="s">
        <v>50</v>
      </c>
      <c r="V185" s="15">
        <v>0</v>
      </c>
      <c r="W185" s="15">
        <v>521667.64954999997</v>
      </c>
      <c r="X185" s="13" t="s">
        <v>50</v>
      </c>
      <c r="Y185" s="15">
        <v>83466.823900000003</v>
      </c>
      <c r="Z185" s="15">
        <v>0</v>
      </c>
      <c r="AA185" s="13" t="s">
        <v>50</v>
      </c>
      <c r="AB185" s="15">
        <v>0</v>
      </c>
      <c r="AC185" s="15">
        <v>0</v>
      </c>
      <c r="AD185" s="13" t="s">
        <v>50</v>
      </c>
      <c r="AE185" s="15">
        <v>0</v>
      </c>
      <c r="AF185" s="13">
        <v>0</v>
      </c>
      <c r="AG185" s="13" t="s">
        <v>50</v>
      </c>
      <c r="AH185" s="15">
        <v>0</v>
      </c>
      <c r="AI185" s="15">
        <v>0</v>
      </c>
      <c r="AJ185" s="13" t="s">
        <v>50</v>
      </c>
      <c r="AK185" s="15">
        <v>0</v>
      </c>
      <c r="AL185" s="15">
        <v>0</v>
      </c>
      <c r="AM185" s="16" t="s">
        <v>47</v>
      </c>
      <c r="AN185" s="13" t="s">
        <v>47</v>
      </c>
      <c r="AO185" s="16" t="s">
        <v>47</v>
      </c>
      <c r="AP185" s="13" t="s">
        <v>47</v>
      </c>
    </row>
    <row r="186" spans="1:42" s="17" customFormat="1" x14ac:dyDescent="0.25">
      <c r="A186" s="13" t="s">
        <v>538</v>
      </c>
      <c r="B186" s="16" t="s">
        <v>520</v>
      </c>
      <c r="C186" s="13" t="s">
        <v>46</v>
      </c>
      <c r="D186" s="13" t="s">
        <v>57</v>
      </c>
      <c r="E186" s="13" t="s">
        <v>58</v>
      </c>
      <c r="F186" s="13" t="s">
        <v>665</v>
      </c>
      <c r="G186" s="13" t="s">
        <v>134</v>
      </c>
      <c r="H186" s="13" t="s">
        <v>47</v>
      </c>
      <c r="I186" s="15" t="s">
        <v>311</v>
      </c>
      <c r="J186" s="15" t="s">
        <v>47</v>
      </c>
      <c r="K186" s="15" t="s">
        <v>547</v>
      </c>
      <c r="L186" s="15" t="s">
        <v>520</v>
      </c>
      <c r="M186" s="15">
        <v>398224.41</v>
      </c>
      <c r="N186" s="13" t="s">
        <v>137</v>
      </c>
      <c r="O186" s="13" t="s">
        <v>548</v>
      </c>
      <c r="P186" s="13" t="s">
        <v>549</v>
      </c>
      <c r="Q186" s="15">
        <f t="shared" si="2"/>
        <v>-398224.40610000002</v>
      </c>
      <c r="R186" s="15">
        <v>0</v>
      </c>
      <c r="S186" s="15">
        <v>-236937.4725</v>
      </c>
      <c r="T186" s="15">
        <v>0</v>
      </c>
      <c r="U186" s="13" t="s">
        <v>50</v>
      </c>
      <c r="V186" s="15">
        <v>0</v>
      </c>
      <c r="W186" s="15">
        <v>-139040.46</v>
      </c>
      <c r="X186" s="13" t="s">
        <v>49</v>
      </c>
      <c r="Y186" s="15">
        <v>-22246.473600000001</v>
      </c>
      <c r="Z186" s="15">
        <v>0</v>
      </c>
      <c r="AA186" s="13" t="s">
        <v>50</v>
      </c>
      <c r="AB186" s="15">
        <v>0</v>
      </c>
      <c r="AC186" s="15">
        <v>0</v>
      </c>
      <c r="AD186" s="13" t="s">
        <v>50</v>
      </c>
      <c r="AE186" s="15">
        <v>0</v>
      </c>
      <c r="AF186" s="13">
        <v>0</v>
      </c>
      <c r="AG186" s="13" t="s">
        <v>50</v>
      </c>
      <c r="AH186" s="15">
        <v>0</v>
      </c>
      <c r="AI186" s="15">
        <v>0</v>
      </c>
      <c r="AJ186" s="13" t="s">
        <v>50</v>
      </c>
      <c r="AK186" s="15">
        <v>0</v>
      </c>
      <c r="AL186" s="15">
        <v>0</v>
      </c>
      <c r="AM186" s="16" t="s">
        <v>47</v>
      </c>
      <c r="AN186" s="13" t="s">
        <v>47</v>
      </c>
      <c r="AO186" s="16" t="s">
        <v>47</v>
      </c>
      <c r="AP186" s="13" t="s">
        <v>47</v>
      </c>
    </row>
    <row r="187" spans="1:42" s="17" customFormat="1" x14ac:dyDescent="0.25">
      <c r="A187" s="13" t="s">
        <v>540</v>
      </c>
      <c r="B187" s="16" t="s">
        <v>520</v>
      </c>
      <c r="C187" s="13" t="s">
        <v>46</v>
      </c>
      <c r="D187" s="13" t="s">
        <v>148</v>
      </c>
      <c r="E187" s="13" t="s">
        <v>149</v>
      </c>
      <c r="F187" s="13" t="s">
        <v>673</v>
      </c>
      <c r="G187" s="13" t="s">
        <v>48</v>
      </c>
      <c r="H187" s="13" t="s">
        <v>551</v>
      </c>
      <c r="I187" s="15" t="s">
        <v>47</v>
      </c>
      <c r="J187" s="15" t="s">
        <v>47</v>
      </c>
      <c r="K187" s="15" t="s">
        <v>47</v>
      </c>
      <c r="L187" s="15" t="s">
        <v>47</v>
      </c>
      <c r="M187" s="15">
        <v>0</v>
      </c>
      <c r="N187" s="13" t="s">
        <v>47</v>
      </c>
      <c r="O187" s="13" t="s">
        <v>55</v>
      </c>
      <c r="P187" s="13" t="s">
        <v>47</v>
      </c>
      <c r="Q187" s="15">
        <f t="shared" si="2"/>
        <v>6869826.4213499986</v>
      </c>
      <c r="R187" s="15">
        <v>0</v>
      </c>
      <c r="S187" s="15">
        <v>5109192.5304999994</v>
      </c>
      <c r="T187" s="15">
        <v>0</v>
      </c>
      <c r="U187" s="13" t="s">
        <v>50</v>
      </c>
      <c r="V187" s="15">
        <v>0</v>
      </c>
      <c r="W187" s="15">
        <v>1517787.8368499998</v>
      </c>
      <c r="X187" s="13" t="s">
        <v>49</v>
      </c>
      <c r="Y187" s="15">
        <v>242846.05399999997</v>
      </c>
      <c r="Z187" s="15">
        <v>0</v>
      </c>
      <c r="AA187" s="13" t="s">
        <v>50</v>
      </c>
      <c r="AB187" s="15">
        <v>0</v>
      </c>
      <c r="AC187" s="15">
        <v>0</v>
      </c>
      <c r="AD187" s="13" t="s">
        <v>50</v>
      </c>
      <c r="AE187" s="15">
        <v>0</v>
      </c>
      <c r="AF187" s="13">
        <v>0</v>
      </c>
      <c r="AG187" s="13" t="s">
        <v>50</v>
      </c>
      <c r="AH187" s="15">
        <v>0</v>
      </c>
      <c r="AI187" s="15">
        <v>0</v>
      </c>
      <c r="AJ187" s="13" t="s">
        <v>50</v>
      </c>
      <c r="AK187" s="15">
        <v>0</v>
      </c>
      <c r="AL187" s="15">
        <v>0</v>
      </c>
      <c r="AM187" s="16" t="s">
        <v>47</v>
      </c>
      <c r="AN187" s="13" t="s">
        <v>47</v>
      </c>
      <c r="AO187" s="16" t="s">
        <v>47</v>
      </c>
      <c r="AP187" s="13" t="s">
        <v>47</v>
      </c>
    </row>
    <row r="188" spans="1:42" s="17" customFormat="1" x14ac:dyDescent="0.25">
      <c r="A188" s="13" t="s">
        <v>544</v>
      </c>
      <c r="B188" s="16" t="s">
        <v>520</v>
      </c>
      <c r="C188" s="13" t="s">
        <v>46</v>
      </c>
      <c r="D188" s="13" t="s">
        <v>72</v>
      </c>
      <c r="E188" s="13" t="s">
        <v>73</v>
      </c>
      <c r="F188" s="13" t="s">
        <v>681</v>
      </c>
      <c r="G188" s="13" t="s">
        <v>48</v>
      </c>
      <c r="H188" s="13" t="s">
        <v>553</v>
      </c>
      <c r="I188" s="15" t="s">
        <v>47</v>
      </c>
      <c r="J188" s="15" t="s">
        <v>47</v>
      </c>
      <c r="K188" s="15" t="s">
        <v>47</v>
      </c>
      <c r="L188" s="15" t="s">
        <v>47</v>
      </c>
      <c r="M188" s="15">
        <v>0</v>
      </c>
      <c r="N188" s="13" t="s">
        <v>47</v>
      </c>
      <c r="O188" s="13" t="s">
        <v>55</v>
      </c>
      <c r="P188" s="13" t="s">
        <v>47</v>
      </c>
      <c r="Q188" s="15">
        <f t="shared" si="2"/>
        <v>9146223.3341000043</v>
      </c>
      <c r="R188" s="15">
        <v>0</v>
      </c>
      <c r="S188" s="15">
        <v>6392174.8645000039</v>
      </c>
      <c r="T188" s="15">
        <v>0</v>
      </c>
      <c r="U188" s="13" t="s">
        <v>50</v>
      </c>
      <c r="V188" s="15">
        <v>0</v>
      </c>
      <c r="W188" s="15">
        <v>2374179.7152000004</v>
      </c>
      <c r="X188" s="13" t="s">
        <v>49</v>
      </c>
      <c r="Y188" s="15">
        <v>379868.75440000009</v>
      </c>
      <c r="Z188" s="15">
        <v>0</v>
      </c>
      <c r="AA188" s="13" t="s">
        <v>50</v>
      </c>
      <c r="AB188" s="15">
        <v>0</v>
      </c>
      <c r="AC188" s="15">
        <v>0</v>
      </c>
      <c r="AD188" s="13" t="s">
        <v>50</v>
      </c>
      <c r="AE188" s="15">
        <v>0</v>
      </c>
      <c r="AF188" s="13">
        <v>0</v>
      </c>
      <c r="AG188" s="13" t="s">
        <v>50</v>
      </c>
      <c r="AH188" s="15">
        <v>0</v>
      </c>
      <c r="AI188" s="15">
        <v>0</v>
      </c>
      <c r="AJ188" s="13" t="s">
        <v>50</v>
      </c>
      <c r="AK188" s="15">
        <v>0</v>
      </c>
      <c r="AL188" s="15">
        <v>0</v>
      </c>
      <c r="AM188" s="16" t="s">
        <v>47</v>
      </c>
      <c r="AN188" s="13" t="s">
        <v>47</v>
      </c>
      <c r="AO188" s="16" t="s">
        <v>47</v>
      </c>
      <c r="AP188" s="13" t="s">
        <v>47</v>
      </c>
    </row>
    <row r="189" spans="1:42" s="17" customFormat="1" x14ac:dyDescent="0.25">
      <c r="A189" s="13" t="s">
        <v>546</v>
      </c>
      <c r="B189" s="16" t="s">
        <v>520</v>
      </c>
      <c r="C189" s="13" t="s">
        <v>46</v>
      </c>
      <c r="D189" s="13" t="s">
        <v>82</v>
      </c>
      <c r="E189" s="13" t="s">
        <v>83</v>
      </c>
      <c r="F189" s="13" t="s">
        <v>688</v>
      </c>
      <c r="G189" s="13" t="s">
        <v>48</v>
      </c>
      <c r="H189" s="13" t="s">
        <v>555</v>
      </c>
      <c r="I189" s="15" t="s">
        <v>47</v>
      </c>
      <c r="J189" s="15" t="s">
        <v>47</v>
      </c>
      <c r="K189" s="15" t="s">
        <v>47</v>
      </c>
      <c r="L189" s="15" t="s">
        <v>47</v>
      </c>
      <c r="M189" s="15">
        <v>0</v>
      </c>
      <c r="N189" s="13" t="s">
        <v>47</v>
      </c>
      <c r="O189" s="13" t="s">
        <v>55</v>
      </c>
      <c r="P189" s="13" t="s">
        <v>47</v>
      </c>
      <c r="Q189" s="15">
        <f t="shared" si="2"/>
        <v>1234756.0278000003</v>
      </c>
      <c r="R189" s="15">
        <v>0</v>
      </c>
      <c r="S189" s="15">
        <v>1202856.2250000001</v>
      </c>
      <c r="T189" s="15">
        <v>0</v>
      </c>
      <c r="U189" s="13" t="s">
        <v>50</v>
      </c>
      <c r="V189" s="15">
        <v>0</v>
      </c>
      <c r="W189" s="15">
        <v>27499.83</v>
      </c>
      <c r="X189" s="13" t="s">
        <v>50</v>
      </c>
      <c r="Y189" s="15">
        <v>4399.9727999999996</v>
      </c>
      <c r="Z189" s="15">
        <v>0</v>
      </c>
      <c r="AA189" s="13" t="s">
        <v>50</v>
      </c>
      <c r="AB189" s="15">
        <v>0</v>
      </c>
      <c r="AC189" s="15">
        <v>0</v>
      </c>
      <c r="AD189" s="13" t="s">
        <v>50</v>
      </c>
      <c r="AE189" s="15">
        <v>0</v>
      </c>
      <c r="AF189" s="13">
        <v>0</v>
      </c>
      <c r="AG189" s="13" t="s">
        <v>50</v>
      </c>
      <c r="AH189" s="15">
        <v>0</v>
      </c>
      <c r="AI189" s="15">
        <v>0</v>
      </c>
      <c r="AJ189" s="13" t="s">
        <v>50</v>
      </c>
      <c r="AK189" s="15">
        <v>0</v>
      </c>
      <c r="AL189" s="15">
        <v>0</v>
      </c>
      <c r="AM189" s="16" t="s">
        <v>47</v>
      </c>
      <c r="AN189" s="13" t="s">
        <v>47</v>
      </c>
      <c r="AO189" s="16" t="s">
        <v>47</v>
      </c>
      <c r="AP189" s="13" t="s">
        <v>47</v>
      </c>
    </row>
    <row r="190" spans="1:42" s="17" customFormat="1" x14ac:dyDescent="0.25">
      <c r="A190" s="13" t="s">
        <v>550</v>
      </c>
      <c r="B190" s="16" t="s">
        <v>520</v>
      </c>
      <c r="C190" s="13" t="s">
        <v>46</v>
      </c>
      <c r="D190" s="13" t="s">
        <v>82</v>
      </c>
      <c r="E190" s="13" t="s">
        <v>83</v>
      </c>
      <c r="F190" s="13" t="s">
        <v>688</v>
      </c>
      <c r="G190" s="13" t="s">
        <v>48</v>
      </c>
      <c r="H190" s="13" t="s">
        <v>557</v>
      </c>
      <c r="I190" s="15" t="s">
        <v>47</v>
      </c>
      <c r="J190" s="15" t="s">
        <v>47</v>
      </c>
      <c r="K190" s="15" t="s">
        <v>47</v>
      </c>
      <c r="L190" s="15" t="s">
        <v>47</v>
      </c>
      <c r="M190" s="15">
        <v>0</v>
      </c>
      <c r="N190" s="13" t="s">
        <v>47</v>
      </c>
      <c r="O190" s="13" t="s">
        <v>558</v>
      </c>
      <c r="P190" s="13" t="s">
        <v>559</v>
      </c>
      <c r="Q190" s="15">
        <f t="shared" si="2"/>
        <v>689389.34340000001</v>
      </c>
      <c r="R190" s="15">
        <v>0</v>
      </c>
      <c r="S190" s="15">
        <v>682989.34499999997</v>
      </c>
      <c r="T190" s="15">
        <v>5517.24</v>
      </c>
      <c r="U190" s="13" t="s">
        <v>49</v>
      </c>
      <c r="V190" s="15">
        <v>882.75840000000005</v>
      </c>
      <c r="W190" s="15">
        <v>0</v>
      </c>
      <c r="X190" s="13" t="s">
        <v>50</v>
      </c>
      <c r="Y190" s="15">
        <v>0</v>
      </c>
      <c r="Z190" s="15">
        <v>0</v>
      </c>
      <c r="AA190" s="13" t="s">
        <v>50</v>
      </c>
      <c r="AB190" s="15">
        <v>0</v>
      </c>
      <c r="AC190" s="15">
        <v>0</v>
      </c>
      <c r="AD190" s="13" t="s">
        <v>50</v>
      </c>
      <c r="AE190" s="15">
        <v>0</v>
      </c>
      <c r="AF190" s="13">
        <v>0</v>
      </c>
      <c r="AG190" s="13" t="s">
        <v>50</v>
      </c>
      <c r="AH190" s="15">
        <v>0</v>
      </c>
      <c r="AI190" s="15">
        <v>0</v>
      </c>
      <c r="AJ190" s="13" t="s">
        <v>50</v>
      </c>
      <c r="AK190" s="15">
        <v>0</v>
      </c>
      <c r="AL190" s="15">
        <v>0</v>
      </c>
      <c r="AM190" s="16" t="s">
        <v>47</v>
      </c>
      <c r="AN190" s="13" t="s">
        <v>47</v>
      </c>
      <c r="AO190" s="16" t="s">
        <v>47</v>
      </c>
      <c r="AP190" s="13" t="s">
        <v>47</v>
      </c>
    </row>
    <row r="191" spans="1:42" s="17" customFormat="1" x14ac:dyDescent="0.25">
      <c r="A191" s="13" t="s">
        <v>552</v>
      </c>
      <c r="B191" s="16" t="s">
        <v>520</v>
      </c>
      <c r="C191" s="13" t="s">
        <v>46</v>
      </c>
      <c r="D191" s="13" t="s">
        <v>82</v>
      </c>
      <c r="E191" s="13" t="s">
        <v>83</v>
      </c>
      <c r="F191" s="13" t="s">
        <v>688</v>
      </c>
      <c r="G191" s="13" t="s">
        <v>48</v>
      </c>
      <c r="H191" s="13" t="s">
        <v>561</v>
      </c>
      <c r="I191" s="15" t="s">
        <v>47</v>
      </c>
      <c r="J191" s="15" t="s">
        <v>47</v>
      </c>
      <c r="K191" s="15" t="s">
        <v>47</v>
      </c>
      <c r="L191" s="15" t="s">
        <v>47</v>
      </c>
      <c r="M191" s="15">
        <v>0</v>
      </c>
      <c r="N191" s="13" t="s">
        <v>47</v>
      </c>
      <c r="O191" s="13" t="s">
        <v>55</v>
      </c>
      <c r="P191" s="13" t="s">
        <v>47</v>
      </c>
      <c r="Q191" s="15">
        <f t="shared" si="2"/>
        <v>413962.17760000005</v>
      </c>
      <c r="R191" s="15">
        <v>0</v>
      </c>
      <c r="S191" s="15">
        <v>271380.07000000007</v>
      </c>
      <c r="T191" s="15">
        <v>0</v>
      </c>
      <c r="U191" s="13" t="s">
        <v>50</v>
      </c>
      <c r="V191" s="15">
        <v>0</v>
      </c>
      <c r="W191" s="15">
        <v>122915.61</v>
      </c>
      <c r="X191" s="13" t="s">
        <v>49</v>
      </c>
      <c r="Y191" s="15">
        <v>19666.497600000002</v>
      </c>
      <c r="Z191" s="15">
        <v>0</v>
      </c>
      <c r="AA191" s="13" t="s">
        <v>50</v>
      </c>
      <c r="AB191" s="15">
        <v>0</v>
      </c>
      <c r="AC191" s="15">
        <v>0</v>
      </c>
      <c r="AD191" s="13" t="s">
        <v>50</v>
      </c>
      <c r="AE191" s="15">
        <v>0</v>
      </c>
      <c r="AF191" s="13">
        <v>0</v>
      </c>
      <c r="AG191" s="13" t="s">
        <v>50</v>
      </c>
      <c r="AH191" s="15">
        <v>0</v>
      </c>
      <c r="AI191" s="15">
        <v>0</v>
      </c>
      <c r="AJ191" s="13" t="s">
        <v>50</v>
      </c>
      <c r="AK191" s="15">
        <v>0</v>
      </c>
      <c r="AL191" s="15">
        <v>0</v>
      </c>
      <c r="AM191" s="16" t="s">
        <v>47</v>
      </c>
      <c r="AN191" s="13" t="s">
        <v>47</v>
      </c>
      <c r="AO191" s="16" t="s">
        <v>47</v>
      </c>
      <c r="AP191" s="13" t="s">
        <v>47</v>
      </c>
    </row>
    <row r="192" spans="1:42" s="17" customFormat="1" x14ac:dyDescent="0.25">
      <c r="A192" s="13" t="s">
        <v>554</v>
      </c>
      <c r="B192" s="16" t="s">
        <v>520</v>
      </c>
      <c r="C192" s="13" t="s">
        <v>46</v>
      </c>
      <c r="D192" s="13" t="s">
        <v>82</v>
      </c>
      <c r="E192" s="13" t="s">
        <v>83</v>
      </c>
      <c r="F192" s="13" t="s">
        <v>688</v>
      </c>
      <c r="G192" s="13" t="s">
        <v>48</v>
      </c>
      <c r="H192" s="13" t="s">
        <v>563</v>
      </c>
      <c r="I192" s="15" t="s">
        <v>47</v>
      </c>
      <c r="J192" s="15" t="s">
        <v>47</v>
      </c>
      <c r="K192" s="15" t="s">
        <v>47</v>
      </c>
      <c r="L192" s="15" t="s">
        <v>47</v>
      </c>
      <c r="M192" s="15">
        <v>0</v>
      </c>
      <c r="N192" s="13" t="s">
        <v>47</v>
      </c>
      <c r="O192" s="13" t="s">
        <v>564</v>
      </c>
      <c r="P192" s="13" t="s">
        <v>565</v>
      </c>
      <c r="Q192" s="15">
        <f t="shared" si="2"/>
        <v>67385.306599999996</v>
      </c>
      <c r="R192" s="15">
        <v>0</v>
      </c>
      <c r="S192" s="15">
        <v>32848.904999999999</v>
      </c>
      <c r="T192" s="15">
        <v>29772.76</v>
      </c>
      <c r="U192" s="13" t="s">
        <v>49</v>
      </c>
      <c r="V192" s="15">
        <v>4763.6415999999999</v>
      </c>
      <c r="W192" s="15">
        <v>0</v>
      </c>
      <c r="X192" s="13" t="s">
        <v>50</v>
      </c>
      <c r="Y192" s="15">
        <v>0</v>
      </c>
      <c r="Z192" s="15">
        <v>0</v>
      </c>
      <c r="AA192" s="13" t="s">
        <v>50</v>
      </c>
      <c r="AB192" s="15">
        <v>0</v>
      </c>
      <c r="AC192" s="15">
        <v>0</v>
      </c>
      <c r="AD192" s="13" t="s">
        <v>50</v>
      </c>
      <c r="AE192" s="15">
        <v>0</v>
      </c>
      <c r="AF192" s="13">
        <v>0</v>
      </c>
      <c r="AG192" s="13" t="s">
        <v>50</v>
      </c>
      <c r="AH192" s="15">
        <v>0</v>
      </c>
      <c r="AI192" s="15">
        <v>0</v>
      </c>
      <c r="AJ192" s="13" t="s">
        <v>50</v>
      </c>
      <c r="AK192" s="15">
        <v>0</v>
      </c>
      <c r="AL192" s="15">
        <v>0</v>
      </c>
      <c r="AM192" s="16" t="s">
        <v>47</v>
      </c>
      <c r="AN192" s="13" t="s">
        <v>47</v>
      </c>
      <c r="AO192" s="16" t="s">
        <v>47</v>
      </c>
      <c r="AP192" s="13" t="s">
        <v>47</v>
      </c>
    </row>
    <row r="193" spans="1:42" s="17" customFormat="1" x14ac:dyDescent="0.25">
      <c r="A193" s="13" t="s">
        <v>556</v>
      </c>
      <c r="B193" s="16" t="s">
        <v>520</v>
      </c>
      <c r="C193" s="13" t="s">
        <v>46</v>
      </c>
      <c r="D193" s="13" t="s">
        <v>82</v>
      </c>
      <c r="E193" s="13" t="s">
        <v>83</v>
      </c>
      <c r="F193" s="13" t="s">
        <v>688</v>
      </c>
      <c r="G193" s="13" t="s">
        <v>48</v>
      </c>
      <c r="H193" s="13" t="s">
        <v>567</v>
      </c>
      <c r="I193" s="15" t="s">
        <v>47</v>
      </c>
      <c r="J193" s="15" t="s">
        <v>47</v>
      </c>
      <c r="K193" s="15" t="s">
        <v>47</v>
      </c>
      <c r="L193" s="15" t="s">
        <v>47</v>
      </c>
      <c r="M193" s="15">
        <v>0</v>
      </c>
      <c r="N193" s="13" t="s">
        <v>47</v>
      </c>
      <c r="O193" s="13" t="s">
        <v>55</v>
      </c>
      <c r="P193" s="13" t="s">
        <v>47</v>
      </c>
      <c r="Q193" s="15">
        <f t="shared" si="2"/>
        <v>1330780.7818</v>
      </c>
      <c r="R193" s="15">
        <v>0</v>
      </c>
      <c r="S193" s="15">
        <v>958244.23949999991</v>
      </c>
      <c r="T193" s="15">
        <v>0</v>
      </c>
      <c r="U193" s="13" t="s">
        <v>50</v>
      </c>
      <c r="V193" s="15">
        <v>0</v>
      </c>
      <c r="W193" s="15">
        <v>321152.19159999996</v>
      </c>
      <c r="X193" s="13" t="s">
        <v>49</v>
      </c>
      <c r="Y193" s="15">
        <v>51384.350699999995</v>
      </c>
      <c r="Z193" s="15">
        <v>0</v>
      </c>
      <c r="AA193" s="13" t="s">
        <v>50</v>
      </c>
      <c r="AB193" s="15">
        <v>0</v>
      </c>
      <c r="AC193" s="15">
        <v>0</v>
      </c>
      <c r="AD193" s="13" t="s">
        <v>50</v>
      </c>
      <c r="AE193" s="15">
        <v>0</v>
      </c>
      <c r="AF193" s="13">
        <v>0</v>
      </c>
      <c r="AG193" s="13" t="s">
        <v>50</v>
      </c>
      <c r="AH193" s="15">
        <v>0</v>
      </c>
      <c r="AI193" s="15">
        <v>0</v>
      </c>
      <c r="AJ193" s="13" t="s">
        <v>50</v>
      </c>
      <c r="AK193" s="15">
        <v>0</v>
      </c>
      <c r="AL193" s="15">
        <v>0</v>
      </c>
      <c r="AM193" s="16" t="s">
        <v>47</v>
      </c>
      <c r="AN193" s="13" t="s">
        <v>47</v>
      </c>
      <c r="AO193" s="16" t="s">
        <v>47</v>
      </c>
      <c r="AP193" s="13" t="s">
        <v>47</v>
      </c>
    </row>
    <row r="194" spans="1:42" s="17" customFormat="1" x14ac:dyDescent="0.25">
      <c r="A194" s="13" t="s">
        <v>560</v>
      </c>
      <c r="B194" s="16" t="s">
        <v>520</v>
      </c>
      <c r="C194" s="13" t="s">
        <v>46</v>
      </c>
      <c r="D194" s="13" t="s">
        <v>82</v>
      </c>
      <c r="E194" s="13" t="s">
        <v>83</v>
      </c>
      <c r="F194" s="13" t="s">
        <v>688</v>
      </c>
      <c r="G194" s="13" t="s">
        <v>48</v>
      </c>
      <c r="H194" s="13" t="s">
        <v>569</v>
      </c>
      <c r="I194" s="15" t="s">
        <v>47</v>
      </c>
      <c r="J194" s="15" t="s">
        <v>47</v>
      </c>
      <c r="K194" s="15" t="s">
        <v>47</v>
      </c>
      <c r="L194" s="15" t="s">
        <v>47</v>
      </c>
      <c r="M194" s="15">
        <v>0</v>
      </c>
      <c r="N194" s="13" t="s">
        <v>47</v>
      </c>
      <c r="O194" s="13" t="s">
        <v>306</v>
      </c>
      <c r="P194" s="13" t="s">
        <v>307</v>
      </c>
      <c r="Q194" s="15">
        <f t="shared" si="2"/>
        <v>17303.603200000001</v>
      </c>
      <c r="R194" s="15">
        <v>0</v>
      </c>
      <c r="S194" s="15">
        <v>8400</v>
      </c>
      <c r="T194" s="15">
        <v>7675.52</v>
      </c>
      <c r="U194" s="13" t="s">
        <v>49</v>
      </c>
      <c r="V194" s="15">
        <v>1228.0832</v>
      </c>
      <c r="W194" s="15">
        <v>0</v>
      </c>
      <c r="X194" s="13" t="s">
        <v>50</v>
      </c>
      <c r="Y194" s="15">
        <v>0</v>
      </c>
      <c r="Z194" s="15">
        <v>0</v>
      </c>
      <c r="AA194" s="13" t="s">
        <v>50</v>
      </c>
      <c r="AB194" s="15">
        <v>0</v>
      </c>
      <c r="AC194" s="15">
        <v>0</v>
      </c>
      <c r="AD194" s="13" t="s">
        <v>50</v>
      </c>
      <c r="AE194" s="15">
        <v>0</v>
      </c>
      <c r="AF194" s="13">
        <v>0</v>
      </c>
      <c r="AG194" s="13" t="s">
        <v>50</v>
      </c>
      <c r="AH194" s="15">
        <v>0</v>
      </c>
      <c r="AI194" s="15">
        <v>0</v>
      </c>
      <c r="AJ194" s="13" t="s">
        <v>50</v>
      </c>
      <c r="AK194" s="15">
        <v>0</v>
      </c>
      <c r="AL194" s="15">
        <v>0</v>
      </c>
      <c r="AM194" s="16" t="s">
        <v>47</v>
      </c>
      <c r="AN194" s="13" t="s">
        <v>47</v>
      </c>
      <c r="AO194" s="16" t="s">
        <v>47</v>
      </c>
      <c r="AP194" s="13" t="s">
        <v>47</v>
      </c>
    </row>
    <row r="195" spans="1:42" s="17" customFormat="1" x14ac:dyDescent="0.25">
      <c r="A195" s="13" t="s">
        <v>562</v>
      </c>
      <c r="B195" s="16" t="s">
        <v>520</v>
      </c>
      <c r="C195" s="13" t="s">
        <v>46</v>
      </c>
      <c r="D195" s="13" t="s">
        <v>82</v>
      </c>
      <c r="E195" s="13" t="s">
        <v>83</v>
      </c>
      <c r="F195" s="13" t="s">
        <v>688</v>
      </c>
      <c r="G195" s="13" t="s">
        <v>48</v>
      </c>
      <c r="H195" s="13" t="s">
        <v>571</v>
      </c>
      <c r="I195" s="15" t="s">
        <v>47</v>
      </c>
      <c r="J195" s="15" t="s">
        <v>47</v>
      </c>
      <c r="K195" s="15" t="s">
        <v>47</v>
      </c>
      <c r="L195" s="15" t="s">
        <v>47</v>
      </c>
      <c r="M195" s="15">
        <v>0</v>
      </c>
      <c r="N195" s="13" t="s">
        <v>47</v>
      </c>
      <c r="O195" s="13" t="s">
        <v>55</v>
      </c>
      <c r="P195" s="13" t="s">
        <v>47</v>
      </c>
      <c r="Q195" s="15">
        <f t="shared" si="2"/>
        <v>2335519.5376499998</v>
      </c>
      <c r="R195" s="15">
        <v>0</v>
      </c>
      <c r="S195" s="15">
        <v>1766132.8454999998</v>
      </c>
      <c r="T195" s="15">
        <v>0</v>
      </c>
      <c r="U195" s="13" t="s">
        <v>50</v>
      </c>
      <c r="V195" s="15">
        <v>0</v>
      </c>
      <c r="W195" s="15">
        <v>462584.38974999997</v>
      </c>
      <c r="X195" s="13" t="s">
        <v>49</v>
      </c>
      <c r="Y195" s="15">
        <v>74013.502399999998</v>
      </c>
      <c r="Z195" s="15">
        <v>0</v>
      </c>
      <c r="AA195" s="13" t="s">
        <v>50</v>
      </c>
      <c r="AB195" s="15">
        <v>0</v>
      </c>
      <c r="AC195" s="15">
        <v>30360</v>
      </c>
      <c r="AD195" s="13" t="s">
        <v>66</v>
      </c>
      <c r="AE195" s="15">
        <v>2428.8000000000002</v>
      </c>
      <c r="AF195" s="13">
        <v>0</v>
      </c>
      <c r="AG195" s="13" t="s">
        <v>50</v>
      </c>
      <c r="AH195" s="15">
        <v>0</v>
      </c>
      <c r="AI195" s="15">
        <v>0</v>
      </c>
      <c r="AJ195" s="13" t="s">
        <v>50</v>
      </c>
      <c r="AK195" s="15">
        <v>0</v>
      </c>
      <c r="AL195" s="15">
        <v>0</v>
      </c>
      <c r="AM195" s="16" t="s">
        <v>47</v>
      </c>
      <c r="AN195" s="13" t="s">
        <v>47</v>
      </c>
      <c r="AO195" s="16" t="s">
        <v>47</v>
      </c>
      <c r="AP195" s="13" t="s">
        <v>47</v>
      </c>
    </row>
    <row r="196" spans="1:42" s="17" customFormat="1" x14ac:dyDescent="0.25">
      <c r="A196" s="13" t="s">
        <v>566</v>
      </c>
      <c r="B196" s="16" t="s">
        <v>520</v>
      </c>
      <c r="C196" s="13" t="s">
        <v>46</v>
      </c>
      <c r="D196" s="13" t="s">
        <v>82</v>
      </c>
      <c r="E196" s="13" t="s">
        <v>83</v>
      </c>
      <c r="F196" s="13" t="s">
        <v>688</v>
      </c>
      <c r="G196" s="13" t="s">
        <v>48</v>
      </c>
      <c r="H196" s="13" t="s">
        <v>573</v>
      </c>
      <c r="I196" s="15" t="s">
        <v>47</v>
      </c>
      <c r="J196" s="15" t="s">
        <v>47</v>
      </c>
      <c r="K196" s="15" t="s">
        <v>47</v>
      </c>
      <c r="L196" s="15" t="s">
        <v>47</v>
      </c>
      <c r="M196" s="15">
        <v>0</v>
      </c>
      <c r="N196" s="13" t="s">
        <v>47</v>
      </c>
      <c r="O196" s="13" t="s">
        <v>574</v>
      </c>
      <c r="P196" s="13" t="s">
        <v>575</v>
      </c>
      <c r="Q196" s="15">
        <f t="shared" si="2"/>
        <v>31500</v>
      </c>
      <c r="R196" s="15">
        <v>0</v>
      </c>
      <c r="S196" s="15">
        <v>31500</v>
      </c>
      <c r="T196" s="15">
        <v>0</v>
      </c>
      <c r="U196" s="13" t="s">
        <v>50</v>
      </c>
      <c r="V196" s="15">
        <v>0</v>
      </c>
      <c r="W196" s="15">
        <v>0</v>
      </c>
      <c r="X196" s="13" t="s">
        <v>50</v>
      </c>
      <c r="Y196" s="15">
        <v>0</v>
      </c>
      <c r="Z196" s="15">
        <v>0</v>
      </c>
      <c r="AA196" s="13" t="s">
        <v>50</v>
      </c>
      <c r="AB196" s="15">
        <v>0</v>
      </c>
      <c r="AC196" s="15">
        <v>0</v>
      </c>
      <c r="AD196" s="13" t="s">
        <v>50</v>
      </c>
      <c r="AE196" s="15">
        <v>0</v>
      </c>
      <c r="AF196" s="13">
        <v>0</v>
      </c>
      <c r="AG196" s="13" t="s">
        <v>50</v>
      </c>
      <c r="AH196" s="15">
        <v>0</v>
      </c>
      <c r="AI196" s="15">
        <v>0</v>
      </c>
      <c r="AJ196" s="13" t="s">
        <v>50</v>
      </c>
      <c r="AK196" s="15">
        <v>0</v>
      </c>
      <c r="AL196" s="15">
        <v>0</v>
      </c>
      <c r="AM196" s="16" t="s">
        <v>47</v>
      </c>
      <c r="AN196" s="13" t="s">
        <v>47</v>
      </c>
      <c r="AO196" s="16" t="s">
        <v>47</v>
      </c>
      <c r="AP196" s="13" t="s">
        <v>47</v>
      </c>
    </row>
    <row r="197" spans="1:42" s="17" customFormat="1" x14ac:dyDescent="0.25">
      <c r="A197" s="13" t="s">
        <v>568</v>
      </c>
      <c r="B197" s="16" t="s">
        <v>520</v>
      </c>
      <c r="C197" s="13" t="s">
        <v>46</v>
      </c>
      <c r="D197" s="13" t="s">
        <v>82</v>
      </c>
      <c r="E197" s="13" t="s">
        <v>83</v>
      </c>
      <c r="F197" s="13" t="s">
        <v>688</v>
      </c>
      <c r="G197" s="13" t="s">
        <v>48</v>
      </c>
      <c r="H197" s="13" t="s">
        <v>577</v>
      </c>
      <c r="I197" s="15" t="s">
        <v>47</v>
      </c>
      <c r="J197" s="15" t="s">
        <v>47</v>
      </c>
      <c r="K197" s="15" t="s">
        <v>47</v>
      </c>
      <c r="L197" s="15" t="s">
        <v>47</v>
      </c>
      <c r="M197" s="15">
        <v>0</v>
      </c>
      <c r="N197" s="13" t="s">
        <v>47</v>
      </c>
      <c r="O197" s="13" t="s">
        <v>55</v>
      </c>
      <c r="P197" s="13" t="s">
        <v>47</v>
      </c>
      <c r="Q197" s="15">
        <f t="shared" si="2"/>
        <v>434493.42839999998</v>
      </c>
      <c r="R197" s="15">
        <v>0</v>
      </c>
      <c r="S197" s="15">
        <v>312911.23</v>
      </c>
      <c r="T197" s="15">
        <v>0</v>
      </c>
      <c r="U197" s="13" t="s">
        <v>50</v>
      </c>
      <c r="V197" s="15">
        <v>0</v>
      </c>
      <c r="W197" s="15">
        <v>104812.24</v>
      </c>
      <c r="X197" s="13" t="s">
        <v>49</v>
      </c>
      <c r="Y197" s="15">
        <v>16769.9584</v>
      </c>
      <c r="Z197" s="15">
        <v>0</v>
      </c>
      <c r="AA197" s="13" t="s">
        <v>50</v>
      </c>
      <c r="AB197" s="15">
        <v>0</v>
      </c>
      <c r="AC197" s="15">
        <v>0</v>
      </c>
      <c r="AD197" s="13" t="s">
        <v>50</v>
      </c>
      <c r="AE197" s="15">
        <v>0</v>
      </c>
      <c r="AF197" s="13">
        <v>0</v>
      </c>
      <c r="AG197" s="13" t="s">
        <v>50</v>
      </c>
      <c r="AH197" s="15">
        <v>0</v>
      </c>
      <c r="AI197" s="15">
        <v>0</v>
      </c>
      <c r="AJ197" s="13" t="s">
        <v>50</v>
      </c>
      <c r="AK197" s="15">
        <v>0</v>
      </c>
      <c r="AL197" s="15">
        <v>0</v>
      </c>
      <c r="AM197" s="16" t="s">
        <v>47</v>
      </c>
      <c r="AN197" s="13" t="s">
        <v>47</v>
      </c>
      <c r="AO197" s="16" t="s">
        <v>47</v>
      </c>
      <c r="AP197" s="13" t="s">
        <v>47</v>
      </c>
    </row>
    <row r="198" spans="1:42" s="17" customFormat="1" x14ac:dyDescent="0.25">
      <c r="A198" s="13" t="s">
        <v>570</v>
      </c>
      <c r="B198" s="16" t="s">
        <v>520</v>
      </c>
      <c r="C198" s="13" t="s">
        <v>46</v>
      </c>
      <c r="D198" s="13" t="s">
        <v>82</v>
      </c>
      <c r="E198" s="13" t="s">
        <v>83</v>
      </c>
      <c r="F198" s="13" t="s">
        <v>688</v>
      </c>
      <c r="G198" s="13" t="s">
        <v>48</v>
      </c>
      <c r="H198" s="13" t="s">
        <v>579</v>
      </c>
      <c r="I198" s="15" t="s">
        <v>47</v>
      </c>
      <c r="J198" s="15" t="s">
        <v>47</v>
      </c>
      <c r="K198" s="15" t="s">
        <v>47</v>
      </c>
      <c r="L198" s="15" t="s">
        <v>47</v>
      </c>
      <c r="M198" s="15">
        <v>0</v>
      </c>
      <c r="N198" s="13" t="s">
        <v>47</v>
      </c>
      <c r="O198" s="13" t="s">
        <v>580</v>
      </c>
      <c r="P198" s="13" t="s">
        <v>581</v>
      </c>
      <c r="Q198" s="15">
        <f t="shared" si="2"/>
        <v>799</v>
      </c>
      <c r="R198" s="15">
        <v>0</v>
      </c>
      <c r="S198" s="15">
        <v>799</v>
      </c>
      <c r="T198" s="15">
        <v>0</v>
      </c>
      <c r="U198" s="13" t="s">
        <v>50</v>
      </c>
      <c r="V198" s="15">
        <v>0</v>
      </c>
      <c r="W198" s="15">
        <v>0</v>
      </c>
      <c r="X198" s="13" t="s">
        <v>50</v>
      </c>
      <c r="Y198" s="15">
        <v>0</v>
      </c>
      <c r="Z198" s="15">
        <v>0</v>
      </c>
      <c r="AA198" s="13" t="s">
        <v>50</v>
      </c>
      <c r="AB198" s="15">
        <v>0</v>
      </c>
      <c r="AC198" s="15">
        <v>0</v>
      </c>
      <c r="AD198" s="13" t="s">
        <v>50</v>
      </c>
      <c r="AE198" s="15">
        <v>0</v>
      </c>
      <c r="AF198" s="13">
        <v>0</v>
      </c>
      <c r="AG198" s="13" t="s">
        <v>50</v>
      </c>
      <c r="AH198" s="15">
        <v>0</v>
      </c>
      <c r="AI198" s="15">
        <v>0</v>
      </c>
      <c r="AJ198" s="13" t="s">
        <v>50</v>
      </c>
      <c r="AK198" s="15">
        <v>0</v>
      </c>
      <c r="AL198" s="15">
        <v>0</v>
      </c>
      <c r="AM198" s="16" t="s">
        <v>47</v>
      </c>
      <c r="AN198" s="13" t="s">
        <v>47</v>
      </c>
      <c r="AO198" s="16" t="s">
        <v>47</v>
      </c>
      <c r="AP198" s="13" t="s">
        <v>47</v>
      </c>
    </row>
    <row r="199" spans="1:42" s="17" customFormat="1" x14ac:dyDescent="0.25">
      <c r="A199" s="13" t="s">
        <v>572</v>
      </c>
      <c r="B199" s="16" t="s">
        <v>520</v>
      </c>
      <c r="C199" s="13" t="s">
        <v>46</v>
      </c>
      <c r="D199" s="13" t="s">
        <v>82</v>
      </c>
      <c r="E199" s="13" t="s">
        <v>83</v>
      </c>
      <c r="F199" s="13" t="s">
        <v>688</v>
      </c>
      <c r="G199" s="13" t="s">
        <v>48</v>
      </c>
      <c r="H199" s="13" t="s">
        <v>583</v>
      </c>
      <c r="I199" s="15" t="s">
        <v>47</v>
      </c>
      <c r="J199" s="15" t="s">
        <v>47</v>
      </c>
      <c r="K199" s="15" t="s">
        <v>47</v>
      </c>
      <c r="L199" s="15" t="s">
        <v>47</v>
      </c>
      <c r="M199" s="15">
        <v>0</v>
      </c>
      <c r="N199" s="13" t="s">
        <v>47</v>
      </c>
      <c r="O199" s="13" t="s">
        <v>55</v>
      </c>
      <c r="P199" s="13" t="s">
        <v>47</v>
      </c>
      <c r="Q199" s="15">
        <f t="shared" si="2"/>
        <v>1800616.3709</v>
      </c>
      <c r="R199" s="15">
        <v>0</v>
      </c>
      <c r="S199" s="15">
        <v>1248045.2205000001</v>
      </c>
      <c r="T199" s="15">
        <v>0</v>
      </c>
      <c r="U199" s="13" t="s">
        <v>50</v>
      </c>
      <c r="V199" s="15">
        <v>0</v>
      </c>
      <c r="W199" s="15">
        <v>476354.44</v>
      </c>
      <c r="X199" s="13" t="s">
        <v>49</v>
      </c>
      <c r="Y199" s="15">
        <v>76216.710400000025</v>
      </c>
      <c r="Z199" s="15">
        <v>0</v>
      </c>
      <c r="AA199" s="13" t="s">
        <v>50</v>
      </c>
      <c r="AB199" s="15">
        <v>0</v>
      </c>
      <c r="AC199" s="15">
        <v>0</v>
      </c>
      <c r="AD199" s="13" t="s">
        <v>50</v>
      </c>
      <c r="AE199" s="15">
        <v>0</v>
      </c>
      <c r="AF199" s="13">
        <v>0</v>
      </c>
      <c r="AG199" s="13" t="s">
        <v>50</v>
      </c>
      <c r="AH199" s="15">
        <v>0</v>
      </c>
      <c r="AI199" s="15">
        <v>0</v>
      </c>
      <c r="AJ199" s="13" t="s">
        <v>50</v>
      </c>
      <c r="AK199" s="15">
        <v>0</v>
      </c>
      <c r="AL199" s="15">
        <v>0</v>
      </c>
      <c r="AM199" s="16" t="s">
        <v>47</v>
      </c>
      <c r="AN199" s="13" t="s">
        <v>47</v>
      </c>
      <c r="AO199" s="16" t="s">
        <v>47</v>
      </c>
      <c r="AP199" s="13" t="s">
        <v>47</v>
      </c>
    </row>
    <row r="200" spans="1:42" s="17" customFormat="1" x14ac:dyDescent="0.25">
      <c r="A200" s="13" t="s">
        <v>576</v>
      </c>
      <c r="B200" s="16" t="s">
        <v>520</v>
      </c>
      <c r="C200" s="13" t="s">
        <v>46</v>
      </c>
      <c r="D200" s="13" t="s">
        <v>82</v>
      </c>
      <c r="E200" s="13" t="s">
        <v>83</v>
      </c>
      <c r="F200" s="13" t="s">
        <v>688</v>
      </c>
      <c r="G200" s="13" t="s">
        <v>48</v>
      </c>
      <c r="H200" s="13" t="s">
        <v>585</v>
      </c>
      <c r="I200" s="15" t="s">
        <v>47</v>
      </c>
      <c r="J200" s="15" t="s">
        <v>47</v>
      </c>
      <c r="K200" s="15" t="s">
        <v>47</v>
      </c>
      <c r="L200" s="15" t="s">
        <v>47</v>
      </c>
      <c r="M200" s="15">
        <v>0</v>
      </c>
      <c r="N200" s="13" t="s">
        <v>47</v>
      </c>
      <c r="O200" s="13" t="s">
        <v>586</v>
      </c>
      <c r="P200" s="13" t="s">
        <v>587</v>
      </c>
      <c r="Q200" s="15">
        <f t="shared" ref="Q200:Q219" si="3">SUM(S200:AP200)</f>
        <v>10989.0164</v>
      </c>
      <c r="R200" s="15">
        <v>0</v>
      </c>
      <c r="S200" s="15">
        <v>0</v>
      </c>
      <c r="T200" s="15">
        <v>9473.2900000000009</v>
      </c>
      <c r="U200" s="13" t="s">
        <v>49</v>
      </c>
      <c r="V200" s="15">
        <v>1515.7264</v>
      </c>
      <c r="W200" s="15">
        <v>0</v>
      </c>
      <c r="X200" s="13" t="s">
        <v>50</v>
      </c>
      <c r="Y200" s="15">
        <v>0</v>
      </c>
      <c r="Z200" s="15">
        <v>0</v>
      </c>
      <c r="AA200" s="13" t="s">
        <v>50</v>
      </c>
      <c r="AB200" s="15">
        <v>0</v>
      </c>
      <c r="AC200" s="15">
        <v>0</v>
      </c>
      <c r="AD200" s="13" t="s">
        <v>50</v>
      </c>
      <c r="AE200" s="15">
        <v>0</v>
      </c>
      <c r="AF200" s="13">
        <v>0</v>
      </c>
      <c r="AG200" s="13" t="s">
        <v>50</v>
      </c>
      <c r="AH200" s="15">
        <v>0</v>
      </c>
      <c r="AI200" s="15">
        <v>0</v>
      </c>
      <c r="AJ200" s="13" t="s">
        <v>50</v>
      </c>
      <c r="AK200" s="15">
        <v>0</v>
      </c>
      <c r="AL200" s="15">
        <v>0</v>
      </c>
      <c r="AM200" s="16" t="s">
        <v>47</v>
      </c>
      <c r="AN200" s="13" t="s">
        <v>47</v>
      </c>
      <c r="AO200" s="16" t="s">
        <v>47</v>
      </c>
      <c r="AP200" s="13" t="s">
        <v>47</v>
      </c>
    </row>
    <row r="201" spans="1:42" s="17" customFormat="1" x14ac:dyDescent="0.25">
      <c r="A201" s="13" t="s">
        <v>578</v>
      </c>
      <c r="B201" s="16" t="s">
        <v>520</v>
      </c>
      <c r="C201" s="13" t="s">
        <v>46</v>
      </c>
      <c r="D201" s="13" t="s">
        <v>82</v>
      </c>
      <c r="E201" s="13" t="s">
        <v>83</v>
      </c>
      <c r="F201" s="13" t="s">
        <v>688</v>
      </c>
      <c r="G201" s="13" t="s">
        <v>48</v>
      </c>
      <c r="H201" s="13" t="s">
        <v>589</v>
      </c>
      <c r="I201" s="15" t="s">
        <v>47</v>
      </c>
      <c r="J201" s="15" t="s">
        <v>47</v>
      </c>
      <c r="K201" s="15" t="s">
        <v>47</v>
      </c>
      <c r="L201" s="15" t="s">
        <v>47</v>
      </c>
      <c r="M201" s="15">
        <v>0</v>
      </c>
      <c r="N201" s="13" t="s">
        <v>47</v>
      </c>
      <c r="O201" s="13" t="s">
        <v>55</v>
      </c>
      <c r="P201" s="13" t="s">
        <v>47</v>
      </c>
      <c r="Q201" s="15">
        <f t="shared" si="3"/>
        <v>6212862.9502999969</v>
      </c>
      <c r="R201" s="15">
        <v>0</v>
      </c>
      <c r="S201" s="15">
        <v>4127667.5309999967</v>
      </c>
      <c r="T201" s="15">
        <v>0</v>
      </c>
      <c r="U201" s="13" t="s">
        <v>50</v>
      </c>
      <c r="V201" s="15">
        <v>0</v>
      </c>
      <c r="W201" s="15">
        <v>1797582.2580000001</v>
      </c>
      <c r="X201" s="13" t="s">
        <v>49</v>
      </c>
      <c r="Y201" s="15">
        <v>287613.16129999998</v>
      </c>
      <c r="Z201" s="15">
        <v>0</v>
      </c>
      <c r="AA201" s="13" t="s">
        <v>50</v>
      </c>
      <c r="AB201" s="15">
        <v>0</v>
      </c>
      <c r="AC201" s="15">
        <v>0</v>
      </c>
      <c r="AD201" s="13" t="s">
        <v>50</v>
      </c>
      <c r="AE201" s="15">
        <v>0</v>
      </c>
      <c r="AF201" s="13">
        <v>0</v>
      </c>
      <c r="AG201" s="13" t="s">
        <v>50</v>
      </c>
      <c r="AH201" s="15">
        <v>0</v>
      </c>
      <c r="AI201" s="15">
        <v>0</v>
      </c>
      <c r="AJ201" s="13" t="s">
        <v>50</v>
      </c>
      <c r="AK201" s="15">
        <v>0</v>
      </c>
      <c r="AL201" s="15">
        <v>0</v>
      </c>
      <c r="AM201" s="16" t="s">
        <v>47</v>
      </c>
      <c r="AN201" s="13" t="s">
        <v>47</v>
      </c>
      <c r="AO201" s="16" t="s">
        <v>47</v>
      </c>
      <c r="AP201" s="13" t="s">
        <v>47</v>
      </c>
    </row>
    <row r="202" spans="1:42" s="17" customFormat="1" x14ac:dyDescent="0.25">
      <c r="A202" s="13" t="s">
        <v>582</v>
      </c>
      <c r="B202" s="16" t="s">
        <v>520</v>
      </c>
      <c r="C202" s="13" t="s">
        <v>46</v>
      </c>
      <c r="D202" s="13" t="s">
        <v>82</v>
      </c>
      <c r="E202" s="13" t="s">
        <v>83</v>
      </c>
      <c r="F202" s="13" t="s">
        <v>688</v>
      </c>
      <c r="G202" s="13" t="s">
        <v>134</v>
      </c>
      <c r="H202" s="13" t="s">
        <v>47</v>
      </c>
      <c r="I202" s="15" t="s">
        <v>591</v>
      </c>
      <c r="J202" s="15" t="s">
        <v>47</v>
      </c>
      <c r="K202" s="15" t="s">
        <v>592</v>
      </c>
      <c r="L202" s="15" t="s">
        <v>520</v>
      </c>
      <c r="M202" s="15">
        <v>34820.6</v>
      </c>
      <c r="N202" s="13" t="s">
        <v>137</v>
      </c>
      <c r="O202" s="13" t="s">
        <v>593</v>
      </c>
      <c r="P202" s="13" t="s">
        <v>594</v>
      </c>
      <c r="Q202" s="15">
        <f t="shared" si="3"/>
        <v>-34820.601599999995</v>
      </c>
      <c r="R202" s="15">
        <v>0</v>
      </c>
      <c r="S202" s="15">
        <v>0</v>
      </c>
      <c r="T202" s="15">
        <v>0</v>
      </c>
      <c r="U202" s="13" t="s">
        <v>50</v>
      </c>
      <c r="V202" s="15">
        <v>0</v>
      </c>
      <c r="W202" s="15">
        <v>-30017.759999999998</v>
      </c>
      <c r="X202" s="13" t="s">
        <v>49</v>
      </c>
      <c r="Y202" s="15">
        <v>-4802.8415999999997</v>
      </c>
      <c r="Z202" s="15">
        <v>0</v>
      </c>
      <c r="AA202" s="13" t="s">
        <v>50</v>
      </c>
      <c r="AB202" s="15">
        <v>0</v>
      </c>
      <c r="AC202" s="15">
        <v>0</v>
      </c>
      <c r="AD202" s="13" t="s">
        <v>50</v>
      </c>
      <c r="AE202" s="15">
        <v>0</v>
      </c>
      <c r="AF202" s="13">
        <v>0</v>
      </c>
      <c r="AG202" s="13" t="s">
        <v>50</v>
      </c>
      <c r="AH202" s="15">
        <v>0</v>
      </c>
      <c r="AI202" s="15">
        <v>0</v>
      </c>
      <c r="AJ202" s="13" t="s">
        <v>50</v>
      </c>
      <c r="AK202" s="15">
        <v>0</v>
      </c>
      <c r="AL202" s="15">
        <v>0</v>
      </c>
      <c r="AM202" s="16" t="s">
        <v>47</v>
      </c>
      <c r="AN202" s="13" t="s">
        <v>47</v>
      </c>
      <c r="AO202" s="16" t="s">
        <v>47</v>
      </c>
      <c r="AP202" s="13" t="s">
        <v>47</v>
      </c>
    </row>
    <row r="203" spans="1:42" s="17" customFormat="1" x14ac:dyDescent="0.25">
      <c r="A203" s="13" t="s">
        <v>584</v>
      </c>
      <c r="B203" s="16" t="s">
        <v>520</v>
      </c>
      <c r="C203" s="13" t="s">
        <v>46</v>
      </c>
      <c r="D203" s="13" t="s">
        <v>97</v>
      </c>
      <c r="E203" s="13" t="s">
        <v>98</v>
      </c>
      <c r="F203" s="13" t="s">
        <v>695</v>
      </c>
      <c r="G203" s="13" t="s">
        <v>48</v>
      </c>
      <c r="H203" s="13" t="s">
        <v>596</v>
      </c>
      <c r="I203" s="15" t="s">
        <v>47</v>
      </c>
      <c r="J203" s="15" t="s">
        <v>47</v>
      </c>
      <c r="K203" s="15" t="s">
        <v>47</v>
      </c>
      <c r="L203" s="15" t="s">
        <v>47</v>
      </c>
      <c r="M203" s="15">
        <v>0</v>
      </c>
      <c r="N203" s="13" t="s">
        <v>47</v>
      </c>
      <c r="O203" s="13" t="s">
        <v>55</v>
      </c>
      <c r="P203" s="13" t="s">
        <v>47</v>
      </c>
      <c r="Q203" s="15">
        <f t="shared" si="3"/>
        <v>2462265.9867500006</v>
      </c>
      <c r="R203" s="15">
        <v>0</v>
      </c>
      <c r="S203" s="15">
        <v>1894794.6385000004</v>
      </c>
      <c r="T203" s="15">
        <v>0</v>
      </c>
      <c r="U203" s="13" t="s">
        <v>50</v>
      </c>
      <c r="V203" s="15">
        <v>0</v>
      </c>
      <c r="W203" s="15">
        <v>432667.02435000002</v>
      </c>
      <c r="X203" s="13" t="s">
        <v>49</v>
      </c>
      <c r="Y203" s="15">
        <v>69226.723900000012</v>
      </c>
      <c r="Z203" s="15">
        <v>0</v>
      </c>
      <c r="AA203" s="13" t="s">
        <v>50</v>
      </c>
      <c r="AB203" s="15">
        <v>0</v>
      </c>
      <c r="AC203" s="15">
        <v>60720</v>
      </c>
      <c r="AD203" s="13" t="s">
        <v>66</v>
      </c>
      <c r="AE203" s="15">
        <v>4857.6000000000004</v>
      </c>
      <c r="AF203" s="13">
        <v>0</v>
      </c>
      <c r="AG203" s="13" t="s">
        <v>50</v>
      </c>
      <c r="AH203" s="15">
        <v>0</v>
      </c>
      <c r="AI203" s="15">
        <v>0</v>
      </c>
      <c r="AJ203" s="13" t="s">
        <v>50</v>
      </c>
      <c r="AK203" s="15">
        <v>0</v>
      </c>
      <c r="AL203" s="15">
        <v>0</v>
      </c>
      <c r="AM203" s="16" t="s">
        <v>47</v>
      </c>
      <c r="AN203" s="13" t="s">
        <v>47</v>
      </c>
      <c r="AO203" s="16" t="s">
        <v>47</v>
      </c>
      <c r="AP203" s="13" t="s">
        <v>47</v>
      </c>
    </row>
    <row r="204" spans="1:42" s="17" customFormat="1" x14ac:dyDescent="0.25">
      <c r="A204" s="13" t="s">
        <v>588</v>
      </c>
      <c r="B204" s="16" t="s">
        <v>520</v>
      </c>
      <c r="C204" s="13" t="s">
        <v>46</v>
      </c>
      <c r="D204" s="13" t="s">
        <v>97</v>
      </c>
      <c r="E204" s="13" t="s">
        <v>98</v>
      </c>
      <c r="F204" s="13" t="s">
        <v>695</v>
      </c>
      <c r="G204" s="13" t="s">
        <v>48</v>
      </c>
      <c r="H204" s="13" t="s">
        <v>598</v>
      </c>
      <c r="I204" s="15" t="s">
        <v>47</v>
      </c>
      <c r="J204" s="15" t="s">
        <v>47</v>
      </c>
      <c r="K204" s="15" t="s">
        <v>47</v>
      </c>
      <c r="L204" s="15" t="s">
        <v>47</v>
      </c>
      <c r="M204" s="15">
        <v>0</v>
      </c>
      <c r="N204" s="13" t="s">
        <v>47</v>
      </c>
      <c r="O204" s="13" t="s">
        <v>599</v>
      </c>
      <c r="P204" s="13" t="s">
        <v>88</v>
      </c>
      <c r="Q204" s="15">
        <f t="shared" si="3"/>
        <v>105694.397</v>
      </c>
      <c r="R204" s="15">
        <v>0</v>
      </c>
      <c r="S204" s="15">
        <v>58815.375</v>
      </c>
      <c r="T204" s="15">
        <v>40412.949999999997</v>
      </c>
      <c r="U204" s="13" t="s">
        <v>49</v>
      </c>
      <c r="V204" s="15">
        <v>6466.0720000000001</v>
      </c>
      <c r="W204" s="15">
        <v>0</v>
      </c>
      <c r="X204" s="13" t="s">
        <v>50</v>
      </c>
      <c r="Y204" s="15">
        <v>0</v>
      </c>
      <c r="Z204" s="15">
        <v>0</v>
      </c>
      <c r="AA204" s="13" t="s">
        <v>50</v>
      </c>
      <c r="AB204" s="15">
        <v>0</v>
      </c>
      <c r="AC204" s="15">
        <v>0</v>
      </c>
      <c r="AD204" s="13" t="s">
        <v>50</v>
      </c>
      <c r="AE204" s="15">
        <v>0</v>
      </c>
      <c r="AF204" s="13">
        <v>0</v>
      </c>
      <c r="AG204" s="13" t="s">
        <v>50</v>
      </c>
      <c r="AH204" s="15">
        <v>0</v>
      </c>
      <c r="AI204" s="15">
        <v>0</v>
      </c>
      <c r="AJ204" s="13" t="s">
        <v>50</v>
      </c>
      <c r="AK204" s="15">
        <v>0</v>
      </c>
      <c r="AL204" s="15">
        <v>0</v>
      </c>
      <c r="AM204" s="16" t="s">
        <v>47</v>
      </c>
      <c r="AN204" s="13" t="s">
        <v>47</v>
      </c>
      <c r="AO204" s="16" t="s">
        <v>47</v>
      </c>
      <c r="AP204" s="13" t="s">
        <v>47</v>
      </c>
    </row>
    <row r="205" spans="1:42" s="17" customFormat="1" x14ac:dyDescent="0.25">
      <c r="A205" s="13" t="s">
        <v>590</v>
      </c>
      <c r="B205" s="16" t="s">
        <v>520</v>
      </c>
      <c r="C205" s="13" t="s">
        <v>46</v>
      </c>
      <c r="D205" s="13" t="s">
        <v>97</v>
      </c>
      <c r="E205" s="13" t="s">
        <v>98</v>
      </c>
      <c r="F205" s="13" t="s">
        <v>695</v>
      </c>
      <c r="G205" s="13" t="s">
        <v>48</v>
      </c>
      <c r="H205" s="13" t="s">
        <v>601</v>
      </c>
      <c r="I205" s="15" t="s">
        <v>47</v>
      </c>
      <c r="J205" s="15" t="s">
        <v>47</v>
      </c>
      <c r="K205" s="15" t="s">
        <v>47</v>
      </c>
      <c r="L205" s="15" t="s">
        <v>47</v>
      </c>
      <c r="M205" s="15">
        <v>0</v>
      </c>
      <c r="N205" s="13" t="s">
        <v>47</v>
      </c>
      <c r="O205" s="13" t="s">
        <v>55</v>
      </c>
      <c r="P205" s="13" t="s">
        <v>47</v>
      </c>
      <c r="Q205" s="15">
        <f t="shared" si="3"/>
        <v>3058298.9892000011</v>
      </c>
      <c r="R205" s="15">
        <v>0</v>
      </c>
      <c r="S205" s="15">
        <v>2545234.9100000011</v>
      </c>
      <c r="T205" s="15">
        <v>0</v>
      </c>
      <c r="U205" s="13" t="s">
        <v>50</v>
      </c>
      <c r="V205" s="15">
        <v>0</v>
      </c>
      <c r="W205" s="15">
        <v>442296.61999999988</v>
      </c>
      <c r="X205" s="13" t="s">
        <v>49</v>
      </c>
      <c r="Y205" s="15">
        <v>70767.459199999998</v>
      </c>
      <c r="Z205" s="15">
        <v>0</v>
      </c>
      <c r="AA205" s="13" t="s">
        <v>50</v>
      </c>
      <c r="AB205" s="15">
        <v>0</v>
      </c>
      <c r="AC205" s="15">
        <v>0</v>
      </c>
      <c r="AD205" s="13" t="s">
        <v>50</v>
      </c>
      <c r="AE205" s="15">
        <v>0</v>
      </c>
      <c r="AF205" s="13">
        <v>0</v>
      </c>
      <c r="AG205" s="13" t="s">
        <v>50</v>
      </c>
      <c r="AH205" s="15">
        <v>0</v>
      </c>
      <c r="AI205" s="15">
        <v>0</v>
      </c>
      <c r="AJ205" s="13" t="s">
        <v>50</v>
      </c>
      <c r="AK205" s="15">
        <v>0</v>
      </c>
      <c r="AL205" s="15">
        <v>0</v>
      </c>
      <c r="AM205" s="16" t="s">
        <v>47</v>
      </c>
      <c r="AN205" s="13" t="s">
        <v>47</v>
      </c>
      <c r="AO205" s="16" t="s">
        <v>47</v>
      </c>
      <c r="AP205" s="13" t="s">
        <v>47</v>
      </c>
    </row>
    <row r="206" spans="1:42" s="17" customFormat="1" x14ac:dyDescent="0.25">
      <c r="A206" s="13" t="s">
        <v>595</v>
      </c>
      <c r="B206" s="16" t="s">
        <v>520</v>
      </c>
      <c r="C206" s="13" t="s">
        <v>46</v>
      </c>
      <c r="D206" s="13" t="s">
        <v>263</v>
      </c>
      <c r="E206" s="13" t="s">
        <v>264</v>
      </c>
      <c r="F206" s="13" t="s">
        <v>701</v>
      </c>
      <c r="G206" s="13" t="s">
        <v>48</v>
      </c>
      <c r="H206" s="13" t="s">
        <v>603</v>
      </c>
      <c r="I206" s="15" t="s">
        <v>47</v>
      </c>
      <c r="J206" s="15" t="s">
        <v>47</v>
      </c>
      <c r="K206" s="15" t="s">
        <v>47</v>
      </c>
      <c r="L206" s="15" t="s">
        <v>47</v>
      </c>
      <c r="M206" s="15">
        <v>0</v>
      </c>
      <c r="N206" s="13" t="s">
        <v>47</v>
      </c>
      <c r="O206" s="13" t="s">
        <v>604</v>
      </c>
      <c r="P206" s="13" t="s">
        <v>605</v>
      </c>
      <c r="Q206" s="15">
        <f t="shared" si="3"/>
        <v>56614.4398</v>
      </c>
      <c r="R206" s="15">
        <v>0</v>
      </c>
      <c r="S206" s="15">
        <v>13569.705000000002</v>
      </c>
      <c r="T206" s="15">
        <v>37107.53</v>
      </c>
      <c r="U206" s="13" t="s">
        <v>49</v>
      </c>
      <c r="V206" s="15">
        <v>5937.2048000000004</v>
      </c>
      <c r="W206" s="15">
        <v>0</v>
      </c>
      <c r="X206" s="13" t="s">
        <v>50</v>
      </c>
      <c r="Y206" s="15">
        <v>0</v>
      </c>
      <c r="Z206" s="15">
        <v>0</v>
      </c>
      <c r="AA206" s="13" t="s">
        <v>50</v>
      </c>
      <c r="AB206" s="15">
        <v>0</v>
      </c>
      <c r="AC206" s="15">
        <v>0</v>
      </c>
      <c r="AD206" s="13" t="s">
        <v>50</v>
      </c>
      <c r="AE206" s="15">
        <v>0</v>
      </c>
      <c r="AF206" s="13">
        <v>0</v>
      </c>
      <c r="AG206" s="13" t="s">
        <v>50</v>
      </c>
      <c r="AH206" s="15">
        <v>0</v>
      </c>
      <c r="AI206" s="15">
        <v>0</v>
      </c>
      <c r="AJ206" s="13" t="s">
        <v>50</v>
      </c>
      <c r="AK206" s="15">
        <v>0</v>
      </c>
      <c r="AL206" s="15">
        <v>0</v>
      </c>
      <c r="AM206" s="16" t="s">
        <v>47</v>
      </c>
      <c r="AN206" s="13" t="s">
        <v>47</v>
      </c>
      <c r="AO206" s="16" t="s">
        <v>47</v>
      </c>
      <c r="AP206" s="13" t="s">
        <v>47</v>
      </c>
    </row>
    <row r="207" spans="1:42" s="17" customFormat="1" x14ac:dyDescent="0.25">
      <c r="A207" s="13" t="s">
        <v>597</v>
      </c>
      <c r="B207" s="16" t="s">
        <v>520</v>
      </c>
      <c r="C207" s="13" t="s">
        <v>46</v>
      </c>
      <c r="D207" s="13" t="s">
        <v>263</v>
      </c>
      <c r="E207" s="13" t="s">
        <v>264</v>
      </c>
      <c r="F207" s="13" t="s">
        <v>701</v>
      </c>
      <c r="G207" s="13" t="s">
        <v>48</v>
      </c>
      <c r="H207" s="13" t="s">
        <v>607</v>
      </c>
      <c r="I207" s="15" t="s">
        <v>47</v>
      </c>
      <c r="J207" s="15" t="s">
        <v>47</v>
      </c>
      <c r="K207" s="15" t="s">
        <v>47</v>
      </c>
      <c r="L207" s="15" t="s">
        <v>47</v>
      </c>
      <c r="M207" s="15">
        <v>0</v>
      </c>
      <c r="N207" s="13" t="s">
        <v>47</v>
      </c>
      <c r="O207" s="13" t="s">
        <v>608</v>
      </c>
      <c r="P207" s="13" t="s">
        <v>609</v>
      </c>
      <c r="Q207" s="15">
        <f t="shared" si="3"/>
        <v>9400</v>
      </c>
      <c r="R207" s="15">
        <v>0</v>
      </c>
      <c r="S207" s="15">
        <v>9400</v>
      </c>
      <c r="T207" s="15">
        <v>0</v>
      </c>
      <c r="U207" s="13" t="s">
        <v>50</v>
      </c>
      <c r="V207" s="15">
        <v>0</v>
      </c>
      <c r="W207" s="15">
        <v>0</v>
      </c>
      <c r="X207" s="13" t="s">
        <v>50</v>
      </c>
      <c r="Y207" s="15">
        <v>0</v>
      </c>
      <c r="Z207" s="15">
        <v>0</v>
      </c>
      <c r="AA207" s="13" t="s">
        <v>50</v>
      </c>
      <c r="AB207" s="15">
        <v>0</v>
      </c>
      <c r="AC207" s="15">
        <v>0</v>
      </c>
      <c r="AD207" s="13" t="s">
        <v>50</v>
      </c>
      <c r="AE207" s="15">
        <v>0</v>
      </c>
      <c r="AF207" s="13">
        <v>0</v>
      </c>
      <c r="AG207" s="13" t="s">
        <v>50</v>
      </c>
      <c r="AH207" s="15">
        <v>0</v>
      </c>
      <c r="AI207" s="15">
        <v>0</v>
      </c>
      <c r="AJ207" s="13" t="s">
        <v>50</v>
      </c>
      <c r="AK207" s="15">
        <v>0</v>
      </c>
      <c r="AL207" s="15">
        <v>0</v>
      </c>
      <c r="AM207" s="16" t="s">
        <v>47</v>
      </c>
      <c r="AN207" s="13" t="s">
        <v>47</v>
      </c>
      <c r="AO207" s="16" t="s">
        <v>47</v>
      </c>
      <c r="AP207" s="13" t="s">
        <v>47</v>
      </c>
    </row>
    <row r="208" spans="1:42" s="17" customFormat="1" x14ac:dyDescent="0.25">
      <c r="A208" s="13" t="s">
        <v>600</v>
      </c>
      <c r="B208" s="16" t="s">
        <v>520</v>
      </c>
      <c r="C208" s="13" t="s">
        <v>46</v>
      </c>
      <c r="D208" s="13" t="s">
        <v>263</v>
      </c>
      <c r="E208" s="13" t="s">
        <v>264</v>
      </c>
      <c r="F208" s="13" t="s">
        <v>701</v>
      </c>
      <c r="G208" s="13" t="s">
        <v>48</v>
      </c>
      <c r="H208" s="13" t="s">
        <v>611</v>
      </c>
      <c r="I208" s="15" t="s">
        <v>47</v>
      </c>
      <c r="J208" s="15" t="s">
        <v>47</v>
      </c>
      <c r="K208" s="15" t="s">
        <v>47</v>
      </c>
      <c r="L208" s="15" t="s">
        <v>47</v>
      </c>
      <c r="M208" s="15">
        <v>0</v>
      </c>
      <c r="N208" s="13" t="s">
        <v>47</v>
      </c>
      <c r="O208" s="13" t="s">
        <v>102</v>
      </c>
      <c r="P208" s="13" t="s">
        <v>103</v>
      </c>
      <c r="Q208" s="15">
        <f t="shared" si="3"/>
        <v>6899.85</v>
      </c>
      <c r="R208" s="15">
        <v>0</v>
      </c>
      <c r="S208" s="15">
        <v>6899.85</v>
      </c>
      <c r="T208" s="15">
        <v>0</v>
      </c>
      <c r="U208" s="13" t="s">
        <v>50</v>
      </c>
      <c r="V208" s="15">
        <v>0</v>
      </c>
      <c r="W208" s="15">
        <v>0</v>
      </c>
      <c r="X208" s="13" t="s">
        <v>50</v>
      </c>
      <c r="Y208" s="15">
        <v>0</v>
      </c>
      <c r="Z208" s="15">
        <v>0</v>
      </c>
      <c r="AA208" s="13" t="s">
        <v>50</v>
      </c>
      <c r="AB208" s="15">
        <v>0</v>
      </c>
      <c r="AC208" s="15">
        <v>0</v>
      </c>
      <c r="AD208" s="13" t="s">
        <v>50</v>
      </c>
      <c r="AE208" s="15">
        <v>0</v>
      </c>
      <c r="AF208" s="13">
        <v>0</v>
      </c>
      <c r="AG208" s="13" t="s">
        <v>50</v>
      </c>
      <c r="AH208" s="15">
        <v>0</v>
      </c>
      <c r="AI208" s="15">
        <v>0</v>
      </c>
      <c r="AJ208" s="13" t="s">
        <v>50</v>
      </c>
      <c r="AK208" s="15">
        <v>0</v>
      </c>
      <c r="AL208" s="15">
        <v>0</v>
      </c>
      <c r="AM208" s="16" t="s">
        <v>47</v>
      </c>
      <c r="AN208" s="13" t="s">
        <v>47</v>
      </c>
      <c r="AO208" s="16" t="s">
        <v>47</v>
      </c>
      <c r="AP208" s="13" t="s">
        <v>47</v>
      </c>
    </row>
    <row r="209" spans="1:42" s="17" customFormat="1" x14ac:dyDescent="0.25">
      <c r="A209" s="13" t="s">
        <v>602</v>
      </c>
      <c r="B209" s="16" t="s">
        <v>520</v>
      </c>
      <c r="C209" s="13" t="s">
        <v>46</v>
      </c>
      <c r="D209" s="13" t="s">
        <v>263</v>
      </c>
      <c r="E209" s="13" t="s">
        <v>264</v>
      </c>
      <c r="F209" s="13" t="s">
        <v>701</v>
      </c>
      <c r="G209" s="13" t="s">
        <v>48</v>
      </c>
      <c r="H209" s="13" t="s">
        <v>613</v>
      </c>
      <c r="I209" s="15" t="s">
        <v>47</v>
      </c>
      <c r="J209" s="15" t="s">
        <v>47</v>
      </c>
      <c r="K209" s="15" t="s">
        <v>47</v>
      </c>
      <c r="L209" s="15" t="s">
        <v>47</v>
      </c>
      <c r="M209" s="15">
        <v>0</v>
      </c>
      <c r="N209" s="13" t="s">
        <v>47</v>
      </c>
      <c r="O209" s="13" t="s">
        <v>55</v>
      </c>
      <c r="P209" s="13" t="s">
        <v>47</v>
      </c>
      <c r="Q209" s="15">
        <f t="shared" si="3"/>
        <v>453893.55579999997</v>
      </c>
      <c r="R209" s="15">
        <v>0</v>
      </c>
      <c r="S209" s="15">
        <v>411366.35499999998</v>
      </c>
      <c r="T209" s="15">
        <v>0</v>
      </c>
      <c r="U209" s="13" t="s">
        <v>50</v>
      </c>
      <c r="V209" s="15">
        <v>0</v>
      </c>
      <c r="W209" s="15">
        <v>36661.379999999997</v>
      </c>
      <c r="X209" s="13" t="s">
        <v>50</v>
      </c>
      <c r="Y209" s="15">
        <v>5865.8208000000004</v>
      </c>
      <c r="Z209" s="15">
        <v>0</v>
      </c>
      <c r="AA209" s="13" t="s">
        <v>50</v>
      </c>
      <c r="AB209" s="15">
        <v>0</v>
      </c>
      <c r="AC209" s="15">
        <v>0</v>
      </c>
      <c r="AD209" s="13" t="s">
        <v>50</v>
      </c>
      <c r="AE209" s="15">
        <v>0</v>
      </c>
      <c r="AF209" s="13">
        <v>0</v>
      </c>
      <c r="AG209" s="13" t="s">
        <v>50</v>
      </c>
      <c r="AH209" s="15">
        <v>0</v>
      </c>
      <c r="AI209" s="15">
        <v>0</v>
      </c>
      <c r="AJ209" s="13" t="s">
        <v>50</v>
      </c>
      <c r="AK209" s="15">
        <v>0</v>
      </c>
      <c r="AL209" s="15">
        <v>0</v>
      </c>
      <c r="AM209" s="16" t="s">
        <v>47</v>
      </c>
      <c r="AN209" s="13" t="s">
        <v>47</v>
      </c>
      <c r="AO209" s="16" t="s">
        <v>47</v>
      </c>
      <c r="AP209" s="13" t="s">
        <v>47</v>
      </c>
    </row>
    <row r="210" spans="1:42" s="17" customFormat="1" x14ac:dyDescent="0.25">
      <c r="A210" s="13" t="s">
        <v>606</v>
      </c>
      <c r="B210" s="16" t="s">
        <v>520</v>
      </c>
      <c r="C210" s="13" t="s">
        <v>46</v>
      </c>
      <c r="D210" s="13" t="s">
        <v>263</v>
      </c>
      <c r="E210" s="13" t="s">
        <v>264</v>
      </c>
      <c r="F210" s="13" t="s">
        <v>701</v>
      </c>
      <c r="G210" s="13" t="s">
        <v>48</v>
      </c>
      <c r="H210" s="13" t="s">
        <v>615</v>
      </c>
      <c r="I210" s="15" t="s">
        <v>47</v>
      </c>
      <c r="J210" s="15" t="s">
        <v>47</v>
      </c>
      <c r="K210" s="15" t="s">
        <v>47</v>
      </c>
      <c r="L210" s="15" t="s">
        <v>47</v>
      </c>
      <c r="M210" s="15">
        <v>0</v>
      </c>
      <c r="N210" s="13" t="s">
        <v>47</v>
      </c>
      <c r="O210" s="13" t="s">
        <v>197</v>
      </c>
      <c r="P210" s="13" t="s">
        <v>198</v>
      </c>
      <c r="Q210" s="15">
        <f t="shared" si="3"/>
        <v>17198</v>
      </c>
      <c r="R210" s="15">
        <v>0</v>
      </c>
      <c r="S210" s="15">
        <v>17198</v>
      </c>
      <c r="T210" s="15">
        <v>0</v>
      </c>
      <c r="U210" s="13" t="s">
        <v>50</v>
      </c>
      <c r="V210" s="15">
        <v>0</v>
      </c>
      <c r="W210" s="15">
        <v>0</v>
      </c>
      <c r="X210" s="13" t="s">
        <v>50</v>
      </c>
      <c r="Y210" s="15">
        <v>0</v>
      </c>
      <c r="Z210" s="15">
        <v>0</v>
      </c>
      <c r="AA210" s="13" t="s">
        <v>50</v>
      </c>
      <c r="AB210" s="15">
        <v>0</v>
      </c>
      <c r="AC210" s="15">
        <v>0</v>
      </c>
      <c r="AD210" s="13" t="s">
        <v>50</v>
      </c>
      <c r="AE210" s="15">
        <v>0</v>
      </c>
      <c r="AF210" s="13">
        <v>0</v>
      </c>
      <c r="AG210" s="13" t="s">
        <v>50</v>
      </c>
      <c r="AH210" s="15">
        <v>0</v>
      </c>
      <c r="AI210" s="15">
        <v>0</v>
      </c>
      <c r="AJ210" s="13" t="s">
        <v>50</v>
      </c>
      <c r="AK210" s="15">
        <v>0</v>
      </c>
      <c r="AL210" s="15">
        <v>0</v>
      </c>
      <c r="AM210" s="16" t="s">
        <v>47</v>
      </c>
      <c r="AN210" s="13" t="s">
        <v>47</v>
      </c>
      <c r="AO210" s="16" t="s">
        <v>47</v>
      </c>
      <c r="AP210" s="13" t="s">
        <v>47</v>
      </c>
    </row>
    <row r="211" spans="1:42" s="17" customFormat="1" x14ac:dyDescent="0.25">
      <c r="A211" s="13" t="s">
        <v>610</v>
      </c>
      <c r="B211" s="16" t="s">
        <v>520</v>
      </c>
      <c r="C211" s="13" t="s">
        <v>46</v>
      </c>
      <c r="D211" s="13" t="s">
        <v>263</v>
      </c>
      <c r="E211" s="13" t="s">
        <v>264</v>
      </c>
      <c r="F211" s="13" t="s">
        <v>701</v>
      </c>
      <c r="G211" s="13" t="s">
        <v>48</v>
      </c>
      <c r="H211" s="13" t="s">
        <v>617</v>
      </c>
      <c r="I211" s="15" t="s">
        <v>47</v>
      </c>
      <c r="J211" s="15" t="s">
        <v>47</v>
      </c>
      <c r="K211" s="15" t="s">
        <v>47</v>
      </c>
      <c r="L211" s="15" t="s">
        <v>47</v>
      </c>
      <c r="M211" s="15">
        <v>0</v>
      </c>
      <c r="N211" s="13" t="s">
        <v>47</v>
      </c>
      <c r="O211" s="13" t="s">
        <v>55</v>
      </c>
      <c r="P211" s="13" t="s">
        <v>47</v>
      </c>
      <c r="Q211" s="15">
        <f t="shared" si="3"/>
        <v>59644.2</v>
      </c>
      <c r="R211" s="15">
        <v>0</v>
      </c>
      <c r="S211" s="15">
        <v>59644.2</v>
      </c>
      <c r="T211" s="15">
        <v>0</v>
      </c>
      <c r="U211" s="13" t="s">
        <v>50</v>
      </c>
      <c r="V211" s="15">
        <v>0</v>
      </c>
      <c r="W211" s="15">
        <v>0</v>
      </c>
      <c r="X211" s="13" t="s">
        <v>50</v>
      </c>
      <c r="Y211" s="15">
        <v>0</v>
      </c>
      <c r="Z211" s="15">
        <v>0</v>
      </c>
      <c r="AA211" s="13" t="s">
        <v>50</v>
      </c>
      <c r="AB211" s="15">
        <v>0</v>
      </c>
      <c r="AC211" s="15">
        <v>0</v>
      </c>
      <c r="AD211" s="13" t="s">
        <v>50</v>
      </c>
      <c r="AE211" s="15">
        <v>0</v>
      </c>
      <c r="AF211" s="13">
        <v>0</v>
      </c>
      <c r="AG211" s="13" t="s">
        <v>50</v>
      </c>
      <c r="AH211" s="15">
        <v>0</v>
      </c>
      <c r="AI211" s="15">
        <v>0</v>
      </c>
      <c r="AJ211" s="13" t="s">
        <v>50</v>
      </c>
      <c r="AK211" s="15">
        <v>0</v>
      </c>
      <c r="AL211" s="15">
        <v>0</v>
      </c>
      <c r="AM211" s="16" t="s">
        <v>47</v>
      </c>
      <c r="AN211" s="13" t="s">
        <v>47</v>
      </c>
      <c r="AO211" s="16" t="s">
        <v>47</v>
      </c>
      <c r="AP211" s="13" t="s">
        <v>47</v>
      </c>
    </row>
    <row r="212" spans="1:42" s="17" customFormat="1" x14ac:dyDescent="0.25">
      <c r="A212" s="13" t="s">
        <v>612</v>
      </c>
      <c r="B212" s="16" t="s">
        <v>520</v>
      </c>
      <c r="C212" s="13" t="s">
        <v>46</v>
      </c>
      <c r="D212" s="13" t="s">
        <v>263</v>
      </c>
      <c r="E212" s="13" t="s">
        <v>264</v>
      </c>
      <c r="F212" s="13" t="s">
        <v>701</v>
      </c>
      <c r="G212" s="13" t="s">
        <v>48</v>
      </c>
      <c r="H212" s="13" t="s">
        <v>619</v>
      </c>
      <c r="I212" s="15" t="s">
        <v>47</v>
      </c>
      <c r="J212" s="15" t="s">
        <v>47</v>
      </c>
      <c r="K212" s="15" t="s">
        <v>47</v>
      </c>
      <c r="L212" s="15" t="s">
        <v>47</v>
      </c>
      <c r="M212" s="15">
        <v>0</v>
      </c>
      <c r="N212" s="13" t="s">
        <v>47</v>
      </c>
      <c r="O212" s="13" t="s">
        <v>599</v>
      </c>
      <c r="P212" s="13" t="s">
        <v>88</v>
      </c>
      <c r="Q212" s="15">
        <f t="shared" si="3"/>
        <v>165223.78759999998</v>
      </c>
      <c r="R212" s="15">
        <v>0</v>
      </c>
      <c r="S212" s="15">
        <v>117923.79</v>
      </c>
      <c r="T212" s="15">
        <v>40775.86</v>
      </c>
      <c r="U212" s="13" t="s">
        <v>49</v>
      </c>
      <c r="V212" s="15">
        <v>6524.1376</v>
      </c>
      <c r="W212" s="15">
        <v>0</v>
      </c>
      <c r="X212" s="13" t="s">
        <v>50</v>
      </c>
      <c r="Y212" s="15">
        <v>0</v>
      </c>
      <c r="Z212" s="15">
        <v>0</v>
      </c>
      <c r="AA212" s="13" t="s">
        <v>50</v>
      </c>
      <c r="AB212" s="15">
        <v>0</v>
      </c>
      <c r="AC212" s="15">
        <v>0</v>
      </c>
      <c r="AD212" s="13" t="s">
        <v>50</v>
      </c>
      <c r="AE212" s="15">
        <v>0</v>
      </c>
      <c r="AF212" s="13">
        <v>0</v>
      </c>
      <c r="AG212" s="13" t="s">
        <v>50</v>
      </c>
      <c r="AH212" s="15">
        <v>0</v>
      </c>
      <c r="AI212" s="15">
        <v>0</v>
      </c>
      <c r="AJ212" s="13" t="s">
        <v>50</v>
      </c>
      <c r="AK212" s="15">
        <v>0</v>
      </c>
      <c r="AL212" s="15">
        <v>0</v>
      </c>
      <c r="AM212" s="16" t="s">
        <v>47</v>
      </c>
      <c r="AN212" s="13" t="s">
        <v>47</v>
      </c>
      <c r="AO212" s="16" t="s">
        <v>47</v>
      </c>
      <c r="AP212" s="13" t="s">
        <v>47</v>
      </c>
    </row>
    <row r="213" spans="1:42" s="17" customFormat="1" x14ac:dyDescent="0.25">
      <c r="A213" s="13" t="s">
        <v>614</v>
      </c>
      <c r="B213" s="16" t="s">
        <v>520</v>
      </c>
      <c r="C213" s="13" t="s">
        <v>46</v>
      </c>
      <c r="D213" s="13" t="s">
        <v>263</v>
      </c>
      <c r="E213" s="13" t="s">
        <v>264</v>
      </c>
      <c r="F213" s="13" t="s">
        <v>701</v>
      </c>
      <c r="G213" s="13" t="s">
        <v>48</v>
      </c>
      <c r="H213" s="13" t="s">
        <v>621</v>
      </c>
      <c r="I213" s="15" t="s">
        <v>47</v>
      </c>
      <c r="J213" s="15" t="s">
        <v>47</v>
      </c>
      <c r="K213" s="15" t="s">
        <v>47</v>
      </c>
      <c r="L213" s="15" t="s">
        <v>47</v>
      </c>
      <c r="M213" s="15">
        <v>0</v>
      </c>
      <c r="N213" s="13" t="s">
        <v>47</v>
      </c>
      <c r="O213" s="13" t="s">
        <v>55</v>
      </c>
      <c r="P213" s="13" t="s">
        <v>47</v>
      </c>
      <c r="Q213" s="15">
        <f t="shared" si="3"/>
        <v>5777499.0397999985</v>
      </c>
      <c r="R213" s="15">
        <v>0</v>
      </c>
      <c r="S213" s="15">
        <v>5041087.214999998</v>
      </c>
      <c r="T213" s="15">
        <v>0</v>
      </c>
      <c r="U213" s="13" t="s">
        <v>50</v>
      </c>
      <c r="V213" s="15">
        <v>0</v>
      </c>
      <c r="W213" s="15">
        <v>634837.78000000014</v>
      </c>
      <c r="X213" s="13" t="s">
        <v>50</v>
      </c>
      <c r="Y213" s="15">
        <v>101574.0448</v>
      </c>
      <c r="Z213" s="15">
        <v>0</v>
      </c>
      <c r="AA213" s="13" t="s">
        <v>50</v>
      </c>
      <c r="AB213" s="15">
        <v>0</v>
      </c>
      <c r="AC213" s="15">
        <v>0</v>
      </c>
      <c r="AD213" s="13" t="s">
        <v>50</v>
      </c>
      <c r="AE213" s="15">
        <v>0</v>
      </c>
      <c r="AF213" s="13">
        <v>0</v>
      </c>
      <c r="AG213" s="13" t="s">
        <v>50</v>
      </c>
      <c r="AH213" s="15">
        <v>0</v>
      </c>
      <c r="AI213" s="15">
        <v>0</v>
      </c>
      <c r="AJ213" s="13" t="s">
        <v>50</v>
      </c>
      <c r="AK213" s="15">
        <v>0</v>
      </c>
      <c r="AL213" s="15">
        <v>0</v>
      </c>
      <c r="AM213" s="16" t="s">
        <v>47</v>
      </c>
      <c r="AN213" s="13" t="s">
        <v>47</v>
      </c>
      <c r="AO213" s="16" t="s">
        <v>47</v>
      </c>
      <c r="AP213" s="13" t="s">
        <v>47</v>
      </c>
    </row>
    <row r="214" spans="1:42" s="17" customFormat="1" x14ac:dyDescent="0.25">
      <c r="A214" s="13" t="s">
        <v>616</v>
      </c>
      <c r="B214" s="16" t="s">
        <v>520</v>
      </c>
      <c r="C214" s="13" t="s">
        <v>46</v>
      </c>
      <c r="D214" s="13" t="s">
        <v>263</v>
      </c>
      <c r="E214" s="13" t="s">
        <v>264</v>
      </c>
      <c r="F214" s="13" t="s">
        <v>701</v>
      </c>
      <c r="G214" s="13" t="s">
        <v>48</v>
      </c>
      <c r="H214" s="13" t="s">
        <v>623</v>
      </c>
      <c r="I214" s="15" t="s">
        <v>47</v>
      </c>
      <c r="J214" s="15" t="s">
        <v>47</v>
      </c>
      <c r="K214" s="15" t="s">
        <v>47</v>
      </c>
      <c r="L214" s="15" t="s">
        <v>47</v>
      </c>
      <c r="M214" s="15">
        <v>0</v>
      </c>
      <c r="N214" s="13" t="s">
        <v>47</v>
      </c>
      <c r="O214" s="13" t="s">
        <v>542</v>
      </c>
      <c r="P214" s="13" t="s">
        <v>624</v>
      </c>
      <c r="Q214" s="15">
        <f t="shared" si="3"/>
        <v>64999</v>
      </c>
      <c r="R214" s="15">
        <v>0</v>
      </c>
      <c r="S214" s="15">
        <v>64999</v>
      </c>
      <c r="T214" s="15">
        <v>0</v>
      </c>
      <c r="U214" s="13" t="s">
        <v>50</v>
      </c>
      <c r="V214" s="15">
        <v>0</v>
      </c>
      <c r="W214" s="15">
        <v>0</v>
      </c>
      <c r="X214" s="13" t="s">
        <v>50</v>
      </c>
      <c r="Y214" s="15">
        <v>0</v>
      </c>
      <c r="Z214" s="15">
        <v>0</v>
      </c>
      <c r="AA214" s="13" t="s">
        <v>50</v>
      </c>
      <c r="AB214" s="15">
        <v>0</v>
      </c>
      <c r="AC214" s="15">
        <v>0</v>
      </c>
      <c r="AD214" s="13" t="s">
        <v>50</v>
      </c>
      <c r="AE214" s="15">
        <v>0</v>
      </c>
      <c r="AF214" s="13">
        <v>0</v>
      </c>
      <c r="AG214" s="13" t="s">
        <v>50</v>
      </c>
      <c r="AH214" s="15">
        <v>0</v>
      </c>
      <c r="AI214" s="15">
        <v>0</v>
      </c>
      <c r="AJ214" s="13" t="s">
        <v>50</v>
      </c>
      <c r="AK214" s="15">
        <v>0</v>
      </c>
      <c r="AL214" s="15">
        <v>0</v>
      </c>
      <c r="AM214" s="16" t="s">
        <v>47</v>
      </c>
      <c r="AN214" s="13" t="s">
        <v>47</v>
      </c>
      <c r="AO214" s="16" t="s">
        <v>47</v>
      </c>
      <c r="AP214" s="13" t="s">
        <v>47</v>
      </c>
    </row>
    <row r="215" spans="1:42" s="17" customFormat="1" x14ac:dyDescent="0.25">
      <c r="A215" s="13" t="s">
        <v>618</v>
      </c>
      <c r="B215" s="16" t="s">
        <v>520</v>
      </c>
      <c r="C215" s="13" t="s">
        <v>46</v>
      </c>
      <c r="D215" s="13" t="s">
        <v>263</v>
      </c>
      <c r="E215" s="13" t="s">
        <v>264</v>
      </c>
      <c r="F215" s="13" t="s">
        <v>701</v>
      </c>
      <c r="G215" s="13" t="s">
        <v>48</v>
      </c>
      <c r="H215" s="13" t="s">
        <v>626</v>
      </c>
      <c r="I215" s="15" t="s">
        <v>47</v>
      </c>
      <c r="J215" s="15" t="s">
        <v>47</v>
      </c>
      <c r="K215" s="15" t="s">
        <v>47</v>
      </c>
      <c r="L215" s="15" t="s">
        <v>47</v>
      </c>
      <c r="M215" s="15">
        <v>0</v>
      </c>
      <c r="N215" s="13" t="s">
        <v>47</v>
      </c>
      <c r="O215" s="13" t="s">
        <v>55</v>
      </c>
      <c r="P215" s="13" t="s">
        <v>47</v>
      </c>
      <c r="Q215" s="15">
        <f t="shared" si="3"/>
        <v>1866363.8905999998</v>
      </c>
      <c r="R215" s="15">
        <v>0</v>
      </c>
      <c r="S215" s="15">
        <v>1601414.1949999998</v>
      </c>
      <c r="T215" s="15">
        <v>0</v>
      </c>
      <c r="U215" s="13" t="s">
        <v>50</v>
      </c>
      <c r="V215" s="15">
        <v>0</v>
      </c>
      <c r="W215" s="15">
        <v>228404.91</v>
      </c>
      <c r="X215" s="13" t="s">
        <v>49</v>
      </c>
      <c r="Y215" s="15">
        <v>36544.785600000003</v>
      </c>
      <c r="Z215" s="15">
        <v>0</v>
      </c>
      <c r="AA215" s="13" t="s">
        <v>50</v>
      </c>
      <c r="AB215" s="15">
        <v>0</v>
      </c>
      <c r="AC215" s="15">
        <v>0</v>
      </c>
      <c r="AD215" s="13" t="s">
        <v>50</v>
      </c>
      <c r="AE215" s="15">
        <v>0</v>
      </c>
      <c r="AF215" s="13">
        <v>0</v>
      </c>
      <c r="AG215" s="13" t="s">
        <v>50</v>
      </c>
      <c r="AH215" s="15">
        <v>0</v>
      </c>
      <c r="AI215" s="15">
        <v>0</v>
      </c>
      <c r="AJ215" s="13" t="s">
        <v>50</v>
      </c>
      <c r="AK215" s="15">
        <v>0</v>
      </c>
      <c r="AL215" s="15">
        <v>0</v>
      </c>
      <c r="AM215" s="16" t="s">
        <v>47</v>
      </c>
      <c r="AN215" s="13" t="s">
        <v>47</v>
      </c>
      <c r="AO215" s="16" t="s">
        <v>47</v>
      </c>
      <c r="AP215" s="13" t="s">
        <v>47</v>
      </c>
    </row>
    <row r="216" spans="1:42" s="17" customFormat="1" x14ac:dyDescent="0.25">
      <c r="A216" s="13" t="s">
        <v>620</v>
      </c>
      <c r="B216" s="16" t="s">
        <v>520</v>
      </c>
      <c r="C216" s="13" t="s">
        <v>46</v>
      </c>
      <c r="D216" s="13" t="s">
        <v>263</v>
      </c>
      <c r="E216" s="13" t="s">
        <v>264</v>
      </c>
      <c r="F216" s="13" t="s">
        <v>701</v>
      </c>
      <c r="G216" s="13" t="s">
        <v>48</v>
      </c>
      <c r="H216" s="13" t="s">
        <v>628</v>
      </c>
      <c r="I216" s="15" t="s">
        <v>47</v>
      </c>
      <c r="J216" s="15" t="s">
        <v>47</v>
      </c>
      <c r="K216" s="15" t="s">
        <v>47</v>
      </c>
      <c r="L216" s="15" t="s">
        <v>47</v>
      </c>
      <c r="M216" s="15">
        <v>0</v>
      </c>
      <c r="N216" s="13" t="s">
        <v>47</v>
      </c>
      <c r="O216" s="13" t="s">
        <v>629</v>
      </c>
      <c r="P216" s="13" t="s">
        <v>630</v>
      </c>
      <c r="Q216" s="15">
        <f t="shared" si="3"/>
        <v>151697.9952</v>
      </c>
      <c r="R216" s="15">
        <v>0</v>
      </c>
      <c r="S216" s="15">
        <v>132498</v>
      </c>
      <c r="T216" s="15">
        <v>16551.72</v>
      </c>
      <c r="U216" s="13" t="s">
        <v>49</v>
      </c>
      <c r="V216" s="15">
        <v>2648.2752</v>
      </c>
      <c r="W216" s="15">
        <v>0</v>
      </c>
      <c r="X216" s="13" t="s">
        <v>50</v>
      </c>
      <c r="Y216" s="15">
        <v>0</v>
      </c>
      <c r="Z216" s="15">
        <v>0</v>
      </c>
      <c r="AA216" s="13" t="s">
        <v>50</v>
      </c>
      <c r="AB216" s="15">
        <v>0</v>
      </c>
      <c r="AC216" s="15">
        <v>0</v>
      </c>
      <c r="AD216" s="13" t="s">
        <v>50</v>
      </c>
      <c r="AE216" s="15">
        <v>0</v>
      </c>
      <c r="AF216" s="13">
        <v>0</v>
      </c>
      <c r="AG216" s="13" t="s">
        <v>50</v>
      </c>
      <c r="AH216" s="15">
        <v>0</v>
      </c>
      <c r="AI216" s="15">
        <v>0</v>
      </c>
      <c r="AJ216" s="13" t="s">
        <v>50</v>
      </c>
      <c r="AK216" s="15">
        <v>0</v>
      </c>
      <c r="AL216" s="15">
        <v>0</v>
      </c>
      <c r="AM216" s="16" t="s">
        <v>47</v>
      </c>
      <c r="AN216" s="13" t="s">
        <v>47</v>
      </c>
      <c r="AO216" s="16" t="s">
        <v>47</v>
      </c>
      <c r="AP216" s="13" t="s">
        <v>47</v>
      </c>
    </row>
    <row r="217" spans="1:42" s="17" customFormat="1" x14ac:dyDescent="0.25">
      <c r="A217" s="13" t="s">
        <v>622</v>
      </c>
      <c r="B217" s="16" t="s">
        <v>520</v>
      </c>
      <c r="C217" s="13" t="s">
        <v>46</v>
      </c>
      <c r="D217" s="13" t="s">
        <v>263</v>
      </c>
      <c r="E217" s="13" t="s">
        <v>264</v>
      </c>
      <c r="F217" s="13" t="s">
        <v>701</v>
      </c>
      <c r="G217" s="13" t="s">
        <v>48</v>
      </c>
      <c r="H217" s="13" t="s">
        <v>631</v>
      </c>
      <c r="I217" s="15" t="s">
        <v>47</v>
      </c>
      <c r="J217" s="15" t="s">
        <v>47</v>
      </c>
      <c r="K217" s="15" t="s">
        <v>47</v>
      </c>
      <c r="L217" s="15" t="s">
        <v>47</v>
      </c>
      <c r="M217" s="15">
        <v>0</v>
      </c>
      <c r="N217" s="13" t="s">
        <v>47</v>
      </c>
      <c r="O217" s="13" t="s">
        <v>55</v>
      </c>
      <c r="P217" s="13" t="s">
        <v>47</v>
      </c>
      <c r="Q217" s="15">
        <f t="shared" si="3"/>
        <v>79995.996800000008</v>
      </c>
      <c r="R217" s="15">
        <v>0</v>
      </c>
      <c r="S217" s="15">
        <v>67196.000000000015</v>
      </c>
      <c r="T217" s="15">
        <v>0</v>
      </c>
      <c r="U217" s="13" t="s">
        <v>50</v>
      </c>
      <c r="V217" s="15">
        <v>0</v>
      </c>
      <c r="W217" s="15">
        <v>11034.48</v>
      </c>
      <c r="X217" s="13" t="s">
        <v>50</v>
      </c>
      <c r="Y217" s="15">
        <v>1765.5168000000001</v>
      </c>
      <c r="Z217" s="15">
        <v>0</v>
      </c>
      <c r="AA217" s="13" t="s">
        <v>50</v>
      </c>
      <c r="AB217" s="15">
        <v>0</v>
      </c>
      <c r="AC217" s="15">
        <v>0</v>
      </c>
      <c r="AD217" s="13" t="s">
        <v>50</v>
      </c>
      <c r="AE217" s="15">
        <v>0</v>
      </c>
      <c r="AF217" s="13">
        <v>0</v>
      </c>
      <c r="AG217" s="13" t="s">
        <v>50</v>
      </c>
      <c r="AH217" s="15">
        <v>0</v>
      </c>
      <c r="AI217" s="15">
        <v>0</v>
      </c>
      <c r="AJ217" s="13" t="s">
        <v>50</v>
      </c>
      <c r="AK217" s="15">
        <v>0</v>
      </c>
      <c r="AL217" s="15">
        <v>0</v>
      </c>
      <c r="AM217" s="16" t="s">
        <v>47</v>
      </c>
      <c r="AN217" s="13" t="s">
        <v>47</v>
      </c>
      <c r="AO217" s="16" t="s">
        <v>47</v>
      </c>
      <c r="AP217" s="13" t="s">
        <v>47</v>
      </c>
    </row>
    <row r="218" spans="1:42" s="17" customFormat="1" x14ac:dyDescent="0.25">
      <c r="A218" s="13" t="s">
        <v>625</v>
      </c>
      <c r="B218" s="16" t="s">
        <v>520</v>
      </c>
      <c r="C218" s="13" t="s">
        <v>46</v>
      </c>
      <c r="D218" s="13" t="s">
        <v>263</v>
      </c>
      <c r="E218" s="13" t="s">
        <v>264</v>
      </c>
      <c r="F218" s="13" t="s">
        <v>701</v>
      </c>
      <c r="G218" s="13" t="s">
        <v>48</v>
      </c>
      <c r="H218" s="13" t="s">
        <v>632</v>
      </c>
      <c r="I218" s="15" t="s">
        <v>47</v>
      </c>
      <c r="J218" s="15" t="s">
        <v>47</v>
      </c>
      <c r="K218" s="15" t="s">
        <v>47</v>
      </c>
      <c r="L218" s="15" t="s">
        <v>47</v>
      </c>
      <c r="M218" s="15">
        <v>0</v>
      </c>
      <c r="N218" s="13" t="s">
        <v>47</v>
      </c>
      <c r="O218" s="13" t="s">
        <v>629</v>
      </c>
      <c r="P218" s="13" t="s">
        <v>630</v>
      </c>
      <c r="Q218" s="15">
        <f t="shared" si="3"/>
        <v>55499</v>
      </c>
      <c r="R218" s="15">
        <v>0</v>
      </c>
      <c r="S218" s="15">
        <v>55499</v>
      </c>
      <c r="T218" s="15">
        <v>0</v>
      </c>
      <c r="U218" s="13" t="s">
        <v>50</v>
      </c>
      <c r="V218" s="15">
        <v>0</v>
      </c>
      <c r="W218" s="15">
        <v>0</v>
      </c>
      <c r="X218" s="13" t="s">
        <v>50</v>
      </c>
      <c r="Y218" s="15">
        <v>0</v>
      </c>
      <c r="Z218" s="15">
        <v>0</v>
      </c>
      <c r="AA218" s="13" t="s">
        <v>50</v>
      </c>
      <c r="AB218" s="15">
        <v>0</v>
      </c>
      <c r="AC218" s="15">
        <v>0</v>
      </c>
      <c r="AD218" s="13" t="s">
        <v>50</v>
      </c>
      <c r="AE218" s="15">
        <v>0</v>
      </c>
      <c r="AF218" s="13">
        <v>0</v>
      </c>
      <c r="AG218" s="13" t="s">
        <v>50</v>
      </c>
      <c r="AH218" s="15">
        <v>0</v>
      </c>
      <c r="AI218" s="15">
        <v>0</v>
      </c>
      <c r="AJ218" s="13" t="s">
        <v>50</v>
      </c>
      <c r="AK218" s="15">
        <v>0</v>
      </c>
      <c r="AL218" s="15">
        <v>0</v>
      </c>
      <c r="AM218" s="16" t="s">
        <v>47</v>
      </c>
      <c r="AN218" s="13" t="s">
        <v>47</v>
      </c>
      <c r="AO218" s="16" t="s">
        <v>47</v>
      </c>
      <c r="AP218" s="13" t="s">
        <v>47</v>
      </c>
    </row>
    <row r="219" spans="1:42" s="17" customFormat="1" x14ac:dyDescent="0.25">
      <c r="A219" s="13" t="s">
        <v>627</v>
      </c>
      <c r="B219" s="16" t="s">
        <v>520</v>
      </c>
      <c r="C219" s="13" t="s">
        <v>46</v>
      </c>
      <c r="D219" s="13" t="s">
        <v>263</v>
      </c>
      <c r="E219" s="13" t="s">
        <v>264</v>
      </c>
      <c r="F219" s="13" t="s">
        <v>701</v>
      </c>
      <c r="G219" s="13" t="s">
        <v>48</v>
      </c>
      <c r="H219" s="13" t="s">
        <v>633</v>
      </c>
      <c r="I219" s="15" t="s">
        <v>47</v>
      </c>
      <c r="J219" s="15" t="s">
        <v>47</v>
      </c>
      <c r="K219" s="15" t="s">
        <v>47</v>
      </c>
      <c r="L219" s="15" t="s">
        <v>47</v>
      </c>
      <c r="M219" s="15">
        <v>0</v>
      </c>
      <c r="N219" s="13" t="s">
        <v>47</v>
      </c>
      <c r="O219" s="13" t="s">
        <v>55</v>
      </c>
      <c r="P219" s="13" t="s">
        <v>47</v>
      </c>
      <c r="Q219" s="15">
        <f t="shared" si="3"/>
        <v>101590.605</v>
      </c>
      <c r="R219" s="15">
        <v>0</v>
      </c>
      <c r="S219" s="15">
        <v>101590.605</v>
      </c>
      <c r="T219" s="15">
        <v>0</v>
      </c>
      <c r="U219" s="13" t="s">
        <v>50</v>
      </c>
      <c r="V219" s="15">
        <v>0</v>
      </c>
      <c r="W219" s="15">
        <v>0</v>
      </c>
      <c r="X219" s="13" t="s">
        <v>50</v>
      </c>
      <c r="Y219" s="15">
        <v>0</v>
      </c>
      <c r="Z219" s="15">
        <v>0</v>
      </c>
      <c r="AA219" s="13" t="s">
        <v>50</v>
      </c>
      <c r="AB219" s="15">
        <v>0</v>
      </c>
      <c r="AC219" s="15">
        <v>0</v>
      </c>
      <c r="AD219" s="13" t="s">
        <v>50</v>
      </c>
      <c r="AE219" s="15">
        <v>0</v>
      </c>
      <c r="AF219" s="13">
        <v>0</v>
      </c>
      <c r="AG219" s="13" t="s">
        <v>50</v>
      </c>
      <c r="AH219" s="15">
        <v>0</v>
      </c>
      <c r="AI219" s="15">
        <v>0</v>
      </c>
      <c r="AJ219" s="13" t="s">
        <v>50</v>
      </c>
      <c r="AK219" s="15">
        <v>0</v>
      </c>
      <c r="AL219" s="15">
        <v>0</v>
      </c>
      <c r="AM219" s="16" t="s">
        <v>47</v>
      </c>
      <c r="AN219" s="13" t="s">
        <v>47</v>
      </c>
      <c r="AO219" s="16" t="s">
        <v>47</v>
      </c>
      <c r="AP219" s="13" t="s">
        <v>47</v>
      </c>
    </row>
    <row r="221" spans="1:42" x14ac:dyDescent="0.25">
      <c r="Q221" s="8">
        <f>SUM(Q2:Q219)</f>
        <v>492794215.25684994</v>
      </c>
      <c r="R221" s="8">
        <f>SUM(R2:R219)</f>
        <v>0</v>
      </c>
      <c r="S221" s="8">
        <f>SUM(S2:S219)</f>
        <v>395403589.42120022</v>
      </c>
      <c r="T221" s="8">
        <f>SUM(T2:T219)</f>
        <v>1803225.7399999998</v>
      </c>
      <c r="V221" s="8">
        <f>SUM(V2:V219)</f>
        <v>288516.11839999992</v>
      </c>
      <c r="W221" s="8">
        <f>SUM(W2:W219)</f>
        <v>81612224.973550022</v>
      </c>
      <c r="Y221" s="8">
        <f>SUM(Y2:Y219)</f>
        <v>13057956.000899995</v>
      </c>
      <c r="Z221" s="8">
        <f>SUM(Z2:Z219)</f>
        <v>0</v>
      </c>
      <c r="AB221" s="8">
        <f>SUM(AB2:AB219)</f>
        <v>0</v>
      </c>
      <c r="AC221" s="8">
        <f>SUM(AC2:AC219)</f>
        <v>582132.41</v>
      </c>
      <c r="AE221" s="8">
        <f>SUM(AE2:AE219)</f>
        <v>46570.592800000006</v>
      </c>
      <c r="AI221" s="8">
        <f>SUM(AI2:AI219)</f>
        <v>0</v>
      </c>
      <c r="AK221" s="8">
        <f>SUM(AK2:AK219)</f>
        <v>0</v>
      </c>
      <c r="AL221" s="8">
        <f>SUM(AL2:AL219)</f>
        <v>0</v>
      </c>
    </row>
    <row r="223" spans="1:42" x14ac:dyDescent="0.25">
      <c r="J223" s="7" t="s">
        <v>634</v>
      </c>
    </row>
    <row r="225" spans="9:13" x14ac:dyDescent="0.25">
      <c r="J225" s="7" t="s">
        <v>635</v>
      </c>
      <c r="K225" s="7" t="s">
        <v>636</v>
      </c>
      <c r="L225" s="7" t="s">
        <v>637</v>
      </c>
    </row>
    <row r="227" spans="9:13" x14ac:dyDescent="0.25">
      <c r="I227" s="7" t="s">
        <v>638</v>
      </c>
      <c r="J227" s="7">
        <f>S221</f>
        <v>395403589.42120022</v>
      </c>
    </row>
    <row r="229" spans="9:13" x14ac:dyDescent="0.25">
      <c r="I229" s="7" t="s">
        <v>639</v>
      </c>
      <c r="J229" s="7">
        <f>T221+W221</f>
        <v>83415450.713550016</v>
      </c>
      <c r="K229" s="7">
        <f>V221+Y221</f>
        <v>13346472.119299995</v>
      </c>
    </row>
    <row r="231" spans="9:13" x14ac:dyDescent="0.25">
      <c r="I231" s="7" t="s">
        <v>640</v>
      </c>
      <c r="J231" s="7">
        <f>AC221</f>
        <v>582132.41</v>
      </c>
      <c r="K231" s="7">
        <f>AE221</f>
        <v>46570.592800000006</v>
      </c>
      <c r="L231" s="7">
        <v>0</v>
      </c>
    </row>
    <row r="233" spans="9:13" x14ac:dyDescent="0.25">
      <c r="I233" s="7" t="s">
        <v>641</v>
      </c>
      <c r="J233" s="7">
        <v>0</v>
      </c>
      <c r="K233" s="7">
        <v>0</v>
      </c>
    </row>
    <row r="235" spans="9:13" x14ac:dyDescent="0.25">
      <c r="I235" s="7" t="s">
        <v>642</v>
      </c>
      <c r="J235" s="7">
        <f>J227+J229+J231</f>
        <v>479401172.54475027</v>
      </c>
      <c r="K235" s="7">
        <f>K229+K231+K233</f>
        <v>13393042.712099995</v>
      </c>
      <c r="L235" s="7">
        <v>0</v>
      </c>
      <c r="M235" s="7">
        <f>J235+K235</f>
        <v>492794215.25685024</v>
      </c>
    </row>
  </sheetData>
  <sortState ref="A8:AP219">
    <sortCondition ref="B8:B219"/>
    <sortCondition ref="D8:D21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2019-09-30T12:47:49Z</dcterms:created>
  <dcterms:modified xsi:type="dcterms:W3CDTF">2019-09-30T17:58:04Z</dcterms:modified>
</cp:coreProperties>
</file>