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1F2FE2AC-7E62-4E86-A0A4-05042D13D82C}" xr6:coauthVersionLast="45" xr6:coauthVersionMax="45" xr10:uidLastSave="{00000000-0000-0000-0000-000000000000}"/>
  <bookViews>
    <workbookView xWindow="-120" yWindow="-120" windowWidth="21840" windowHeight="13290" xr2:uid="{9FE3BDE0-3C14-4878-8F98-88E09F7F6A4A}"/>
  </bookViews>
  <sheets>
    <sheet name="Hoja1" sheetId="1" r:id="rId1"/>
  </sheets>
  <definedNames>
    <definedName name="_xlnm._FilterDatabase" localSheetId="0" hidden="1">Hoja1!$A$7:$AP$476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478" i="1" l="1"/>
  <c r="S478" i="1"/>
  <c r="Q478" i="1"/>
  <c r="Q469" i="1" l="1"/>
  <c r="Q452" i="1"/>
  <c r="L492" i="1" l="1"/>
  <c r="Q239" i="1" l="1"/>
  <c r="Q210" i="1"/>
  <c r="Y11" i="1" l="1"/>
  <c r="W11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72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73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76" i="1"/>
  <c r="Q470" i="1"/>
  <c r="Q471" i="1"/>
  <c r="Q472" i="1"/>
  <c r="Q474" i="1"/>
  <c r="Q475" i="1"/>
  <c r="Q8" i="1"/>
  <c r="AL478" i="1" l="1"/>
  <c r="AK478" i="1"/>
  <c r="AI478" i="1"/>
  <c r="AE478" i="1"/>
  <c r="K488" i="1" s="1"/>
  <c r="AC478" i="1"/>
  <c r="J488" i="1" s="1"/>
  <c r="AB478" i="1"/>
  <c r="Z478" i="1"/>
  <c r="Y478" i="1"/>
  <c r="W478" i="1"/>
  <c r="V478" i="1"/>
  <c r="J484" i="1"/>
  <c r="R478" i="1"/>
  <c r="K486" i="1" l="1"/>
  <c r="K492" i="1" s="1"/>
  <c r="J486" i="1"/>
  <c r="J492" i="1" s="1"/>
  <c r="M492" i="1" l="1"/>
</calcChain>
</file>

<file path=xl/sharedStrings.xml><?xml version="1.0" encoding="utf-8"?>
<sst xmlns="http://schemas.openxmlformats.org/spreadsheetml/2006/main" count="11759" uniqueCount="1406">
  <si>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</si>
  <si>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</si>
  <si>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</si>
  <si>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</si>
  <si>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</si>
  <si>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</si>
  <si>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</si>
  <si>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</si>
  <si>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</si>
  <si>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</si>
  <si>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</si>
  <si>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</si>
  <si>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</si>
  <si>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</si>
  <si>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</si>
  <si>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</si>
  <si>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</si>
  <si>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</si>
  <si>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</si>
  <si>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</si>
  <si>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</si>
  <si>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</si>
  <si>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</si>
  <si>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</si>
  <si>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</si>
  <si>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</si>
  <si>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</si>
  <si>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</si>
  <si>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</si>
  <si>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</si>
  <si>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</si>
  <si>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</si>
  <si>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</si>
  <si>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</si>
  <si>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</si>
  <si>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</si>
  <si>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</si>
  <si>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</si>
  <si>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</si>
  <si>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</si>
  <si>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</si>
  <si>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</si>
  <si>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</si>
  <si>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</si>
  <si>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</si>
  <si>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16/11/2020</t>
  </si>
  <si>
    <t>0101</t>
  </si>
  <si>
    <t/>
  </si>
  <si>
    <t>FC</t>
  </si>
  <si>
    <t>-</t>
  </si>
  <si>
    <t>16</t>
  </si>
  <si>
    <t>5</t>
  </si>
  <si>
    <t>001</t>
  </si>
  <si>
    <t>Z1B8050074</t>
  </si>
  <si>
    <t>00303160-00303175</t>
  </si>
  <si>
    <t>VENTAS NO CONTRIBUYENTES</t>
  </si>
  <si>
    <t>6</t>
  </si>
  <si>
    <t>00303176</t>
  </si>
  <si>
    <t>INVERSIONES FENILUX</t>
  </si>
  <si>
    <t xml:space="preserve">J-40604101-7 </t>
  </si>
  <si>
    <t>7</t>
  </si>
  <si>
    <t>00303177-00303397</t>
  </si>
  <si>
    <t>8</t>
  </si>
  <si>
    <t>002</t>
  </si>
  <si>
    <t>Z1B8022167</t>
  </si>
  <si>
    <t>00042365-00042469</t>
  </si>
  <si>
    <t>9</t>
  </si>
  <si>
    <t>003</t>
  </si>
  <si>
    <t>Z1B8049992</t>
  </si>
  <si>
    <t>00370635-00370750</t>
  </si>
  <si>
    <t>10</t>
  </si>
  <si>
    <t>004</t>
  </si>
  <si>
    <t>Z1B8030818</t>
  </si>
  <si>
    <t>00047658-00047686</t>
  </si>
  <si>
    <t>11</t>
  </si>
  <si>
    <t>00047687</t>
  </si>
  <si>
    <t>COOPERATIVA ALF</t>
  </si>
  <si>
    <t>J-29610885-4</t>
  </si>
  <si>
    <t>12</t>
  </si>
  <si>
    <t>00047688</t>
  </si>
  <si>
    <t>CRUZ GONZALEZ</t>
  </si>
  <si>
    <t>V19586969</t>
  </si>
  <si>
    <t>13</t>
  </si>
  <si>
    <t>00047689</t>
  </si>
  <si>
    <t>14</t>
  </si>
  <si>
    <t>00047690-00047753</t>
  </si>
  <si>
    <t>15</t>
  </si>
  <si>
    <t>00047754</t>
  </si>
  <si>
    <t>GRUPO CORPORATIVO MANUBER C,A.</t>
  </si>
  <si>
    <t>J-40982131-5</t>
  </si>
  <si>
    <t>00047755-00047805</t>
  </si>
  <si>
    <t>17</t>
  </si>
  <si>
    <t>006</t>
  </si>
  <si>
    <t>Z1B8050165</t>
  </si>
  <si>
    <t>00444675-00444684</t>
  </si>
  <si>
    <t>18</t>
  </si>
  <si>
    <t>008</t>
  </si>
  <si>
    <t>Z1B8022757</t>
  </si>
  <si>
    <t>00070000-00070074</t>
  </si>
  <si>
    <t>19</t>
  </si>
  <si>
    <t>00070075</t>
  </si>
  <si>
    <t>SOLUCIONES MIKE YORK73, C.A</t>
  </si>
  <si>
    <t xml:space="preserve">J40716686-2 </t>
  </si>
  <si>
    <t>20</t>
  </si>
  <si>
    <t>00070076-00070102</t>
  </si>
  <si>
    <t>21</t>
  </si>
  <si>
    <t>009</t>
  </si>
  <si>
    <t>00333532</t>
  </si>
  <si>
    <t>JOEL MARMOLE</t>
  </si>
  <si>
    <t xml:space="preserve">V23526413 </t>
  </si>
  <si>
    <t>22</t>
  </si>
  <si>
    <t>00333533-00333563</t>
  </si>
  <si>
    <t>23</t>
  </si>
  <si>
    <t>00333564-00333568</t>
  </si>
  <si>
    <t>24</t>
  </si>
  <si>
    <t>00333569</t>
  </si>
  <si>
    <t>MATADERO MAELLA</t>
  </si>
  <si>
    <t>J-00071382-0</t>
  </si>
  <si>
    <t>25</t>
  </si>
  <si>
    <t>00333570-00333572</t>
  </si>
  <si>
    <t>26</t>
  </si>
  <si>
    <t>00333573-00333575</t>
  </si>
  <si>
    <t>27</t>
  </si>
  <si>
    <t>00333576-00333589</t>
  </si>
  <si>
    <t>28</t>
  </si>
  <si>
    <t>00333590-00333598</t>
  </si>
  <si>
    <t>29</t>
  </si>
  <si>
    <t>00333599-00333614</t>
  </si>
  <si>
    <t>30</t>
  </si>
  <si>
    <t>00333615</t>
  </si>
  <si>
    <t>YODIS AJELVIS</t>
  </si>
  <si>
    <t xml:space="preserve">V8680296 </t>
  </si>
  <si>
    <t>31</t>
  </si>
  <si>
    <t>00333616-00333624</t>
  </si>
  <si>
    <t>32</t>
  </si>
  <si>
    <t>00333625-00333636</t>
  </si>
  <si>
    <t>17/11/2020</t>
  </si>
  <si>
    <t>38</t>
  </si>
  <si>
    <t>00303398-00303516</t>
  </si>
  <si>
    <t>39</t>
  </si>
  <si>
    <t>00042470-00042572</t>
  </si>
  <si>
    <t>40</t>
  </si>
  <si>
    <t>00042573</t>
  </si>
  <si>
    <t>GENERAL DISTRIBUIDORA S.A</t>
  </si>
  <si>
    <t xml:space="preserve">J-00046849-4 </t>
  </si>
  <si>
    <t>41</t>
  </si>
  <si>
    <t>00042574-00042735</t>
  </si>
  <si>
    <t>42</t>
  </si>
  <si>
    <t>NC</t>
  </si>
  <si>
    <t>00000123</t>
  </si>
  <si>
    <t>00042631</t>
  </si>
  <si>
    <t>VEN</t>
  </si>
  <si>
    <t>JOSE</t>
  </si>
  <si>
    <t>V5451353</t>
  </si>
  <si>
    <t>43</t>
  </si>
  <si>
    <t>00370751-00370792</t>
  </si>
  <si>
    <t>44</t>
  </si>
  <si>
    <t>00370793</t>
  </si>
  <si>
    <t>GUARDIA NACIONAL BOLIVARIANA</t>
  </si>
  <si>
    <t xml:space="preserve">G-20000445-2 </t>
  </si>
  <si>
    <t>45</t>
  </si>
  <si>
    <t>00370794-00370884</t>
  </si>
  <si>
    <t>46</t>
  </si>
  <si>
    <t>00047806-00047894</t>
  </si>
  <si>
    <t>47</t>
  </si>
  <si>
    <t>00000122</t>
  </si>
  <si>
    <t>00047808</t>
  </si>
  <si>
    <t>NELSON DIAZ</t>
  </si>
  <si>
    <t xml:space="preserve">V18739507 </t>
  </si>
  <si>
    <t>48</t>
  </si>
  <si>
    <t>00047838</t>
  </si>
  <si>
    <t>WENDI CARRILLO</t>
  </si>
  <si>
    <t xml:space="preserve">V15152405 </t>
  </si>
  <si>
    <t>49</t>
  </si>
  <si>
    <t>00444685-00444710</t>
  </si>
  <si>
    <t>50</t>
  </si>
  <si>
    <t>00070103-00070147</t>
  </si>
  <si>
    <t>51</t>
  </si>
  <si>
    <t>00070148</t>
  </si>
  <si>
    <t>PORTU HAMBURGUER</t>
  </si>
  <si>
    <t xml:space="preserve">J-40524537-9 </t>
  </si>
  <si>
    <t>52</t>
  </si>
  <si>
    <t>00070149-00070219</t>
  </si>
  <si>
    <t>53</t>
  </si>
  <si>
    <t>00333637-00333661</t>
  </si>
  <si>
    <t>54</t>
  </si>
  <si>
    <t>00333662-00333703</t>
  </si>
  <si>
    <t>55</t>
  </si>
  <si>
    <t>00333704-00333717</t>
  </si>
  <si>
    <t>56</t>
  </si>
  <si>
    <t>00333718-00333748</t>
  </si>
  <si>
    <t>57</t>
  </si>
  <si>
    <t>00333749</t>
  </si>
  <si>
    <t>ALISSON GONZALEZ</t>
  </si>
  <si>
    <t>V19764105</t>
  </si>
  <si>
    <t>18/11/2020</t>
  </si>
  <si>
    <t>60</t>
  </si>
  <si>
    <t>00303517-00303748</t>
  </si>
  <si>
    <t>61</t>
  </si>
  <si>
    <t>00303749</t>
  </si>
  <si>
    <t>MANTENIMIENTO ARFERCA C.A</t>
  </si>
  <si>
    <t xml:space="preserve">J-41073527-9 </t>
  </si>
  <si>
    <t>62</t>
  </si>
  <si>
    <t>00303750-00303753</t>
  </si>
  <si>
    <t>63</t>
  </si>
  <si>
    <t>00303754</t>
  </si>
  <si>
    <t>64</t>
  </si>
  <si>
    <t>00303755-00303771</t>
  </si>
  <si>
    <t>65</t>
  </si>
  <si>
    <t>00000370</t>
  </si>
  <si>
    <t>00303767</t>
  </si>
  <si>
    <t>JESUS NUÑEZ</t>
  </si>
  <si>
    <t xml:space="preserve">V16730903 </t>
  </si>
  <si>
    <t>66</t>
  </si>
  <si>
    <t>00042736-00042791</t>
  </si>
  <si>
    <t>67</t>
  </si>
  <si>
    <t>00042792-00042850</t>
  </si>
  <si>
    <t>68</t>
  </si>
  <si>
    <t>00000124</t>
  </si>
  <si>
    <t>00042762</t>
  </si>
  <si>
    <t>GABRIEL ESPINOZA</t>
  </si>
  <si>
    <t>V30457808</t>
  </si>
  <si>
    <t>69</t>
  </si>
  <si>
    <t>00370885-00370984</t>
  </si>
  <si>
    <t>70</t>
  </si>
  <si>
    <t>00047895-00048054</t>
  </si>
  <si>
    <t>71</t>
  </si>
  <si>
    <t>00444711-00444716</t>
  </si>
  <si>
    <t>72</t>
  </si>
  <si>
    <t>00070220-00070309</t>
  </si>
  <si>
    <t>73</t>
  </si>
  <si>
    <t>00333750</t>
  </si>
  <si>
    <t>FUNERARIA LOS ALTOS</t>
  </si>
  <si>
    <t xml:space="preserve">J-40446165-5 </t>
  </si>
  <si>
    <t>74</t>
  </si>
  <si>
    <t>00333751-00333754</t>
  </si>
  <si>
    <t>75</t>
  </si>
  <si>
    <t>00333755-00333772</t>
  </si>
  <si>
    <t>76</t>
  </si>
  <si>
    <t>00333773</t>
  </si>
  <si>
    <t>WILLIAMS TORREALBA</t>
  </si>
  <si>
    <t>V14675273</t>
  </si>
  <si>
    <t>77</t>
  </si>
  <si>
    <t>00333774-00333777</t>
  </si>
  <si>
    <t>78</t>
  </si>
  <si>
    <t>00333778</t>
  </si>
  <si>
    <t>MIGUEL ALVAREZ</t>
  </si>
  <si>
    <t>V14772733</t>
  </si>
  <si>
    <t>79</t>
  </si>
  <si>
    <t>00333779-00333787</t>
  </si>
  <si>
    <t>80</t>
  </si>
  <si>
    <t>00333788-00333823</t>
  </si>
  <si>
    <t>81</t>
  </si>
  <si>
    <t>00333824-00333837</t>
  </si>
  <si>
    <t>82</t>
  </si>
  <si>
    <t>00333838</t>
  </si>
  <si>
    <t>IRUAM BAEZ</t>
  </si>
  <si>
    <t xml:space="preserve">V24105822 </t>
  </si>
  <si>
    <t>83</t>
  </si>
  <si>
    <t>00000000</t>
  </si>
  <si>
    <t>00333764</t>
  </si>
  <si>
    <t>OSBALDO</t>
  </si>
  <si>
    <t xml:space="preserve">V14153915 </t>
  </si>
  <si>
    <t>19/11/2020</t>
  </si>
  <si>
    <t>88</t>
  </si>
  <si>
    <t>00303772-00303949</t>
  </si>
  <si>
    <t>89</t>
  </si>
  <si>
    <t>00042851-00042929</t>
  </si>
  <si>
    <t>90</t>
  </si>
  <si>
    <t>00042930</t>
  </si>
  <si>
    <t>EMBUTIDOS DIGCERDY C.A</t>
  </si>
  <si>
    <t xml:space="preserve">J29482061-1 </t>
  </si>
  <si>
    <t>91</t>
  </si>
  <si>
    <t>00042931-00042958</t>
  </si>
  <si>
    <t>92</t>
  </si>
  <si>
    <t>00042959</t>
  </si>
  <si>
    <t>FUNDACION CASA HOGAR PADRE MACHADO</t>
  </si>
  <si>
    <t>J31162884-3</t>
  </si>
  <si>
    <t>93</t>
  </si>
  <si>
    <t>00042960-00043067</t>
  </si>
  <si>
    <t>94</t>
  </si>
  <si>
    <t>00043068</t>
  </si>
  <si>
    <t>TURISMO DOÑA CARMEN C.A</t>
  </si>
  <si>
    <t xml:space="preserve">J-30014727-4 </t>
  </si>
  <si>
    <t>95</t>
  </si>
  <si>
    <t>00043069-00043088</t>
  </si>
  <si>
    <t>96</t>
  </si>
  <si>
    <t>00043089</t>
  </si>
  <si>
    <t>PORTU HAMBURGER</t>
  </si>
  <si>
    <t xml:space="preserve">J40524537-9 </t>
  </si>
  <si>
    <t>97</t>
  </si>
  <si>
    <t>00043090-00043130</t>
  </si>
  <si>
    <t>98</t>
  </si>
  <si>
    <t>00370985-00371118</t>
  </si>
  <si>
    <t>99</t>
  </si>
  <si>
    <t>00371119</t>
  </si>
  <si>
    <t>LAS DELICIAS 1975 C.A</t>
  </si>
  <si>
    <t xml:space="preserve">J-40619589-8 </t>
  </si>
  <si>
    <t>100</t>
  </si>
  <si>
    <t>00371120-00371121</t>
  </si>
  <si>
    <t>101</t>
  </si>
  <si>
    <t>00048055-00048166</t>
  </si>
  <si>
    <t>102</t>
  </si>
  <si>
    <t>00048167</t>
  </si>
  <si>
    <t>ROLANDO UZCATEGUI</t>
  </si>
  <si>
    <t xml:space="preserve">VV14556382 </t>
  </si>
  <si>
    <t>103</t>
  </si>
  <si>
    <t>00048168-00048171</t>
  </si>
  <si>
    <t>104</t>
  </si>
  <si>
    <t>00444717-00444734</t>
  </si>
  <si>
    <t>105</t>
  </si>
  <si>
    <t>00070310</t>
  </si>
  <si>
    <t>GRISEL EYLIN</t>
  </si>
  <si>
    <t xml:space="preserve">V16148742 </t>
  </si>
  <si>
    <t>106</t>
  </si>
  <si>
    <t>00070311</t>
  </si>
  <si>
    <t>O-NET VISION</t>
  </si>
  <si>
    <t xml:space="preserve">J-315259036 </t>
  </si>
  <si>
    <t>107</t>
  </si>
  <si>
    <t>00070312-00070322</t>
  </si>
  <si>
    <t>108</t>
  </si>
  <si>
    <t>00070323</t>
  </si>
  <si>
    <t>INVERSIONES FELILU C.A.</t>
  </si>
  <si>
    <t>J-406041017</t>
  </si>
  <si>
    <t>109</t>
  </si>
  <si>
    <t>00070324-00070388</t>
  </si>
  <si>
    <t>110</t>
  </si>
  <si>
    <t>00333839-00333851</t>
  </si>
  <si>
    <t>111</t>
  </si>
  <si>
    <t>00333852-00333876</t>
  </si>
  <si>
    <t>112</t>
  </si>
  <si>
    <t>00333877-00333884</t>
  </si>
  <si>
    <t>113</t>
  </si>
  <si>
    <t>00333885-00333886</t>
  </si>
  <si>
    <t>114</t>
  </si>
  <si>
    <t>00333887-00333890</t>
  </si>
  <si>
    <t>115</t>
  </si>
  <si>
    <t>00333891</t>
  </si>
  <si>
    <t>AUDRE HERNANDEZ</t>
  </si>
  <si>
    <t xml:space="preserve">V20748142 </t>
  </si>
  <si>
    <t>116</t>
  </si>
  <si>
    <t>00333892-00333903</t>
  </si>
  <si>
    <t>117</t>
  </si>
  <si>
    <t>00333904-00333910</t>
  </si>
  <si>
    <t>118</t>
  </si>
  <si>
    <t>00333911-00333927</t>
  </si>
  <si>
    <t>119</t>
  </si>
  <si>
    <t>00333928-00333932</t>
  </si>
  <si>
    <t>120</t>
  </si>
  <si>
    <t>00333933-00333939</t>
  </si>
  <si>
    <t>20/11/2020</t>
  </si>
  <si>
    <t>127</t>
  </si>
  <si>
    <t>00303950-00304033</t>
  </si>
  <si>
    <t>128</t>
  </si>
  <si>
    <t>00304034</t>
  </si>
  <si>
    <t>129</t>
  </si>
  <si>
    <t>00304035-00304042</t>
  </si>
  <si>
    <t>130</t>
  </si>
  <si>
    <t>00304043</t>
  </si>
  <si>
    <t>J-40524537-9</t>
  </si>
  <si>
    <t>131</t>
  </si>
  <si>
    <t>00304044-00304107</t>
  </si>
  <si>
    <t>132</t>
  </si>
  <si>
    <t>00043131-00043159</t>
  </si>
  <si>
    <t>133</t>
  </si>
  <si>
    <t>00043160</t>
  </si>
  <si>
    <t>134</t>
  </si>
  <si>
    <t>00043161-00043280</t>
  </si>
  <si>
    <t>135</t>
  </si>
  <si>
    <t>00371122-00371284</t>
  </si>
  <si>
    <t>136</t>
  </si>
  <si>
    <t>00048172-00048209</t>
  </si>
  <si>
    <t>137</t>
  </si>
  <si>
    <t>00048210</t>
  </si>
  <si>
    <t>MAXI LUNCHERIA TODO SABOR FX C.A</t>
  </si>
  <si>
    <t>J-40020025-3</t>
  </si>
  <si>
    <t>138</t>
  </si>
  <si>
    <t>00048211-00048266</t>
  </si>
  <si>
    <t>139</t>
  </si>
  <si>
    <t>00048267</t>
  </si>
  <si>
    <t>140</t>
  </si>
  <si>
    <t>00048268-00048340</t>
  </si>
  <si>
    <t>141</t>
  </si>
  <si>
    <t>00444735-00444845</t>
  </si>
  <si>
    <t>142</t>
  </si>
  <si>
    <t>00070389-00070444</t>
  </si>
  <si>
    <t>143</t>
  </si>
  <si>
    <t>00070445</t>
  </si>
  <si>
    <t>REPRESENTACIONES DOSCA .C.A</t>
  </si>
  <si>
    <t xml:space="preserve">J-30062831-0 </t>
  </si>
  <si>
    <t>144</t>
  </si>
  <si>
    <t>00070446-00070465</t>
  </si>
  <si>
    <t>145</t>
  </si>
  <si>
    <t>00070466</t>
  </si>
  <si>
    <t>146</t>
  </si>
  <si>
    <t>00070467</t>
  </si>
  <si>
    <t>147</t>
  </si>
  <si>
    <t>00070468-00070473</t>
  </si>
  <si>
    <t>148</t>
  </si>
  <si>
    <t>00070474</t>
  </si>
  <si>
    <t>INVERSIONES 5X</t>
  </si>
  <si>
    <t xml:space="preserve">J-40257704-4 </t>
  </si>
  <si>
    <t>149</t>
  </si>
  <si>
    <t>00070475-00070486</t>
  </si>
  <si>
    <t>150</t>
  </si>
  <si>
    <t>00070487</t>
  </si>
  <si>
    <t>CYBER NEXUS</t>
  </si>
  <si>
    <t xml:space="preserve">J312748397 </t>
  </si>
  <si>
    <t>151</t>
  </si>
  <si>
    <t>00070488-00070514</t>
  </si>
  <si>
    <t>152</t>
  </si>
  <si>
    <t>00000160</t>
  </si>
  <si>
    <t>00070501</t>
  </si>
  <si>
    <t>JOSE NAVARRO</t>
  </si>
  <si>
    <t xml:space="preserve">V14058448 </t>
  </si>
  <si>
    <t>153</t>
  </si>
  <si>
    <t>00000161</t>
  </si>
  <si>
    <t>00070507</t>
  </si>
  <si>
    <t>ADRIANA MORENO</t>
  </si>
  <si>
    <t xml:space="preserve">V11856504 </t>
  </si>
  <si>
    <t>154</t>
  </si>
  <si>
    <t>00333940-00333955</t>
  </si>
  <si>
    <t>155</t>
  </si>
  <si>
    <t>00333956-00333958</t>
  </si>
  <si>
    <t>156</t>
  </si>
  <si>
    <t>00333959-00333962</t>
  </si>
  <si>
    <t>157</t>
  </si>
  <si>
    <t>00333963</t>
  </si>
  <si>
    <t>JOSE ANTOQUIA</t>
  </si>
  <si>
    <t xml:space="preserve">V8678050 </t>
  </si>
  <si>
    <t>158</t>
  </si>
  <si>
    <t>00333964</t>
  </si>
  <si>
    <t>V1533</t>
  </si>
  <si>
    <t xml:space="preserve">V153151032 </t>
  </si>
  <si>
    <t>159</t>
  </si>
  <si>
    <t>00333965-00333966</t>
  </si>
  <si>
    <t>160</t>
  </si>
  <si>
    <t>00333967</t>
  </si>
  <si>
    <t xml:space="preserve">J-40020025-3 </t>
  </si>
  <si>
    <t>161</t>
  </si>
  <si>
    <t>00333968-00333980</t>
  </si>
  <si>
    <t>162</t>
  </si>
  <si>
    <t>00333981-00333982</t>
  </si>
  <si>
    <t>163</t>
  </si>
  <si>
    <t>00333983-00333997</t>
  </si>
  <si>
    <t>164</t>
  </si>
  <si>
    <t>00333998-00334000</t>
  </si>
  <si>
    <t>165</t>
  </si>
  <si>
    <t>00334001</t>
  </si>
  <si>
    <t>WILMER VELIZ</t>
  </si>
  <si>
    <t xml:space="preserve">V14675979 </t>
  </si>
  <si>
    <t>166</t>
  </si>
  <si>
    <t>00334002-00334011</t>
  </si>
  <si>
    <t>167</t>
  </si>
  <si>
    <t>00334012-00334013</t>
  </si>
  <si>
    <t>168</t>
  </si>
  <si>
    <t>00334014-00334015</t>
  </si>
  <si>
    <t>169</t>
  </si>
  <si>
    <t>00334016-00334024</t>
  </si>
  <si>
    <t>170</t>
  </si>
  <si>
    <t>00334025-00334026</t>
  </si>
  <si>
    <t>171</t>
  </si>
  <si>
    <t>00334019</t>
  </si>
  <si>
    <t>GERVAZZI ANTONIO</t>
  </si>
  <si>
    <t xml:space="preserve">V15043646 </t>
  </si>
  <si>
    <t>21/11/2020</t>
  </si>
  <si>
    <t>179</t>
  </si>
  <si>
    <t>00304108-00304293</t>
  </si>
  <si>
    <t>180</t>
  </si>
  <si>
    <t>00043281-00043422</t>
  </si>
  <si>
    <t>181</t>
  </si>
  <si>
    <t>00371285-00371448</t>
  </si>
  <si>
    <t>182</t>
  </si>
  <si>
    <t>00000303</t>
  </si>
  <si>
    <t>00371400</t>
  </si>
  <si>
    <t>SAUL MELENDEZ</t>
  </si>
  <si>
    <t>V12061013</t>
  </si>
  <si>
    <t>183</t>
  </si>
  <si>
    <t>00048341-00048397</t>
  </si>
  <si>
    <t>184</t>
  </si>
  <si>
    <t>00048398</t>
  </si>
  <si>
    <t>INVERSIONES LIFENASER,C.A</t>
  </si>
  <si>
    <t xml:space="preserve">J500081049 </t>
  </si>
  <si>
    <t>185</t>
  </si>
  <si>
    <t>00048399-00048492</t>
  </si>
  <si>
    <t>186</t>
  </si>
  <si>
    <t>00048493</t>
  </si>
  <si>
    <t>187</t>
  </si>
  <si>
    <t>00048494-00048609</t>
  </si>
  <si>
    <t>188</t>
  </si>
  <si>
    <t>00048299</t>
  </si>
  <si>
    <t>RODRIGUEZ OSCAR</t>
  </si>
  <si>
    <t xml:space="preserve">V13490452 </t>
  </si>
  <si>
    <t>189</t>
  </si>
  <si>
    <t>00000125</t>
  </si>
  <si>
    <t>00048466</t>
  </si>
  <si>
    <t>DIOSELIN CHACIN</t>
  </si>
  <si>
    <t>V6843287</t>
  </si>
  <si>
    <t>190</t>
  </si>
  <si>
    <t>00444846-00444848</t>
  </si>
  <si>
    <t>191</t>
  </si>
  <si>
    <t>00444849-00444932</t>
  </si>
  <si>
    <t>192</t>
  </si>
  <si>
    <t>00070515-00070626</t>
  </si>
  <si>
    <t>193</t>
  </si>
  <si>
    <t>00000162</t>
  </si>
  <si>
    <t>00070584</t>
  </si>
  <si>
    <t>BLONDEL NAIRUZ</t>
  </si>
  <si>
    <t>V13459834</t>
  </si>
  <si>
    <t>194</t>
  </si>
  <si>
    <t>00000163</t>
  </si>
  <si>
    <t>00070619</t>
  </si>
  <si>
    <t>NELLY AVENDAÑO</t>
  </si>
  <si>
    <t>V6978658</t>
  </si>
  <si>
    <t>195</t>
  </si>
  <si>
    <t>00334027-00334043</t>
  </si>
  <si>
    <t>196</t>
  </si>
  <si>
    <t>00334044-00334053</t>
  </si>
  <si>
    <t>197</t>
  </si>
  <si>
    <t>00334054-00334075</t>
  </si>
  <si>
    <t>198</t>
  </si>
  <si>
    <t>00334076-00334081</t>
  </si>
  <si>
    <t>199</t>
  </si>
  <si>
    <t>00334082-00334089</t>
  </si>
  <si>
    <t>200</t>
  </si>
  <si>
    <t>00334090</t>
  </si>
  <si>
    <t>201</t>
  </si>
  <si>
    <t>00334091</t>
  </si>
  <si>
    <t>JOSE CHACON</t>
  </si>
  <si>
    <t xml:space="preserve">V7660222 </t>
  </si>
  <si>
    <t>202</t>
  </si>
  <si>
    <t>00334092-00334096</t>
  </si>
  <si>
    <t>203</t>
  </si>
  <si>
    <t>00334097-00334102</t>
  </si>
  <si>
    <t>204</t>
  </si>
  <si>
    <t>00334103-00334107</t>
  </si>
  <si>
    <t>205</t>
  </si>
  <si>
    <t>00334108-00334110</t>
  </si>
  <si>
    <t>206</t>
  </si>
  <si>
    <t>00334111-00334128</t>
  </si>
  <si>
    <t>207</t>
  </si>
  <si>
    <t>00334129-00334134</t>
  </si>
  <si>
    <t>208</t>
  </si>
  <si>
    <t>00334135-00334142</t>
  </si>
  <si>
    <t>209</t>
  </si>
  <si>
    <t>00334143-00334146</t>
  </si>
  <si>
    <t>210</t>
  </si>
  <si>
    <t>00334147-00334154</t>
  </si>
  <si>
    <t>211</t>
  </si>
  <si>
    <t>00334155-00334167</t>
  </si>
  <si>
    <t>212</t>
  </si>
  <si>
    <t>00334168-00334175</t>
  </si>
  <si>
    <t>213</t>
  </si>
  <si>
    <t>00334176</t>
  </si>
  <si>
    <t>MARGLIORI AZICAR</t>
  </si>
  <si>
    <t xml:space="preserve">V8679638 </t>
  </si>
  <si>
    <t>214</t>
  </si>
  <si>
    <t>00334177-00334185</t>
  </si>
  <si>
    <t>215</t>
  </si>
  <si>
    <t>00334126</t>
  </si>
  <si>
    <t>MANUEL GONZALEZ</t>
  </si>
  <si>
    <t xml:space="preserve">V13717848 </t>
  </si>
  <si>
    <t>216</t>
  </si>
  <si>
    <t>217</t>
  </si>
  <si>
    <t>00334183</t>
  </si>
  <si>
    <t>YETZENIA COLMENAREZ</t>
  </si>
  <si>
    <t xml:space="preserve">V21467940 </t>
  </si>
  <si>
    <t>218</t>
  </si>
  <si>
    <t>22/11/2020</t>
  </si>
  <si>
    <t>00304294-00304472</t>
  </si>
  <si>
    <t>219</t>
  </si>
  <si>
    <t>00000371</t>
  </si>
  <si>
    <t>00304409</t>
  </si>
  <si>
    <t>EUSEBIO TOVAR</t>
  </si>
  <si>
    <t xml:space="preserve">V6853894 </t>
  </si>
  <si>
    <t>220</t>
  </si>
  <si>
    <t>00043423-00043458</t>
  </si>
  <si>
    <t>221</t>
  </si>
  <si>
    <t>00043459</t>
  </si>
  <si>
    <t>222</t>
  </si>
  <si>
    <t>00043460-00043504</t>
  </si>
  <si>
    <t>223</t>
  </si>
  <si>
    <t>00371449-00371626</t>
  </si>
  <si>
    <t>224</t>
  </si>
  <si>
    <t>00048610-00048652</t>
  </si>
  <si>
    <t>225</t>
  </si>
  <si>
    <t>00048653</t>
  </si>
  <si>
    <t>POLLITO EXPRESS</t>
  </si>
  <si>
    <t xml:space="preserve">J-308165832 </t>
  </si>
  <si>
    <t>226</t>
  </si>
  <si>
    <t>00048654-00048763</t>
  </si>
  <si>
    <t>227</t>
  </si>
  <si>
    <t>00444933-00444934</t>
  </si>
  <si>
    <t>228</t>
  </si>
  <si>
    <t>00444935</t>
  </si>
  <si>
    <t>MIGUEL GONZALES</t>
  </si>
  <si>
    <t xml:space="preserve">V249974789 </t>
  </si>
  <si>
    <t>229</t>
  </si>
  <si>
    <t>00444936-00444981</t>
  </si>
  <si>
    <t>230</t>
  </si>
  <si>
    <t>00444982</t>
  </si>
  <si>
    <t>TURISMO DOÑA CARMEN</t>
  </si>
  <si>
    <t xml:space="preserve">J300147274 </t>
  </si>
  <si>
    <t>231</t>
  </si>
  <si>
    <t>00444983-00445084</t>
  </si>
  <si>
    <t>232</t>
  </si>
  <si>
    <t>00070627-00070630</t>
  </si>
  <si>
    <t>233</t>
  </si>
  <si>
    <t>00070631</t>
  </si>
  <si>
    <t>CORPORACION GIC</t>
  </si>
  <si>
    <t xml:space="preserve">J403122601 </t>
  </si>
  <si>
    <t>234</t>
  </si>
  <si>
    <t>00070632-00070698</t>
  </si>
  <si>
    <t>235</t>
  </si>
  <si>
    <t>00334186-00334187</t>
  </si>
  <si>
    <t>236</t>
  </si>
  <si>
    <t>00334188-00334208</t>
  </si>
  <si>
    <t>237</t>
  </si>
  <si>
    <t>00334209-00334221</t>
  </si>
  <si>
    <t>238</t>
  </si>
  <si>
    <t>00334222</t>
  </si>
  <si>
    <t xml:space="preserve">J-00071382-0 </t>
  </si>
  <si>
    <t>239</t>
  </si>
  <si>
    <t>00334223-00334233</t>
  </si>
  <si>
    <t>240</t>
  </si>
  <si>
    <t>00334234-00334240</t>
  </si>
  <si>
    <t>241</t>
  </si>
  <si>
    <t>00334241</t>
  </si>
  <si>
    <t>MARCHENA JULIO</t>
  </si>
  <si>
    <t xml:space="preserve">V11042693 </t>
  </si>
  <si>
    <t>242</t>
  </si>
  <si>
    <t>00334242-00334246</t>
  </si>
  <si>
    <t>243</t>
  </si>
  <si>
    <t>00334247-00334249</t>
  </si>
  <si>
    <t>244</t>
  </si>
  <si>
    <t>00334250-00334271</t>
  </si>
  <si>
    <t>245</t>
  </si>
  <si>
    <t>00334272-00334275</t>
  </si>
  <si>
    <t>246</t>
  </si>
  <si>
    <t>00334276-00334289</t>
  </si>
  <si>
    <t>247</t>
  </si>
  <si>
    <t>00334290-00334293</t>
  </si>
  <si>
    <t>248</t>
  </si>
  <si>
    <t>00334294-00334297</t>
  </si>
  <si>
    <t>249</t>
  </si>
  <si>
    <t>00334298-00334305</t>
  </si>
  <si>
    <t>250</t>
  </si>
  <si>
    <t>00334306</t>
  </si>
  <si>
    <t>AURI3.</t>
  </si>
  <si>
    <t xml:space="preserve">V17533371 </t>
  </si>
  <si>
    <t>251</t>
  </si>
  <si>
    <t>00334307-00334311</t>
  </si>
  <si>
    <t>23/11/2020</t>
  </si>
  <si>
    <t>256</t>
  </si>
  <si>
    <t>00304473-00304664</t>
  </si>
  <si>
    <t>257</t>
  </si>
  <si>
    <t>00043505-00043681</t>
  </si>
  <si>
    <t>258</t>
  </si>
  <si>
    <t>00371627-00371652</t>
  </si>
  <si>
    <t>259</t>
  </si>
  <si>
    <t>00371653</t>
  </si>
  <si>
    <t>INVERSIONES CAVAL 0713 C.A</t>
  </si>
  <si>
    <t xml:space="preserve">J410862750 </t>
  </si>
  <si>
    <t>260</t>
  </si>
  <si>
    <t>00371654-00371800</t>
  </si>
  <si>
    <t>261</t>
  </si>
  <si>
    <t>00048764-00048890</t>
  </si>
  <si>
    <t>262</t>
  </si>
  <si>
    <t>00000126</t>
  </si>
  <si>
    <t>00048726</t>
  </si>
  <si>
    <t>SUSANA FRANCO</t>
  </si>
  <si>
    <t>V13088276</t>
  </si>
  <si>
    <t>263</t>
  </si>
  <si>
    <t>00000127</t>
  </si>
  <si>
    <t>00048880</t>
  </si>
  <si>
    <t>ENDERSON SIVIRA</t>
  </si>
  <si>
    <t>V25896334</t>
  </si>
  <si>
    <t>264</t>
  </si>
  <si>
    <t>00070699-00070752</t>
  </si>
  <si>
    <t>265</t>
  </si>
  <si>
    <t>00070753</t>
  </si>
  <si>
    <t xml:space="preserve">J40446165-5 </t>
  </si>
  <si>
    <t>266</t>
  </si>
  <si>
    <t>00070754-00070774</t>
  </si>
  <si>
    <t>267</t>
  </si>
  <si>
    <t>00334312-00334317</t>
  </si>
  <si>
    <t>268</t>
  </si>
  <si>
    <t>00334318-00334322</t>
  </si>
  <si>
    <t>269</t>
  </si>
  <si>
    <t>00334323-00334360</t>
  </si>
  <si>
    <t>270</t>
  </si>
  <si>
    <t>00334361-00334369</t>
  </si>
  <si>
    <t>271</t>
  </si>
  <si>
    <t>00334370</t>
  </si>
  <si>
    <t>JULIAN</t>
  </si>
  <si>
    <t>V13909485</t>
  </si>
  <si>
    <t>272</t>
  </si>
  <si>
    <t>00334371-00334374</t>
  </si>
  <si>
    <t>273</t>
  </si>
  <si>
    <t>00334375-00334379</t>
  </si>
  <si>
    <t>274</t>
  </si>
  <si>
    <t>00334380-00334382</t>
  </si>
  <si>
    <t>275</t>
  </si>
  <si>
    <t>00334383-00334390</t>
  </si>
  <si>
    <t>24/11/2020</t>
  </si>
  <si>
    <t>285</t>
  </si>
  <si>
    <t>00304665-00304718</t>
  </si>
  <si>
    <t>286</t>
  </si>
  <si>
    <t>00304719</t>
  </si>
  <si>
    <t>287</t>
  </si>
  <si>
    <t>00304720-00304729</t>
  </si>
  <si>
    <t>288</t>
  </si>
  <si>
    <t>00304730</t>
  </si>
  <si>
    <t>INVESIONES MITAMI HER CA</t>
  </si>
  <si>
    <t xml:space="preserve">J-40625287-5 </t>
  </si>
  <si>
    <t>289</t>
  </si>
  <si>
    <t>00304731-00304739</t>
  </si>
  <si>
    <t>290</t>
  </si>
  <si>
    <t>00304740</t>
  </si>
  <si>
    <t>GRUAS NAVAS</t>
  </si>
  <si>
    <t xml:space="preserve">J-40062764-8 </t>
  </si>
  <si>
    <t>291</t>
  </si>
  <si>
    <t>00304741-00304787</t>
  </si>
  <si>
    <t>292</t>
  </si>
  <si>
    <t>00304788</t>
  </si>
  <si>
    <t>293</t>
  </si>
  <si>
    <t>00304789-00304852</t>
  </si>
  <si>
    <t>294</t>
  </si>
  <si>
    <t>00043682-00043875</t>
  </si>
  <si>
    <t>295</t>
  </si>
  <si>
    <t>00043876</t>
  </si>
  <si>
    <t>SAMIN GLOBAL SERVICES C.A</t>
  </si>
  <si>
    <t xml:space="preserve">J-41228032-5 </t>
  </si>
  <si>
    <t>296</t>
  </si>
  <si>
    <t>00043877-00043881</t>
  </si>
  <si>
    <t>297</t>
  </si>
  <si>
    <t>00043725</t>
  </si>
  <si>
    <t>CLEMENTE XIOMARA</t>
  </si>
  <si>
    <t xml:space="preserve">V5568729 </t>
  </si>
  <si>
    <t>298</t>
  </si>
  <si>
    <t>299</t>
  </si>
  <si>
    <t>00371801-00371837</t>
  </si>
  <si>
    <t>300</t>
  </si>
  <si>
    <t>00371838</t>
  </si>
  <si>
    <t>CASA HOGAR PADRE MACHADO</t>
  </si>
  <si>
    <t xml:space="preserve">J-31162884-3 </t>
  </si>
  <si>
    <t>301</t>
  </si>
  <si>
    <t>00371839-00371951</t>
  </si>
  <si>
    <t>302</t>
  </si>
  <si>
    <t>00371952</t>
  </si>
  <si>
    <t>CASA CERAMICA</t>
  </si>
  <si>
    <t xml:space="preserve">J-30770425-0 </t>
  </si>
  <si>
    <t>303</t>
  </si>
  <si>
    <t>00371953-00371992</t>
  </si>
  <si>
    <t>304</t>
  </si>
  <si>
    <t>00048891-00048982</t>
  </si>
  <si>
    <t>305</t>
  </si>
  <si>
    <t>00070775-00070808</t>
  </si>
  <si>
    <t>306</t>
  </si>
  <si>
    <t>00070809</t>
  </si>
  <si>
    <t>J-40446165-5</t>
  </si>
  <si>
    <t>307</t>
  </si>
  <si>
    <t>00070810-00070824</t>
  </si>
  <si>
    <t>308</t>
  </si>
  <si>
    <t>00000164</t>
  </si>
  <si>
    <t>00070817</t>
  </si>
  <si>
    <t>MARTIN MARCANO</t>
  </si>
  <si>
    <t>V18329395</t>
  </si>
  <si>
    <t>309</t>
  </si>
  <si>
    <t>00334391-00334434</t>
  </si>
  <si>
    <t>310</t>
  </si>
  <si>
    <t>00334435</t>
  </si>
  <si>
    <t>ADRIANA SOLOZANO</t>
  </si>
  <si>
    <t xml:space="preserve">V21118787 </t>
  </si>
  <si>
    <t>311</t>
  </si>
  <si>
    <t>00334436</t>
  </si>
  <si>
    <t>KATHERINE ZAMBRANO</t>
  </si>
  <si>
    <t xml:space="preserve">V16922872 </t>
  </si>
  <si>
    <t>312</t>
  </si>
  <si>
    <t>00334437-00334443</t>
  </si>
  <si>
    <t>313</t>
  </si>
  <si>
    <t>00334444-00334451</t>
  </si>
  <si>
    <t>314</t>
  </si>
  <si>
    <t>00334452-00334470</t>
  </si>
  <si>
    <t>315</t>
  </si>
  <si>
    <t>00334471-00334474</t>
  </si>
  <si>
    <t>316</t>
  </si>
  <si>
    <t>00334475-00334480</t>
  </si>
  <si>
    <t>25/11/2020</t>
  </si>
  <si>
    <t>322</t>
  </si>
  <si>
    <t>00304853-00304857</t>
  </si>
  <si>
    <t>323</t>
  </si>
  <si>
    <t>00304858</t>
  </si>
  <si>
    <t>MARIA INES</t>
  </si>
  <si>
    <t xml:space="preserve">V152060242 </t>
  </si>
  <si>
    <t>324</t>
  </si>
  <si>
    <t>00304859-00305057</t>
  </si>
  <si>
    <t>325</t>
  </si>
  <si>
    <t>00305058</t>
  </si>
  <si>
    <t>MANTENIMIENTOS ARFERCAS C.A</t>
  </si>
  <si>
    <t>J410735279</t>
  </si>
  <si>
    <t>326</t>
  </si>
  <si>
    <t>00305059-00305072</t>
  </si>
  <si>
    <t>327</t>
  </si>
  <si>
    <t>00043882-00043959</t>
  </si>
  <si>
    <t>328</t>
  </si>
  <si>
    <t>00043960</t>
  </si>
  <si>
    <t>INVERSIONES Y DECORACIONES GEKA</t>
  </si>
  <si>
    <t xml:space="preserve">J298354623 </t>
  </si>
  <si>
    <t>329</t>
  </si>
  <si>
    <t>00043961-00043994</t>
  </si>
  <si>
    <t>330</t>
  </si>
  <si>
    <t>00371993-00372176</t>
  </si>
  <si>
    <t>331</t>
  </si>
  <si>
    <t>00048983-00049052</t>
  </si>
  <si>
    <t>332</t>
  </si>
  <si>
    <t>00049053-00049089</t>
  </si>
  <si>
    <t>333</t>
  </si>
  <si>
    <t>00049090</t>
  </si>
  <si>
    <t>334</t>
  </si>
  <si>
    <t>00049091-00049108</t>
  </si>
  <si>
    <t>335</t>
  </si>
  <si>
    <t>00445085-00445175</t>
  </si>
  <si>
    <t>336</t>
  </si>
  <si>
    <t>00445176</t>
  </si>
  <si>
    <t>337</t>
  </si>
  <si>
    <t>00445177</t>
  </si>
  <si>
    <t>BENIGNO GUERRERO</t>
  </si>
  <si>
    <t xml:space="preserve">V15914164 </t>
  </si>
  <si>
    <t>338</t>
  </si>
  <si>
    <t>00070825-00070893</t>
  </si>
  <si>
    <t>339</t>
  </si>
  <si>
    <t>00000165</t>
  </si>
  <si>
    <t>00070827</t>
  </si>
  <si>
    <t>OSMER VILLEGAS</t>
  </si>
  <si>
    <t xml:space="preserve">V14612140 </t>
  </si>
  <si>
    <t>340</t>
  </si>
  <si>
    <t>00334481-00334487</t>
  </si>
  <si>
    <t>341</t>
  </si>
  <si>
    <t>00334488-00334495</t>
  </si>
  <si>
    <t>342</t>
  </si>
  <si>
    <t>00334496-00334499</t>
  </si>
  <si>
    <t>343</t>
  </si>
  <si>
    <t>00334500-00334516</t>
  </si>
  <si>
    <t>344</t>
  </si>
  <si>
    <t>00334517-00334529</t>
  </si>
  <si>
    <t>345</t>
  </si>
  <si>
    <t>00334530-00334545</t>
  </si>
  <si>
    <t>346</t>
  </si>
  <si>
    <t>00334546-00334550</t>
  </si>
  <si>
    <t>347</t>
  </si>
  <si>
    <t>00334551-00334557</t>
  </si>
  <si>
    <t>348</t>
  </si>
  <si>
    <t>00334558</t>
  </si>
  <si>
    <t>AMARILI BARRERO</t>
  </si>
  <si>
    <t>V13866307</t>
  </si>
  <si>
    <t>349</t>
  </si>
  <si>
    <t>00334559-00334567</t>
  </si>
  <si>
    <t>26/11/2020</t>
  </si>
  <si>
    <t>356</t>
  </si>
  <si>
    <t>00305073-00305259</t>
  </si>
  <si>
    <t>357</t>
  </si>
  <si>
    <t>00043995-00044041</t>
  </si>
  <si>
    <t>358</t>
  </si>
  <si>
    <t>00044042</t>
  </si>
  <si>
    <t>J-40257704-4</t>
  </si>
  <si>
    <t>359</t>
  </si>
  <si>
    <t>00044043-00044173</t>
  </si>
  <si>
    <t>360</t>
  </si>
  <si>
    <t>00372177-00372206</t>
  </si>
  <si>
    <t>361</t>
  </si>
  <si>
    <t>00372207</t>
  </si>
  <si>
    <t>INVERSIONES RIVESPA C.A.</t>
  </si>
  <si>
    <t>J-31727928-0</t>
  </si>
  <si>
    <t>362</t>
  </si>
  <si>
    <t>00372208-00372226</t>
  </si>
  <si>
    <t>363</t>
  </si>
  <si>
    <t>00372227</t>
  </si>
  <si>
    <t>SERVICIOS TODO EN CROMADO CA</t>
  </si>
  <si>
    <t xml:space="preserve">J-40648330-3 </t>
  </si>
  <si>
    <t>364</t>
  </si>
  <si>
    <t>00372228-00372377</t>
  </si>
  <si>
    <t>365</t>
  </si>
  <si>
    <t>00049109-00049211</t>
  </si>
  <si>
    <t>366</t>
  </si>
  <si>
    <t>00049212</t>
  </si>
  <si>
    <t xml:space="preserve">J41073527-9 </t>
  </si>
  <si>
    <t>367</t>
  </si>
  <si>
    <t>00049213-00049226</t>
  </si>
  <si>
    <t>368</t>
  </si>
  <si>
    <t>00445178-00445230</t>
  </si>
  <si>
    <t>369</t>
  </si>
  <si>
    <t>00445231</t>
  </si>
  <si>
    <t>FELIPE ROMDON</t>
  </si>
  <si>
    <t xml:space="preserve">V400627648 </t>
  </si>
  <si>
    <t>370</t>
  </si>
  <si>
    <t>00445232-00445270</t>
  </si>
  <si>
    <t>371</t>
  </si>
  <si>
    <t>00000223</t>
  </si>
  <si>
    <t>00445209</t>
  </si>
  <si>
    <t>LIZBETH BALLESTERO</t>
  </si>
  <si>
    <t xml:space="preserve">V12160662 </t>
  </si>
  <si>
    <t>372</t>
  </si>
  <si>
    <t>00000224</t>
  </si>
  <si>
    <t>00445223</t>
  </si>
  <si>
    <t>SIMON ALMENAR</t>
  </si>
  <si>
    <t xml:space="preserve">V25385975 </t>
  </si>
  <si>
    <t>373</t>
  </si>
  <si>
    <t>00000225</t>
  </si>
  <si>
    <t>00445264</t>
  </si>
  <si>
    <t>ANGELA ESCALONA</t>
  </si>
  <si>
    <t xml:space="preserve">V20411487 </t>
  </si>
  <si>
    <t>374</t>
  </si>
  <si>
    <t>00070894-00070953</t>
  </si>
  <si>
    <t>375</t>
  </si>
  <si>
    <t>00070954</t>
  </si>
  <si>
    <t>376</t>
  </si>
  <si>
    <t>00070955-00070956</t>
  </si>
  <si>
    <t>377</t>
  </si>
  <si>
    <t>00334568-00334579</t>
  </si>
  <si>
    <t>378</t>
  </si>
  <si>
    <t>00334580</t>
  </si>
  <si>
    <t>379</t>
  </si>
  <si>
    <t>00334581-00334585</t>
  </si>
  <si>
    <t>380</t>
  </si>
  <si>
    <t>00334586</t>
  </si>
  <si>
    <t>S P TARGET VIP C.A</t>
  </si>
  <si>
    <t>J-50000196-7</t>
  </si>
  <si>
    <t>381</t>
  </si>
  <si>
    <t>00334587-00334607</t>
  </si>
  <si>
    <t>382</t>
  </si>
  <si>
    <t>00334608-00334613</t>
  </si>
  <si>
    <t>383</t>
  </si>
  <si>
    <t>00334614-00334616</t>
  </si>
  <si>
    <t>384</t>
  </si>
  <si>
    <t>00334617-00334622</t>
  </si>
  <si>
    <t>385</t>
  </si>
  <si>
    <t>00334623</t>
  </si>
  <si>
    <t>386</t>
  </si>
  <si>
    <t>00334624</t>
  </si>
  <si>
    <t>DUGLAS RODRIGUEZ</t>
  </si>
  <si>
    <t>V8810931</t>
  </si>
  <si>
    <t>387</t>
  </si>
  <si>
    <t>00334625-00334665</t>
  </si>
  <si>
    <t>388</t>
  </si>
  <si>
    <t>00334666-00334682</t>
  </si>
  <si>
    <t>389</t>
  </si>
  <si>
    <t>00334683</t>
  </si>
  <si>
    <t>HERNAN MARIN</t>
  </si>
  <si>
    <t>V14480334</t>
  </si>
  <si>
    <t>390</t>
  </si>
  <si>
    <t>00334684</t>
  </si>
  <si>
    <t>JEFERSON</t>
  </si>
  <si>
    <t>V27515505</t>
  </si>
  <si>
    <t>391</t>
  </si>
  <si>
    <t>00334685-00334692</t>
  </si>
  <si>
    <t>392</t>
  </si>
  <si>
    <t>00334604</t>
  </si>
  <si>
    <t>HECTOR BERNAL</t>
  </si>
  <si>
    <t>V12158518</t>
  </si>
  <si>
    <t>27/11/2020</t>
  </si>
  <si>
    <t>399</t>
  </si>
  <si>
    <t>00305260-00305262</t>
  </si>
  <si>
    <t>400</t>
  </si>
  <si>
    <t>00305263</t>
  </si>
  <si>
    <t>401</t>
  </si>
  <si>
    <t>00305264-00305449</t>
  </si>
  <si>
    <t>402</t>
  </si>
  <si>
    <t>00000372</t>
  </si>
  <si>
    <t>00305386</t>
  </si>
  <si>
    <t>MIGUEL REYES</t>
  </si>
  <si>
    <t>V20746494</t>
  </si>
  <si>
    <t>403</t>
  </si>
  <si>
    <t>00044174-00044264</t>
  </si>
  <si>
    <t>404</t>
  </si>
  <si>
    <t>00044265</t>
  </si>
  <si>
    <t>INVERSIONES VEN 2017 CA</t>
  </si>
  <si>
    <t xml:space="preserve">J-410776790 </t>
  </si>
  <si>
    <t>405</t>
  </si>
  <si>
    <t>00044266-00044370</t>
  </si>
  <si>
    <t>406</t>
  </si>
  <si>
    <t>00372378-00372410</t>
  </si>
  <si>
    <t>407</t>
  </si>
  <si>
    <t>00372411</t>
  </si>
  <si>
    <t>408</t>
  </si>
  <si>
    <t>00372412-00372464</t>
  </si>
  <si>
    <t>409</t>
  </si>
  <si>
    <t>00372465</t>
  </si>
  <si>
    <t>EL RICON DE CHAPY C.A</t>
  </si>
  <si>
    <t>J406289019</t>
  </si>
  <si>
    <t>410</t>
  </si>
  <si>
    <t>00372466-00372548</t>
  </si>
  <si>
    <t>411</t>
  </si>
  <si>
    <t>00000304</t>
  </si>
  <si>
    <t>00372484</t>
  </si>
  <si>
    <t>RUSTINKO RODRIGUEZ</t>
  </si>
  <si>
    <t>V5222436</t>
  </si>
  <si>
    <t>412</t>
  </si>
  <si>
    <t>00049227-00049241</t>
  </si>
  <si>
    <t>413</t>
  </si>
  <si>
    <t>00049242</t>
  </si>
  <si>
    <t>414</t>
  </si>
  <si>
    <t>00049243-00049401</t>
  </si>
  <si>
    <t>415</t>
  </si>
  <si>
    <t>00049402</t>
  </si>
  <si>
    <t>416</t>
  </si>
  <si>
    <t>00049403-00049418</t>
  </si>
  <si>
    <t>417</t>
  </si>
  <si>
    <t>00000128</t>
  </si>
  <si>
    <t>00049254</t>
  </si>
  <si>
    <t>ALEJANDRO ZAPATA</t>
  </si>
  <si>
    <t>V25386057</t>
  </si>
  <si>
    <t>418</t>
  </si>
  <si>
    <t>00000129</t>
  </si>
  <si>
    <t>00049333</t>
  </si>
  <si>
    <t>ADRIANA ASUAJE</t>
  </si>
  <si>
    <t xml:space="preserve">V24069025 </t>
  </si>
  <si>
    <t>419</t>
  </si>
  <si>
    <t>00445271-00445389</t>
  </si>
  <si>
    <t>420</t>
  </si>
  <si>
    <t>00070957-00071027</t>
  </si>
  <si>
    <t>421</t>
  </si>
  <si>
    <t>00334693-00334697</t>
  </si>
  <si>
    <t>422</t>
  </si>
  <si>
    <t>00334698-00334708</t>
  </si>
  <si>
    <t>423</t>
  </si>
  <si>
    <t>00334709-00334724</t>
  </si>
  <si>
    <t>424</t>
  </si>
  <si>
    <t>00334725</t>
  </si>
  <si>
    <t>INVERSIONES RIZAD CA</t>
  </si>
  <si>
    <t xml:space="preserve">J409438694 </t>
  </si>
  <si>
    <t>425</t>
  </si>
  <si>
    <t>00334726-00334727</t>
  </si>
  <si>
    <t>426</t>
  </si>
  <si>
    <t>00334728</t>
  </si>
  <si>
    <t>PAOLA PEREIRA</t>
  </si>
  <si>
    <t xml:space="preserve">V24101110 </t>
  </si>
  <si>
    <t>427</t>
  </si>
  <si>
    <t>00334729-00334734</t>
  </si>
  <si>
    <t>428</t>
  </si>
  <si>
    <t>00334735-00334745</t>
  </si>
  <si>
    <t>429</t>
  </si>
  <si>
    <t>00334746-00334754</t>
  </si>
  <si>
    <t>430</t>
  </si>
  <si>
    <t>00334755-00334760</t>
  </si>
  <si>
    <t>431</t>
  </si>
  <si>
    <t>00334761-00334768</t>
  </si>
  <si>
    <t>432</t>
  </si>
  <si>
    <t>00334769-00334774</t>
  </si>
  <si>
    <t>433</t>
  </si>
  <si>
    <t>00334775-00334797</t>
  </si>
  <si>
    <t>434</t>
  </si>
  <si>
    <t>00334798</t>
  </si>
  <si>
    <t>RAFAEL DIAZ</t>
  </si>
  <si>
    <t>V13599944</t>
  </si>
  <si>
    <t>435</t>
  </si>
  <si>
    <t>00334799-00334804</t>
  </si>
  <si>
    <t>436</t>
  </si>
  <si>
    <t>00334805-00334812</t>
  </si>
  <si>
    <t>437</t>
  </si>
  <si>
    <t>00334813</t>
  </si>
  <si>
    <t>JERALDIN FERNANDEZ</t>
  </si>
  <si>
    <t xml:space="preserve">V24773452 </t>
  </si>
  <si>
    <t>438</t>
  </si>
  <si>
    <t>00334814-00334822</t>
  </si>
  <si>
    <t>439</t>
  </si>
  <si>
    <t>00334823-00334825</t>
  </si>
  <si>
    <t>28/11/2020</t>
  </si>
  <si>
    <t>444</t>
  </si>
  <si>
    <t>00305450-00305574</t>
  </si>
  <si>
    <t>445</t>
  </si>
  <si>
    <t>00305575</t>
  </si>
  <si>
    <t>ALEXANDER SAEZ</t>
  </si>
  <si>
    <t>J-31332477-9</t>
  </si>
  <si>
    <t>446</t>
  </si>
  <si>
    <t>00305576-00305641</t>
  </si>
  <si>
    <t>447</t>
  </si>
  <si>
    <t>00000373</t>
  </si>
  <si>
    <t>00305504</t>
  </si>
  <si>
    <t>ALEXANDRA CARRERO</t>
  </si>
  <si>
    <t xml:space="preserve">V17402236 </t>
  </si>
  <si>
    <t>448</t>
  </si>
  <si>
    <t>00044371-00044477</t>
  </si>
  <si>
    <t>449</t>
  </si>
  <si>
    <t>00044478</t>
  </si>
  <si>
    <t>INVERCIONES MI TRESRRAZONES</t>
  </si>
  <si>
    <t xml:space="preserve">J404074228 </t>
  </si>
  <si>
    <t>450</t>
  </si>
  <si>
    <t>00044479-00044542</t>
  </si>
  <si>
    <t>451</t>
  </si>
  <si>
    <t>00044438</t>
  </si>
  <si>
    <t>AYARI CHAVEZ</t>
  </si>
  <si>
    <t xml:space="preserve">V16148330 </t>
  </si>
  <si>
    <t>452</t>
  </si>
  <si>
    <t>00372549-00372614</t>
  </si>
  <si>
    <t>453</t>
  </si>
  <si>
    <t>00372615</t>
  </si>
  <si>
    <t>ALEJANDRO NAVARRO</t>
  </si>
  <si>
    <t xml:space="preserve">V161488177 </t>
  </si>
  <si>
    <t>454</t>
  </si>
  <si>
    <t>00372616-00372745</t>
  </si>
  <si>
    <t>455</t>
  </si>
  <si>
    <t>00000305</t>
  </si>
  <si>
    <t>00372578</t>
  </si>
  <si>
    <t>RORAIMA OCGHOA</t>
  </si>
  <si>
    <t xml:space="preserve">V10278770 </t>
  </si>
  <si>
    <t>456</t>
  </si>
  <si>
    <t>00000306</t>
  </si>
  <si>
    <t>00372643</t>
  </si>
  <si>
    <t>JESUS TACHAU</t>
  </si>
  <si>
    <t xml:space="preserve">V6455683 </t>
  </si>
  <si>
    <t>457</t>
  </si>
  <si>
    <t>00049419-00049459</t>
  </si>
  <si>
    <t>458</t>
  </si>
  <si>
    <t>00049460</t>
  </si>
  <si>
    <t>ADLER PUERTA</t>
  </si>
  <si>
    <t>V05813760-6</t>
  </si>
  <si>
    <t>459</t>
  </si>
  <si>
    <t>00049461-00049529</t>
  </si>
  <si>
    <t>460</t>
  </si>
  <si>
    <t>00049530</t>
  </si>
  <si>
    <t>MATADERO MAELLA, C.A</t>
  </si>
  <si>
    <t>J000713820</t>
  </si>
  <si>
    <t>461</t>
  </si>
  <si>
    <t>00049531-00049578</t>
  </si>
  <si>
    <t>462</t>
  </si>
  <si>
    <t>00000130</t>
  </si>
  <si>
    <t>00049438</t>
  </si>
  <si>
    <t>IGNACIA CAÑIZALES</t>
  </si>
  <si>
    <t xml:space="preserve">V6376990 </t>
  </si>
  <si>
    <t>463</t>
  </si>
  <si>
    <t>00445390-00445544</t>
  </si>
  <si>
    <t>464</t>
  </si>
  <si>
    <t>00071028-00071045</t>
  </si>
  <si>
    <t>465</t>
  </si>
  <si>
    <t>00071046</t>
  </si>
  <si>
    <t>466</t>
  </si>
  <si>
    <t>00071047</t>
  </si>
  <si>
    <t>467</t>
  </si>
  <si>
    <t>00071048-00071074</t>
  </si>
  <si>
    <t>468</t>
  </si>
  <si>
    <t>00071075</t>
  </si>
  <si>
    <t>469</t>
  </si>
  <si>
    <t>00071076-00071092</t>
  </si>
  <si>
    <t>00071093</t>
  </si>
  <si>
    <t>00071094-00071109</t>
  </si>
  <si>
    <t>00071110</t>
  </si>
  <si>
    <t>ABRAAN VAZQUEZ</t>
  </si>
  <si>
    <t>J-18829327-8</t>
  </si>
  <si>
    <t>00071111-00071124</t>
  </si>
  <si>
    <t>00071125</t>
  </si>
  <si>
    <t>AGRO TEQUENSE 2012 C.A</t>
  </si>
  <si>
    <t>J-400310806</t>
  </si>
  <si>
    <t>00071126-00071152</t>
  </si>
  <si>
    <t>00334826</t>
  </si>
  <si>
    <t>ISABEL NAPOLITANO</t>
  </si>
  <si>
    <t xml:space="preserve">V10541698 </t>
  </si>
  <si>
    <t>00334827-00334843</t>
  </si>
  <si>
    <t>00334844-00334858</t>
  </si>
  <si>
    <t>00334859-00334862</t>
  </si>
  <si>
    <t>00334863-00334875</t>
  </si>
  <si>
    <t>00334876-00334894</t>
  </si>
  <si>
    <t>00334895-00334897</t>
  </si>
  <si>
    <t>00334898</t>
  </si>
  <si>
    <t>ADICTIVA FASHION C.A</t>
  </si>
  <si>
    <t xml:space="preserve">J-40902135-1 </t>
  </si>
  <si>
    <t>00334899-00334905</t>
  </si>
  <si>
    <t>00334906</t>
  </si>
  <si>
    <t>RAFAEL HERNANDEZ</t>
  </si>
  <si>
    <t xml:space="preserve">V5426522 </t>
  </si>
  <si>
    <t>00334907-00334916</t>
  </si>
  <si>
    <t>00334917</t>
  </si>
  <si>
    <t>PLAZA JAHNSEY</t>
  </si>
  <si>
    <t xml:space="preserve">V11818073 </t>
  </si>
  <si>
    <t>00334918-00334932</t>
  </si>
  <si>
    <t>00334933-00334938</t>
  </si>
  <si>
    <t>00334928</t>
  </si>
  <si>
    <t>KAREN ALMEIDA</t>
  </si>
  <si>
    <t xml:space="preserve">V24523126 </t>
  </si>
  <si>
    <t>29/11/2020</t>
  </si>
  <si>
    <t>00305642-00305772</t>
  </si>
  <si>
    <t>00044543-00044689</t>
  </si>
  <si>
    <t>00044690</t>
  </si>
  <si>
    <t>ARON JAMES</t>
  </si>
  <si>
    <t xml:space="preserve">V142022350 </t>
  </si>
  <si>
    <t>00044691-00044699</t>
  </si>
  <si>
    <t>00372746-00372793</t>
  </si>
  <si>
    <t>00372794</t>
  </si>
  <si>
    <t>INVERCIONES DLJD</t>
  </si>
  <si>
    <t xml:space="preserve">J-41068513-1 </t>
  </si>
  <si>
    <t>00372795-00372866</t>
  </si>
  <si>
    <t>00372867</t>
  </si>
  <si>
    <t>U.E PEDRO CAMEJO</t>
  </si>
  <si>
    <t>J-00275556-3</t>
  </si>
  <si>
    <t>00372868-00372893</t>
  </si>
  <si>
    <t>00049579-00049582</t>
  </si>
  <si>
    <t>00049583</t>
  </si>
  <si>
    <t xml:space="preserve">J-296108854 </t>
  </si>
  <si>
    <t>00049584-00049652</t>
  </si>
  <si>
    <t>00049653</t>
  </si>
  <si>
    <t>00049654-00049720</t>
  </si>
  <si>
    <t>00000131</t>
  </si>
  <si>
    <t>00049641</t>
  </si>
  <si>
    <t>MIGUEL LENGUA</t>
  </si>
  <si>
    <t xml:space="preserve">V27513564 </t>
  </si>
  <si>
    <t>00445545-00445653</t>
  </si>
  <si>
    <t>00445654</t>
  </si>
  <si>
    <t>BURGER SHAWARMA</t>
  </si>
  <si>
    <t xml:space="preserve">J-40666785-4 </t>
  </si>
  <si>
    <t>00445655-00445702</t>
  </si>
  <si>
    <t>00071153-00071228</t>
  </si>
  <si>
    <t>00071229</t>
  </si>
  <si>
    <t xml:space="preserve">J-00275556-3 </t>
  </si>
  <si>
    <t>00071230-00071240</t>
  </si>
  <si>
    <t>00000166</t>
  </si>
  <si>
    <t>00071194</t>
  </si>
  <si>
    <t>GONZALEZ PINO JOSE</t>
  </si>
  <si>
    <t xml:space="preserve">V4163326 </t>
  </si>
  <si>
    <t>00334939</t>
  </si>
  <si>
    <t>HAROLD JIMENEZ</t>
  </si>
  <si>
    <t xml:space="preserve">V10210231 </t>
  </si>
  <si>
    <t>00334940-00334941</t>
  </si>
  <si>
    <t>00334942</t>
  </si>
  <si>
    <t>00334943-00334964</t>
  </si>
  <si>
    <t>00334965-00334973</t>
  </si>
  <si>
    <t>00334974-00334978</t>
  </si>
  <si>
    <t>00334979-00334987</t>
  </si>
  <si>
    <t>00334988-00335013</t>
  </si>
  <si>
    <t>00335014-00335021</t>
  </si>
  <si>
    <t>00335022-00335024</t>
  </si>
  <si>
    <t>30/11/2020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</si>
  <si>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</si>
  <si>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</si>
  <si>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</si>
  <si>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</si>
  <si>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</si>
  <si>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</si>
  <si>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</si>
  <si>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</si>
  <si>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</si>
  <si>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16-11-20 HASTA 30-11-20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</si>
  <si>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</si>
  <si>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</si>
  <si>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</si>
  <si>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</si>
  <si>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</si>
  <si>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</si>
  <si>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</si>
  <si>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</si>
  <si>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</si>
  <si>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</si>
  <si>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</si>
  <si>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</si>
  <si>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</si>
  <si>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0349</t>
  </si>
  <si>
    <t>0350</t>
  </si>
  <si>
    <t>0900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</si>
  <si>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</si>
  <si>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</si>
  <si>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</si>
  <si>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</si>
  <si>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</si>
  <si>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</si>
  <si>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</si>
  <si>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</si>
  <si>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</si>
  <si>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</si>
  <si>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</si>
  <si>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</si>
  <si>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</si>
  <si>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</si>
  <si>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</si>
  <si>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</si>
  <si>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</si>
  <si>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</si>
  <si>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</si>
  <si>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</si>
  <si>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</si>
  <si>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</si>
  <si>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</si>
  <si>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</si>
  <si>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0347</t>
  </si>
  <si>
    <t>0348</t>
  </si>
  <si>
    <t>1761</t>
  </si>
  <si>
    <t>1762</t>
  </si>
  <si>
    <t>1763</t>
  </si>
  <si>
    <t>1764</t>
  </si>
  <si>
    <t>1765</t>
  </si>
  <si>
    <t>1766</t>
  </si>
  <si>
    <t>1767</t>
  </si>
  <si>
    <t>1768</t>
  </si>
  <si>
    <t>00445084</t>
  </si>
  <si>
    <t>CAJA SIN ACTIVIDAD</t>
  </si>
  <si>
    <t>0</t>
  </si>
  <si>
    <t>1770</t>
  </si>
  <si>
    <t>1771</t>
  </si>
  <si>
    <t>1772</t>
  </si>
  <si>
    <t>1773</t>
  </si>
  <si>
    <t>1774</t>
  </si>
  <si>
    <t>0891</t>
  </si>
  <si>
    <t>0895</t>
  </si>
  <si>
    <t>0892</t>
  </si>
  <si>
    <t>0893</t>
  </si>
  <si>
    <t>0894</t>
  </si>
  <si>
    <t>0896</t>
  </si>
  <si>
    <t>0897</t>
  </si>
  <si>
    <t>0898</t>
  </si>
  <si>
    <t>0899</t>
  </si>
  <si>
    <t>0901</t>
  </si>
  <si>
    <t>0902</t>
  </si>
  <si>
    <t>0903</t>
  </si>
  <si>
    <t>Z1F0002432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</si>
  <si>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</si>
  <si>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</si>
  <si>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</si>
  <si>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</si>
  <si>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</si>
  <si>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</si>
  <si>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</si>
  <si>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</si>
  <si>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</si>
  <si>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</si>
  <si>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</si>
  <si>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</si>
  <si>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</si>
  <si>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1486</t>
  </si>
  <si>
    <t>0362</t>
  </si>
  <si>
    <t>1902</t>
  </si>
  <si>
    <t>1775</t>
  </si>
  <si>
    <t>0904</t>
  </si>
  <si>
    <t>1402</t>
  </si>
  <si>
    <t>1487</t>
  </si>
  <si>
    <t>00305773-00305927</t>
  </si>
  <si>
    <t>0363</t>
  </si>
  <si>
    <t>00044700-00044889</t>
  </si>
  <si>
    <t>1903</t>
  </si>
  <si>
    <t>00372894-00373070</t>
  </si>
  <si>
    <t>00049721-00049774</t>
  </si>
  <si>
    <t>1776</t>
  </si>
  <si>
    <t>00445703-00445777</t>
  </si>
  <si>
    <t>0905</t>
  </si>
  <si>
    <t>00071241-00071311</t>
  </si>
  <si>
    <t>1403</t>
  </si>
  <si>
    <t>00335025-00335148</t>
  </si>
  <si>
    <t>1</t>
  </si>
  <si>
    <t>2</t>
  </si>
  <si>
    <t>3</t>
  </si>
  <si>
    <t>4</t>
  </si>
  <si>
    <t>33</t>
  </si>
  <si>
    <t>34</t>
  </si>
  <si>
    <t>35</t>
  </si>
  <si>
    <t>36</t>
  </si>
  <si>
    <t>37</t>
  </si>
  <si>
    <t>58</t>
  </si>
  <si>
    <t>59</t>
  </si>
  <si>
    <t>84</t>
  </si>
  <si>
    <t>85</t>
  </si>
  <si>
    <t>86</t>
  </si>
  <si>
    <t>87</t>
  </si>
  <si>
    <t>121</t>
  </si>
  <si>
    <t>122</t>
  </si>
  <si>
    <t>123</t>
  </si>
  <si>
    <t>124</t>
  </si>
  <si>
    <t>125</t>
  </si>
  <si>
    <t>126</t>
  </si>
  <si>
    <t>172</t>
  </si>
  <si>
    <t>173</t>
  </si>
  <si>
    <t>174</t>
  </si>
  <si>
    <t>175</t>
  </si>
  <si>
    <t>176</t>
  </si>
  <si>
    <t>177</t>
  </si>
  <si>
    <t>178</t>
  </si>
  <si>
    <t>252</t>
  </si>
  <si>
    <t>253</t>
  </si>
  <si>
    <t>254</t>
  </si>
  <si>
    <t>255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</si>
  <si>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</si>
  <si>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</si>
  <si>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</si>
  <si>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</si>
  <si>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</si>
  <si>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</si>
  <si>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</si>
  <si>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</si>
  <si>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</si>
  <si>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317</t>
  </si>
  <si>
    <t>318</t>
  </si>
  <si>
    <t>319</t>
  </si>
  <si>
    <t>320</t>
  </si>
  <si>
    <t>321</t>
  </si>
  <si>
    <t>350</t>
  </si>
  <si>
    <t>351</t>
  </si>
  <si>
    <t>352</t>
  </si>
  <si>
    <t>353</t>
  </si>
  <si>
    <t>354</t>
  </si>
  <si>
    <t>355</t>
  </si>
  <si>
    <t>393</t>
  </si>
  <si>
    <t>394</t>
  </si>
  <si>
    <t>395</t>
  </si>
  <si>
    <t>396</t>
  </si>
  <si>
    <t>397</t>
  </si>
  <si>
    <t>398</t>
  </si>
  <si>
    <t>440</t>
  </si>
  <si>
    <t>441</t>
  </si>
  <si>
    <t>442</t>
  </si>
  <si>
    <t>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</si>
</sst>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FA66-0A33-48C4-A13A-F62AD3C1F892}">
  <dimension ref="A2:AP492"/>
  <sheetViews>
    <sheetView tabSelected="1" workbookViewId="0">
      <pane ySplit="7" topLeftCell="A8" activePane="bottomLeft" state="frozen"/>
      <selection pane="bottomLeft" activeCell="T490" sqref="T49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7109375" style="3" bestFit="1" customWidth="1"/>
    <col min="16" max="16" width="13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6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0.7109375" style="8" bestFit="1" customWidth="1"/>
    <col min="36" max="36" width="21.5703125" style="3" bestFit="1" customWidth="1"/>
    <col min="37" max="37" width="9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1240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1344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1241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 t="shared" ref="Q8:Q71" si="0">SUM(S8:AP8)</f>
        <v>10892046.1996</v>
      </c>
      <c r="R8" s="18">
        <v>0</v>
      </c>
      <c r="S8" s="18">
        <v>7186833</v>
      </c>
      <c r="T8" s="18">
        <v>0</v>
      </c>
      <c r="U8" s="16" t="s">
        <v>49</v>
      </c>
      <c r="V8" s="18">
        <v>0</v>
      </c>
      <c r="W8" s="18">
        <v>3194149.31</v>
      </c>
      <c r="X8" s="16" t="s">
        <v>49</v>
      </c>
      <c r="Y8" s="18">
        <v>511063.88959999999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1345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1241</v>
      </c>
      <c r="G9" s="16" t="s">
        <v>48</v>
      </c>
      <c r="H9" s="16" t="s">
        <v>57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58</v>
      </c>
      <c r="P9" s="16" t="s">
        <v>59</v>
      </c>
      <c r="Q9" s="18">
        <f t="shared" si="0"/>
        <v>2001000</v>
      </c>
      <c r="R9" s="18">
        <v>0</v>
      </c>
      <c r="S9" s="18">
        <v>2001000</v>
      </c>
      <c r="T9" s="18">
        <v>0</v>
      </c>
      <c r="U9" s="16" t="s">
        <v>49</v>
      </c>
      <c r="V9" s="18">
        <v>0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1346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1241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 t="shared" si="0"/>
        <v>497814523.58760017</v>
      </c>
      <c r="R10" s="18">
        <v>0</v>
      </c>
      <c r="S10" s="18">
        <v>349592374.35000014</v>
      </c>
      <c r="T10" s="18">
        <v>0</v>
      </c>
      <c r="U10" s="16" t="s">
        <v>49</v>
      </c>
      <c r="V10" s="18">
        <v>0</v>
      </c>
      <c r="W10" s="18">
        <v>127777714.86</v>
      </c>
      <c r="X10" s="16" t="s">
        <v>49</v>
      </c>
      <c r="Y10" s="18">
        <v>20444434.377600003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1347</v>
      </c>
      <c r="B11" s="17" t="s">
        <v>45</v>
      </c>
      <c r="C11" s="16" t="s">
        <v>46</v>
      </c>
      <c r="D11" s="16" t="s">
        <v>63</v>
      </c>
      <c r="E11" s="16" t="s">
        <v>64</v>
      </c>
      <c r="F11" s="16" t="s">
        <v>1254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 t="shared" si="0"/>
        <v>174623411.97999999</v>
      </c>
      <c r="R11" s="18">
        <v>0</v>
      </c>
      <c r="S11" s="18">
        <v>135490660.59999999</v>
      </c>
      <c r="T11" s="18">
        <v>0</v>
      </c>
      <c r="U11" s="16" t="s">
        <v>49</v>
      </c>
      <c r="V11" s="18">
        <v>0</v>
      </c>
      <c r="W11" s="18">
        <f>33473830.5+261300</f>
        <v>33735130.5</v>
      </c>
      <c r="X11" s="16" t="s">
        <v>49</v>
      </c>
      <c r="Y11" s="18">
        <f>+W11*0.16</f>
        <v>5397620.8799999999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51</v>
      </c>
      <c r="B12" s="17" t="s">
        <v>45</v>
      </c>
      <c r="C12" s="16" t="s">
        <v>46</v>
      </c>
      <c r="D12" s="16" t="s">
        <v>67</v>
      </c>
      <c r="E12" s="16" t="s">
        <v>68</v>
      </c>
      <c r="F12" s="16" t="s">
        <v>1268</v>
      </c>
      <c r="G12" s="16" t="s">
        <v>48</v>
      </c>
      <c r="H12" s="16" t="s">
        <v>69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 t="shared" si="0"/>
        <v>255435115.98479995</v>
      </c>
      <c r="R12" s="18">
        <v>0</v>
      </c>
      <c r="S12" s="18">
        <v>176706464.04999995</v>
      </c>
      <c r="T12" s="18">
        <v>0</v>
      </c>
      <c r="U12" s="16" t="s">
        <v>49</v>
      </c>
      <c r="V12" s="18">
        <v>0</v>
      </c>
      <c r="W12" s="18">
        <v>67869527.530000001</v>
      </c>
      <c r="X12" s="16" t="s">
        <v>50</v>
      </c>
      <c r="Y12" s="18">
        <v>10859124.404800002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56</v>
      </c>
      <c r="B13" s="17" t="s">
        <v>45</v>
      </c>
      <c r="C13" s="16" t="s">
        <v>46</v>
      </c>
      <c r="D13" s="16" t="s">
        <v>71</v>
      </c>
      <c r="E13" s="16" t="s">
        <v>72</v>
      </c>
      <c r="F13" s="16" t="s">
        <v>1281</v>
      </c>
      <c r="G13" s="16" t="s">
        <v>48</v>
      </c>
      <c r="H13" s="16" t="s">
        <v>73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 t="shared" si="0"/>
        <v>98326936.967599988</v>
      </c>
      <c r="R13" s="18">
        <v>0</v>
      </c>
      <c r="S13" s="18">
        <v>41583449.999999978</v>
      </c>
      <c r="T13" s="18">
        <v>0</v>
      </c>
      <c r="U13" s="16" t="s">
        <v>49</v>
      </c>
      <c r="V13" s="18">
        <v>0</v>
      </c>
      <c r="W13" s="18">
        <v>48916799.110000007</v>
      </c>
      <c r="X13" s="16" t="s">
        <v>49</v>
      </c>
      <c r="Y13" s="18">
        <v>7826687.8575999998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60</v>
      </c>
      <c r="B14" s="17" t="s">
        <v>45</v>
      </c>
      <c r="C14" s="16" t="s">
        <v>46</v>
      </c>
      <c r="D14" s="16" t="s">
        <v>71</v>
      </c>
      <c r="E14" s="16" t="s">
        <v>72</v>
      </c>
      <c r="F14" s="16" t="s">
        <v>1281</v>
      </c>
      <c r="G14" s="16" t="s">
        <v>48</v>
      </c>
      <c r="H14" s="16" t="s">
        <v>75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76</v>
      </c>
      <c r="P14" s="16" t="s">
        <v>77</v>
      </c>
      <c r="Q14" s="18">
        <f t="shared" si="0"/>
        <v>1663462.6</v>
      </c>
      <c r="R14" s="18">
        <v>0</v>
      </c>
      <c r="S14" s="18">
        <v>895589</v>
      </c>
      <c r="T14" s="18">
        <v>661960</v>
      </c>
      <c r="U14" s="16" t="s">
        <v>50</v>
      </c>
      <c r="V14" s="18">
        <v>105913.60000000001</v>
      </c>
      <c r="W14" s="18">
        <v>0</v>
      </c>
      <c r="X14" s="16" t="s">
        <v>49</v>
      </c>
      <c r="Y14" s="18">
        <v>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62</v>
      </c>
      <c r="B15" s="17" t="s">
        <v>45</v>
      </c>
      <c r="C15" s="16" t="s">
        <v>46</v>
      </c>
      <c r="D15" s="16" t="s">
        <v>71</v>
      </c>
      <c r="E15" s="16" t="s">
        <v>72</v>
      </c>
      <c r="F15" s="16" t="s">
        <v>1281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80</v>
      </c>
      <c r="P15" s="16" t="s">
        <v>81</v>
      </c>
      <c r="Q15" s="18">
        <f t="shared" si="0"/>
        <v>3291750</v>
      </c>
      <c r="R15" s="18">
        <v>0</v>
      </c>
      <c r="S15" s="18">
        <v>3291750</v>
      </c>
      <c r="T15" s="18">
        <v>0</v>
      </c>
      <c r="U15" s="16" t="s">
        <v>49</v>
      </c>
      <c r="V15" s="18">
        <v>0</v>
      </c>
      <c r="W15" s="18">
        <v>0</v>
      </c>
      <c r="X15" s="16" t="s">
        <v>49</v>
      </c>
      <c r="Y15" s="18">
        <v>0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66</v>
      </c>
      <c r="B16" s="17" t="s">
        <v>45</v>
      </c>
      <c r="C16" s="16" t="s">
        <v>46</v>
      </c>
      <c r="D16" s="16" t="s">
        <v>71</v>
      </c>
      <c r="E16" s="16" t="s">
        <v>72</v>
      </c>
      <c r="F16" s="16" t="s">
        <v>1281</v>
      </c>
      <c r="G16" s="16" t="s">
        <v>48</v>
      </c>
      <c r="H16" s="16" t="s">
        <v>83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76</v>
      </c>
      <c r="P16" s="16" t="s">
        <v>77</v>
      </c>
      <c r="Q16" s="18">
        <f t="shared" si="0"/>
        <v>615000.00719999999</v>
      </c>
      <c r="R16" s="18">
        <v>0</v>
      </c>
      <c r="S16" s="18">
        <v>0</v>
      </c>
      <c r="T16" s="18">
        <v>530172.42000000004</v>
      </c>
      <c r="U16" s="16" t="s">
        <v>50</v>
      </c>
      <c r="V16" s="18">
        <v>84827.587199999994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70</v>
      </c>
      <c r="B17" s="17" t="s">
        <v>45</v>
      </c>
      <c r="C17" s="16" t="s">
        <v>46</v>
      </c>
      <c r="D17" s="16" t="s">
        <v>71</v>
      </c>
      <c r="E17" s="16" t="s">
        <v>72</v>
      </c>
      <c r="F17" s="16" t="s">
        <v>1281</v>
      </c>
      <c r="G17" s="16" t="s">
        <v>48</v>
      </c>
      <c r="H17" s="16" t="s">
        <v>85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 t="shared" si="0"/>
        <v>112069368.4056</v>
      </c>
      <c r="R17" s="18">
        <v>0</v>
      </c>
      <c r="S17" s="18">
        <v>79448394</v>
      </c>
      <c r="T17" s="18">
        <v>0</v>
      </c>
      <c r="U17" s="16" t="s">
        <v>49</v>
      </c>
      <c r="V17" s="18">
        <v>0</v>
      </c>
      <c r="W17" s="18">
        <v>28121529.660000004</v>
      </c>
      <c r="X17" s="16" t="s">
        <v>49</v>
      </c>
      <c r="Y17" s="18">
        <v>4499444.7456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74</v>
      </c>
      <c r="B18" s="17" t="s">
        <v>45</v>
      </c>
      <c r="C18" s="16" t="s">
        <v>46</v>
      </c>
      <c r="D18" s="16" t="s">
        <v>71</v>
      </c>
      <c r="E18" s="16" t="s">
        <v>72</v>
      </c>
      <c r="F18" s="16" t="s">
        <v>1281</v>
      </c>
      <c r="G18" s="16" t="s">
        <v>48</v>
      </c>
      <c r="H18" s="16" t="s">
        <v>87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88</v>
      </c>
      <c r="P18" s="16" t="s">
        <v>89</v>
      </c>
      <c r="Q18" s="18">
        <f t="shared" si="0"/>
        <v>1756928.9</v>
      </c>
      <c r="R18" s="18">
        <v>0</v>
      </c>
      <c r="S18" s="18">
        <v>1716514.5</v>
      </c>
      <c r="T18" s="18">
        <v>34840</v>
      </c>
      <c r="U18" s="16" t="s">
        <v>50</v>
      </c>
      <c r="V18" s="18">
        <v>5574.4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78</v>
      </c>
      <c r="B19" s="17" t="s">
        <v>45</v>
      </c>
      <c r="C19" s="16" t="s">
        <v>46</v>
      </c>
      <c r="D19" s="16" t="s">
        <v>71</v>
      </c>
      <c r="E19" s="16" t="s">
        <v>72</v>
      </c>
      <c r="F19" s="16" t="s">
        <v>1281</v>
      </c>
      <c r="G19" s="16" t="s">
        <v>48</v>
      </c>
      <c r="H19" s="16" t="s">
        <v>90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 t="shared" si="0"/>
        <v>133679869.3952</v>
      </c>
      <c r="R19" s="18">
        <v>0</v>
      </c>
      <c r="S19" s="18">
        <v>75047975.090000004</v>
      </c>
      <c r="T19" s="18">
        <v>0</v>
      </c>
      <c r="U19" s="16" t="s">
        <v>49</v>
      </c>
      <c r="V19" s="18">
        <v>0</v>
      </c>
      <c r="W19" s="18">
        <v>50544736.470000006</v>
      </c>
      <c r="X19" s="16" t="s">
        <v>49</v>
      </c>
      <c r="Y19" s="18">
        <v>8087157.8352000006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82</v>
      </c>
      <c r="B20" s="17" t="s">
        <v>45</v>
      </c>
      <c r="C20" s="16" t="s">
        <v>46</v>
      </c>
      <c r="D20" s="16" t="s">
        <v>92</v>
      </c>
      <c r="E20" s="16" t="s">
        <v>93</v>
      </c>
      <c r="F20" s="16" t="s">
        <v>1283</v>
      </c>
      <c r="G20" s="16" t="s">
        <v>48</v>
      </c>
      <c r="H20" s="16" t="s">
        <v>94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55</v>
      </c>
      <c r="P20" s="16" t="s">
        <v>47</v>
      </c>
      <c r="Q20" s="18">
        <f t="shared" si="0"/>
        <v>16019329.229200002</v>
      </c>
      <c r="R20" s="18">
        <v>0</v>
      </c>
      <c r="S20" s="18">
        <v>9125965</v>
      </c>
      <c r="T20" s="18">
        <v>0</v>
      </c>
      <c r="U20" s="16" t="s">
        <v>49</v>
      </c>
      <c r="V20" s="18">
        <v>0</v>
      </c>
      <c r="W20" s="18">
        <v>5942555.3700000001</v>
      </c>
      <c r="X20" s="16" t="s">
        <v>50</v>
      </c>
      <c r="Y20" s="18">
        <v>950808.85920000006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84</v>
      </c>
      <c r="B21" s="17" t="s">
        <v>45</v>
      </c>
      <c r="C21" s="16" t="s">
        <v>46</v>
      </c>
      <c r="D21" s="16" t="s">
        <v>96</v>
      </c>
      <c r="E21" s="16" t="s">
        <v>97</v>
      </c>
      <c r="F21" s="16" t="s">
        <v>1299</v>
      </c>
      <c r="G21" s="16" t="s">
        <v>48</v>
      </c>
      <c r="H21" s="16" t="s">
        <v>98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 t="shared" si="0"/>
        <v>99236178.195600003</v>
      </c>
      <c r="R21" s="18">
        <v>0</v>
      </c>
      <c r="S21" s="18">
        <v>54900204</v>
      </c>
      <c r="T21" s="18">
        <v>0</v>
      </c>
      <c r="U21" s="16" t="s">
        <v>49</v>
      </c>
      <c r="V21" s="18">
        <v>0</v>
      </c>
      <c r="W21" s="18">
        <v>38220667.409999996</v>
      </c>
      <c r="X21" s="16" t="s">
        <v>49</v>
      </c>
      <c r="Y21" s="18">
        <v>6115306.785600001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6" t="s">
        <v>86</v>
      </c>
      <c r="B22" s="17" t="s">
        <v>45</v>
      </c>
      <c r="C22" s="16" t="s">
        <v>46</v>
      </c>
      <c r="D22" s="16" t="s">
        <v>96</v>
      </c>
      <c r="E22" s="16" t="s">
        <v>97</v>
      </c>
      <c r="F22" s="16" t="s">
        <v>1299</v>
      </c>
      <c r="G22" s="16" t="s">
        <v>48</v>
      </c>
      <c r="H22" s="16" t="s">
        <v>100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101</v>
      </c>
      <c r="P22" s="16" t="s">
        <v>102</v>
      </c>
      <c r="Q22" s="18">
        <f t="shared" si="0"/>
        <v>522600</v>
      </c>
      <c r="R22" s="18">
        <v>0</v>
      </c>
      <c r="S22" s="18">
        <v>522600</v>
      </c>
      <c r="T22" s="18">
        <v>0</v>
      </c>
      <c r="U22" s="16" t="s">
        <v>49</v>
      </c>
      <c r="V22" s="18">
        <v>0</v>
      </c>
      <c r="W22" s="18">
        <v>0</v>
      </c>
      <c r="X22" s="16" t="s">
        <v>49</v>
      </c>
      <c r="Y22" s="18">
        <v>0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6" t="s">
        <v>50</v>
      </c>
      <c r="B23" s="17" t="s">
        <v>45</v>
      </c>
      <c r="C23" s="16" t="s">
        <v>46</v>
      </c>
      <c r="D23" s="16" t="s">
        <v>96</v>
      </c>
      <c r="E23" s="16" t="s">
        <v>97</v>
      </c>
      <c r="F23" s="16" t="s">
        <v>1299</v>
      </c>
      <c r="G23" s="16" t="s">
        <v>48</v>
      </c>
      <c r="H23" s="16" t="s">
        <v>104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 t="shared" si="0"/>
        <v>43663351.2104</v>
      </c>
      <c r="R23" s="18">
        <v>0</v>
      </c>
      <c r="S23" s="18">
        <v>14738916</v>
      </c>
      <c r="T23" s="18">
        <v>0</v>
      </c>
      <c r="U23" s="16" t="s">
        <v>49</v>
      </c>
      <c r="V23" s="18">
        <v>0</v>
      </c>
      <c r="W23" s="18">
        <v>24934857.939999998</v>
      </c>
      <c r="X23" s="16" t="s">
        <v>50</v>
      </c>
      <c r="Y23" s="18">
        <v>3989577.2703999998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6" t="s">
        <v>91</v>
      </c>
      <c r="B24" s="17" t="s">
        <v>45</v>
      </c>
      <c r="C24" s="16" t="s">
        <v>46</v>
      </c>
      <c r="D24" s="16" t="s">
        <v>106</v>
      </c>
      <c r="E24" s="16" t="s">
        <v>1311</v>
      </c>
      <c r="F24" s="16" t="s">
        <v>1312</v>
      </c>
      <c r="G24" s="16" t="s">
        <v>48</v>
      </c>
      <c r="H24" s="16" t="s">
        <v>107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108</v>
      </c>
      <c r="P24" s="16" t="s">
        <v>109</v>
      </c>
      <c r="Q24" s="18">
        <f t="shared" si="0"/>
        <v>154100</v>
      </c>
      <c r="R24" s="18">
        <v>0</v>
      </c>
      <c r="S24" s="18">
        <v>154100</v>
      </c>
      <c r="T24" s="18">
        <v>0</v>
      </c>
      <c r="U24" s="16" t="s">
        <v>49</v>
      </c>
      <c r="V24" s="18">
        <v>0</v>
      </c>
      <c r="W24" s="18">
        <v>0</v>
      </c>
      <c r="X24" s="16" t="s">
        <v>49</v>
      </c>
      <c r="Y24" s="18">
        <v>0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95</v>
      </c>
      <c r="B25" s="17" t="s">
        <v>45</v>
      </c>
      <c r="C25" s="16" t="s">
        <v>46</v>
      </c>
      <c r="D25" s="16" t="s">
        <v>106</v>
      </c>
      <c r="E25" s="16" t="s">
        <v>1311</v>
      </c>
      <c r="F25" s="16" t="s">
        <v>1312</v>
      </c>
      <c r="G25" s="16" t="s">
        <v>48</v>
      </c>
      <c r="H25" s="16" t="s">
        <v>111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 t="shared" si="0"/>
        <v>43610799.007200003</v>
      </c>
      <c r="R25" s="18">
        <v>0</v>
      </c>
      <c r="S25" s="18">
        <v>26694029</v>
      </c>
      <c r="T25" s="18">
        <v>0</v>
      </c>
      <c r="U25" s="16" t="s">
        <v>49</v>
      </c>
      <c r="V25" s="18">
        <v>0</v>
      </c>
      <c r="W25" s="18">
        <v>14583422.42</v>
      </c>
      <c r="X25" s="16" t="s">
        <v>49</v>
      </c>
      <c r="Y25" s="18">
        <v>2333347.5872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99</v>
      </c>
      <c r="B26" s="17" t="s">
        <v>45</v>
      </c>
      <c r="C26" s="16" t="s">
        <v>46</v>
      </c>
      <c r="D26" s="16" t="s">
        <v>106</v>
      </c>
      <c r="E26" s="16" t="s">
        <v>1311</v>
      </c>
      <c r="F26" s="16" t="s">
        <v>1312</v>
      </c>
      <c r="G26" s="16" t="s">
        <v>48</v>
      </c>
      <c r="H26" s="16" t="s">
        <v>113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55</v>
      </c>
      <c r="P26" s="16" t="s">
        <v>47</v>
      </c>
      <c r="Q26" s="18">
        <f t="shared" si="0"/>
        <v>7319314.8071999997</v>
      </c>
      <c r="R26" s="18">
        <v>0</v>
      </c>
      <c r="S26" s="18">
        <v>1284122</v>
      </c>
      <c r="T26" s="18">
        <v>0</v>
      </c>
      <c r="U26" s="16" t="s">
        <v>49</v>
      </c>
      <c r="V26" s="18">
        <v>0</v>
      </c>
      <c r="W26" s="18">
        <v>5202752.42</v>
      </c>
      <c r="X26" s="16" t="s">
        <v>50</v>
      </c>
      <c r="Y26" s="18">
        <v>832440.3872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6" t="s">
        <v>103</v>
      </c>
      <c r="B27" s="17" t="s">
        <v>45</v>
      </c>
      <c r="C27" s="16" t="s">
        <v>46</v>
      </c>
      <c r="D27" s="16" t="s">
        <v>106</v>
      </c>
      <c r="E27" s="16" t="s">
        <v>1311</v>
      </c>
      <c r="F27" s="16" t="s">
        <v>1312</v>
      </c>
      <c r="G27" s="16" t="s">
        <v>48</v>
      </c>
      <c r="H27" s="16" t="s">
        <v>115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116</v>
      </c>
      <c r="P27" s="16" t="s">
        <v>117</v>
      </c>
      <c r="Q27" s="18">
        <f t="shared" si="0"/>
        <v>111750362.17159997</v>
      </c>
      <c r="R27" s="18">
        <v>0</v>
      </c>
      <c r="S27" s="18">
        <v>67111739.799999982</v>
      </c>
      <c r="T27" s="18">
        <v>38481571.009999998</v>
      </c>
      <c r="U27" s="16" t="s">
        <v>50</v>
      </c>
      <c r="V27" s="18">
        <v>6157051.3616000004</v>
      </c>
      <c r="W27" s="18">
        <v>0</v>
      </c>
      <c r="X27" s="16" t="s">
        <v>49</v>
      </c>
      <c r="Y27" s="18">
        <v>0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105</v>
      </c>
      <c r="B28" s="17" t="s">
        <v>45</v>
      </c>
      <c r="C28" s="16" t="s">
        <v>46</v>
      </c>
      <c r="D28" s="16" t="s">
        <v>106</v>
      </c>
      <c r="E28" s="16" t="s">
        <v>1311</v>
      </c>
      <c r="F28" s="16" t="s">
        <v>1312</v>
      </c>
      <c r="G28" s="16" t="s">
        <v>48</v>
      </c>
      <c r="H28" s="16" t="s">
        <v>119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 t="shared" si="0"/>
        <v>2935055.6</v>
      </c>
      <c r="R28" s="18">
        <v>0</v>
      </c>
      <c r="S28" s="18">
        <v>1152936</v>
      </c>
      <c r="T28" s="18">
        <v>0</v>
      </c>
      <c r="U28" s="16" t="s">
        <v>49</v>
      </c>
      <c r="V28" s="18">
        <v>0</v>
      </c>
      <c r="W28" s="18">
        <v>1536310</v>
      </c>
      <c r="X28" s="16" t="s">
        <v>50</v>
      </c>
      <c r="Y28" s="18">
        <v>245809.59999999998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110</v>
      </c>
      <c r="B29" s="17" t="s">
        <v>45</v>
      </c>
      <c r="C29" s="16" t="s">
        <v>46</v>
      </c>
      <c r="D29" s="16" t="s">
        <v>106</v>
      </c>
      <c r="E29" s="16" t="s">
        <v>1311</v>
      </c>
      <c r="F29" s="16" t="s">
        <v>1312</v>
      </c>
      <c r="G29" s="16" t="s">
        <v>48</v>
      </c>
      <c r="H29" s="16" t="s">
        <v>121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 t="shared" si="0"/>
        <v>8141920.0052000005</v>
      </c>
      <c r="R29" s="18">
        <v>0</v>
      </c>
      <c r="S29" s="18">
        <v>4446254.0000000009</v>
      </c>
      <c r="T29" s="18">
        <v>0</v>
      </c>
      <c r="U29" s="16" t="s">
        <v>49</v>
      </c>
      <c r="V29" s="18">
        <v>0</v>
      </c>
      <c r="W29" s="18">
        <v>3185918.9699999997</v>
      </c>
      <c r="X29" s="16" t="s">
        <v>50</v>
      </c>
      <c r="Y29" s="18">
        <v>509747.03519999998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112</v>
      </c>
      <c r="B30" s="17" t="s">
        <v>45</v>
      </c>
      <c r="C30" s="16" t="s">
        <v>46</v>
      </c>
      <c r="D30" s="16" t="s">
        <v>106</v>
      </c>
      <c r="E30" s="16" t="s">
        <v>1311</v>
      </c>
      <c r="F30" s="16" t="s">
        <v>1312</v>
      </c>
      <c r="G30" s="16" t="s">
        <v>48</v>
      </c>
      <c r="H30" s="16" t="s">
        <v>123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55</v>
      </c>
      <c r="P30" s="16" t="s">
        <v>47</v>
      </c>
      <c r="Q30" s="18">
        <f t="shared" si="0"/>
        <v>25017754.48</v>
      </c>
      <c r="R30" s="18">
        <v>0</v>
      </c>
      <c r="S30" s="18">
        <v>12741958.199999999</v>
      </c>
      <c r="T30" s="18">
        <v>0</v>
      </c>
      <c r="U30" s="16" t="s">
        <v>49</v>
      </c>
      <c r="V30" s="18">
        <v>0</v>
      </c>
      <c r="W30" s="18">
        <v>10582583</v>
      </c>
      <c r="X30" s="16" t="s">
        <v>49</v>
      </c>
      <c r="Y30" s="18">
        <v>1693213.28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114</v>
      </c>
      <c r="B31" s="17" t="s">
        <v>45</v>
      </c>
      <c r="C31" s="16" t="s">
        <v>46</v>
      </c>
      <c r="D31" s="16" t="s">
        <v>106</v>
      </c>
      <c r="E31" s="16" t="s">
        <v>1311</v>
      </c>
      <c r="F31" s="16" t="s">
        <v>1312</v>
      </c>
      <c r="G31" s="16" t="s">
        <v>48</v>
      </c>
      <c r="H31" s="16" t="s">
        <v>125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 t="shared" si="0"/>
        <v>22281550.275999997</v>
      </c>
      <c r="R31" s="18">
        <v>0</v>
      </c>
      <c r="S31" s="18">
        <v>7028401.0199999977</v>
      </c>
      <c r="T31" s="18">
        <v>0</v>
      </c>
      <c r="U31" s="16" t="s">
        <v>49</v>
      </c>
      <c r="V31" s="18">
        <v>0</v>
      </c>
      <c r="W31" s="18">
        <v>13149266.6</v>
      </c>
      <c r="X31" s="16" t="s">
        <v>50</v>
      </c>
      <c r="Y31" s="18">
        <v>2103882.656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6" t="s">
        <v>118</v>
      </c>
      <c r="B32" s="17" t="s">
        <v>45</v>
      </c>
      <c r="C32" s="16" t="s">
        <v>46</v>
      </c>
      <c r="D32" s="16" t="s">
        <v>106</v>
      </c>
      <c r="E32" s="16" t="s">
        <v>1311</v>
      </c>
      <c r="F32" s="16" t="s">
        <v>1312</v>
      </c>
      <c r="G32" s="16" t="s">
        <v>48</v>
      </c>
      <c r="H32" s="16" t="s">
        <v>127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55</v>
      </c>
      <c r="P32" s="16" t="s">
        <v>47</v>
      </c>
      <c r="Q32" s="18">
        <f t="shared" si="0"/>
        <v>28887956.245200001</v>
      </c>
      <c r="R32" s="18">
        <v>0</v>
      </c>
      <c r="S32" s="18">
        <v>19070519</v>
      </c>
      <c r="T32" s="18">
        <v>0</v>
      </c>
      <c r="U32" s="16" t="s">
        <v>49</v>
      </c>
      <c r="V32" s="18">
        <v>0</v>
      </c>
      <c r="W32" s="18">
        <v>8463307.9700000007</v>
      </c>
      <c r="X32" s="16" t="s">
        <v>50</v>
      </c>
      <c r="Y32" s="18">
        <v>1354129.2752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120</v>
      </c>
      <c r="B33" s="17" t="s">
        <v>45</v>
      </c>
      <c r="C33" s="16" t="s">
        <v>46</v>
      </c>
      <c r="D33" s="16" t="s">
        <v>106</v>
      </c>
      <c r="E33" s="16" t="s">
        <v>1311</v>
      </c>
      <c r="F33" s="16" t="s">
        <v>1312</v>
      </c>
      <c r="G33" s="16" t="s">
        <v>48</v>
      </c>
      <c r="H33" s="16" t="s">
        <v>129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130</v>
      </c>
      <c r="P33" s="16" t="s">
        <v>131</v>
      </c>
      <c r="Q33" s="18">
        <f t="shared" si="0"/>
        <v>4775559</v>
      </c>
      <c r="R33" s="18">
        <v>0</v>
      </c>
      <c r="S33" s="18">
        <v>2704321</v>
      </c>
      <c r="T33" s="18">
        <v>0</v>
      </c>
      <c r="U33" s="16" t="s">
        <v>49</v>
      </c>
      <c r="V33" s="18">
        <v>0</v>
      </c>
      <c r="W33" s="18">
        <v>1785550</v>
      </c>
      <c r="X33" s="16" t="s">
        <v>50</v>
      </c>
      <c r="Y33" s="18">
        <v>285688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6" t="s">
        <v>122</v>
      </c>
      <c r="B34" s="17" t="s">
        <v>45</v>
      </c>
      <c r="C34" s="16" t="s">
        <v>46</v>
      </c>
      <c r="D34" s="16" t="s">
        <v>106</v>
      </c>
      <c r="E34" s="16" t="s">
        <v>1311</v>
      </c>
      <c r="F34" s="16" t="s">
        <v>1312</v>
      </c>
      <c r="G34" s="16" t="s">
        <v>48</v>
      </c>
      <c r="H34" s="16" t="s">
        <v>133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 t="shared" si="0"/>
        <v>26593837.32</v>
      </c>
      <c r="R34" s="18">
        <v>0</v>
      </c>
      <c r="S34" s="18">
        <v>8399585.3200000003</v>
      </c>
      <c r="T34" s="18">
        <v>0</v>
      </c>
      <c r="U34" s="16" t="s">
        <v>49</v>
      </c>
      <c r="V34" s="18">
        <v>0</v>
      </c>
      <c r="W34" s="18">
        <v>15684700</v>
      </c>
      <c r="X34" s="16" t="s">
        <v>49</v>
      </c>
      <c r="Y34" s="18">
        <v>2509552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6" t="s">
        <v>124</v>
      </c>
      <c r="B35" s="17" t="s">
        <v>45</v>
      </c>
      <c r="C35" s="16" t="s">
        <v>46</v>
      </c>
      <c r="D35" s="16" t="s">
        <v>106</v>
      </c>
      <c r="E35" s="16" t="s">
        <v>1311</v>
      </c>
      <c r="F35" s="16" t="s">
        <v>1312</v>
      </c>
      <c r="G35" s="16" t="s">
        <v>48</v>
      </c>
      <c r="H35" s="16" t="s">
        <v>135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 t="shared" si="0"/>
        <v>39024186.427200004</v>
      </c>
      <c r="R35" s="18">
        <v>0</v>
      </c>
      <c r="S35" s="18">
        <v>14866244.020000003</v>
      </c>
      <c r="T35" s="18">
        <v>0</v>
      </c>
      <c r="U35" s="16" t="s">
        <v>49</v>
      </c>
      <c r="V35" s="18">
        <v>0</v>
      </c>
      <c r="W35" s="18">
        <v>20825812.420000002</v>
      </c>
      <c r="X35" s="16" t="s">
        <v>49</v>
      </c>
      <c r="Y35" s="18">
        <v>3332129.9871999999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126</v>
      </c>
      <c r="B36" s="17" t="s">
        <v>136</v>
      </c>
      <c r="C36" s="16" t="s">
        <v>46</v>
      </c>
      <c r="D36" s="16" t="s">
        <v>52</v>
      </c>
      <c r="E36" s="16" t="s">
        <v>53</v>
      </c>
      <c r="F36" s="16" t="s">
        <v>1242</v>
      </c>
      <c r="G36" s="16" t="s">
        <v>48</v>
      </c>
      <c r="H36" s="16" t="s">
        <v>138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 t="shared" si="0"/>
        <v>292726198.9048</v>
      </c>
      <c r="R36" s="18">
        <v>0</v>
      </c>
      <c r="S36" s="18">
        <v>201375342.21000004</v>
      </c>
      <c r="T36" s="18">
        <v>0</v>
      </c>
      <c r="U36" s="16" t="s">
        <v>49</v>
      </c>
      <c r="V36" s="18">
        <v>0</v>
      </c>
      <c r="W36" s="18">
        <v>78750738.529999986</v>
      </c>
      <c r="X36" s="16" t="s">
        <v>50</v>
      </c>
      <c r="Y36" s="18">
        <v>12600118.164800001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128</v>
      </c>
      <c r="B37" s="17" t="s">
        <v>136</v>
      </c>
      <c r="C37" s="16" t="s">
        <v>46</v>
      </c>
      <c r="D37" s="16" t="s">
        <v>63</v>
      </c>
      <c r="E37" s="16" t="s">
        <v>64</v>
      </c>
      <c r="F37" s="16" t="s">
        <v>1255</v>
      </c>
      <c r="G37" s="16" t="s">
        <v>48</v>
      </c>
      <c r="H37" s="16" t="s">
        <v>140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 t="shared" si="0"/>
        <v>143559572.15599999</v>
      </c>
      <c r="R37" s="18">
        <v>0</v>
      </c>
      <c r="S37" s="18">
        <v>122371178.5</v>
      </c>
      <c r="T37" s="18">
        <v>0</v>
      </c>
      <c r="U37" s="16" t="s">
        <v>49</v>
      </c>
      <c r="V37" s="18">
        <v>0</v>
      </c>
      <c r="W37" s="18">
        <v>18265856.600000001</v>
      </c>
      <c r="X37" s="16" t="s">
        <v>49</v>
      </c>
      <c r="Y37" s="18">
        <v>2922537.0559999999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132</v>
      </c>
      <c r="B38" s="17" t="s">
        <v>136</v>
      </c>
      <c r="C38" s="16" t="s">
        <v>46</v>
      </c>
      <c r="D38" s="16" t="s">
        <v>63</v>
      </c>
      <c r="E38" s="16" t="s">
        <v>64</v>
      </c>
      <c r="F38" s="16" t="s">
        <v>1255</v>
      </c>
      <c r="G38" s="16" t="s">
        <v>48</v>
      </c>
      <c r="H38" s="16" t="s">
        <v>142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143</v>
      </c>
      <c r="P38" s="16" t="s">
        <v>144</v>
      </c>
      <c r="Q38" s="18">
        <f t="shared" si="0"/>
        <v>1783004</v>
      </c>
      <c r="R38" s="18">
        <v>0</v>
      </c>
      <c r="S38" s="18">
        <v>1340000</v>
      </c>
      <c r="T38" s="18">
        <v>381900</v>
      </c>
      <c r="U38" s="16" t="s">
        <v>50</v>
      </c>
      <c r="V38" s="18">
        <v>61104</v>
      </c>
      <c r="W38" s="18">
        <v>0</v>
      </c>
      <c r="X38" s="16" t="s">
        <v>49</v>
      </c>
      <c r="Y38" s="18">
        <v>0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134</v>
      </c>
      <c r="B39" s="17" t="s">
        <v>136</v>
      </c>
      <c r="C39" s="16" t="s">
        <v>46</v>
      </c>
      <c r="D39" s="16" t="s">
        <v>63</v>
      </c>
      <c r="E39" s="16" t="s">
        <v>64</v>
      </c>
      <c r="F39" s="16" t="s">
        <v>1255</v>
      </c>
      <c r="G39" s="16" t="s">
        <v>48</v>
      </c>
      <c r="H39" s="16" t="s">
        <v>146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 t="shared" si="0"/>
        <v>430272758.0492</v>
      </c>
      <c r="R39" s="18">
        <v>0</v>
      </c>
      <c r="S39" s="18">
        <v>281641240.74000001</v>
      </c>
      <c r="T39" s="18">
        <v>0</v>
      </c>
      <c r="U39" s="16" t="s">
        <v>49</v>
      </c>
      <c r="V39" s="18">
        <v>0</v>
      </c>
      <c r="W39" s="18">
        <v>128130618.36999999</v>
      </c>
      <c r="X39" s="16" t="s">
        <v>50</v>
      </c>
      <c r="Y39" s="18">
        <v>20500898.93920001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6" t="s">
        <v>1348</v>
      </c>
      <c r="B40" s="17" t="s">
        <v>136</v>
      </c>
      <c r="C40" s="16" t="s">
        <v>46</v>
      </c>
      <c r="D40" s="16" t="s">
        <v>63</v>
      </c>
      <c r="E40" s="16" t="s">
        <v>64</v>
      </c>
      <c r="F40" s="16" t="s">
        <v>1255</v>
      </c>
      <c r="G40" s="16" t="s">
        <v>148</v>
      </c>
      <c r="H40" s="16" t="s">
        <v>47</v>
      </c>
      <c r="I40" s="18" t="s">
        <v>149</v>
      </c>
      <c r="J40" s="18" t="s">
        <v>47</v>
      </c>
      <c r="K40" s="18" t="s">
        <v>150</v>
      </c>
      <c r="L40" s="18" t="s">
        <v>136</v>
      </c>
      <c r="M40" s="18">
        <v>154100</v>
      </c>
      <c r="N40" s="16" t="s">
        <v>151</v>
      </c>
      <c r="O40" s="16" t="s">
        <v>152</v>
      </c>
      <c r="P40" s="16" t="s">
        <v>153</v>
      </c>
      <c r="Q40" s="18">
        <f t="shared" si="0"/>
        <v>-154100</v>
      </c>
      <c r="R40" s="18">
        <v>0</v>
      </c>
      <c r="S40" s="18">
        <v>-154100</v>
      </c>
      <c r="T40" s="18">
        <v>0</v>
      </c>
      <c r="U40" s="16" t="s">
        <v>49</v>
      </c>
      <c r="V40" s="18">
        <v>0</v>
      </c>
      <c r="W40" s="18">
        <v>0</v>
      </c>
      <c r="X40" s="16" t="s">
        <v>49</v>
      </c>
      <c r="Y40" s="18">
        <v>0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6" t="s">
        <v>1349</v>
      </c>
      <c r="B41" s="17" t="s">
        <v>136</v>
      </c>
      <c r="C41" s="16" t="s">
        <v>46</v>
      </c>
      <c r="D41" s="16" t="s">
        <v>67</v>
      </c>
      <c r="E41" s="16" t="s">
        <v>68</v>
      </c>
      <c r="F41" s="16" t="s">
        <v>1269</v>
      </c>
      <c r="G41" s="16" t="s">
        <v>48</v>
      </c>
      <c r="H41" s="16" t="s">
        <v>155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 t="shared" si="0"/>
        <v>95639152.836399987</v>
      </c>
      <c r="R41" s="18">
        <v>0</v>
      </c>
      <c r="S41" s="18">
        <v>64600292.999999993</v>
      </c>
      <c r="T41" s="18">
        <v>0</v>
      </c>
      <c r="U41" s="16" t="s">
        <v>49</v>
      </c>
      <c r="V41" s="18">
        <v>0</v>
      </c>
      <c r="W41" s="18">
        <v>26757637.789999999</v>
      </c>
      <c r="X41" s="16" t="s">
        <v>50</v>
      </c>
      <c r="Y41" s="18">
        <v>4281222.0464000003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6" t="s">
        <v>1350</v>
      </c>
      <c r="B42" s="17" t="s">
        <v>136</v>
      </c>
      <c r="C42" s="16" t="s">
        <v>46</v>
      </c>
      <c r="D42" s="16" t="s">
        <v>67</v>
      </c>
      <c r="E42" s="16" t="s">
        <v>68</v>
      </c>
      <c r="F42" s="16" t="s">
        <v>1269</v>
      </c>
      <c r="G42" s="16" t="s">
        <v>48</v>
      </c>
      <c r="H42" s="16" t="s">
        <v>157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158</v>
      </c>
      <c r="P42" s="16" t="s">
        <v>159</v>
      </c>
      <c r="Q42" s="18">
        <f t="shared" si="0"/>
        <v>7489260</v>
      </c>
      <c r="R42" s="18">
        <v>0</v>
      </c>
      <c r="S42" s="18">
        <v>7489260</v>
      </c>
      <c r="T42" s="18">
        <v>0</v>
      </c>
      <c r="U42" s="16" t="s">
        <v>49</v>
      </c>
      <c r="V42" s="18">
        <v>0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1351</v>
      </c>
      <c r="B43" s="17" t="s">
        <v>136</v>
      </c>
      <c r="C43" s="16" t="s">
        <v>46</v>
      </c>
      <c r="D43" s="16" t="s">
        <v>67</v>
      </c>
      <c r="E43" s="16" t="s">
        <v>68</v>
      </c>
      <c r="F43" s="16" t="s">
        <v>1269</v>
      </c>
      <c r="G43" s="16" t="s">
        <v>48</v>
      </c>
      <c r="H43" s="16" t="s">
        <v>161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55</v>
      </c>
      <c r="P43" s="16" t="s">
        <v>47</v>
      </c>
      <c r="Q43" s="18">
        <f t="shared" si="0"/>
        <v>229706388.12799999</v>
      </c>
      <c r="R43" s="18">
        <v>0</v>
      </c>
      <c r="S43" s="18">
        <v>124098451.06999996</v>
      </c>
      <c r="T43" s="18">
        <v>0</v>
      </c>
      <c r="U43" s="16" t="s">
        <v>49</v>
      </c>
      <c r="V43" s="18">
        <v>0</v>
      </c>
      <c r="W43" s="18">
        <v>91041325.050000012</v>
      </c>
      <c r="X43" s="16" t="s">
        <v>50</v>
      </c>
      <c r="Y43" s="18">
        <v>14566612.008000003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6" t="s">
        <v>1352</v>
      </c>
      <c r="B44" s="17" t="s">
        <v>136</v>
      </c>
      <c r="C44" s="16" t="s">
        <v>46</v>
      </c>
      <c r="D44" s="16" t="s">
        <v>71</v>
      </c>
      <c r="E44" s="16" t="s">
        <v>72</v>
      </c>
      <c r="F44" s="16" t="s">
        <v>1282</v>
      </c>
      <c r="G44" s="16" t="s">
        <v>48</v>
      </c>
      <c r="H44" s="16" t="s">
        <v>163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55</v>
      </c>
      <c r="P44" s="16" t="s">
        <v>47</v>
      </c>
      <c r="Q44" s="18">
        <f t="shared" si="0"/>
        <v>155982662.75639999</v>
      </c>
      <c r="R44" s="18">
        <v>0</v>
      </c>
      <c r="S44" s="18">
        <v>129917952.80999999</v>
      </c>
      <c r="T44" s="18">
        <v>0</v>
      </c>
      <c r="U44" s="16" t="s">
        <v>49</v>
      </c>
      <c r="V44" s="18">
        <v>0</v>
      </c>
      <c r="W44" s="18">
        <v>22469577.540000003</v>
      </c>
      <c r="X44" s="16" t="s">
        <v>49</v>
      </c>
      <c r="Y44" s="18">
        <v>3595132.4063999997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137</v>
      </c>
      <c r="B45" s="17" t="s">
        <v>136</v>
      </c>
      <c r="C45" s="16" t="s">
        <v>46</v>
      </c>
      <c r="D45" s="16" t="s">
        <v>71</v>
      </c>
      <c r="E45" s="16" t="s">
        <v>72</v>
      </c>
      <c r="F45" s="16" t="s">
        <v>1282</v>
      </c>
      <c r="G45" s="16" t="s">
        <v>148</v>
      </c>
      <c r="H45" s="16" t="s">
        <v>47</v>
      </c>
      <c r="I45" s="18" t="s">
        <v>165</v>
      </c>
      <c r="J45" s="18" t="s">
        <v>47</v>
      </c>
      <c r="K45" s="18" t="s">
        <v>166</v>
      </c>
      <c r="L45" s="18" t="s">
        <v>136</v>
      </c>
      <c r="M45" s="18">
        <v>154100</v>
      </c>
      <c r="N45" s="16" t="s">
        <v>151</v>
      </c>
      <c r="O45" s="16" t="s">
        <v>167</v>
      </c>
      <c r="P45" s="16" t="s">
        <v>168</v>
      </c>
      <c r="Q45" s="18">
        <f t="shared" si="0"/>
        <v>-154100</v>
      </c>
      <c r="R45" s="18">
        <v>0</v>
      </c>
      <c r="S45" s="18">
        <v>-154100</v>
      </c>
      <c r="T45" s="18">
        <v>0</v>
      </c>
      <c r="U45" s="16" t="s">
        <v>49</v>
      </c>
      <c r="V45" s="18">
        <v>0</v>
      </c>
      <c r="W45" s="18">
        <v>0</v>
      </c>
      <c r="X45" s="16" t="s">
        <v>49</v>
      </c>
      <c r="Y45" s="18">
        <v>0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139</v>
      </c>
      <c r="B46" s="17" t="s">
        <v>136</v>
      </c>
      <c r="C46" s="16" t="s">
        <v>46</v>
      </c>
      <c r="D46" s="16" t="s">
        <v>71</v>
      </c>
      <c r="E46" s="16" t="s">
        <v>72</v>
      </c>
      <c r="F46" s="16" t="s">
        <v>1282</v>
      </c>
      <c r="G46" s="16" t="s">
        <v>148</v>
      </c>
      <c r="H46" s="16" t="s">
        <v>47</v>
      </c>
      <c r="I46" s="18" t="s">
        <v>149</v>
      </c>
      <c r="J46" s="18" t="s">
        <v>47</v>
      </c>
      <c r="K46" s="18" t="s">
        <v>170</v>
      </c>
      <c r="L46" s="18" t="s">
        <v>136</v>
      </c>
      <c r="M46" s="18">
        <v>17764727.27</v>
      </c>
      <c r="N46" s="16" t="s">
        <v>151</v>
      </c>
      <c r="O46" s="16" t="s">
        <v>171</v>
      </c>
      <c r="P46" s="16" t="s">
        <v>172</v>
      </c>
      <c r="Q46" s="18">
        <f t="shared" si="0"/>
        <v>-17764727.27</v>
      </c>
      <c r="R46" s="18">
        <v>0</v>
      </c>
      <c r="S46" s="18">
        <v>-16715507.27</v>
      </c>
      <c r="T46" s="18">
        <v>0</v>
      </c>
      <c r="U46" s="16" t="s">
        <v>49</v>
      </c>
      <c r="V46" s="18">
        <v>0</v>
      </c>
      <c r="W46" s="18">
        <v>-904500</v>
      </c>
      <c r="X46" s="16" t="s">
        <v>50</v>
      </c>
      <c r="Y46" s="18">
        <v>-144720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141</v>
      </c>
      <c r="B47" s="17" t="s">
        <v>136</v>
      </c>
      <c r="C47" s="16" t="s">
        <v>46</v>
      </c>
      <c r="D47" s="16" t="s">
        <v>92</v>
      </c>
      <c r="E47" s="16" t="s">
        <v>93</v>
      </c>
      <c r="F47" s="16" t="s">
        <v>1284</v>
      </c>
      <c r="G47" s="16" t="s">
        <v>48</v>
      </c>
      <c r="H47" s="16" t="s">
        <v>174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 t="shared" si="0"/>
        <v>47365688.099600002</v>
      </c>
      <c r="R47" s="18">
        <v>0</v>
      </c>
      <c r="S47" s="18">
        <v>35810092.25</v>
      </c>
      <c r="T47" s="18">
        <v>0</v>
      </c>
      <c r="U47" s="16" t="s">
        <v>49</v>
      </c>
      <c r="V47" s="18">
        <v>0</v>
      </c>
      <c r="W47" s="18">
        <v>9961720.5599999987</v>
      </c>
      <c r="X47" s="16" t="s">
        <v>50</v>
      </c>
      <c r="Y47" s="18">
        <v>1593875.2896000003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145</v>
      </c>
      <c r="B48" s="17" t="s">
        <v>136</v>
      </c>
      <c r="C48" s="16" t="s">
        <v>46</v>
      </c>
      <c r="D48" s="16" t="s">
        <v>96</v>
      </c>
      <c r="E48" s="16" t="s">
        <v>97</v>
      </c>
      <c r="F48" s="16" t="s">
        <v>1301</v>
      </c>
      <c r="G48" s="16" t="s">
        <v>48</v>
      </c>
      <c r="H48" s="16" t="s">
        <v>176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 t="shared" si="0"/>
        <v>48937203.0788</v>
      </c>
      <c r="R48" s="18">
        <v>0</v>
      </c>
      <c r="S48" s="18">
        <v>28088368.880000003</v>
      </c>
      <c r="T48" s="18">
        <v>0</v>
      </c>
      <c r="U48" s="16" t="s">
        <v>49</v>
      </c>
      <c r="V48" s="18">
        <v>0</v>
      </c>
      <c r="W48" s="18">
        <v>17973132.93</v>
      </c>
      <c r="X48" s="16" t="s">
        <v>49</v>
      </c>
      <c r="Y48" s="18">
        <v>2875701.2688000002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147</v>
      </c>
      <c r="B49" s="17" t="s">
        <v>136</v>
      </c>
      <c r="C49" s="16" t="s">
        <v>46</v>
      </c>
      <c r="D49" s="16" t="s">
        <v>96</v>
      </c>
      <c r="E49" s="16" t="s">
        <v>97</v>
      </c>
      <c r="F49" s="16" t="s">
        <v>1301</v>
      </c>
      <c r="G49" s="16" t="s">
        <v>48</v>
      </c>
      <c r="H49" s="16" t="s">
        <v>178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179</v>
      </c>
      <c r="P49" s="16" t="s">
        <v>180</v>
      </c>
      <c r="Q49" s="18">
        <f t="shared" si="0"/>
        <v>11327556</v>
      </c>
      <c r="R49" s="18">
        <v>0</v>
      </c>
      <c r="S49" s="18">
        <v>5708400</v>
      </c>
      <c r="T49" s="18">
        <v>4844100</v>
      </c>
      <c r="U49" s="16" t="s">
        <v>50</v>
      </c>
      <c r="V49" s="18">
        <v>775056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154</v>
      </c>
      <c r="B50" s="17" t="s">
        <v>136</v>
      </c>
      <c r="C50" s="16" t="s">
        <v>46</v>
      </c>
      <c r="D50" s="16" t="s">
        <v>96</v>
      </c>
      <c r="E50" s="16" t="s">
        <v>97</v>
      </c>
      <c r="F50" s="16" t="s">
        <v>1301</v>
      </c>
      <c r="G50" s="16" t="s">
        <v>48</v>
      </c>
      <c r="H50" s="16" t="s">
        <v>182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 t="shared" si="0"/>
        <v>116109896.20519999</v>
      </c>
      <c r="R50" s="18">
        <v>0</v>
      </c>
      <c r="S50" s="18">
        <v>66050384.499999985</v>
      </c>
      <c r="T50" s="18">
        <v>0</v>
      </c>
      <c r="U50" s="16" t="s">
        <v>49</v>
      </c>
      <c r="V50" s="18">
        <v>0</v>
      </c>
      <c r="W50" s="18">
        <v>43154751.469999999</v>
      </c>
      <c r="X50" s="16" t="s">
        <v>50</v>
      </c>
      <c r="Y50" s="18">
        <v>6904760.2352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156</v>
      </c>
      <c r="B51" s="17" t="s">
        <v>136</v>
      </c>
      <c r="C51" s="16" t="s">
        <v>46</v>
      </c>
      <c r="D51" s="16" t="s">
        <v>106</v>
      </c>
      <c r="E51" s="16" t="s">
        <v>1311</v>
      </c>
      <c r="F51" s="16" t="s">
        <v>1313</v>
      </c>
      <c r="G51" s="16" t="s">
        <v>48</v>
      </c>
      <c r="H51" s="16" t="s">
        <v>184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55</v>
      </c>
      <c r="P51" s="16" t="s">
        <v>47</v>
      </c>
      <c r="Q51" s="18">
        <f t="shared" si="0"/>
        <v>18207263.575600002</v>
      </c>
      <c r="R51" s="18">
        <v>0</v>
      </c>
      <c r="S51" s="18">
        <v>9689200.4000000022</v>
      </c>
      <c r="T51" s="18">
        <v>0</v>
      </c>
      <c r="U51" s="16" t="s">
        <v>49</v>
      </c>
      <c r="V51" s="18">
        <v>0</v>
      </c>
      <c r="W51" s="18">
        <v>7343157.9099999992</v>
      </c>
      <c r="X51" s="16" t="s">
        <v>49</v>
      </c>
      <c r="Y51" s="18">
        <v>1174905.2656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160</v>
      </c>
      <c r="B52" s="17" t="s">
        <v>136</v>
      </c>
      <c r="C52" s="16" t="s">
        <v>46</v>
      </c>
      <c r="D52" s="16" t="s">
        <v>106</v>
      </c>
      <c r="E52" s="16" t="s">
        <v>1311</v>
      </c>
      <c r="F52" s="16" t="s">
        <v>1313</v>
      </c>
      <c r="G52" s="16" t="s">
        <v>48</v>
      </c>
      <c r="H52" s="16" t="s">
        <v>186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 t="shared" si="0"/>
        <v>84387606.027600005</v>
      </c>
      <c r="R52" s="18">
        <v>0</v>
      </c>
      <c r="S52" s="18">
        <v>51061951.400000006</v>
      </c>
      <c r="T52" s="18">
        <v>0</v>
      </c>
      <c r="U52" s="16" t="s">
        <v>49</v>
      </c>
      <c r="V52" s="18">
        <v>0</v>
      </c>
      <c r="W52" s="18">
        <v>28729012.610000003</v>
      </c>
      <c r="X52" s="16" t="s">
        <v>49</v>
      </c>
      <c r="Y52" s="18">
        <v>4596642.0175999999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6" t="s">
        <v>162</v>
      </c>
      <c r="B53" s="17" t="s">
        <v>136</v>
      </c>
      <c r="C53" s="16" t="s">
        <v>46</v>
      </c>
      <c r="D53" s="16" t="s">
        <v>106</v>
      </c>
      <c r="E53" s="16" t="s">
        <v>1311</v>
      </c>
      <c r="F53" s="16" t="s">
        <v>1313</v>
      </c>
      <c r="G53" s="16" t="s">
        <v>48</v>
      </c>
      <c r="H53" s="16" t="s">
        <v>188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55</v>
      </c>
      <c r="P53" s="16" t="s">
        <v>47</v>
      </c>
      <c r="Q53" s="18">
        <f t="shared" si="0"/>
        <v>17757275.856000002</v>
      </c>
      <c r="R53" s="18">
        <v>0</v>
      </c>
      <c r="S53" s="18">
        <v>11917022.000000002</v>
      </c>
      <c r="T53" s="18">
        <v>0</v>
      </c>
      <c r="U53" s="16" t="s">
        <v>49</v>
      </c>
      <c r="V53" s="18">
        <v>0</v>
      </c>
      <c r="W53" s="18">
        <v>5034701.5999999996</v>
      </c>
      <c r="X53" s="16" t="s">
        <v>50</v>
      </c>
      <c r="Y53" s="18">
        <v>805552.25600000005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6" t="s">
        <v>164</v>
      </c>
      <c r="B54" s="17" t="s">
        <v>136</v>
      </c>
      <c r="C54" s="16" t="s">
        <v>46</v>
      </c>
      <c r="D54" s="16" t="s">
        <v>106</v>
      </c>
      <c r="E54" s="16" t="s">
        <v>1311</v>
      </c>
      <c r="F54" s="16" t="s">
        <v>1313</v>
      </c>
      <c r="G54" s="16" t="s">
        <v>48</v>
      </c>
      <c r="H54" s="16" t="s">
        <v>190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 t="shared" si="0"/>
        <v>76076214.049199998</v>
      </c>
      <c r="R54" s="18">
        <v>0</v>
      </c>
      <c r="S54" s="18">
        <v>54494066.199999988</v>
      </c>
      <c r="T54" s="18">
        <v>0</v>
      </c>
      <c r="U54" s="16" t="s">
        <v>49</v>
      </c>
      <c r="V54" s="18">
        <v>0</v>
      </c>
      <c r="W54" s="18">
        <v>18605299.870000001</v>
      </c>
      <c r="X54" s="16" t="s">
        <v>49</v>
      </c>
      <c r="Y54" s="18">
        <v>2976847.9791999999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6" t="s">
        <v>169</v>
      </c>
      <c r="B55" s="17" t="s">
        <v>136</v>
      </c>
      <c r="C55" s="16" t="s">
        <v>46</v>
      </c>
      <c r="D55" s="16" t="s">
        <v>106</v>
      </c>
      <c r="E55" s="16" t="s">
        <v>1311</v>
      </c>
      <c r="F55" s="16" t="s">
        <v>1313</v>
      </c>
      <c r="G55" s="16" t="s">
        <v>48</v>
      </c>
      <c r="H55" s="16" t="s">
        <v>192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193</v>
      </c>
      <c r="P55" s="16" t="s">
        <v>194</v>
      </c>
      <c r="Q55" s="18">
        <f t="shared" si="0"/>
        <v>1116990.5</v>
      </c>
      <c r="R55" s="18">
        <v>0</v>
      </c>
      <c r="S55" s="18">
        <v>852742.5</v>
      </c>
      <c r="T55" s="18">
        <v>0</v>
      </c>
      <c r="U55" s="16" t="s">
        <v>49</v>
      </c>
      <c r="V55" s="18">
        <v>0</v>
      </c>
      <c r="W55" s="18">
        <v>227800</v>
      </c>
      <c r="X55" s="16" t="s">
        <v>50</v>
      </c>
      <c r="Y55" s="18">
        <v>36448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6" t="s">
        <v>173</v>
      </c>
      <c r="B56" s="17" t="s">
        <v>195</v>
      </c>
      <c r="C56" s="16" t="s">
        <v>46</v>
      </c>
      <c r="D56" s="16" t="s">
        <v>52</v>
      </c>
      <c r="E56" s="16" t="s">
        <v>53</v>
      </c>
      <c r="F56" s="16" t="s">
        <v>1243</v>
      </c>
      <c r="G56" s="16" t="s">
        <v>48</v>
      </c>
      <c r="H56" s="16" t="s">
        <v>197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 t="shared" si="0"/>
        <v>401101476.16759998</v>
      </c>
      <c r="R56" s="18">
        <v>0</v>
      </c>
      <c r="S56" s="18">
        <v>285815006.24999994</v>
      </c>
      <c r="T56" s="18">
        <v>0</v>
      </c>
      <c r="U56" s="16" t="s">
        <v>49</v>
      </c>
      <c r="V56" s="18">
        <v>0</v>
      </c>
      <c r="W56" s="18">
        <v>99384887.859999999</v>
      </c>
      <c r="X56" s="16" t="s">
        <v>49</v>
      </c>
      <c r="Y56" s="18">
        <v>15901582.057599995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175</v>
      </c>
      <c r="B57" s="17" t="s">
        <v>195</v>
      </c>
      <c r="C57" s="16" t="s">
        <v>46</v>
      </c>
      <c r="D57" s="16" t="s">
        <v>52</v>
      </c>
      <c r="E57" s="16" t="s">
        <v>53</v>
      </c>
      <c r="F57" s="16" t="s">
        <v>1243</v>
      </c>
      <c r="G57" s="16" t="s">
        <v>48</v>
      </c>
      <c r="H57" s="16" t="s">
        <v>199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200</v>
      </c>
      <c r="P57" s="16" t="s">
        <v>201</v>
      </c>
      <c r="Q57" s="18">
        <f t="shared" si="0"/>
        <v>5690491.3251999998</v>
      </c>
      <c r="R57" s="18">
        <v>0</v>
      </c>
      <c r="S57" s="18">
        <v>0</v>
      </c>
      <c r="T57" s="18">
        <v>4905595.97</v>
      </c>
      <c r="U57" s="16" t="s">
        <v>50</v>
      </c>
      <c r="V57" s="18">
        <v>784895.35519999999</v>
      </c>
      <c r="W57" s="18">
        <v>0</v>
      </c>
      <c r="X57" s="16" t="s">
        <v>49</v>
      </c>
      <c r="Y57" s="18">
        <v>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177</v>
      </c>
      <c r="B58" s="17" t="s">
        <v>195</v>
      </c>
      <c r="C58" s="16" t="s">
        <v>46</v>
      </c>
      <c r="D58" s="16" t="s">
        <v>52</v>
      </c>
      <c r="E58" s="16" t="s">
        <v>53</v>
      </c>
      <c r="F58" s="16" t="s">
        <v>1243</v>
      </c>
      <c r="G58" s="16" t="s">
        <v>48</v>
      </c>
      <c r="H58" s="16" t="s">
        <v>203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 t="shared" si="0"/>
        <v>12541436.9088</v>
      </c>
      <c r="R58" s="18">
        <v>0</v>
      </c>
      <c r="S58" s="18">
        <v>9633540</v>
      </c>
      <c r="T58" s="18">
        <v>0</v>
      </c>
      <c r="U58" s="16" t="s">
        <v>49</v>
      </c>
      <c r="V58" s="18">
        <v>0</v>
      </c>
      <c r="W58" s="18">
        <v>2506807.6799999997</v>
      </c>
      <c r="X58" s="16" t="s">
        <v>50</v>
      </c>
      <c r="Y58" s="18">
        <v>401089.22880000004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181</v>
      </c>
      <c r="B59" s="17" t="s">
        <v>195</v>
      </c>
      <c r="C59" s="16" t="s">
        <v>46</v>
      </c>
      <c r="D59" s="16" t="s">
        <v>52</v>
      </c>
      <c r="E59" s="16" t="s">
        <v>53</v>
      </c>
      <c r="F59" s="16" t="s">
        <v>1243</v>
      </c>
      <c r="G59" s="16" t="s">
        <v>48</v>
      </c>
      <c r="H59" s="16" t="s">
        <v>205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200</v>
      </c>
      <c r="P59" s="16" t="s">
        <v>201</v>
      </c>
      <c r="Q59" s="18">
        <f t="shared" si="0"/>
        <v>1336230</v>
      </c>
      <c r="R59" s="18">
        <v>0</v>
      </c>
      <c r="S59" s="18">
        <v>1336230</v>
      </c>
      <c r="T59" s="18">
        <v>0</v>
      </c>
      <c r="U59" s="16" t="s">
        <v>49</v>
      </c>
      <c r="V59" s="18">
        <v>0</v>
      </c>
      <c r="W59" s="18">
        <v>0</v>
      </c>
      <c r="X59" s="16" t="s">
        <v>49</v>
      </c>
      <c r="Y59" s="18">
        <v>0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183</v>
      </c>
      <c r="B60" s="17" t="s">
        <v>195</v>
      </c>
      <c r="C60" s="16" t="s">
        <v>46</v>
      </c>
      <c r="D60" s="16" t="s">
        <v>52</v>
      </c>
      <c r="E60" s="16" t="s">
        <v>53</v>
      </c>
      <c r="F60" s="16" t="s">
        <v>1243</v>
      </c>
      <c r="G60" s="16" t="s">
        <v>48</v>
      </c>
      <c r="H60" s="16" t="s">
        <v>207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55</v>
      </c>
      <c r="P60" s="16" t="s">
        <v>47</v>
      </c>
      <c r="Q60" s="18">
        <f t="shared" si="0"/>
        <v>35947836.301600009</v>
      </c>
      <c r="R60" s="18">
        <v>0</v>
      </c>
      <c r="S60" s="18">
        <v>18857403.750000004</v>
      </c>
      <c r="T60" s="18">
        <v>0</v>
      </c>
      <c r="U60" s="16" t="s">
        <v>49</v>
      </c>
      <c r="V60" s="18">
        <v>0</v>
      </c>
      <c r="W60" s="18">
        <v>14733131.510000002</v>
      </c>
      <c r="X60" s="16" t="s">
        <v>50</v>
      </c>
      <c r="Y60" s="18">
        <v>2357301.0416000001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185</v>
      </c>
      <c r="B61" s="17" t="s">
        <v>195</v>
      </c>
      <c r="C61" s="16" t="s">
        <v>46</v>
      </c>
      <c r="D61" s="16" t="s">
        <v>52</v>
      </c>
      <c r="E61" s="16" t="s">
        <v>53</v>
      </c>
      <c r="F61" s="16" t="s">
        <v>1243</v>
      </c>
      <c r="G61" s="16" t="s">
        <v>148</v>
      </c>
      <c r="H61" s="16" t="s">
        <v>47</v>
      </c>
      <c r="I61" s="18" t="s">
        <v>209</v>
      </c>
      <c r="J61" s="18" t="s">
        <v>47</v>
      </c>
      <c r="K61" s="18" t="s">
        <v>210</v>
      </c>
      <c r="L61" s="18" t="s">
        <v>195</v>
      </c>
      <c r="M61" s="18">
        <v>3264618</v>
      </c>
      <c r="N61" s="16" t="s">
        <v>151</v>
      </c>
      <c r="O61" s="16" t="s">
        <v>211</v>
      </c>
      <c r="P61" s="16" t="s">
        <v>212</v>
      </c>
      <c r="Q61" s="18">
        <f t="shared" si="0"/>
        <v>-506688</v>
      </c>
      <c r="R61" s="18">
        <v>0</v>
      </c>
      <c r="S61" s="18">
        <v>0</v>
      </c>
      <c r="T61" s="18">
        <v>0</v>
      </c>
      <c r="U61" s="16" t="s">
        <v>49</v>
      </c>
      <c r="V61" s="18">
        <v>0</v>
      </c>
      <c r="W61" s="18">
        <v>-436800</v>
      </c>
      <c r="X61" s="16" t="s">
        <v>50</v>
      </c>
      <c r="Y61" s="18">
        <v>-69888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187</v>
      </c>
      <c r="B62" s="17" t="s">
        <v>195</v>
      </c>
      <c r="C62" s="16" t="s">
        <v>46</v>
      </c>
      <c r="D62" s="16" t="s">
        <v>63</v>
      </c>
      <c r="E62" s="16" t="s">
        <v>64</v>
      </c>
      <c r="F62" s="16" t="s">
        <v>1257</v>
      </c>
      <c r="G62" s="16" t="s">
        <v>48</v>
      </c>
      <c r="H62" s="16" t="s">
        <v>214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 t="shared" si="0"/>
        <v>120326996.25439999</v>
      </c>
      <c r="R62" s="18">
        <v>0</v>
      </c>
      <c r="S62" s="18">
        <v>86893581.999999985</v>
      </c>
      <c r="T62" s="18">
        <v>0</v>
      </c>
      <c r="U62" s="16" t="s">
        <v>49</v>
      </c>
      <c r="V62" s="18">
        <v>0</v>
      </c>
      <c r="W62" s="18">
        <v>28821908.84</v>
      </c>
      <c r="X62" s="16" t="s">
        <v>50</v>
      </c>
      <c r="Y62" s="18">
        <v>4611505.4144000001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189</v>
      </c>
      <c r="B63" s="17" t="s">
        <v>195</v>
      </c>
      <c r="C63" s="16" t="s">
        <v>46</v>
      </c>
      <c r="D63" s="16" t="s">
        <v>63</v>
      </c>
      <c r="E63" s="16" t="s">
        <v>64</v>
      </c>
      <c r="F63" s="16" t="s">
        <v>1257</v>
      </c>
      <c r="G63" s="16" t="s">
        <v>48</v>
      </c>
      <c r="H63" s="16" t="s">
        <v>216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 t="shared" si="0"/>
        <v>157371309.458</v>
      </c>
      <c r="R63" s="18">
        <v>0</v>
      </c>
      <c r="S63" s="18">
        <v>94578765.920000002</v>
      </c>
      <c r="T63" s="18">
        <v>0</v>
      </c>
      <c r="U63" s="16" t="s">
        <v>49</v>
      </c>
      <c r="V63" s="18">
        <v>0</v>
      </c>
      <c r="W63" s="18">
        <v>54131503.049999997</v>
      </c>
      <c r="X63" s="16" t="s">
        <v>50</v>
      </c>
      <c r="Y63" s="18">
        <v>8661040.4879999999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191</v>
      </c>
      <c r="B64" s="17" t="s">
        <v>195</v>
      </c>
      <c r="C64" s="16" t="s">
        <v>46</v>
      </c>
      <c r="D64" s="16" t="s">
        <v>63</v>
      </c>
      <c r="E64" s="16" t="s">
        <v>64</v>
      </c>
      <c r="F64" s="16" t="s">
        <v>1257</v>
      </c>
      <c r="G64" s="16" t="s">
        <v>148</v>
      </c>
      <c r="H64" s="16" t="s">
        <v>47</v>
      </c>
      <c r="I64" s="18" t="s">
        <v>218</v>
      </c>
      <c r="J64" s="18" t="s">
        <v>47</v>
      </c>
      <c r="K64" s="18" t="s">
        <v>219</v>
      </c>
      <c r="L64" s="18" t="s">
        <v>195</v>
      </c>
      <c r="M64" s="18">
        <v>1956920</v>
      </c>
      <c r="N64" s="16" t="s">
        <v>151</v>
      </c>
      <c r="O64" s="16" t="s">
        <v>220</v>
      </c>
      <c r="P64" s="16" t="s">
        <v>221</v>
      </c>
      <c r="Q64" s="18">
        <f t="shared" si="0"/>
        <v>-1956920</v>
      </c>
      <c r="R64" s="18">
        <v>0</v>
      </c>
      <c r="S64" s="18">
        <v>0</v>
      </c>
      <c r="T64" s="18">
        <v>0</v>
      </c>
      <c r="U64" s="16" t="s">
        <v>49</v>
      </c>
      <c r="V64" s="18">
        <v>0</v>
      </c>
      <c r="W64" s="18">
        <v>-1687000</v>
      </c>
      <c r="X64" s="16" t="s">
        <v>50</v>
      </c>
      <c r="Y64" s="18">
        <v>-269920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1353</v>
      </c>
      <c r="B65" s="17" t="s">
        <v>195</v>
      </c>
      <c r="C65" s="16" t="s">
        <v>46</v>
      </c>
      <c r="D65" s="16" t="s">
        <v>67</v>
      </c>
      <c r="E65" s="16" t="s">
        <v>68</v>
      </c>
      <c r="F65" s="16" t="s">
        <v>1270</v>
      </c>
      <c r="G65" s="16" t="s">
        <v>48</v>
      </c>
      <c r="H65" s="16" t="s">
        <v>223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 t="shared" si="0"/>
        <v>218247890.104</v>
      </c>
      <c r="R65" s="18">
        <v>0</v>
      </c>
      <c r="S65" s="18">
        <v>179169974.35999998</v>
      </c>
      <c r="T65" s="18">
        <v>0</v>
      </c>
      <c r="U65" s="16" t="s">
        <v>49</v>
      </c>
      <c r="V65" s="18">
        <v>0</v>
      </c>
      <c r="W65" s="18">
        <v>33687858.400000006</v>
      </c>
      <c r="X65" s="16" t="s">
        <v>49</v>
      </c>
      <c r="Y65" s="18">
        <v>5390057.3440000005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1354</v>
      </c>
      <c r="B66" s="17" t="s">
        <v>195</v>
      </c>
      <c r="C66" s="16" t="s">
        <v>46</v>
      </c>
      <c r="D66" s="16" t="s">
        <v>71</v>
      </c>
      <c r="E66" s="16" t="s">
        <v>72</v>
      </c>
      <c r="F66" s="16" t="s">
        <v>1254</v>
      </c>
      <c r="G66" s="16" t="s">
        <v>48</v>
      </c>
      <c r="H66" s="16" t="s">
        <v>225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55</v>
      </c>
      <c r="P66" s="16" t="s">
        <v>47</v>
      </c>
      <c r="Q66" s="18">
        <f t="shared" si="0"/>
        <v>458052495.92320007</v>
      </c>
      <c r="R66" s="18">
        <v>0</v>
      </c>
      <c r="S66" s="18">
        <v>327772506.1400001</v>
      </c>
      <c r="T66" s="18">
        <v>0</v>
      </c>
      <c r="U66" s="16" t="s">
        <v>49</v>
      </c>
      <c r="V66" s="18">
        <v>0</v>
      </c>
      <c r="W66" s="18">
        <v>112310336.02000001</v>
      </c>
      <c r="X66" s="16" t="s">
        <v>49</v>
      </c>
      <c r="Y66" s="18">
        <v>17969653.7632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6" t="s">
        <v>196</v>
      </c>
      <c r="B67" s="17" t="s">
        <v>195</v>
      </c>
      <c r="C67" s="16" t="s">
        <v>46</v>
      </c>
      <c r="D67" s="16" t="s">
        <v>92</v>
      </c>
      <c r="E67" s="16" t="s">
        <v>93</v>
      </c>
      <c r="F67" s="16" t="s">
        <v>1285</v>
      </c>
      <c r="G67" s="16" t="s">
        <v>48</v>
      </c>
      <c r="H67" s="16" t="s">
        <v>227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 t="shared" si="0"/>
        <v>16472619.445599999</v>
      </c>
      <c r="R67" s="18">
        <v>0</v>
      </c>
      <c r="S67" s="18">
        <v>4942308</v>
      </c>
      <c r="T67" s="18">
        <v>0</v>
      </c>
      <c r="U67" s="16" t="s">
        <v>49</v>
      </c>
      <c r="V67" s="18">
        <v>0</v>
      </c>
      <c r="W67" s="18">
        <v>9939923.6600000001</v>
      </c>
      <c r="X67" s="16" t="s">
        <v>50</v>
      </c>
      <c r="Y67" s="18">
        <v>1590387.7855999998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6" t="s">
        <v>198</v>
      </c>
      <c r="B68" s="17" t="s">
        <v>195</v>
      </c>
      <c r="C68" s="16" t="s">
        <v>46</v>
      </c>
      <c r="D68" s="16" t="s">
        <v>96</v>
      </c>
      <c r="E68" s="16" t="s">
        <v>97</v>
      </c>
      <c r="F68" s="16" t="s">
        <v>1302</v>
      </c>
      <c r="G68" s="16" t="s">
        <v>48</v>
      </c>
      <c r="H68" s="16" t="s">
        <v>229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 t="shared" si="0"/>
        <v>116188035.95920004</v>
      </c>
      <c r="R68" s="18">
        <v>0</v>
      </c>
      <c r="S68" s="18">
        <v>67539910.00000003</v>
      </c>
      <c r="T68" s="18">
        <v>0</v>
      </c>
      <c r="U68" s="16" t="s">
        <v>49</v>
      </c>
      <c r="V68" s="18">
        <v>0</v>
      </c>
      <c r="W68" s="18">
        <v>41938039.619999997</v>
      </c>
      <c r="X68" s="16" t="s">
        <v>49</v>
      </c>
      <c r="Y68" s="18">
        <v>6710086.3392000003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6" t="s">
        <v>202</v>
      </c>
      <c r="B69" s="17" t="s">
        <v>195</v>
      </c>
      <c r="C69" s="16" t="s">
        <v>46</v>
      </c>
      <c r="D69" s="16" t="s">
        <v>106</v>
      </c>
      <c r="E69" s="16" t="s">
        <v>1311</v>
      </c>
      <c r="F69" s="16" t="s">
        <v>1314</v>
      </c>
      <c r="G69" s="16" t="s">
        <v>48</v>
      </c>
      <c r="H69" s="16" t="s">
        <v>231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232</v>
      </c>
      <c r="P69" s="16" t="s">
        <v>233</v>
      </c>
      <c r="Q69" s="18">
        <f t="shared" si="0"/>
        <v>2760800</v>
      </c>
      <c r="R69" s="18">
        <v>0</v>
      </c>
      <c r="S69" s="18">
        <v>0</v>
      </c>
      <c r="T69" s="18">
        <v>2380000</v>
      </c>
      <c r="U69" s="16" t="s">
        <v>50</v>
      </c>
      <c r="V69" s="18">
        <v>380800</v>
      </c>
      <c r="W69" s="18">
        <v>0</v>
      </c>
      <c r="X69" s="16" t="s">
        <v>49</v>
      </c>
      <c r="Y69" s="18">
        <v>0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204</v>
      </c>
      <c r="B70" s="17" t="s">
        <v>195</v>
      </c>
      <c r="C70" s="16" t="s">
        <v>46</v>
      </c>
      <c r="D70" s="16" t="s">
        <v>106</v>
      </c>
      <c r="E70" s="16" t="s">
        <v>1311</v>
      </c>
      <c r="F70" s="16" t="s">
        <v>1314</v>
      </c>
      <c r="G70" s="16" t="s">
        <v>48</v>
      </c>
      <c r="H70" s="16" t="s">
        <v>235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 t="shared" si="0"/>
        <v>5252909.5999999996</v>
      </c>
      <c r="R70" s="18">
        <v>0</v>
      </c>
      <c r="S70" s="18">
        <v>2730420</v>
      </c>
      <c r="T70" s="18">
        <v>0</v>
      </c>
      <c r="U70" s="16" t="s">
        <v>49</v>
      </c>
      <c r="V70" s="18">
        <v>0</v>
      </c>
      <c r="W70" s="18">
        <v>2174560</v>
      </c>
      <c r="X70" s="16" t="s">
        <v>50</v>
      </c>
      <c r="Y70" s="18">
        <v>347929.59999999998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6" t="s">
        <v>206</v>
      </c>
      <c r="B71" s="17" t="s">
        <v>195</v>
      </c>
      <c r="C71" s="16" t="s">
        <v>46</v>
      </c>
      <c r="D71" s="16" t="s">
        <v>106</v>
      </c>
      <c r="E71" s="16" t="s">
        <v>1311</v>
      </c>
      <c r="F71" s="16" t="s">
        <v>1314</v>
      </c>
      <c r="G71" s="16" t="s">
        <v>48</v>
      </c>
      <c r="H71" s="16" t="s">
        <v>237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55</v>
      </c>
      <c r="P71" s="16" t="s">
        <v>47</v>
      </c>
      <c r="Q71" s="18">
        <f t="shared" si="0"/>
        <v>50339969.908799998</v>
      </c>
      <c r="R71" s="18">
        <v>0</v>
      </c>
      <c r="S71" s="18">
        <v>16257160</v>
      </c>
      <c r="T71" s="18">
        <v>0</v>
      </c>
      <c r="U71" s="16" t="s">
        <v>49</v>
      </c>
      <c r="V71" s="18">
        <v>0</v>
      </c>
      <c r="W71" s="18">
        <v>29381732.68</v>
      </c>
      <c r="X71" s="16" t="s">
        <v>50</v>
      </c>
      <c r="Y71" s="18">
        <v>4701077.2287999997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6" t="s">
        <v>208</v>
      </c>
      <c r="B72" s="17" t="s">
        <v>195</v>
      </c>
      <c r="C72" s="16" t="s">
        <v>46</v>
      </c>
      <c r="D72" s="16" t="s">
        <v>106</v>
      </c>
      <c r="E72" s="16" t="s">
        <v>1311</v>
      </c>
      <c r="F72" s="16" t="s">
        <v>1314</v>
      </c>
      <c r="G72" s="16" t="s">
        <v>48</v>
      </c>
      <c r="H72" s="16" t="s">
        <v>239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240</v>
      </c>
      <c r="P72" s="16" t="s">
        <v>241</v>
      </c>
      <c r="Q72" s="18">
        <f t="shared" ref="Q72:Q135" si="1">SUM(S72:AP72)</f>
        <v>1805888</v>
      </c>
      <c r="R72" s="18">
        <v>0</v>
      </c>
      <c r="S72" s="18">
        <v>0</v>
      </c>
      <c r="T72" s="18">
        <v>0</v>
      </c>
      <c r="U72" s="16" t="s">
        <v>49</v>
      </c>
      <c r="V72" s="18">
        <v>0</v>
      </c>
      <c r="W72" s="18">
        <v>1556800</v>
      </c>
      <c r="X72" s="16" t="s">
        <v>50</v>
      </c>
      <c r="Y72" s="18">
        <v>249088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6" t="s">
        <v>213</v>
      </c>
      <c r="B73" s="17" t="s">
        <v>195</v>
      </c>
      <c r="C73" s="16" t="s">
        <v>46</v>
      </c>
      <c r="D73" s="16" t="s">
        <v>106</v>
      </c>
      <c r="E73" s="16" t="s">
        <v>1311</v>
      </c>
      <c r="F73" s="16" t="s">
        <v>1314</v>
      </c>
      <c r="G73" s="16" t="s">
        <v>48</v>
      </c>
      <c r="H73" s="16" t="s">
        <v>243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55</v>
      </c>
      <c r="P73" s="16" t="s">
        <v>47</v>
      </c>
      <c r="Q73" s="18">
        <f t="shared" si="1"/>
        <v>5839134</v>
      </c>
      <c r="R73" s="18">
        <v>0</v>
      </c>
      <c r="S73" s="18">
        <v>4124190</v>
      </c>
      <c r="T73" s="18">
        <v>0</v>
      </c>
      <c r="U73" s="16" t="s">
        <v>49</v>
      </c>
      <c r="V73" s="18">
        <v>0</v>
      </c>
      <c r="W73" s="18">
        <v>1478400</v>
      </c>
      <c r="X73" s="16" t="s">
        <v>49</v>
      </c>
      <c r="Y73" s="18">
        <v>236544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6" t="s">
        <v>215</v>
      </c>
      <c r="B74" s="17" t="s">
        <v>195</v>
      </c>
      <c r="C74" s="16" t="s">
        <v>46</v>
      </c>
      <c r="D74" s="16" t="s">
        <v>106</v>
      </c>
      <c r="E74" s="16" t="s">
        <v>1311</v>
      </c>
      <c r="F74" s="16" t="s">
        <v>1314</v>
      </c>
      <c r="G74" s="16" t="s">
        <v>48</v>
      </c>
      <c r="H74" s="16" t="s">
        <v>245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246</v>
      </c>
      <c r="P74" s="16" t="s">
        <v>247</v>
      </c>
      <c r="Q74" s="18">
        <f t="shared" si="1"/>
        <v>219240</v>
      </c>
      <c r="R74" s="18">
        <v>0</v>
      </c>
      <c r="S74" s="18">
        <v>0</v>
      </c>
      <c r="T74" s="18">
        <v>189000</v>
      </c>
      <c r="U74" s="16" t="s">
        <v>50</v>
      </c>
      <c r="V74" s="18">
        <v>30240</v>
      </c>
      <c r="W74" s="18">
        <v>0</v>
      </c>
      <c r="X74" s="16" t="s">
        <v>49</v>
      </c>
      <c r="Y74" s="18">
        <v>0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6" t="s">
        <v>217</v>
      </c>
      <c r="B75" s="17" t="s">
        <v>195</v>
      </c>
      <c r="C75" s="16" t="s">
        <v>46</v>
      </c>
      <c r="D75" s="16" t="s">
        <v>106</v>
      </c>
      <c r="E75" s="16" t="s">
        <v>1311</v>
      </c>
      <c r="F75" s="16" t="s">
        <v>1314</v>
      </c>
      <c r="G75" s="16" t="s">
        <v>48</v>
      </c>
      <c r="H75" s="16" t="s">
        <v>249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55</v>
      </c>
      <c r="P75" s="16" t="s">
        <v>47</v>
      </c>
      <c r="Q75" s="18">
        <f t="shared" si="1"/>
        <v>33456144.007200003</v>
      </c>
      <c r="R75" s="18">
        <v>0</v>
      </c>
      <c r="S75" s="18">
        <v>28795760</v>
      </c>
      <c r="T75" s="18">
        <v>0</v>
      </c>
      <c r="U75" s="16" t="s">
        <v>49</v>
      </c>
      <c r="V75" s="18">
        <v>0</v>
      </c>
      <c r="W75" s="18">
        <v>4017572.42</v>
      </c>
      <c r="X75" s="16" t="s">
        <v>50</v>
      </c>
      <c r="Y75" s="18">
        <v>642811.58719999995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6" t="s">
        <v>222</v>
      </c>
      <c r="B76" s="17" t="s">
        <v>195</v>
      </c>
      <c r="C76" s="16" t="s">
        <v>46</v>
      </c>
      <c r="D76" s="16" t="s">
        <v>106</v>
      </c>
      <c r="E76" s="16" t="s">
        <v>1311</v>
      </c>
      <c r="F76" s="16" t="s">
        <v>1314</v>
      </c>
      <c r="G76" s="16" t="s">
        <v>48</v>
      </c>
      <c r="H76" s="16" t="s">
        <v>251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 t="shared" si="1"/>
        <v>61069041.75</v>
      </c>
      <c r="R76" s="18">
        <v>0</v>
      </c>
      <c r="S76" s="18">
        <v>38971273.75</v>
      </c>
      <c r="T76" s="18">
        <v>0</v>
      </c>
      <c r="U76" s="16" t="s">
        <v>49</v>
      </c>
      <c r="V76" s="18">
        <v>0</v>
      </c>
      <c r="W76" s="18">
        <v>19049800</v>
      </c>
      <c r="X76" s="16" t="s">
        <v>49</v>
      </c>
      <c r="Y76" s="18">
        <v>3047968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6" t="s">
        <v>224</v>
      </c>
      <c r="B77" s="17" t="s">
        <v>195</v>
      </c>
      <c r="C77" s="16" t="s">
        <v>46</v>
      </c>
      <c r="D77" s="16" t="s">
        <v>106</v>
      </c>
      <c r="E77" s="16" t="s">
        <v>1311</v>
      </c>
      <c r="F77" s="16" t="s">
        <v>1314</v>
      </c>
      <c r="G77" s="16" t="s">
        <v>48</v>
      </c>
      <c r="H77" s="16" t="s">
        <v>253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 t="shared" si="1"/>
        <v>46820314.757200003</v>
      </c>
      <c r="R77" s="18">
        <v>0</v>
      </c>
      <c r="S77" s="18">
        <v>24250458.75</v>
      </c>
      <c r="T77" s="18">
        <v>0</v>
      </c>
      <c r="U77" s="16" t="s">
        <v>49</v>
      </c>
      <c r="V77" s="18">
        <v>0</v>
      </c>
      <c r="W77" s="18">
        <v>19456772.420000002</v>
      </c>
      <c r="X77" s="16" t="s">
        <v>49</v>
      </c>
      <c r="Y77" s="18">
        <v>3113083.5872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226</v>
      </c>
      <c r="B78" s="17" t="s">
        <v>195</v>
      </c>
      <c r="C78" s="16" t="s">
        <v>46</v>
      </c>
      <c r="D78" s="16" t="s">
        <v>106</v>
      </c>
      <c r="E78" s="16" t="s">
        <v>1311</v>
      </c>
      <c r="F78" s="16" t="s">
        <v>1314</v>
      </c>
      <c r="G78" s="16" t="s">
        <v>48</v>
      </c>
      <c r="H78" s="16" t="s">
        <v>255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256</v>
      </c>
      <c r="P78" s="16" t="s">
        <v>257</v>
      </c>
      <c r="Q78" s="18">
        <f t="shared" si="1"/>
        <v>7488264</v>
      </c>
      <c r="R78" s="18">
        <v>0</v>
      </c>
      <c r="S78" s="18">
        <v>2842000</v>
      </c>
      <c r="T78" s="18">
        <v>0</v>
      </c>
      <c r="U78" s="16" t="s">
        <v>49</v>
      </c>
      <c r="V78" s="18">
        <v>0</v>
      </c>
      <c r="W78" s="18">
        <v>4005400</v>
      </c>
      <c r="X78" s="16" t="s">
        <v>50</v>
      </c>
      <c r="Y78" s="18">
        <v>640864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228</v>
      </c>
      <c r="B79" s="17" t="s">
        <v>195</v>
      </c>
      <c r="C79" s="16" t="s">
        <v>46</v>
      </c>
      <c r="D79" s="16" t="s">
        <v>106</v>
      </c>
      <c r="E79" s="16" t="s">
        <v>1311</v>
      </c>
      <c r="F79" s="16" t="s">
        <v>1314</v>
      </c>
      <c r="G79" s="16" t="s">
        <v>148</v>
      </c>
      <c r="H79" s="16" t="s">
        <v>47</v>
      </c>
      <c r="I79" s="18" t="s">
        <v>259</v>
      </c>
      <c r="J79" s="18" t="s">
        <v>47</v>
      </c>
      <c r="K79" s="18" t="s">
        <v>260</v>
      </c>
      <c r="L79" s="18" t="s">
        <v>195</v>
      </c>
      <c r="M79" s="18">
        <v>24239012</v>
      </c>
      <c r="N79" s="16" t="s">
        <v>151</v>
      </c>
      <c r="O79" s="16" t="s">
        <v>261</v>
      </c>
      <c r="P79" s="16" t="s">
        <v>262</v>
      </c>
      <c r="Q79" s="18">
        <f t="shared" si="1"/>
        <v>-686140</v>
      </c>
      <c r="R79" s="18">
        <v>0</v>
      </c>
      <c r="S79" s="18">
        <v>0</v>
      </c>
      <c r="T79" s="18">
        <v>0</v>
      </c>
      <c r="U79" s="16" t="s">
        <v>49</v>
      </c>
      <c r="V79" s="18">
        <v>0</v>
      </c>
      <c r="W79" s="18">
        <v>-591500</v>
      </c>
      <c r="X79" s="16" t="s">
        <v>50</v>
      </c>
      <c r="Y79" s="18">
        <v>-94640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6" t="s">
        <v>230</v>
      </c>
      <c r="B80" s="17" t="s">
        <v>263</v>
      </c>
      <c r="C80" s="16" t="s">
        <v>46</v>
      </c>
      <c r="D80" s="16" t="s">
        <v>52</v>
      </c>
      <c r="E80" s="16" t="s">
        <v>53</v>
      </c>
      <c r="F80" s="16" t="s">
        <v>1244</v>
      </c>
      <c r="G80" s="16" t="s">
        <v>48</v>
      </c>
      <c r="H80" s="16" t="s">
        <v>265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 t="shared" si="1"/>
        <v>387083257.07679999</v>
      </c>
      <c r="R80" s="18">
        <v>0</v>
      </c>
      <c r="S80" s="18">
        <v>259708452.25</v>
      </c>
      <c r="T80" s="18">
        <v>0</v>
      </c>
      <c r="U80" s="16" t="s">
        <v>49</v>
      </c>
      <c r="V80" s="18">
        <v>0</v>
      </c>
      <c r="W80" s="18">
        <v>109805866.23000002</v>
      </c>
      <c r="X80" s="16" t="s">
        <v>49</v>
      </c>
      <c r="Y80" s="18">
        <v>17568938.596799999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6" t="s">
        <v>234</v>
      </c>
      <c r="B81" s="17" t="s">
        <v>263</v>
      </c>
      <c r="C81" s="16" t="s">
        <v>46</v>
      </c>
      <c r="D81" s="16" t="s">
        <v>63</v>
      </c>
      <c r="E81" s="16" t="s">
        <v>64</v>
      </c>
      <c r="F81" s="16" t="s">
        <v>1258</v>
      </c>
      <c r="G81" s="16" t="s">
        <v>48</v>
      </c>
      <c r="H81" s="16" t="s">
        <v>267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55</v>
      </c>
      <c r="P81" s="16" t="s">
        <v>47</v>
      </c>
      <c r="Q81" s="18">
        <f t="shared" si="1"/>
        <v>128247963.9172</v>
      </c>
      <c r="R81" s="18">
        <v>0</v>
      </c>
      <c r="S81" s="18">
        <v>106526625</v>
      </c>
      <c r="T81" s="18">
        <v>0</v>
      </c>
      <c r="U81" s="16" t="s">
        <v>49</v>
      </c>
      <c r="V81" s="18">
        <v>0</v>
      </c>
      <c r="W81" s="18">
        <v>18725292.170000002</v>
      </c>
      <c r="X81" s="16" t="s">
        <v>50</v>
      </c>
      <c r="Y81" s="18">
        <v>2996046.7472000001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236</v>
      </c>
      <c r="B82" s="17" t="s">
        <v>263</v>
      </c>
      <c r="C82" s="16" t="s">
        <v>46</v>
      </c>
      <c r="D82" s="16" t="s">
        <v>63</v>
      </c>
      <c r="E82" s="16" t="s">
        <v>64</v>
      </c>
      <c r="F82" s="16" t="s">
        <v>1258</v>
      </c>
      <c r="G82" s="16" t="s">
        <v>48</v>
      </c>
      <c r="H82" s="16" t="s">
        <v>269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270</v>
      </c>
      <c r="P82" s="16" t="s">
        <v>271</v>
      </c>
      <c r="Q82" s="18">
        <f t="shared" si="1"/>
        <v>2310240</v>
      </c>
      <c r="R82" s="18">
        <v>0</v>
      </c>
      <c r="S82" s="18">
        <v>2265000</v>
      </c>
      <c r="T82" s="18">
        <v>39000</v>
      </c>
      <c r="U82" s="16" t="s">
        <v>50</v>
      </c>
      <c r="V82" s="18">
        <v>6240</v>
      </c>
      <c r="W82" s="18">
        <v>0</v>
      </c>
      <c r="X82" s="16" t="s">
        <v>49</v>
      </c>
      <c r="Y82" s="18">
        <v>0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6" t="s">
        <v>238</v>
      </c>
      <c r="B83" s="17" t="s">
        <v>263</v>
      </c>
      <c r="C83" s="16" t="s">
        <v>46</v>
      </c>
      <c r="D83" s="16" t="s">
        <v>63</v>
      </c>
      <c r="E83" s="16" t="s">
        <v>64</v>
      </c>
      <c r="F83" s="16" t="s">
        <v>1258</v>
      </c>
      <c r="G83" s="16" t="s">
        <v>48</v>
      </c>
      <c r="H83" s="16" t="s">
        <v>273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 t="shared" si="1"/>
        <v>68085620.908800006</v>
      </c>
      <c r="R83" s="18">
        <v>0</v>
      </c>
      <c r="S83" s="18">
        <v>59853150</v>
      </c>
      <c r="T83" s="18">
        <v>0</v>
      </c>
      <c r="U83" s="16" t="s">
        <v>49</v>
      </c>
      <c r="V83" s="18">
        <v>0</v>
      </c>
      <c r="W83" s="18">
        <v>7096957.6799999997</v>
      </c>
      <c r="X83" s="16" t="s">
        <v>49</v>
      </c>
      <c r="Y83" s="18">
        <v>1135513.2288000002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6" t="s">
        <v>242</v>
      </c>
      <c r="B84" s="17" t="s">
        <v>263</v>
      </c>
      <c r="C84" s="16" t="s">
        <v>46</v>
      </c>
      <c r="D84" s="16" t="s">
        <v>63</v>
      </c>
      <c r="E84" s="16" t="s">
        <v>64</v>
      </c>
      <c r="F84" s="16" t="s">
        <v>1258</v>
      </c>
      <c r="G84" s="16" t="s">
        <v>48</v>
      </c>
      <c r="H84" s="16" t="s">
        <v>275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276</v>
      </c>
      <c r="P84" s="16" t="s">
        <v>277</v>
      </c>
      <c r="Q84" s="18">
        <f t="shared" si="1"/>
        <v>24070767.143999998</v>
      </c>
      <c r="R84" s="18">
        <v>0</v>
      </c>
      <c r="S84" s="18">
        <v>8748299.9999999981</v>
      </c>
      <c r="T84" s="18">
        <v>13209023.4</v>
      </c>
      <c r="U84" s="16" t="s">
        <v>50</v>
      </c>
      <c r="V84" s="18">
        <v>2113443.7439999999</v>
      </c>
      <c r="W84" s="18">
        <v>0</v>
      </c>
      <c r="X84" s="16" t="s">
        <v>49</v>
      </c>
      <c r="Y84" s="18">
        <v>0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6" t="s">
        <v>244</v>
      </c>
      <c r="B85" s="17" t="s">
        <v>263</v>
      </c>
      <c r="C85" s="16" t="s">
        <v>46</v>
      </c>
      <c r="D85" s="16" t="s">
        <v>63</v>
      </c>
      <c r="E85" s="16" t="s">
        <v>64</v>
      </c>
      <c r="F85" s="16" t="s">
        <v>1258</v>
      </c>
      <c r="G85" s="16" t="s">
        <v>48</v>
      </c>
      <c r="H85" s="16" t="s">
        <v>279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 t="shared" si="1"/>
        <v>236685816.1812</v>
      </c>
      <c r="R85" s="18">
        <v>0</v>
      </c>
      <c r="S85" s="18">
        <v>162937216.75</v>
      </c>
      <c r="T85" s="18">
        <v>0</v>
      </c>
      <c r="U85" s="16" t="s">
        <v>49</v>
      </c>
      <c r="V85" s="18">
        <v>0</v>
      </c>
      <c r="W85" s="18">
        <v>63576378.820000008</v>
      </c>
      <c r="X85" s="16" t="s">
        <v>50</v>
      </c>
      <c r="Y85" s="18">
        <v>10172220.611200007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248</v>
      </c>
      <c r="B86" s="17" t="s">
        <v>263</v>
      </c>
      <c r="C86" s="16" t="s">
        <v>46</v>
      </c>
      <c r="D86" s="16" t="s">
        <v>63</v>
      </c>
      <c r="E86" s="16" t="s">
        <v>64</v>
      </c>
      <c r="F86" s="16" t="s">
        <v>1258</v>
      </c>
      <c r="G86" s="16" t="s">
        <v>48</v>
      </c>
      <c r="H86" s="16" t="s">
        <v>281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282</v>
      </c>
      <c r="P86" s="16" t="s">
        <v>283</v>
      </c>
      <c r="Q86" s="18">
        <f t="shared" si="1"/>
        <v>2440285.0071999999</v>
      </c>
      <c r="R86" s="18">
        <v>0</v>
      </c>
      <c r="S86" s="18">
        <v>1825285</v>
      </c>
      <c r="T86" s="18">
        <v>530172.42000000004</v>
      </c>
      <c r="U86" s="16" t="s">
        <v>50</v>
      </c>
      <c r="V86" s="18">
        <v>84827.587199999994</v>
      </c>
      <c r="W86" s="18">
        <v>0</v>
      </c>
      <c r="X86" s="16" t="s">
        <v>49</v>
      </c>
      <c r="Y86" s="18">
        <v>0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250</v>
      </c>
      <c r="B87" s="17" t="s">
        <v>263</v>
      </c>
      <c r="C87" s="16" t="s">
        <v>46</v>
      </c>
      <c r="D87" s="16" t="s">
        <v>63</v>
      </c>
      <c r="E87" s="16" t="s">
        <v>64</v>
      </c>
      <c r="F87" s="16" t="s">
        <v>1258</v>
      </c>
      <c r="G87" s="16" t="s">
        <v>48</v>
      </c>
      <c r="H87" s="16" t="s">
        <v>285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55</v>
      </c>
      <c r="P87" s="16" t="s">
        <v>47</v>
      </c>
      <c r="Q87" s="18">
        <f t="shared" si="1"/>
        <v>50011737.634400003</v>
      </c>
      <c r="R87" s="18">
        <v>0</v>
      </c>
      <c r="S87" s="18">
        <v>33461928.500000004</v>
      </c>
      <c r="T87" s="18">
        <v>0</v>
      </c>
      <c r="U87" s="16" t="s">
        <v>49</v>
      </c>
      <c r="V87" s="18">
        <v>0</v>
      </c>
      <c r="W87" s="18">
        <v>14267076.84</v>
      </c>
      <c r="X87" s="16" t="s">
        <v>49</v>
      </c>
      <c r="Y87" s="18">
        <v>2282732.2944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252</v>
      </c>
      <c r="B88" s="17" t="s">
        <v>263</v>
      </c>
      <c r="C88" s="16" t="s">
        <v>46</v>
      </c>
      <c r="D88" s="16" t="s">
        <v>63</v>
      </c>
      <c r="E88" s="16" t="s">
        <v>64</v>
      </c>
      <c r="F88" s="16" t="s">
        <v>1258</v>
      </c>
      <c r="G88" s="16" t="s">
        <v>48</v>
      </c>
      <c r="H88" s="16" t="s">
        <v>287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288</v>
      </c>
      <c r="P88" s="16" t="s">
        <v>289</v>
      </c>
      <c r="Q88" s="18">
        <f t="shared" si="1"/>
        <v>9428804</v>
      </c>
      <c r="R88" s="18">
        <v>0</v>
      </c>
      <c r="S88" s="18">
        <v>5659500</v>
      </c>
      <c r="T88" s="18">
        <v>3249400</v>
      </c>
      <c r="U88" s="16" t="s">
        <v>50</v>
      </c>
      <c r="V88" s="18">
        <v>519904</v>
      </c>
      <c r="W88" s="18">
        <v>0</v>
      </c>
      <c r="X88" s="16" t="s">
        <v>49</v>
      </c>
      <c r="Y88" s="18">
        <v>0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6" t="s">
        <v>254</v>
      </c>
      <c r="B89" s="17" t="s">
        <v>263</v>
      </c>
      <c r="C89" s="16" t="s">
        <v>46</v>
      </c>
      <c r="D89" s="16" t="s">
        <v>63</v>
      </c>
      <c r="E89" s="16" t="s">
        <v>64</v>
      </c>
      <c r="F89" s="16" t="s">
        <v>1258</v>
      </c>
      <c r="G89" s="16" t="s">
        <v>48</v>
      </c>
      <c r="H89" s="16" t="s">
        <v>291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 t="shared" si="1"/>
        <v>104915460.01720001</v>
      </c>
      <c r="R89" s="18">
        <v>0</v>
      </c>
      <c r="S89" s="18">
        <v>79221145.75</v>
      </c>
      <c r="T89" s="18">
        <v>0</v>
      </c>
      <c r="U89" s="16" t="s">
        <v>49</v>
      </c>
      <c r="V89" s="18">
        <v>0</v>
      </c>
      <c r="W89" s="18">
        <v>22150270.920000002</v>
      </c>
      <c r="X89" s="16" t="s">
        <v>49</v>
      </c>
      <c r="Y89" s="18">
        <v>3544043.3471999997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6" t="s">
        <v>258</v>
      </c>
      <c r="B90" s="17" t="s">
        <v>263</v>
      </c>
      <c r="C90" s="16" t="s">
        <v>46</v>
      </c>
      <c r="D90" s="16" t="s">
        <v>67</v>
      </c>
      <c r="E90" s="16" t="s">
        <v>68</v>
      </c>
      <c r="F90" s="16" t="s">
        <v>1271</v>
      </c>
      <c r="G90" s="16" t="s">
        <v>48</v>
      </c>
      <c r="H90" s="16" t="s">
        <v>293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 t="shared" si="1"/>
        <v>337197136.48119998</v>
      </c>
      <c r="R90" s="18">
        <v>0</v>
      </c>
      <c r="S90" s="18">
        <v>244941006.74999997</v>
      </c>
      <c r="T90" s="18">
        <v>0</v>
      </c>
      <c r="U90" s="16" t="s">
        <v>49</v>
      </c>
      <c r="V90" s="18">
        <v>0</v>
      </c>
      <c r="W90" s="18">
        <v>79531146.320000023</v>
      </c>
      <c r="X90" s="16" t="s">
        <v>49</v>
      </c>
      <c r="Y90" s="18">
        <v>12724983.4112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6" t="s">
        <v>1355</v>
      </c>
      <c r="B91" s="17" t="s">
        <v>263</v>
      </c>
      <c r="C91" s="16" t="s">
        <v>46</v>
      </c>
      <c r="D91" s="16" t="s">
        <v>67</v>
      </c>
      <c r="E91" s="16" t="s">
        <v>68</v>
      </c>
      <c r="F91" s="16" t="s">
        <v>1271</v>
      </c>
      <c r="G91" s="16" t="s">
        <v>48</v>
      </c>
      <c r="H91" s="16" t="s">
        <v>295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296</v>
      </c>
      <c r="P91" s="16" t="s">
        <v>297</v>
      </c>
      <c r="Q91" s="18">
        <f t="shared" si="1"/>
        <v>1612996</v>
      </c>
      <c r="R91" s="18">
        <v>0</v>
      </c>
      <c r="S91" s="18">
        <v>853776</v>
      </c>
      <c r="T91" s="18">
        <v>654500</v>
      </c>
      <c r="U91" s="16" t="s">
        <v>50</v>
      </c>
      <c r="V91" s="18">
        <v>104720</v>
      </c>
      <c r="W91" s="18">
        <v>0</v>
      </c>
      <c r="X91" s="16" t="s">
        <v>49</v>
      </c>
      <c r="Y91" s="18">
        <v>0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6" t="s">
        <v>1356</v>
      </c>
      <c r="B92" s="17" t="s">
        <v>263</v>
      </c>
      <c r="C92" s="16" t="s">
        <v>46</v>
      </c>
      <c r="D92" s="16" t="s">
        <v>67</v>
      </c>
      <c r="E92" s="16" t="s">
        <v>68</v>
      </c>
      <c r="F92" s="16" t="s">
        <v>1271</v>
      </c>
      <c r="G92" s="16" t="s">
        <v>48</v>
      </c>
      <c r="H92" s="16" t="s">
        <v>299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 t="shared" si="1"/>
        <v>2647444.7999999998</v>
      </c>
      <c r="R92" s="18">
        <v>0</v>
      </c>
      <c r="S92" s="18">
        <v>0</v>
      </c>
      <c r="T92" s="18">
        <v>0</v>
      </c>
      <c r="U92" s="16" t="s">
        <v>49</v>
      </c>
      <c r="V92" s="18">
        <v>0</v>
      </c>
      <c r="W92" s="18">
        <v>2282280</v>
      </c>
      <c r="X92" s="16" t="s">
        <v>50</v>
      </c>
      <c r="Y92" s="18">
        <v>365164.79999999999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6" t="s">
        <v>1357</v>
      </c>
      <c r="B93" s="17" t="s">
        <v>263</v>
      </c>
      <c r="C93" s="16" t="s">
        <v>46</v>
      </c>
      <c r="D93" s="16" t="s">
        <v>71</v>
      </c>
      <c r="E93" s="16" t="s">
        <v>72</v>
      </c>
      <c r="F93" s="16" t="s">
        <v>1255</v>
      </c>
      <c r="G93" s="16" t="s">
        <v>48</v>
      </c>
      <c r="H93" s="16" t="s">
        <v>301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 t="shared" si="1"/>
        <v>157777478.88239998</v>
      </c>
      <c r="R93" s="18">
        <v>0</v>
      </c>
      <c r="S93" s="18">
        <v>119273970.49999999</v>
      </c>
      <c r="T93" s="18">
        <v>0</v>
      </c>
      <c r="U93" s="16" t="s">
        <v>49</v>
      </c>
      <c r="V93" s="18">
        <v>0</v>
      </c>
      <c r="W93" s="18">
        <v>33192679.639999997</v>
      </c>
      <c r="X93" s="16" t="s">
        <v>50</v>
      </c>
      <c r="Y93" s="18">
        <v>5310828.7423999999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6" t="s">
        <v>1358</v>
      </c>
      <c r="B94" s="17" t="s">
        <v>263</v>
      </c>
      <c r="C94" s="16" t="s">
        <v>46</v>
      </c>
      <c r="D94" s="16" t="s">
        <v>71</v>
      </c>
      <c r="E94" s="16" t="s">
        <v>72</v>
      </c>
      <c r="F94" s="16" t="s">
        <v>1255</v>
      </c>
      <c r="G94" s="16" t="s">
        <v>48</v>
      </c>
      <c r="H94" s="16" t="s">
        <v>303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304</v>
      </c>
      <c r="P94" s="16" t="s">
        <v>305</v>
      </c>
      <c r="Q94" s="18">
        <f t="shared" si="1"/>
        <v>737352</v>
      </c>
      <c r="R94" s="18">
        <v>0</v>
      </c>
      <c r="S94" s="18">
        <v>737352</v>
      </c>
      <c r="T94" s="18">
        <v>0</v>
      </c>
      <c r="U94" s="16" t="s">
        <v>49</v>
      </c>
      <c r="V94" s="18">
        <v>0</v>
      </c>
      <c r="W94" s="18">
        <v>0</v>
      </c>
      <c r="X94" s="16" t="s">
        <v>49</v>
      </c>
      <c r="Y94" s="18">
        <v>0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264</v>
      </c>
      <c r="B95" s="17" t="s">
        <v>263</v>
      </c>
      <c r="C95" s="16" t="s">
        <v>46</v>
      </c>
      <c r="D95" s="16" t="s">
        <v>71</v>
      </c>
      <c r="E95" s="16" t="s">
        <v>72</v>
      </c>
      <c r="F95" s="16" t="s">
        <v>1255</v>
      </c>
      <c r="G95" s="16" t="s">
        <v>48</v>
      </c>
      <c r="H95" s="16" t="s">
        <v>307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 t="shared" si="1"/>
        <v>15098145.6072</v>
      </c>
      <c r="R95" s="18">
        <v>0</v>
      </c>
      <c r="S95" s="18">
        <v>7651952</v>
      </c>
      <c r="T95" s="18">
        <v>0</v>
      </c>
      <c r="U95" s="16" t="s">
        <v>49</v>
      </c>
      <c r="V95" s="18">
        <v>0</v>
      </c>
      <c r="W95" s="18">
        <v>6419132.4199999999</v>
      </c>
      <c r="X95" s="16" t="s">
        <v>50</v>
      </c>
      <c r="Y95" s="18">
        <v>1027061.1871999999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266</v>
      </c>
      <c r="B96" s="17" t="s">
        <v>263</v>
      </c>
      <c r="C96" s="16" t="s">
        <v>46</v>
      </c>
      <c r="D96" s="16" t="s">
        <v>92</v>
      </c>
      <c r="E96" s="16" t="s">
        <v>93</v>
      </c>
      <c r="F96" s="16" t="s">
        <v>1286</v>
      </c>
      <c r="G96" s="16" t="s">
        <v>48</v>
      </c>
      <c r="H96" s="16" t="s">
        <v>309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55</v>
      </c>
      <c r="P96" s="16" t="s">
        <v>47</v>
      </c>
      <c r="Q96" s="18">
        <f t="shared" si="1"/>
        <v>68630892</v>
      </c>
      <c r="R96" s="18">
        <v>0</v>
      </c>
      <c r="S96" s="18">
        <v>22096500</v>
      </c>
      <c r="T96" s="18">
        <v>0</v>
      </c>
      <c r="U96" s="16" t="s">
        <v>49</v>
      </c>
      <c r="V96" s="18">
        <v>0</v>
      </c>
      <c r="W96" s="18">
        <v>13043700</v>
      </c>
      <c r="X96" s="16" t="s">
        <v>49</v>
      </c>
      <c r="Y96" s="18">
        <v>2086992</v>
      </c>
      <c r="Z96" s="18">
        <v>0</v>
      </c>
      <c r="AA96" s="16" t="s">
        <v>49</v>
      </c>
      <c r="AB96" s="18">
        <v>0</v>
      </c>
      <c r="AC96" s="18">
        <v>29077500</v>
      </c>
      <c r="AD96" s="16" t="s">
        <v>62</v>
      </c>
      <c r="AE96" s="18">
        <v>2326200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6" t="s">
        <v>268</v>
      </c>
      <c r="B97" s="17" t="s">
        <v>263</v>
      </c>
      <c r="C97" s="16" t="s">
        <v>46</v>
      </c>
      <c r="D97" s="16" t="s">
        <v>96</v>
      </c>
      <c r="E97" s="16" t="s">
        <v>97</v>
      </c>
      <c r="F97" s="16" t="s">
        <v>1303</v>
      </c>
      <c r="G97" s="16" t="s">
        <v>48</v>
      </c>
      <c r="H97" s="16" t="s">
        <v>311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312</v>
      </c>
      <c r="P97" s="16" t="s">
        <v>313</v>
      </c>
      <c r="Q97" s="18">
        <f t="shared" si="1"/>
        <v>698320</v>
      </c>
      <c r="R97" s="18">
        <v>0</v>
      </c>
      <c r="S97" s="18">
        <v>0</v>
      </c>
      <c r="T97" s="18">
        <v>0</v>
      </c>
      <c r="U97" s="16" t="s">
        <v>49</v>
      </c>
      <c r="V97" s="18">
        <v>0</v>
      </c>
      <c r="W97" s="18">
        <v>602000</v>
      </c>
      <c r="X97" s="16" t="s">
        <v>50</v>
      </c>
      <c r="Y97" s="18">
        <v>96320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6" t="s">
        <v>272</v>
      </c>
      <c r="B98" s="17" t="s">
        <v>263</v>
      </c>
      <c r="C98" s="16" t="s">
        <v>46</v>
      </c>
      <c r="D98" s="16" t="s">
        <v>96</v>
      </c>
      <c r="E98" s="16" t="s">
        <v>97</v>
      </c>
      <c r="F98" s="16" t="s">
        <v>1303</v>
      </c>
      <c r="G98" s="16" t="s">
        <v>48</v>
      </c>
      <c r="H98" s="16" t="s">
        <v>315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316</v>
      </c>
      <c r="P98" s="16" t="s">
        <v>317</v>
      </c>
      <c r="Q98" s="18">
        <f t="shared" si="1"/>
        <v>1027236</v>
      </c>
      <c r="R98" s="18">
        <v>0</v>
      </c>
      <c r="S98" s="18">
        <v>700000</v>
      </c>
      <c r="T98" s="18">
        <v>282100</v>
      </c>
      <c r="U98" s="16" t="s">
        <v>50</v>
      </c>
      <c r="V98" s="18">
        <v>45136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6" t="s">
        <v>274</v>
      </c>
      <c r="B99" s="17" t="s">
        <v>263</v>
      </c>
      <c r="C99" s="16" t="s">
        <v>46</v>
      </c>
      <c r="D99" s="16" t="s">
        <v>96</v>
      </c>
      <c r="E99" s="16" t="s">
        <v>97</v>
      </c>
      <c r="F99" s="16" t="s">
        <v>1303</v>
      </c>
      <c r="G99" s="16" t="s">
        <v>48</v>
      </c>
      <c r="H99" s="16" t="s">
        <v>319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55</v>
      </c>
      <c r="P99" s="16" t="s">
        <v>47</v>
      </c>
      <c r="Q99" s="18">
        <f t="shared" si="1"/>
        <v>18673322</v>
      </c>
      <c r="R99" s="18">
        <v>0</v>
      </c>
      <c r="S99" s="18">
        <v>4742650</v>
      </c>
      <c r="T99" s="18">
        <v>0</v>
      </c>
      <c r="U99" s="16" t="s">
        <v>49</v>
      </c>
      <c r="V99" s="18">
        <v>0</v>
      </c>
      <c r="W99" s="18">
        <v>12009200</v>
      </c>
      <c r="X99" s="16" t="s">
        <v>50</v>
      </c>
      <c r="Y99" s="18">
        <v>1921472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6" t="s">
        <v>278</v>
      </c>
      <c r="B100" s="17" t="s">
        <v>263</v>
      </c>
      <c r="C100" s="16" t="s">
        <v>46</v>
      </c>
      <c r="D100" s="16" t="s">
        <v>96</v>
      </c>
      <c r="E100" s="16" t="s">
        <v>97</v>
      </c>
      <c r="F100" s="16" t="s">
        <v>1303</v>
      </c>
      <c r="G100" s="16" t="s">
        <v>48</v>
      </c>
      <c r="H100" s="16" t="s">
        <v>321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322</v>
      </c>
      <c r="P100" s="16" t="s">
        <v>323</v>
      </c>
      <c r="Q100" s="18">
        <f t="shared" si="1"/>
        <v>2419200</v>
      </c>
      <c r="R100" s="18">
        <v>0</v>
      </c>
      <c r="S100" s="18">
        <v>2419200</v>
      </c>
      <c r="T100" s="18">
        <v>0</v>
      </c>
      <c r="U100" s="16" t="s">
        <v>49</v>
      </c>
      <c r="V100" s="18">
        <v>0</v>
      </c>
      <c r="W100" s="18">
        <v>0</v>
      </c>
      <c r="X100" s="16" t="s">
        <v>49</v>
      </c>
      <c r="Y100" s="18">
        <v>0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6" t="s">
        <v>280</v>
      </c>
      <c r="B101" s="17" t="s">
        <v>263</v>
      </c>
      <c r="C101" s="16" t="s">
        <v>46</v>
      </c>
      <c r="D101" s="16" t="s">
        <v>96</v>
      </c>
      <c r="E101" s="16" t="s">
        <v>97</v>
      </c>
      <c r="F101" s="16" t="s">
        <v>1303</v>
      </c>
      <c r="G101" s="16" t="s">
        <v>48</v>
      </c>
      <c r="H101" s="16" t="s">
        <v>325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55</v>
      </c>
      <c r="P101" s="16" t="s">
        <v>47</v>
      </c>
      <c r="Q101" s="18">
        <f t="shared" si="1"/>
        <v>113789577.52160001</v>
      </c>
      <c r="R101" s="18">
        <v>0</v>
      </c>
      <c r="S101" s="18">
        <v>72157737.5</v>
      </c>
      <c r="T101" s="18">
        <v>0</v>
      </c>
      <c r="U101" s="16" t="s">
        <v>49</v>
      </c>
      <c r="V101" s="18">
        <v>0</v>
      </c>
      <c r="W101" s="18">
        <v>35889517.260000005</v>
      </c>
      <c r="X101" s="16" t="s">
        <v>49</v>
      </c>
      <c r="Y101" s="18">
        <v>5742322.7615999999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6" t="s">
        <v>284</v>
      </c>
      <c r="B102" s="17" t="s">
        <v>263</v>
      </c>
      <c r="C102" s="16" t="s">
        <v>46</v>
      </c>
      <c r="D102" s="16" t="s">
        <v>106</v>
      </c>
      <c r="E102" s="16" t="s">
        <v>1311</v>
      </c>
      <c r="F102" s="16" t="s">
        <v>1315</v>
      </c>
      <c r="G102" s="16" t="s">
        <v>48</v>
      </c>
      <c r="H102" s="16" t="s">
        <v>327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55</v>
      </c>
      <c r="P102" s="16" t="s">
        <v>47</v>
      </c>
      <c r="Q102" s="18">
        <f t="shared" si="1"/>
        <v>23298852.908799998</v>
      </c>
      <c r="R102" s="18">
        <v>0</v>
      </c>
      <c r="S102" s="18">
        <v>12923050</v>
      </c>
      <c r="T102" s="18">
        <v>0</v>
      </c>
      <c r="U102" s="16" t="s">
        <v>49</v>
      </c>
      <c r="V102" s="18">
        <v>0</v>
      </c>
      <c r="W102" s="18">
        <v>8944657.6799999997</v>
      </c>
      <c r="X102" s="16" t="s">
        <v>50</v>
      </c>
      <c r="Y102" s="18">
        <v>1431145.2288000002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286</v>
      </c>
      <c r="B103" s="17" t="s">
        <v>263</v>
      </c>
      <c r="C103" s="16" t="s">
        <v>46</v>
      </c>
      <c r="D103" s="16" t="s">
        <v>106</v>
      </c>
      <c r="E103" s="16" t="s">
        <v>1311</v>
      </c>
      <c r="F103" s="16" t="s">
        <v>1315</v>
      </c>
      <c r="G103" s="16" t="s">
        <v>48</v>
      </c>
      <c r="H103" s="16" t="s">
        <v>329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55</v>
      </c>
      <c r="P103" s="16" t="s">
        <v>47</v>
      </c>
      <c r="Q103" s="18">
        <f t="shared" si="1"/>
        <v>65842071.917599998</v>
      </c>
      <c r="R103" s="18">
        <v>0</v>
      </c>
      <c r="S103" s="18">
        <v>15792334.5</v>
      </c>
      <c r="T103" s="18">
        <v>0</v>
      </c>
      <c r="U103" s="16" t="s">
        <v>49</v>
      </c>
      <c r="V103" s="18">
        <v>0</v>
      </c>
      <c r="W103" s="18">
        <v>43146325.359999999</v>
      </c>
      <c r="X103" s="16" t="s">
        <v>49</v>
      </c>
      <c r="Y103" s="18">
        <v>6903412.0575999999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290</v>
      </c>
      <c r="B104" s="17" t="s">
        <v>263</v>
      </c>
      <c r="C104" s="16" t="s">
        <v>46</v>
      </c>
      <c r="D104" s="16" t="s">
        <v>106</v>
      </c>
      <c r="E104" s="16" t="s">
        <v>1311</v>
      </c>
      <c r="F104" s="16" t="s">
        <v>1315</v>
      </c>
      <c r="G104" s="16" t="s">
        <v>48</v>
      </c>
      <c r="H104" s="16" t="s">
        <v>331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 t="shared" si="1"/>
        <v>28564004.82</v>
      </c>
      <c r="R104" s="18">
        <v>0</v>
      </c>
      <c r="S104" s="18">
        <v>9269679</v>
      </c>
      <c r="T104" s="18">
        <v>0</v>
      </c>
      <c r="U104" s="16" t="s">
        <v>49</v>
      </c>
      <c r="V104" s="18">
        <v>0</v>
      </c>
      <c r="W104" s="18">
        <v>16633039.5</v>
      </c>
      <c r="X104" s="16" t="s">
        <v>49</v>
      </c>
      <c r="Y104" s="18">
        <v>2661286.3199999998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6" t="s">
        <v>292</v>
      </c>
      <c r="B105" s="17" t="s">
        <v>263</v>
      </c>
      <c r="C105" s="16" t="s">
        <v>46</v>
      </c>
      <c r="D105" s="16" t="s">
        <v>106</v>
      </c>
      <c r="E105" s="16" t="s">
        <v>1311</v>
      </c>
      <c r="F105" s="16" t="s">
        <v>1315</v>
      </c>
      <c r="G105" s="16" t="s">
        <v>48</v>
      </c>
      <c r="H105" s="16" t="s">
        <v>333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 t="shared" si="1"/>
        <v>13714993.6</v>
      </c>
      <c r="R105" s="18">
        <v>0</v>
      </c>
      <c r="S105" s="18">
        <v>4945556</v>
      </c>
      <c r="T105" s="18">
        <v>0</v>
      </c>
      <c r="U105" s="16" t="s">
        <v>49</v>
      </c>
      <c r="V105" s="18">
        <v>0</v>
      </c>
      <c r="W105" s="18">
        <v>7559860</v>
      </c>
      <c r="X105" s="16" t="s">
        <v>50</v>
      </c>
      <c r="Y105" s="18">
        <v>1209577.5999999999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294</v>
      </c>
      <c r="B106" s="17" t="s">
        <v>263</v>
      </c>
      <c r="C106" s="16" t="s">
        <v>46</v>
      </c>
      <c r="D106" s="16" t="s">
        <v>106</v>
      </c>
      <c r="E106" s="16" t="s">
        <v>1311</v>
      </c>
      <c r="F106" s="16" t="s">
        <v>1315</v>
      </c>
      <c r="G106" s="16" t="s">
        <v>48</v>
      </c>
      <c r="H106" s="16" t="s">
        <v>335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 t="shared" si="1"/>
        <v>10179883.560000001</v>
      </c>
      <c r="R106" s="18">
        <v>0</v>
      </c>
      <c r="S106" s="18">
        <v>6878795</v>
      </c>
      <c r="T106" s="18">
        <v>0</v>
      </c>
      <c r="U106" s="16" t="s">
        <v>49</v>
      </c>
      <c r="V106" s="18">
        <v>0</v>
      </c>
      <c r="W106" s="18">
        <v>2845766</v>
      </c>
      <c r="X106" s="16" t="s">
        <v>49</v>
      </c>
      <c r="Y106" s="18">
        <v>455322.56000000006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6" t="s">
        <v>298</v>
      </c>
      <c r="B107" s="17" t="s">
        <v>263</v>
      </c>
      <c r="C107" s="16" t="s">
        <v>46</v>
      </c>
      <c r="D107" s="16" t="s">
        <v>106</v>
      </c>
      <c r="E107" s="16" t="s">
        <v>1311</v>
      </c>
      <c r="F107" s="16" t="s">
        <v>1315</v>
      </c>
      <c r="G107" s="16" t="s">
        <v>48</v>
      </c>
      <c r="H107" s="16" t="s">
        <v>337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338</v>
      </c>
      <c r="P107" s="16" t="s">
        <v>339</v>
      </c>
      <c r="Q107" s="18">
        <f t="shared" si="1"/>
        <v>3209606.4</v>
      </c>
      <c r="R107" s="18">
        <v>0</v>
      </c>
      <c r="S107" s="18">
        <v>2002000</v>
      </c>
      <c r="T107" s="18">
        <v>0</v>
      </c>
      <c r="U107" s="16" t="s">
        <v>49</v>
      </c>
      <c r="V107" s="18">
        <v>0</v>
      </c>
      <c r="W107" s="18">
        <v>1041040</v>
      </c>
      <c r="X107" s="16" t="s">
        <v>50</v>
      </c>
      <c r="Y107" s="18">
        <v>166566.39999999999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300</v>
      </c>
      <c r="B108" s="17" t="s">
        <v>263</v>
      </c>
      <c r="C108" s="16" t="s">
        <v>46</v>
      </c>
      <c r="D108" s="16" t="s">
        <v>106</v>
      </c>
      <c r="E108" s="16" t="s">
        <v>1311</v>
      </c>
      <c r="F108" s="16" t="s">
        <v>1315</v>
      </c>
      <c r="G108" s="16" t="s">
        <v>48</v>
      </c>
      <c r="H108" s="16" t="s">
        <v>341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 t="shared" si="1"/>
        <v>10486787.199999999</v>
      </c>
      <c r="R108" s="18">
        <v>0</v>
      </c>
      <c r="S108" s="18">
        <v>7524936</v>
      </c>
      <c r="T108" s="18">
        <v>0</v>
      </c>
      <c r="U108" s="16" t="s">
        <v>49</v>
      </c>
      <c r="V108" s="18">
        <v>0</v>
      </c>
      <c r="W108" s="18">
        <v>2553320</v>
      </c>
      <c r="X108" s="16" t="s">
        <v>50</v>
      </c>
      <c r="Y108" s="18">
        <v>408531.20000000001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302</v>
      </c>
      <c r="B109" s="17" t="s">
        <v>263</v>
      </c>
      <c r="C109" s="16" t="s">
        <v>46</v>
      </c>
      <c r="D109" s="16" t="s">
        <v>106</v>
      </c>
      <c r="E109" s="16" t="s">
        <v>1311</v>
      </c>
      <c r="F109" s="16" t="s">
        <v>1315</v>
      </c>
      <c r="G109" s="16" t="s">
        <v>48</v>
      </c>
      <c r="H109" s="16" t="s">
        <v>343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 t="shared" si="1"/>
        <v>7101248</v>
      </c>
      <c r="R109" s="18">
        <v>0</v>
      </c>
      <c r="S109" s="18">
        <v>4202814</v>
      </c>
      <c r="T109" s="18">
        <v>0</v>
      </c>
      <c r="U109" s="16" t="s">
        <v>49</v>
      </c>
      <c r="V109" s="18">
        <v>0</v>
      </c>
      <c r="W109" s="18">
        <v>2498650</v>
      </c>
      <c r="X109" s="16" t="s">
        <v>49</v>
      </c>
      <c r="Y109" s="18">
        <v>399784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6" t="s">
        <v>306</v>
      </c>
      <c r="B110" s="17" t="s">
        <v>263</v>
      </c>
      <c r="C110" s="16" t="s">
        <v>46</v>
      </c>
      <c r="D110" s="16" t="s">
        <v>106</v>
      </c>
      <c r="E110" s="16" t="s">
        <v>1311</v>
      </c>
      <c r="F110" s="16" t="s">
        <v>1315</v>
      </c>
      <c r="G110" s="16" t="s">
        <v>48</v>
      </c>
      <c r="H110" s="16" t="s">
        <v>345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55</v>
      </c>
      <c r="P110" s="16" t="s">
        <v>47</v>
      </c>
      <c r="Q110" s="18">
        <f t="shared" si="1"/>
        <v>59191098.583199993</v>
      </c>
      <c r="R110" s="18">
        <v>0</v>
      </c>
      <c r="S110" s="18">
        <v>41045548</v>
      </c>
      <c r="T110" s="18">
        <v>0</v>
      </c>
      <c r="U110" s="16" t="s">
        <v>49</v>
      </c>
      <c r="V110" s="18">
        <v>0</v>
      </c>
      <c r="W110" s="18">
        <v>15642716.02</v>
      </c>
      <c r="X110" s="16" t="s">
        <v>49</v>
      </c>
      <c r="Y110" s="18">
        <v>2502834.5631999997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6" t="s">
        <v>308</v>
      </c>
      <c r="B111" s="17" t="s">
        <v>263</v>
      </c>
      <c r="C111" s="16" t="s">
        <v>46</v>
      </c>
      <c r="D111" s="16" t="s">
        <v>106</v>
      </c>
      <c r="E111" s="16" t="s">
        <v>1311</v>
      </c>
      <c r="F111" s="16" t="s">
        <v>1315</v>
      </c>
      <c r="G111" s="16" t="s">
        <v>48</v>
      </c>
      <c r="H111" s="16" t="s">
        <v>347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 t="shared" si="1"/>
        <v>12014846.075199999</v>
      </c>
      <c r="R111" s="18">
        <v>0</v>
      </c>
      <c r="S111" s="18">
        <v>8464576.4999999981</v>
      </c>
      <c r="T111" s="18">
        <v>0</v>
      </c>
      <c r="U111" s="16" t="s">
        <v>49</v>
      </c>
      <c r="V111" s="18">
        <v>0</v>
      </c>
      <c r="W111" s="18">
        <v>3060577.22</v>
      </c>
      <c r="X111" s="16" t="s">
        <v>49</v>
      </c>
      <c r="Y111" s="18">
        <v>489692.35519999999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6" t="s">
        <v>310</v>
      </c>
      <c r="B112" s="17" t="s">
        <v>263</v>
      </c>
      <c r="C112" s="16" t="s">
        <v>46</v>
      </c>
      <c r="D112" s="16" t="s">
        <v>106</v>
      </c>
      <c r="E112" s="16" t="s">
        <v>1311</v>
      </c>
      <c r="F112" s="16" t="s">
        <v>1315</v>
      </c>
      <c r="G112" s="16" t="s">
        <v>48</v>
      </c>
      <c r="H112" s="16" t="s">
        <v>349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55</v>
      </c>
      <c r="P112" s="16" t="s">
        <v>47</v>
      </c>
      <c r="Q112" s="18">
        <f t="shared" si="1"/>
        <v>10220302.4</v>
      </c>
      <c r="R112" s="18">
        <v>0</v>
      </c>
      <c r="S112" s="18">
        <v>4618152</v>
      </c>
      <c r="T112" s="18">
        <v>0</v>
      </c>
      <c r="U112" s="16" t="s">
        <v>49</v>
      </c>
      <c r="V112" s="18">
        <v>0</v>
      </c>
      <c r="W112" s="18">
        <v>4829440</v>
      </c>
      <c r="X112" s="16" t="s">
        <v>50</v>
      </c>
      <c r="Y112" s="18">
        <v>772710.39999999991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314</v>
      </c>
      <c r="B113" s="17" t="s">
        <v>350</v>
      </c>
      <c r="C113" s="16" t="s">
        <v>46</v>
      </c>
      <c r="D113" s="16" t="s">
        <v>52</v>
      </c>
      <c r="E113" s="16" t="s">
        <v>53</v>
      </c>
      <c r="F113" s="16" t="s">
        <v>1245</v>
      </c>
      <c r="G113" s="16" t="s">
        <v>48</v>
      </c>
      <c r="H113" s="16" t="s">
        <v>352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 t="shared" si="1"/>
        <v>221420615.52199998</v>
      </c>
      <c r="R113" s="18">
        <v>0</v>
      </c>
      <c r="S113" s="18">
        <v>152900096.5</v>
      </c>
      <c r="T113" s="18">
        <v>0</v>
      </c>
      <c r="U113" s="16" t="s">
        <v>49</v>
      </c>
      <c r="V113" s="18">
        <v>0</v>
      </c>
      <c r="W113" s="18">
        <v>59069412.949999996</v>
      </c>
      <c r="X113" s="16" t="s">
        <v>50</v>
      </c>
      <c r="Y113" s="18">
        <v>9451106.0720000006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318</v>
      </c>
      <c r="B114" s="17" t="s">
        <v>350</v>
      </c>
      <c r="C114" s="16" t="s">
        <v>46</v>
      </c>
      <c r="D114" s="16" t="s">
        <v>52</v>
      </c>
      <c r="E114" s="16" t="s">
        <v>53</v>
      </c>
      <c r="F114" s="16" t="s">
        <v>1245</v>
      </c>
      <c r="G114" s="16" t="s">
        <v>48</v>
      </c>
      <c r="H114" s="16" t="s">
        <v>354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76</v>
      </c>
      <c r="P114" s="16" t="s">
        <v>77</v>
      </c>
      <c r="Q114" s="18">
        <f t="shared" si="1"/>
        <v>9960313.9499999993</v>
      </c>
      <c r="R114" s="18">
        <v>0</v>
      </c>
      <c r="S114" s="18">
        <v>9043890.75</v>
      </c>
      <c r="T114" s="18">
        <v>790020</v>
      </c>
      <c r="U114" s="16" t="s">
        <v>50</v>
      </c>
      <c r="V114" s="18">
        <v>126403.2</v>
      </c>
      <c r="W114" s="18">
        <v>0</v>
      </c>
      <c r="X114" s="16" t="s">
        <v>49</v>
      </c>
      <c r="Y114" s="18">
        <v>0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320</v>
      </c>
      <c r="B115" s="17" t="s">
        <v>350</v>
      </c>
      <c r="C115" s="16" t="s">
        <v>46</v>
      </c>
      <c r="D115" s="16" t="s">
        <v>52</v>
      </c>
      <c r="E115" s="16" t="s">
        <v>53</v>
      </c>
      <c r="F115" s="16" t="s">
        <v>1245</v>
      </c>
      <c r="G115" s="16" t="s">
        <v>48</v>
      </c>
      <c r="H115" s="16" t="s">
        <v>356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55</v>
      </c>
      <c r="P115" s="16" t="s">
        <v>47</v>
      </c>
      <c r="Q115" s="18">
        <f t="shared" si="1"/>
        <v>17521933.949999999</v>
      </c>
      <c r="R115" s="18">
        <v>0</v>
      </c>
      <c r="S115" s="18">
        <v>16550961.75</v>
      </c>
      <c r="T115" s="18">
        <v>0</v>
      </c>
      <c r="U115" s="16" t="s">
        <v>49</v>
      </c>
      <c r="V115" s="18">
        <v>0</v>
      </c>
      <c r="W115" s="18">
        <v>837045</v>
      </c>
      <c r="X115" s="16" t="s">
        <v>49</v>
      </c>
      <c r="Y115" s="18">
        <v>133927.20000000001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324</v>
      </c>
      <c r="B116" s="17" t="s">
        <v>350</v>
      </c>
      <c r="C116" s="16" t="s">
        <v>46</v>
      </c>
      <c r="D116" s="16" t="s">
        <v>52</v>
      </c>
      <c r="E116" s="16" t="s">
        <v>53</v>
      </c>
      <c r="F116" s="16" t="s">
        <v>1245</v>
      </c>
      <c r="G116" s="16" t="s">
        <v>48</v>
      </c>
      <c r="H116" s="16" t="s">
        <v>358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179</v>
      </c>
      <c r="P116" s="16" t="s">
        <v>359</v>
      </c>
      <c r="Q116" s="18">
        <f t="shared" si="1"/>
        <v>2582100</v>
      </c>
      <c r="R116" s="18">
        <v>0</v>
      </c>
      <c r="S116" s="18">
        <v>2582100</v>
      </c>
      <c r="T116" s="18">
        <v>0</v>
      </c>
      <c r="U116" s="16" t="s">
        <v>49</v>
      </c>
      <c r="V116" s="18">
        <v>0</v>
      </c>
      <c r="W116" s="18">
        <v>0</v>
      </c>
      <c r="X116" s="16" t="s">
        <v>49</v>
      </c>
      <c r="Y116" s="18">
        <v>0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326</v>
      </c>
      <c r="B117" s="17" t="s">
        <v>350</v>
      </c>
      <c r="C117" s="16" t="s">
        <v>46</v>
      </c>
      <c r="D117" s="16" t="s">
        <v>52</v>
      </c>
      <c r="E117" s="16" t="s">
        <v>53</v>
      </c>
      <c r="F117" s="16" t="s">
        <v>1245</v>
      </c>
      <c r="G117" s="16" t="s">
        <v>48</v>
      </c>
      <c r="H117" s="16" t="s">
        <v>361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 t="shared" si="1"/>
        <v>164841199.34920001</v>
      </c>
      <c r="R117" s="18">
        <v>0</v>
      </c>
      <c r="S117" s="18">
        <v>113834810.5</v>
      </c>
      <c r="T117" s="18">
        <v>0</v>
      </c>
      <c r="U117" s="16" t="s">
        <v>49</v>
      </c>
      <c r="V117" s="18">
        <v>0</v>
      </c>
      <c r="W117" s="18">
        <v>43971024.869999997</v>
      </c>
      <c r="X117" s="16" t="s">
        <v>49</v>
      </c>
      <c r="Y117" s="18">
        <v>7035363.9792000009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328</v>
      </c>
      <c r="B118" s="17" t="s">
        <v>350</v>
      </c>
      <c r="C118" s="16" t="s">
        <v>46</v>
      </c>
      <c r="D118" s="16" t="s">
        <v>63</v>
      </c>
      <c r="E118" s="16" t="s">
        <v>64</v>
      </c>
      <c r="F118" s="16" t="s">
        <v>1259</v>
      </c>
      <c r="G118" s="16" t="s">
        <v>48</v>
      </c>
      <c r="H118" s="16" t="s">
        <v>363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55</v>
      </c>
      <c r="P118" s="16" t="s">
        <v>47</v>
      </c>
      <c r="Q118" s="18">
        <f t="shared" si="1"/>
        <v>99102789.694399998</v>
      </c>
      <c r="R118" s="18">
        <v>0</v>
      </c>
      <c r="S118" s="18">
        <v>69393197</v>
      </c>
      <c r="T118" s="18">
        <v>0</v>
      </c>
      <c r="U118" s="16" t="s">
        <v>49</v>
      </c>
      <c r="V118" s="18">
        <v>0</v>
      </c>
      <c r="W118" s="18">
        <v>25611717.84</v>
      </c>
      <c r="X118" s="16" t="s">
        <v>50</v>
      </c>
      <c r="Y118" s="18">
        <v>4097874.8543999996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6" t="s">
        <v>330</v>
      </c>
      <c r="B119" s="17" t="s">
        <v>350</v>
      </c>
      <c r="C119" s="16" t="s">
        <v>46</v>
      </c>
      <c r="D119" s="16" t="s">
        <v>63</v>
      </c>
      <c r="E119" s="16" t="s">
        <v>64</v>
      </c>
      <c r="F119" s="16" t="s">
        <v>1259</v>
      </c>
      <c r="G119" s="16" t="s">
        <v>48</v>
      </c>
      <c r="H119" s="16" t="s">
        <v>365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179</v>
      </c>
      <c r="P119" s="16" t="s">
        <v>180</v>
      </c>
      <c r="Q119" s="18">
        <f t="shared" si="1"/>
        <v>8650290</v>
      </c>
      <c r="R119" s="18">
        <v>0</v>
      </c>
      <c r="S119" s="18">
        <v>4611750</v>
      </c>
      <c r="T119" s="18">
        <v>3481500</v>
      </c>
      <c r="U119" s="16" t="s">
        <v>50</v>
      </c>
      <c r="V119" s="18">
        <v>557040</v>
      </c>
      <c r="W119" s="18">
        <v>0</v>
      </c>
      <c r="X119" s="16" t="s">
        <v>49</v>
      </c>
      <c r="Y119" s="18">
        <v>0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6" t="s">
        <v>332</v>
      </c>
      <c r="B120" s="17" t="s">
        <v>350</v>
      </c>
      <c r="C120" s="16" t="s">
        <v>46</v>
      </c>
      <c r="D120" s="16" t="s">
        <v>63</v>
      </c>
      <c r="E120" s="16" t="s">
        <v>64</v>
      </c>
      <c r="F120" s="16" t="s">
        <v>1259</v>
      </c>
      <c r="G120" s="16" t="s">
        <v>48</v>
      </c>
      <c r="H120" s="16" t="s">
        <v>367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55</v>
      </c>
      <c r="P120" s="16" t="s">
        <v>47</v>
      </c>
      <c r="Q120" s="18">
        <f t="shared" si="1"/>
        <v>335273106.87120008</v>
      </c>
      <c r="R120" s="18">
        <v>0</v>
      </c>
      <c r="S120" s="18">
        <v>254458574.35500008</v>
      </c>
      <c r="T120" s="18">
        <v>0</v>
      </c>
      <c r="U120" s="16" t="s">
        <v>49</v>
      </c>
      <c r="V120" s="18">
        <v>0</v>
      </c>
      <c r="W120" s="18">
        <v>69667700.444999993</v>
      </c>
      <c r="X120" s="16" t="s">
        <v>49</v>
      </c>
      <c r="Y120" s="18">
        <v>11146832.071199998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334</v>
      </c>
      <c r="B121" s="17" t="s">
        <v>350</v>
      </c>
      <c r="C121" s="16" t="s">
        <v>46</v>
      </c>
      <c r="D121" s="16" t="s">
        <v>67</v>
      </c>
      <c r="E121" s="16" t="s">
        <v>68</v>
      </c>
      <c r="F121" s="16" t="s">
        <v>1272</v>
      </c>
      <c r="G121" s="16" t="s">
        <v>48</v>
      </c>
      <c r="H121" s="16" t="s">
        <v>369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 t="shared" si="1"/>
        <v>405976798.28200006</v>
      </c>
      <c r="R121" s="18">
        <v>0</v>
      </c>
      <c r="S121" s="18">
        <v>271569897.75000006</v>
      </c>
      <c r="T121" s="18">
        <v>0</v>
      </c>
      <c r="U121" s="16" t="s">
        <v>49</v>
      </c>
      <c r="V121" s="18">
        <v>0</v>
      </c>
      <c r="W121" s="18">
        <v>115868017.69999999</v>
      </c>
      <c r="X121" s="16" t="s">
        <v>50</v>
      </c>
      <c r="Y121" s="18">
        <v>18538882.832000002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336</v>
      </c>
      <c r="B122" s="17" t="s">
        <v>350</v>
      </c>
      <c r="C122" s="16" t="s">
        <v>46</v>
      </c>
      <c r="D122" s="16" t="s">
        <v>71</v>
      </c>
      <c r="E122" s="16" t="s">
        <v>72</v>
      </c>
      <c r="F122" s="16" t="s">
        <v>1257</v>
      </c>
      <c r="G122" s="16" t="s">
        <v>48</v>
      </c>
      <c r="H122" s="16" t="s">
        <v>371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 t="shared" si="1"/>
        <v>99700713.200000003</v>
      </c>
      <c r="R122" s="18">
        <v>0</v>
      </c>
      <c r="S122" s="18">
        <v>74667571</v>
      </c>
      <c r="T122" s="18">
        <v>0</v>
      </c>
      <c r="U122" s="16" t="s">
        <v>49</v>
      </c>
      <c r="V122" s="18">
        <v>0</v>
      </c>
      <c r="W122" s="18">
        <v>21580295</v>
      </c>
      <c r="X122" s="16" t="s">
        <v>50</v>
      </c>
      <c r="Y122" s="18">
        <v>3452847.2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340</v>
      </c>
      <c r="B123" s="17" t="s">
        <v>350</v>
      </c>
      <c r="C123" s="16" t="s">
        <v>46</v>
      </c>
      <c r="D123" s="16" t="s">
        <v>71</v>
      </c>
      <c r="E123" s="16" t="s">
        <v>72</v>
      </c>
      <c r="F123" s="16" t="s">
        <v>1257</v>
      </c>
      <c r="G123" s="16" t="s">
        <v>48</v>
      </c>
      <c r="H123" s="16" t="s">
        <v>373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374</v>
      </c>
      <c r="P123" s="16" t="s">
        <v>375</v>
      </c>
      <c r="Q123" s="18">
        <f t="shared" si="1"/>
        <v>3258750</v>
      </c>
      <c r="R123" s="18">
        <v>0</v>
      </c>
      <c r="S123" s="18">
        <v>3258750</v>
      </c>
      <c r="T123" s="18">
        <v>0</v>
      </c>
      <c r="U123" s="16" t="s">
        <v>49</v>
      </c>
      <c r="V123" s="18">
        <v>0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342</v>
      </c>
      <c r="B124" s="17" t="s">
        <v>350</v>
      </c>
      <c r="C124" s="16" t="s">
        <v>46</v>
      </c>
      <c r="D124" s="16" t="s">
        <v>71</v>
      </c>
      <c r="E124" s="16" t="s">
        <v>72</v>
      </c>
      <c r="F124" s="16" t="s">
        <v>1257</v>
      </c>
      <c r="G124" s="16" t="s">
        <v>48</v>
      </c>
      <c r="H124" s="16" t="s">
        <v>377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55</v>
      </c>
      <c r="P124" s="16" t="s">
        <v>47</v>
      </c>
      <c r="Q124" s="18">
        <f t="shared" si="1"/>
        <v>185254075.6094</v>
      </c>
      <c r="R124" s="18">
        <v>0</v>
      </c>
      <c r="S124" s="18">
        <v>140342954.5</v>
      </c>
      <c r="T124" s="18">
        <v>0</v>
      </c>
      <c r="U124" s="16" t="s">
        <v>49</v>
      </c>
      <c r="V124" s="18">
        <v>0</v>
      </c>
      <c r="W124" s="18">
        <v>38716483.714999996</v>
      </c>
      <c r="X124" s="16" t="s">
        <v>50</v>
      </c>
      <c r="Y124" s="18">
        <v>6194637.3943999996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344</v>
      </c>
      <c r="B125" s="17" t="s">
        <v>350</v>
      </c>
      <c r="C125" s="16" t="s">
        <v>46</v>
      </c>
      <c r="D125" s="16" t="s">
        <v>71</v>
      </c>
      <c r="E125" s="16" t="s">
        <v>72</v>
      </c>
      <c r="F125" s="16" t="s">
        <v>1257</v>
      </c>
      <c r="G125" s="16" t="s">
        <v>48</v>
      </c>
      <c r="H125" s="16" t="s">
        <v>379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200</v>
      </c>
      <c r="P125" s="16" t="s">
        <v>201</v>
      </c>
      <c r="Q125" s="18">
        <f t="shared" si="1"/>
        <v>3223350</v>
      </c>
      <c r="R125" s="18">
        <v>0</v>
      </c>
      <c r="S125" s="18">
        <v>3223350</v>
      </c>
      <c r="T125" s="18">
        <v>0</v>
      </c>
      <c r="U125" s="16" t="s">
        <v>49</v>
      </c>
      <c r="V125" s="18">
        <v>0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6" t="s">
        <v>346</v>
      </c>
      <c r="B126" s="17" t="s">
        <v>350</v>
      </c>
      <c r="C126" s="16" t="s">
        <v>46</v>
      </c>
      <c r="D126" s="16" t="s">
        <v>71</v>
      </c>
      <c r="E126" s="16" t="s">
        <v>72</v>
      </c>
      <c r="F126" s="16" t="s">
        <v>1257</v>
      </c>
      <c r="G126" s="16" t="s">
        <v>48</v>
      </c>
      <c r="H126" s="16" t="s">
        <v>381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55</v>
      </c>
      <c r="P126" s="16" t="s">
        <v>47</v>
      </c>
      <c r="Q126" s="18">
        <f t="shared" si="1"/>
        <v>197682767.66299999</v>
      </c>
      <c r="R126" s="18">
        <v>0</v>
      </c>
      <c r="S126" s="18">
        <v>137816625</v>
      </c>
      <c r="T126" s="18">
        <v>0</v>
      </c>
      <c r="U126" s="16" t="s">
        <v>49</v>
      </c>
      <c r="V126" s="18">
        <v>0</v>
      </c>
      <c r="W126" s="18">
        <v>51608743.67499999</v>
      </c>
      <c r="X126" s="16" t="s">
        <v>49</v>
      </c>
      <c r="Y126" s="18">
        <v>8257398.9879999999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6" t="s">
        <v>348</v>
      </c>
      <c r="B127" s="17" t="s">
        <v>350</v>
      </c>
      <c r="C127" s="16" t="s">
        <v>46</v>
      </c>
      <c r="D127" s="16" t="s">
        <v>92</v>
      </c>
      <c r="E127" s="16" t="s">
        <v>93</v>
      </c>
      <c r="F127" s="16" t="s">
        <v>1287</v>
      </c>
      <c r="G127" s="16" t="s">
        <v>48</v>
      </c>
      <c r="H127" s="16" t="s">
        <v>383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55</v>
      </c>
      <c r="P127" s="16" t="s">
        <v>47</v>
      </c>
      <c r="Q127" s="18">
        <f t="shared" si="1"/>
        <v>312101680.95999998</v>
      </c>
      <c r="R127" s="18">
        <v>0</v>
      </c>
      <c r="S127" s="18">
        <v>198171645.27999997</v>
      </c>
      <c r="T127" s="18">
        <v>0</v>
      </c>
      <c r="U127" s="16" t="s">
        <v>49</v>
      </c>
      <c r="V127" s="18">
        <v>0</v>
      </c>
      <c r="W127" s="18">
        <v>98215548</v>
      </c>
      <c r="X127" s="16" t="s">
        <v>50</v>
      </c>
      <c r="Y127" s="18">
        <v>15714487.679999998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6" t="s">
        <v>1359</v>
      </c>
      <c r="B128" s="17" t="s">
        <v>350</v>
      </c>
      <c r="C128" s="16" t="s">
        <v>46</v>
      </c>
      <c r="D128" s="16" t="s">
        <v>96</v>
      </c>
      <c r="E128" s="16" t="s">
        <v>97</v>
      </c>
      <c r="F128" s="16" t="s">
        <v>1300</v>
      </c>
      <c r="G128" s="16" t="s">
        <v>48</v>
      </c>
      <c r="H128" s="16" t="s">
        <v>385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55</v>
      </c>
      <c r="P128" s="16" t="s">
        <v>47</v>
      </c>
      <c r="Q128" s="18">
        <f t="shared" si="1"/>
        <v>72517641.693600014</v>
      </c>
      <c r="R128" s="18">
        <v>0</v>
      </c>
      <c r="S128" s="18">
        <v>50993883.500000007</v>
      </c>
      <c r="T128" s="18">
        <v>0</v>
      </c>
      <c r="U128" s="16" t="s">
        <v>49</v>
      </c>
      <c r="V128" s="18">
        <v>0</v>
      </c>
      <c r="W128" s="18">
        <v>18554963.960000001</v>
      </c>
      <c r="X128" s="16" t="s">
        <v>50</v>
      </c>
      <c r="Y128" s="18">
        <v>2968794.2335999999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6" t="s">
        <v>1360</v>
      </c>
      <c r="B129" s="17" t="s">
        <v>350</v>
      </c>
      <c r="C129" s="16" t="s">
        <v>46</v>
      </c>
      <c r="D129" s="16" t="s">
        <v>96</v>
      </c>
      <c r="E129" s="16" t="s">
        <v>97</v>
      </c>
      <c r="F129" s="16" t="s">
        <v>1300</v>
      </c>
      <c r="G129" s="16" t="s">
        <v>48</v>
      </c>
      <c r="H129" s="16" t="s">
        <v>387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388</v>
      </c>
      <c r="P129" s="16" t="s">
        <v>389</v>
      </c>
      <c r="Q129" s="18">
        <f t="shared" si="1"/>
        <v>22783299</v>
      </c>
      <c r="R129" s="18">
        <v>0</v>
      </c>
      <c r="S129" s="18">
        <v>0</v>
      </c>
      <c r="T129" s="18">
        <v>19640775</v>
      </c>
      <c r="U129" s="16" t="s">
        <v>50</v>
      </c>
      <c r="V129" s="18">
        <v>3142524</v>
      </c>
      <c r="W129" s="18">
        <v>0</v>
      </c>
      <c r="X129" s="16" t="s">
        <v>49</v>
      </c>
      <c r="Y129" s="18">
        <v>0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6" t="s">
        <v>1361</v>
      </c>
      <c r="B130" s="17" t="s">
        <v>350</v>
      </c>
      <c r="C130" s="16" t="s">
        <v>46</v>
      </c>
      <c r="D130" s="16" t="s">
        <v>96</v>
      </c>
      <c r="E130" s="16" t="s">
        <v>97</v>
      </c>
      <c r="F130" s="16" t="s">
        <v>1300</v>
      </c>
      <c r="G130" s="16" t="s">
        <v>48</v>
      </c>
      <c r="H130" s="16" t="s">
        <v>391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55</v>
      </c>
      <c r="P130" s="16" t="s">
        <v>47</v>
      </c>
      <c r="Q130" s="18">
        <f t="shared" si="1"/>
        <v>33368379.404399998</v>
      </c>
      <c r="R130" s="18">
        <v>0</v>
      </c>
      <c r="S130" s="18">
        <v>19453071.5</v>
      </c>
      <c r="T130" s="18">
        <v>0</v>
      </c>
      <c r="U130" s="16" t="s">
        <v>49</v>
      </c>
      <c r="V130" s="18">
        <v>0</v>
      </c>
      <c r="W130" s="18">
        <v>11995955.09</v>
      </c>
      <c r="X130" s="16" t="s">
        <v>49</v>
      </c>
      <c r="Y130" s="18">
        <v>1919352.8144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6" t="s">
        <v>1362</v>
      </c>
      <c r="B131" s="17" t="s">
        <v>350</v>
      </c>
      <c r="C131" s="16" t="s">
        <v>46</v>
      </c>
      <c r="D131" s="16" t="s">
        <v>96</v>
      </c>
      <c r="E131" s="16" t="s">
        <v>97</v>
      </c>
      <c r="F131" s="16" t="s">
        <v>1300</v>
      </c>
      <c r="G131" s="16" t="s">
        <v>48</v>
      </c>
      <c r="H131" s="16" t="s">
        <v>393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246</v>
      </c>
      <c r="P131" s="16" t="s">
        <v>247</v>
      </c>
      <c r="Q131" s="18">
        <f t="shared" si="1"/>
        <v>1064731.5</v>
      </c>
      <c r="R131" s="18">
        <v>0</v>
      </c>
      <c r="S131" s="18">
        <v>1064731.5</v>
      </c>
      <c r="T131" s="18">
        <v>0</v>
      </c>
      <c r="U131" s="16" t="s">
        <v>49</v>
      </c>
      <c r="V131" s="18">
        <v>0</v>
      </c>
      <c r="W131" s="18">
        <v>0</v>
      </c>
      <c r="X131" s="16" t="s">
        <v>49</v>
      </c>
      <c r="Y131" s="18">
        <v>0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6" t="s">
        <v>1363</v>
      </c>
      <c r="B132" s="17" t="s">
        <v>350</v>
      </c>
      <c r="C132" s="16" t="s">
        <v>46</v>
      </c>
      <c r="D132" s="16" t="s">
        <v>96</v>
      </c>
      <c r="E132" s="16" t="s">
        <v>97</v>
      </c>
      <c r="F132" s="16" t="s">
        <v>1300</v>
      </c>
      <c r="G132" s="16" t="s">
        <v>48</v>
      </c>
      <c r="H132" s="16" t="s">
        <v>395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246</v>
      </c>
      <c r="P132" s="16" t="s">
        <v>247</v>
      </c>
      <c r="Q132" s="18">
        <f t="shared" si="1"/>
        <v>753255</v>
      </c>
      <c r="R132" s="18">
        <v>0</v>
      </c>
      <c r="S132" s="18">
        <v>753255</v>
      </c>
      <c r="T132" s="18">
        <v>0</v>
      </c>
      <c r="U132" s="16" t="s">
        <v>49</v>
      </c>
      <c r="V132" s="18">
        <v>0</v>
      </c>
      <c r="W132" s="18">
        <v>0</v>
      </c>
      <c r="X132" s="16" t="s">
        <v>49</v>
      </c>
      <c r="Y132" s="18">
        <v>0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6" t="s">
        <v>1364</v>
      </c>
      <c r="B133" s="17" t="s">
        <v>350</v>
      </c>
      <c r="C133" s="16" t="s">
        <v>46</v>
      </c>
      <c r="D133" s="16" t="s">
        <v>96</v>
      </c>
      <c r="E133" s="16" t="s">
        <v>97</v>
      </c>
      <c r="F133" s="16" t="s">
        <v>1300</v>
      </c>
      <c r="G133" s="16" t="s">
        <v>48</v>
      </c>
      <c r="H133" s="16" t="s">
        <v>397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55</v>
      </c>
      <c r="P133" s="16" t="s">
        <v>47</v>
      </c>
      <c r="Q133" s="18">
        <f t="shared" si="1"/>
        <v>11002105.800000001</v>
      </c>
      <c r="R133" s="18">
        <v>0</v>
      </c>
      <c r="S133" s="18">
        <v>4073391</v>
      </c>
      <c r="T133" s="18">
        <v>0</v>
      </c>
      <c r="U133" s="16" t="s">
        <v>49</v>
      </c>
      <c r="V133" s="18">
        <v>0</v>
      </c>
      <c r="W133" s="18">
        <v>5973030</v>
      </c>
      <c r="X133" s="16" t="s">
        <v>50</v>
      </c>
      <c r="Y133" s="18">
        <v>955684.79999999993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6" t="s">
        <v>351</v>
      </c>
      <c r="B134" s="17" t="s">
        <v>350</v>
      </c>
      <c r="C134" s="16" t="s">
        <v>46</v>
      </c>
      <c r="D134" s="16" t="s">
        <v>96</v>
      </c>
      <c r="E134" s="16" t="s">
        <v>97</v>
      </c>
      <c r="F134" s="16" t="s">
        <v>1300</v>
      </c>
      <c r="G134" s="16" t="s">
        <v>48</v>
      </c>
      <c r="H134" s="16" t="s">
        <v>399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400</v>
      </c>
      <c r="P134" s="16" t="s">
        <v>401</v>
      </c>
      <c r="Q134" s="18">
        <f t="shared" si="1"/>
        <v>38535397.200000003</v>
      </c>
      <c r="R134" s="18">
        <v>0</v>
      </c>
      <c r="S134" s="18">
        <v>37916514</v>
      </c>
      <c r="T134" s="18">
        <v>533520</v>
      </c>
      <c r="U134" s="16" t="s">
        <v>50</v>
      </c>
      <c r="V134" s="18">
        <v>85363.199999999997</v>
      </c>
      <c r="W134" s="18">
        <v>0</v>
      </c>
      <c r="X134" s="16" t="s">
        <v>49</v>
      </c>
      <c r="Y134" s="18">
        <v>0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6" t="s">
        <v>353</v>
      </c>
      <c r="B135" s="17" t="s">
        <v>350</v>
      </c>
      <c r="C135" s="16" t="s">
        <v>46</v>
      </c>
      <c r="D135" s="16" t="s">
        <v>96</v>
      </c>
      <c r="E135" s="16" t="s">
        <v>97</v>
      </c>
      <c r="F135" s="16" t="s">
        <v>1300</v>
      </c>
      <c r="G135" s="16" t="s">
        <v>48</v>
      </c>
      <c r="H135" s="16" t="s">
        <v>403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55</v>
      </c>
      <c r="P135" s="16" t="s">
        <v>47</v>
      </c>
      <c r="Q135" s="18">
        <f t="shared" si="1"/>
        <v>48072665.700000003</v>
      </c>
      <c r="R135" s="18">
        <v>0</v>
      </c>
      <c r="S135" s="18">
        <v>30122077.5</v>
      </c>
      <c r="T135" s="18">
        <v>0</v>
      </c>
      <c r="U135" s="16" t="s">
        <v>49</v>
      </c>
      <c r="V135" s="18">
        <v>0</v>
      </c>
      <c r="W135" s="18">
        <v>15474645</v>
      </c>
      <c r="X135" s="16" t="s">
        <v>49</v>
      </c>
      <c r="Y135" s="18">
        <v>2475943.2000000002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6" t="s">
        <v>355</v>
      </c>
      <c r="B136" s="17" t="s">
        <v>350</v>
      </c>
      <c r="C136" s="16" t="s">
        <v>46</v>
      </c>
      <c r="D136" s="16" t="s">
        <v>96</v>
      </c>
      <c r="E136" s="16" t="s">
        <v>97</v>
      </c>
      <c r="F136" s="16" t="s">
        <v>1300</v>
      </c>
      <c r="G136" s="16" t="s">
        <v>48</v>
      </c>
      <c r="H136" s="16" t="s">
        <v>405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406</v>
      </c>
      <c r="P136" s="16" t="s">
        <v>407</v>
      </c>
      <c r="Q136" s="18">
        <f t="shared" ref="Q136:Q199" si="2">SUM(S136:AP136)</f>
        <v>9126252.9000000004</v>
      </c>
      <c r="R136" s="18">
        <v>0</v>
      </c>
      <c r="S136" s="18">
        <v>940927.5</v>
      </c>
      <c r="T136" s="18">
        <v>7056315</v>
      </c>
      <c r="U136" s="16" t="s">
        <v>50</v>
      </c>
      <c r="V136" s="18">
        <v>1129010.3999999999</v>
      </c>
      <c r="W136" s="18">
        <v>0</v>
      </c>
      <c r="X136" s="16" t="s">
        <v>49</v>
      </c>
      <c r="Y136" s="18">
        <v>0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6" t="s">
        <v>357</v>
      </c>
      <c r="B137" s="17" t="s">
        <v>350</v>
      </c>
      <c r="C137" s="16" t="s">
        <v>46</v>
      </c>
      <c r="D137" s="16" t="s">
        <v>96</v>
      </c>
      <c r="E137" s="16" t="s">
        <v>97</v>
      </c>
      <c r="F137" s="16" t="s">
        <v>1300</v>
      </c>
      <c r="G137" s="16" t="s">
        <v>48</v>
      </c>
      <c r="H137" s="16" t="s">
        <v>409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55</v>
      </c>
      <c r="P137" s="16" t="s">
        <v>47</v>
      </c>
      <c r="Q137" s="18">
        <f t="shared" si="2"/>
        <v>83673164</v>
      </c>
      <c r="R137" s="18">
        <v>0</v>
      </c>
      <c r="S137" s="18">
        <v>47427436.280000001</v>
      </c>
      <c r="T137" s="18">
        <v>0</v>
      </c>
      <c r="U137" s="16" t="s">
        <v>49</v>
      </c>
      <c r="V137" s="18">
        <v>0</v>
      </c>
      <c r="W137" s="18">
        <v>31246317</v>
      </c>
      <c r="X137" s="16" t="s">
        <v>50</v>
      </c>
      <c r="Y137" s="18">
        <v>4999410.7199999988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6" t="s">
        <v>360</v>
      </c>
      <c r="B138" s="17" t="s">
        <v>350</v>
      </c>
      <c r="C138" s="16" t="s">
        <v>46</v>
      </c>
      <c r="D138" s="16" t="s">
        <v>96</v>
      </c>
      <c r="E138" s="16" t="s">
        <v>97</v>
      </c>
      <c r="F138" s="16" t="s">
        <v>1300</v>
      </c>
      <c r="G138" s="16" t="s">
        <v>148</v>
      </c>
      <c r="H138" s="16" t="s">
        <v>47</v>
      </c>
      <c r="I138" s="18" t="s">
        <v>411</v>
      </c>
      <c r="J138" s="18" t="s">
        <v>47</v>
      </c>
      <c r="K138" s="18" t="s">
        <v>412</v>
      </c>
      <c r="L138" s="18" t="s">
        <v>350</v>
      </c>
      <c r="M138" s="18">
        <v>855000</v>
      </c>
      <c r="N138" s="16" t="s">
        <v>151</v>
      </c>
      <c r="O138" s="16" t="s">
        <v>413</v>
      </c>
      <c r="P138" s="16" t="s">
        <v>414</v>
      </c>
      <c r="Q138" s="18">
        <f t="shared" si="2"/>
        <v>-855000</v>
      </c>
      <c r="R138" s="18">
        <v>0</v>
      </c>
      <c r="S138" s="18">
        <v>-855000</v>
      </c>
      <c r="T138" s="18">
        <v>0</v>
      </c>
      <c r="U138" s="16" t="s">
        <v>49</v>
      </c>
      <c r="V138" s="18">
        <v>0</v>
      </c>
      <c r="W138" s="18">
        <v>0</v>
      </c>
      <c r="X138" s="16" t="s">
        <v>49</v>
      </c>
      <c r="Y138" s="18">
        <v>0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6" t="s">
        <v>362</v>
      </c>
      <c r="B139" s="17" t="s">
        <v>350</v>
      </c>
      <c r="C139" s="16" t="s">
        <v>46</v>
      </c>
      <c r="D139" s="16" t="s">
        <v>96</v>
      </c>
      <c r="E139" s="16" t="s">
        <v>97</v>
      </c>
      <c r="F139" s="16" t="s">
        <v>1300</v>
      </c>
      <c r="G139" s="16" t="s">
        <v>148</v>
      </c>
      <c r="H139" s="16" t="s">
        <v>47</v>
      </c>
      <c r="I139" s="18" t="s">
        <v>416</v>
      </c>
      <c r="J139" s="18" t="s">
        <v>47</v>
      </c>
      <c r="K139" s="18" t="s">
        <v>417</v>
      </c>
      <c r="L139" s="18" t="s">
        <v>350</v>
      </c>
      <c r="M139" s="18">
        <v>9020390.2200000007</v>
      </c>
      <c r="N139" s="16" t="s">
        <v>151</v>
      </c>
      <c r="O139" s="16" t="s">
        <v>418</v>
      </c>
      <c r="P139" s="16" t="s">
        <v>419</v>
      </c>
      <c r="Q139" s="18">
        <f t="shared" si="2"/>
        <v>-1111807.8</v>
      </c>
      <c r="R139" s="18">
        <v>0</v>
      </c>
      <c r="S139" s="18">
        <v>0</v>
      </c>
      <c r="T139" s="18">
        <v>0</v>
      </c>
      <c r="U139" s="16" t="s">
        <v>49</v>
      </c>
      <c r="V139" s="18">
        <v>0</v>
      </c>
      <c r="W139" s="18">
        <v>-958455</v>
      </c>
      <c r="X139" s="16" t="s">
        <v>50</v>
      </c>
      <c r="Y139" s="18">
        <v>-153352.79999999999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6" t="s">
        <v>364</v>
      </c>
      <c r="B140" s="17" t="s">
        <v>350</v>
      </c>
      <c r="C140" s="16" t="s">
        <v>46</v>
      </c>
      <c r="D140" s="16" t="s">
        <v>106</v>
      </c>
      <c r="E140" s="16" t="s">
        <v>1311</v>
      </c>
      <c r="F140" s="16" t="s">
        <v>1316</v>
      </c>
      <c r="G140" s="16" t="s">
        <v>48</v>
      </c>
      <c r="H140" s="16" t="s">
        <v>421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 t="shared" si="2"/>
        <v>26166069.658799998</v>
      </c>
      <c r="R140" s="18">
        <v>0</v>
      </c>
      <c r="S140" s="18">
        <v>16404138.75</v>
      </c>
      <c r="T140" s="18">
        <v>0</v>
      </c>
      <c r="U140" s="16" t="s">
        <v>49</v>
      </c>
      <c r="V140" s="18">
        <v>0</v>
      </c>
      <c r="W140" s="18">
        <v>8415457.6799999997</v>
      </c>
      <c r="X140" s="16" t="s">
        <v>50</v>
      </c>
      <c r="Y140" s="18">
        <v>1346473.2287999999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6" t="s">
        <v>366</v>
      </c>
      <c r="B141" s="17" t="s">
        <v>350</v>
      </c>
      <c r="C141" s="16" t="s">
        <v>46</v>
      </c>
      <c r="D141" s="16" t="s">
        <v>106</v>
      </c>
      <c r="E141" s="16" t="s">
        <v>1311</v>
      </c>
      <c r="F141" s="16" t="s">
        <v>1316</v>
      </c>
      <c r="G141" s="16" t="s">
        <v>48</v>
      </c>
      <c r="H141" s="16" t="s">
        <v>423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55</v>
      </c>
      <c r="P141" s="16" t="s">
        <v>47</v>
      </c>
      <c r="Q141" s="18">
        <f t="shared" si="2"/>
        <v>5858259</v>
      </c>
      <c r="R141" s="18">
        <v>0</v>
      </c>
      <c r="S141" s="18">
        <v>5559675</v>
      </c>
      <c r="T141" s="18">
        <v>0</v>
      </c>
      <c r="U141" s="16" t="s">
        <v>49</v>
      </c>
      <c r="V141" s="18">
        <v>0</v>
      </c>
      <c r="W141" s="18">
        <v>257400</v>
      </c>
      <c r="X141" s="16" t="s">
        <v>49</v>
      </c>
      <c r="Y141" s="18">
        <v>41184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6" t="s">
        <v>368</v>
      </c>
      <c r="B142" s="17" t="s">
        <v>350</v>
      </c>
      <c r="C142" s="16" t="s">
        <v>46</v>
      </c>
      <c r="D142" s="16" t="s">
        <v>106</v>
      </c>
      <c r="E142" s="16" t="s">
        <v>1311</v>
      </c>
      <c r="F142" s="16" t="s">
        <v>1316</v>
      </c>
      <c r="G142" s="16" t="s">
        <v>48</v>
      </c>
      <c r="H142" s="16" t="s">
        <v>425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 t="shared" si="2"/>
        <v>7348904.5499999998</v>
      </c>
      <c r="R142" s="18">
        <v>0</v>
      </c>
      <c r="S142" s="18">
        <v>7050372.75</v>
      </c>
      <c r="T142" s="18">
        <v>0</v>
      </c>
      <c r="U142" s="16" t="s">
        <v>49</v>
      </c>
      <c r="V142" s="18">
        <v>0</v>
      </c>
      <c r="W142" s="18">
        <v>257355</v>
      </c>
      <c r="X142" s="16" t="s">
        <v>49</v>
      </c>
      <c r="Y142" s="18">
        <v>41176.800000000003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6" t="s">
        <v>370</v>
      </c>
      <c r="B143" s="17" t="s">
        <v>350</v>
      </c>
      <c r="C143" s="16" t="s">
        <v>46</v>
      </c>
      <c r="D143" s="16" t="s">
        <v>106</v>
      </c>
      <c r="E143" s="16" t="s">
        <v>1311</v>
      </c>
      <c r="F143" s="16" t="s">
        <v>1316</v>
      </c>
      <c r="G143" s="16" t="s">
        <v>48</v>
      </c>
      <c r="H143" s="16" t="s">
        <v>427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428</v>
      </c>
      <c r="P143" s="16" t="s">
        <v>429</v>
      </c>
      <c r="Q143" s="18">
        <f t="shared" si="2"/>
        <v>1506510</v>
      </c>
      <c r="R143" s="18">
        <v>0</v>
      </c>
      <c r="S143" s="18">
        <v>1506510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6" t="s">
        <v>372</v>
      </c>
      <c r="B144" s="17" t="s">
        <v>350</v>
      </c>
      <c r="C144" s="16" t="s">
        <v>46</v>
      </c>
      <c r="D144" s="16" t="s">
        <v>106</v>
      </c>
      <c r="E144" s="16" t="s">
        <v>1311</v>
      </c>
      <c r="F144" s="16" t="s">
        <v>1316</v>
      </c>
      <c r="G144" s="16" t="s">
        <v>48</v>
      </c>
      <c r="H144" s="16" t="s">
        <v>431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432</v>
      </c>
      <c r="P144" s="16" t="s">
        <v>433</v>
      </c>
      <c r="Q144" s="18">
        <f t="shared" si="2"/>
        <v>580801.5</v>
      </c>
      <c r="R144" s="18">
        <v>0</v>
      </c>
      <c r="S144" s="18">
        <v>382441.5</v>
      </c>
      <c r="T144" s="18">
        <v>171000</v>
      </c>
      <c r="U144" s="16" t="s">
        <v>50</v>
      </c>
      <c r="V144" s="18">
        <v>27360</v>
      </c>
      <c r="W144" s="18">
        <v>0</v>
      </c>
      <c r="X144" s="16" t="s">
        <v>49</v>
      </c>
      <c r="Y144" s="18">
        <v>0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6" t="s">
        <v>376</v>
      </c>
      <c r="B145" s="17" t="s">
        <v>350</v>
      </c>
      <c r="C145" s="16" t="s">
        <v>46</v>
      </c>
      <c r="D145" s="16" t="s">
        <v>106</v>
      </c>
      <c r="E145" s="16" t="s">
        <v>1311</v>
      </c>
      <c r="F145" s="16" t="s">
        <v>1316</v>
      </c>
      <c r="G145" s="16" t="s">
        <v>48</v>
      </c>
      <c r="H145" s="16" t="s">
        <v>435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55</v>
      </c>
      <c r="P145" s="16" t="s">
        <v>47</v>
      </c>
      <c r="Q145" s="18">
        <f t="shared" si="2"/>
        <v>7102994.1135999998</v>
      </c>
      <c r="R145" s="18">
        <v>0</v>
      </c>
      <c r="S145" s="18">
        <v>3382380</v>
      </c>
      <c r="T145" s="18">
        <v>0</v>
      </c>
      <c r="U145" s="16" t="s">
        <v>49</v>
      </c>
      <c r="V145" s="18">
        <v>0</v>
      </c>
      <c r="W145" s="18">
        <v>3207425.96</v>
      </c>
      <c r="X145" s="16" t="s">
        <v>49</v>
      </c>
      <c r="Y145" s="18">
        <v>513188.15360000002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6" t="s">
        <v>378</v>
      </c>
      <c r="B146" s="17" t="s">
        <v>350</v>
      </c>
      <c r="C146" s="16" t="s">
        <v>46</v>
      </c>
      <c r="D146" s="16" t="s">
        <v>106</v>
      </c>
      <c r="E146" s="16" t="s">
        <v>1311</v>
      </c>
      <c r="F146" s="16" t="s">
        <v>1316</v>
      </c>
      <c r="G146" s="16" t="s">
        <v>48</v>
      </c>
      <c r="H146" s="16" t="s">
        <v>437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374</v>
      </c>
      <c r="P146" s="16" t="s">
        <v>438</v>
      </c>
      <c r="Q146" s="18">
        <f t="shared" si="2"/>
        <v>6583500</v>
      </c>
      <c r="R146" s="18">
        <v>0</v>
      </c>
      <c r="S146" s="18">
        <v>6583500</v>
      </c>
      <c r="T146" s="18">
        <v>0</v>
      </c>
      <c r="U146" s="16" t="s">
        <v>49</v>
      </c>
      <c r="V146" s="18">
        <v>0</v>
      </c>
      <c r="W146" s="18">
        <v>0</v>
      </c>
      <c r="X146" s="16" t="s">
        <v>49</v>
      </c>
      <c r="Y146" s="18">
        <v>0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6" t="s">
        <v>380</v>
      </c>
      <c r="B147" s="17" t="s">
        <v>350</v>
      </c>
      <c r="C147" s="16" t="s">
        <v>46</v>
      </c>
      <c r="D147" s="16" t="s">
        <v>106</v>
      </c>
      <c r="E147" s="16" t="s">
        <v>1311</v>
      </c>
      <c r="F147" s="16" t="s">
        <v>1316</v>
      </c>
      <c r="G147" s="16" t="s">
        <v>48</v>
      </c>
      <c r="H147" s="16" t="s">
        <v>440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 t="shared" si="2"/>
        <v>26341182</v>
      </c>
      <c r="R147" s="18">
        <v>0</v>
      </c>
      <c r="S147" s="18">
        <v>11781558</v>
      </c>
      <c r="T147" s="18">
        <v>0</v>
      </c>
      <c r="U147" s="16" t="s">
        <v>49</v>
      </c>
      <c r="V147" s="18">
        <v>0</v>
      </c>
      <c r="W147" s="18">
        <v>12551400</v>
      </c>
      <c r="X147" s="16" t="s">
        <v>50</v>
      </c>
      <c r="Y147" s="18">
        <v>2008224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6" t="s">
        <v>382</v>
      </c>
      <c r="B148" s="17" t="s">
        <v>350</v>
      </c>
      <c r="C148" s="16" t="s">
        <v>46</v>
      </c>
      <c r="D148" s="16" t="s">
        <v>106</v>
      </c>
      <c r="E148" s="16" t="s">
        <v>1311</v>
      </c>
      <c r="F148" s="16" t="s">
        <v>1316</v>
      </c>
      <c r="G148" s="16" t="s">
        <v>48</v>
      </c>
      <c r="H148" s="16" t="s">
        <v>442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55</v>
      </c>
      <c r="P148" s="16" t="s">
        <v>47</v>
      </c>
      <c r="Q148" s="18">
        <f t="shared" si="2"/>
        <v>21482993.786000002</v>
      </c>
      <c r="R148" s="18">
        <v>0</v>
      </c>
      <c r="S148" s="18">
        <v>14653588.500000002</v>
      </c>
      <c r="T148" s="18">
        <v>0</v>
      </c>
      <c r="U148" s="16" t="s">
        <v>49</v>
      </c>
      <c r="V148" s="18">
        <v>0</v>
      </c>
      <c r="W148" s="18">
        <v>5887418.3499999996</v>
      </c>
      <c r="X148" s="16" t="s">
        <v>50</v>
      </c>
      <c r="Y148" s="18">
        <v>941986.93599999999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6" t="s">
        <v>384</v>
      </c>
      <c r="B149" s="17" t="s">
        <v>350</v>
      </c>
      <c r="C149" s="16" t="s">
        <v>46</v>
      </c>
      <c r="D149" s="16" t="s">
        <v>106</v>
      </c>
      <c r="E149" s="16" t="s">
        <v>1311</v>
      </c>
      <c r="F149" s="16" t="s">
        <v>1316</v>
      </c>
      <c r="G149" s="16" t="s">
        <v>48</v>
      </c>
      <c r="H149" s="16" t="s">
        <v>444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55</v>
      </c>
      <c r="P149" s="16" t="s">
        <v>47</v>
      </c>
      <c r="Q149" s="18">
        <f t="shared" si="2"/>
        <v>13256809.199999999</v>
      </c>
      <c r="R149" s="18">
        <v>0</v>
      </c>
      <c r="S149" s="18">
        <v>10426212</v>
      </c>
      <c r="T149" s="18">
        <v>0</v>
      </c>
      <c r="U149" s="16" t="s">
        <v>49</v>
      </c>
      <c r="V149" s="18">
        <v>0</v>
      </c>
      <c r="W149" s="18">
        <v>2440170</v>
      </c>
      <c r="X149" s="16" t="s">
        <v>49</v>
      </c>
      <c r="Y149" s="18">
        <v>390427.19999999995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6" t="s">
        <v>386</v>
      </c>
      <c r="B150" s="17" t="s">
        <v>350</v>
      </c>
      <c r="C150" s="16" t="s">
        <v>46</v>
      </c>
      <c r="D150" s="16" t="s">
        <v>106</v>
      </c>
      <c r="E150" s="16" t="s">
        <v>1311</v>
      </c>
      <c r="F150" s="16" t="s">
        <v>1316</v>
      </c>
      <c r="G150" s="16" t="s">
        <v>48</v>
      </c>
      <c r="H150" s="16" t="s">
        <v>446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55</v>
      </c>
      <c r="P150" s="16" t="s">
        <v>47</v>
      </c>
      <c r="Q150" s="18">
        <f t="shared" si="2"/>
        <v>5522684.4000000004</v>
      </c>
      <c r="R150" s="18">
        <v>0</v>
      </c>
      <c r="S150" s="18">
        <v>3903075</v>
      </c>
      <c r="T150" s="18">
        <v>0</v>
      </c>
      <c r="U150" s="16" t="s">
        <v>49</v>
      </c>
      <c r="V150" s="18">
        <v>0</v>
      </c>
      <c r="W150" s="18">
        <v>1396215</v>
      </c>
      <c r="X150" s="16" t="s">
        <v>49</v>
      </c>
      <c r="Y150" s="18">
        <v>223394.4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6" t="s">
        <v>390</v>
      </c>
      <c r="B151" s="17" t="s">
        <v>350</v>
      </c>
      <c r="C151" s="16" t="s">
        <v>46</v>
      </c>
      <c r="D151" s="16" t="s">
        <v>106</v>
      </c>
      <c r="E151" s="16" t="s">
        <v>1311</v>
      </c>
      <c r="F151" s="16" t="s">
        <v>1316</v>
      </c>
      <c r="G151" s="16" t="s">
        <v>48</v>
      </c>
      <c r="H151" s="16" t="s">
        <v>448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449</v>
      </c>
      <c r="P151" s="16" t="s">
        <v>450</v>
      </c>
      <c r="Q151" s="18">
        <f t="shared" si="2"/>
        <v>15918022.35</v>
      </c>
      <c r="R151" s="18">
        <v>0</v>
      </c>
      <c r="S151" s="18">
        <v>5830176.5999999996</v>
      </c>
      <c r="T151" s="18">
        <v>0</v>
      </c>
      <c r="U151" s="16" t="s">
        <v>49</v>
      </c>
      <c r="V151" s="18">
        <v>0</v>
      </c>
      <c r="W151" s="18">
        <v>8696418.75</v>
      </c>
      <c r="X151" s="16" t="s">
        <v>50</v>
      </c>
      <c r="Y151" s="18">
        <v>1391427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6" t="s">
        <v>392</v>
      </c>
      <c r="B152" s="17" t="s">
        <v>350</v>
      </c>
      <c r="C152" s="16" t="s">
        <v>46</v>
      </c>
      <c r="D152" s="16" t="s">
        <v>106</v>
      </c>
      <c r="E152" s="16" t="s">
        <v>1311</v>
      </c>
      <c r="F152" s="16" t="s">
        <v>1316</v>
      </c>
      <c r="G152" s="16" t="s">
        <v>48</v>
      </c>
      <c r="H152" s="16" t="s">
        <v>452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55</v>
      </c>
      <c r="P152" s="16" t="s">
        <v>47</v>
      </c>
      <c r="Q152" s="18">
        <f t="shared" si="2"/>
        <v>26002053.295600001</v>
      </c>
      <c r="R152" s="18">
        <v>0</v>
      </c>
      <c r="S152" s="18">
        <v>17630185.5</v>
      </c>
      <c r="T152" s="18">
        <v>0</v>
      </c>
      <c r="U152" s="16" t="s">
        <v>49</v>
      </c>
      <c r="V152" s="18">
        <v>0</v>
      </c>
      <c r="W152" s="18">
        <v>7217127.4100000001</v>
      </c>
      <c r="X152" s="16" t="s">
        <v>49</v>
      </c>
      <c r="Y152" s="18">
        <v>1154740.3855999999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6" t="s">
        <v>394</v>
      </c>
      <c r="B153" s="17" t="s">
        <v>350</v>
      </c>
      <c r="C153" s="16" t="s">
        <v>46</v>
      </c>
      <c r="D153" s="16" t="s">
        <v>106</v>
      </c>
      <c r="E153" s="16" t="s">
        <v>1311</v>
      </c>
      <c r="F153" s="16" t="s">
        <v>1316</v>
      </c>
      <c r="G153" s="16" t="s">
        <v>48</v>
      </c>
      <c r="H153" s="16" t="s">
        <v>454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55</v>
      </c>
      <c r="P153" s="16" t="s">
        <v>47</v>
      </c>
      <c r="Q153" s="18">
        <f t="shared" si="2"/>
        <v>3968670.6</v>
      </c>
      <c r="R153" s="18">
        <v>0</v>
      </c>
      <c r="S153" s="18">
        <v>753255</v>
      </c>
      <c r="T153" s="18">
        <v>0</v>
      </c>
      <c r="U153" s="16" t="s">
        <v>49</v>
      </c>
      <c r="V153" s="18">
        <v>0</v>
      </c>
      <c r="W153" s="18">
        <v>2771910</v>
      </c>
      <c r="X153" s="16" t="s">
        <v>50</v>
      </c>
      <c r="Y153" s="18">
        <v>443505.6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6" t="s">
        <v>396</v>
      </c>
      <c r="B154" s="17" t="s">
        <v>350</v>
      </c>
      <c r="C154" s="16" t="s">
        <v>46</v>
      </c>
      <c r="D154" s="16" t="s">
        <v>106</v>
      </c>
      <c r="E154" s="16" t="s">
        <v>1311</v>
      </c>
      <c r="F154" s="16" t="s">
        <v>1316</v>
      </c>
      <c r="G154" s="16" t="s">
        <v>48</v>
      </c>
      <c r="H154" s="16" t="s">
        <v>456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55</v>
      </c>
      <c r="P154" s="16" t="s">
        <v>47</v>
      </c>
      <c r="Q154" s="18">
        <f t="shared" si="2"/>
        <v>3535425</v>
      </c>
      <c r="R154" s="18">
        <v>0</v>
      </c>
      <c r="S154" s="18">
        <v>3535425</v>
      </c>
      <c r="T154" s="18">
        <v>0</v>
      </c>
      <c r="U154" s="16" t="s">
        <v>49</v>
      </c>
      <c r="V154" s="18">
        <v>0</v>
      </c>
      <c r="W154" s="18">
        <v>0</v>
      </c>
      <c r="X154" s="16" t="s">
        <v>49</v>
      </c>
      <c r="Y154" s="18">
        <v>0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6" t="s">
        <v>398</v>
      </c>
      <c r="B155" s="17" t="s">
        <v>350</v>
      </c>
      <c r="C155" s="16" t="s">
        <v>46</v>
      </c>
      <c r="D155" s="16" t="s">
        <v>106</v>
      </c>
      <c r="E155" s="16" t="s">
        <v>1311</v>
      </c>
      <c r="F155" s="16" t="s">
        <v>1316</v>
      </c>
      <c r="G155" s="16" t="s">
        <v>48</v>
      </c>
      <c r="H155" s="16" t="s">
        <v>458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 t="shared" si="2"/>
        <v>12374447.6</v>
      </c>
      <c r="R155" s="18">
        <v>0</v>
      </c>
      <c r="S155" s="18">
        <v>7596947</v>
      </c>
      <c r="T155" s="18">
        <v>0</v>
      </c>
      <c r="U155" s="16" t="s">
        <v>49</v>
      </c>
      <c r="V155" s="18">
        <v>0</v>
      </c>
      <c r="W155" s="18">
        <v>4118535</v>
      </c>
      <c r="X155" s="16" t="s">
        <v>50</v>
      </c>
      <c r="Y155" s="18">
        <v>658965.6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6" t="s">
        <v>402</v>
      </c>
      <c r="B156" s="17" t="s">
        <v>350</v>
      </c>
      <c r="C156" s="16" t="s">
        <v>46</v>
      </c>
      <c r="D156" s="16" t="s">
        <v>106</v>
      </c>
      <c r="E156" s="16" t="s">
        <v>1311</v>
      </c>
      <c r="F156" s="16" t="s">
        <v>1316</v>
      </c>
      <c r="G156" s="16" t="s">
        <v>48</v>
      </c>
      <c r="H156" s="16" t="s">
        <v>460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55</v>
      </c>
      <c r="P156" s="16" t="s">
        <v>47</v>
      </c>
      <c r="Q156" s="18">
        <f t="shared" si="2"/>
        <v>12297114.449999999</v>
      </c>
      <c r="R156" s="18">
        <v>0</v>
      </c>
      <c r="S156" s="18">
        <v>3079325.25</v>
      </c>
      <c r="T156" s="18">
        <v>0</v>
      </c>
      <c r="U156" s="16" t="s">
        <v>49</v>
      </c>
      <c r="V156" s="18">
        <v>0</v>
      </c>
      <c r="W156" s="18">
        <v>7946370</v>
      </c>
      <c r="X156" s="16" t="s">
        <v>50</v>
      </c>
      <c r="Y156" s="18">
        <v>1271419.2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6" t="s">
        <v>404</v>
      </c>
      <c r="B157" s="17" t="s">
        <v>350</v>
      </c>
      <c r="C157" s="16" t="s">
        <v>46</v>
      </c>
      <c r="D157" s="16" t="s">
        <v>106</v>
      </c>
      <c r="E157" s="16" t="s">
        <v>1311</v>
      </c>
      <c r="F157" s="16" t="s">
        <v>1316</v>
      </c>
      <c r="G157" s="16" t="s">
        <v>148</v>
      </c>
      <c r="H157" s="16" t="s">
        <v>47</v>
      </c>
      <c r="I157" s="18" t="s">
        <v>259</v>
      </c>
      <c r="J157" s="18" t="s">
        <v>47</v>
      </c>
      <c r="K157" s="18" t="s">
        <v>462</v>
      </c>
      <c r="L157" s="18" t="s">
        <v>350</v>
      </c>
      <c r="M157" s="18">
        <v>2114312.4</v>
      </c>
      <c r="N157" s="16" t="s">
        <v>151</v>
      </c>
      <c r="O157" s="16" t="s">
        <v>463</v>
      </c>
      <c r="P157" s="16" t="s">
        <v>464</v>
      </c>
      <c r="Q157" s="18">
        <f t="shared" si="2"/>
        <v>-464162.4</v>
      </c>
      <c r="R157" s="18">
        <v>0</v>
      </c>
      <c r="S157" s="18">
        <v>0</v>
      </c>
      <c r="T157" s="18">
        <v>0</v>
      </c>
      <c r="U157" s="16" t="s">
        <v>49</v>
      </c>
      <c r="V157" s="18">
        <v>0</v>
      </c>
      <c r="W157" s="18">
        <v>-400140</v>
      </c>
      <c r="X157" s="16" t="s">
        <v>50</v>
      </c>
      <c r="Y157" s="18">
        <v>-64022.400000000001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6" t="s">
        <v>408</v>
      </c>
      <c r="B158" s="17" t="s">
        <v>465</v>
      </c>
      <c r="C158" s="16" t="s">
        <v>46</v>
      </c>
      <c r="D158" s="16" t="s">
        <v>52</v>
      </c>
      <c r="E158" s="16" t="s">
        <v>53</v>
      </c>
      <c r="F158" s="16" t="s">
        <v>1246</v>
      </c>
      <c r="G158" s="16" t="s">
        <v>48</v>
      </c>
      <c r="H158" s="16" t="s">
        <v>467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55</v>
      </c>
      <c r="P158" s="16" t="s">
        <v>47</v>
      </c>
      <c r="Q158" s="18">
        <f t="shared" si="2"/>
        <v>508831151.29180008</v>
      </c>
      <c r="R158" s="18">
        <v>0</v>
      </c>
      <c r="S158" s="18">
        <v>334443382.31000006</v>
      </c>
      <c r="T158" s="18">
        <v>0</v>
      </c>
      <c r="U158" s="16" t="s">
        <v>49</v>
      </c>
      <c r="V158" s="18">
        <v>0</v>
      </c>
      <c r="W158" s="18">
        <v>150334283.60499999</v>
      </c>
      <c r="X158" s="16" t="s">
        <v>49</v>
      </c>
      <c r="Y158" s="18">
        <v>24053485.376799993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6" t="s">
        <v>410</v>
      </c>
      <c r="B159" s="17" t="s">
        <v>465</v>
      </c>
      <c r="C159" s="16" t="s">
        <v>46</v>
      </c>
      <c r="D159" s="16" t="s">
        <v>63</v>
      </c>
      <c r="E159" s="16" t="s">
        <v>64</v>
      </c>
      <c r="F159" s="16" t="s">
        <v>1260</v>
      </c>
      <c r="G159" s="16" t="s">
        <v>48</v>
      </c>
      <c r="H159" s="16" t="s">
        <v>469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55</v>
      </c>
      <c r="P159" s="16" t="s">
        <v>47</v>
      </c>
      <c r="Q159" s="18">
        <f t="shared" si="2"/>
        <v>452919153.78240007</v>
      </c>
      <c r="R159" s="18">
        <v>0</v>
      </c>
      <c r="S159" s="18">
        <v>307137619.28000009</v>
      </c>
      <c r="T159" s="18">
        <v>0</v>
      </c>
      <c r="U159" s="16" t="s">
        <v>49</v>
      </c>
      <c r="V159" s="18">
        <v>0</v>
      </c>
      <c r="W159" s="18">
        <v>125673736.63999999</v>
      </c>
      <c r="X159" s="16" t="s">
        <v>50</v>
      </c>
      <c r="Y159" s="18">
        <v>20107797.862400007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6" t="s">
        <v>415</v>
      </c>
      <c r="B160" s="17" t="s">
        <v>465</v>
      </c>
      <c r="C160" s="16" t="s">
        <v>46</v>
      </c>
      <c r="D160" s="16" t="s">
        <v>67</v>
      </c>
      <c r="E160" s="16" t="s">
        <v>68</v>
      </c>
      <c r="F160" s="16" t="s">
        <v>1273</v>
      </c>
      <c r="G160" s="16" t="s">
        <v>48</v>
      </c>
      <c r="H160" s="16" t="s">
        <v>471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 t="shared" si="2"/>
        <v>435851721.85380012</v>
      </c>
      <c r="R160" s="18">
        <v>0</v>
      </c>
      <c r="S160" s="18">
        <v>287453742.78000015</v>
      </c>
      <c r="T160" s="18">
        <v>0</v>
      </c>
      <c r="U160" s="16" t="s">
        <v>49</v>
      </c>
      <c r="V160" s="18">
        <v>0</v>
      </c>
      <c r="W160" s="18">
        <v>127929292.30499995</v>
      </c>
      <c r="X160" s="16" t="s">
        <v>50</v>
      </c>
      <c r="Y160" s="18">
        <v>20468686.768799998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6" t="s">
        <v>420</v>
      </c>
      <c r="B161" s="17" t="s">
        <v>465</v>
      </c>
      <c r="C161" s="16" t="s">
        <v>46</v>
      </c>
      <c r="D161" s="16" t="s">
        <v>67</v>
      </c>
      <c r="E161" s="16" t="s">
        <v>68</v>
      </c>
      <c r="F161" s="16" t="s">
        <v>1273</v>
      </c>
      <c r="G161" s="16" t="s">
        <v>148</v>
      </c>
      <c r="H161" s="16" t="s">
        <v>47</v>
      </c>
      <c r="I161" s="18" t="s">
        <v>473</v>
      </c>
      <c r="J161" s="18" t="s">
        <v>47</v>
      </c>
      <c r="K161" s="18" t="s">
        <v>474</v>
      </c>
      <c r="L161" s="18" t="s">
        <v>465</v>
      </c>
      <c r="M161" s="18">
        <v>3880913.4</v>
      </c>
      <c r="N161" s="16" t="s">
        <v>151</v>
      </c>
      <c r="O161" s="16" t="s">
        <v>475</v>
      </c>
      <c r="P161" s="16" t="s">
        <v>476</v>
      </c>
      <c r="Q161" s="18">
        <f t="shared" si="2"/>
        <v>-3880913.4</v>
      </c>
      <c r="R161" s="18">
        <v>0</v>
      </c>
      <c r="S161" s="18">
        <v>0</v>
      </c>
      <c r="T161" s="18">
        <v>0</v>
      </c>
      <c r="U161" s="16" t="s">
        <v>49</v>
      </c>
      <c r="V161" s="18">
        <v>0</v>
      </c>
      <c r="W161" s="18">
        <v>-3345615</v>
      </c>
      <c r="X161" s="16" t="s">
        <v>50</v>
      </c>
      <c r="Y161" s="18">
        <v>-535298.4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6" t="s">
        <v>422</v>
      </c>
      <c r="B162" s="17" t="s">
        <v>465</v>
      </c>
      <c r="C162" s="16" t="s">
        <v>46</v>
      </c>
      <c r="D162" s="16" t="s">
        <v>71</v>
      </c>
      <c r="E162" s="16" t="s">
        <v>72</v>
      </c>
      <c r="F162" s="16" t="s">
        <v>1258</v>
      </c>
      <c r="G162" s="16" t="s">
        <v>48</v>
      </c>
      <c r="H162" s="16" t="s">
        <v>478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55</v>
      </c>
      <c r="P162" s="16" t="s">
        <v>47</v>
      </c>
      <c r="Q162" s="18">
        <f t="shared" si="2"/>
        <v>129356791.7352</v>
      </c>
      <c r="R162" s="18">
        <v>0</v>
      </c>
      <c r="S162" s="18">
        <v>106408696.5</v>
      </c>
      <c r="T162" s="18">
        <v>0</v>
      </c>
      <c r="U162" s="16" t="s">
        <v>49</v>
      </c>
      <c r="V162" s="18">
        <v>0</v>
      </c>
      <c r="W162" s="18">
        <v>19782840.719999999</v>
      </c>
      <c r="X162" s="16" t="s">
        <v>49</v>
      </c>
      <c r="Y162" s="18">
        <v>3165254.5152000007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6" t="s">
        <v>424</v>
      </c>
      <c r="B163" s="17" t="s">
        <v>465</v>
      </c>
      <c r="C163" s="16" t="s">
        <v>46</v>
      </c>
      <c r="D163" s="16" t="s">
        <v>71</v>
      </c>
      <c r="E163" s="16" t="s">
        <v>72</v>
      </c>
      <c r="F163" s="16" t="s">
        <v>1258</v>
      </c>
      <c r="G163" s="16" t="s">
        <v>48</v>
      </c>
      <c r="H163" s="16" t="s">
        <v>480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481</v>
      </c>
      <c r="P163" s="16" t="s">
        <v>482</v>
      </c>
      <c r="Q163" s="18">
        <f t="shared" si="2"/>
        <v>1445976</v>
      </c>
      <c r="R163" s="18">
        <v>0</v>
      </c>
      <c r="S163" s="18">
        <v>1445976</v>
      </c>
      <c r="T163" s="18">
        <v>0</v>
      </c>
      <c r="U163" s="16" t="s">
        <v>49</v>
      </c>
      <c r="V163" s="18">
        <v>0</v>
      </c>
      <c r="W163" s="18">
        <v>0</v>
      </c>
      <c r="X163" s="16" t="s">
        <v>49</v>
      </c>
      <c r="Y163" s="18">
        <v>0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6" t="s">
        <v>426</v>
      </c>
      <c r="B164" s="17" t="s">
        <v>465</v>
      </c>
      <c r="C164" s="16" t="s">
        <v>46</v>
      </c>
      <c r="D164" s="16" t="s">
        <v>71</v>
      </c>
      <c r="E164" s="16" t="s">
        <v>72</v>
      </c>
      <c r="F164" s="16" t="s">
        <v>1258</v>
      </c>
      <c r="G164" s="16" t="s">
        <v>48</v>
      </c>
      <c r="H164" s="16" t="s">
        <v>484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55</v>
      </c>
      <c r="P164" s="16" t="s">
        <v>47</v>
      </c>
      <c r="Q164" s="18">
        <f t="shared" si="2"/>
        <v>337011935.81959999</v>
      </c>
      <c r="R164" s="18">
        <v>0</v>
      </c>
      <c r="S164" s="18">
        <v>251280823.5</v>
      </c>
      <c r="T164" s="18">
        <v>0</v>
      </c>
      <c r="U164" s="16" t="s">
        <v>49</v>
      </c>
      <c r="V164" s="18">
        <v>0</v>
      </c>
      <c r="W164" s="18">
        <v>73906131.310000002</v>
      </c>
      <c r="X164" s="16" t="s">
        <v>49</v>
      </c>
      <c r="Y164" s="18">
        <v>11824981.009599999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6" t="s">
        <v>430</v>
      </c>
      <c r="B165" s="17" t="s">
        <v>465</v>
      </c>
      <c r="C165" s="16" t="s">
        <v>46</v>
      </c>
      <c r="D165" s="16" t="s">
        <v>71</v>
      </c>
      <c r="E165" s="16" t="s">
        <v>72</v>
      </c>
      <c r="F165" s="16" t="s">
        <v>1258</v>
      </c>
      <c r="G165" s="16" t="s">
        <v>48</v>
      </c>
      <c r="H165" s="16" t="s">
        <v>486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179</v>
      </c>
      <c r="P165" s="16" t="s">
        <v>180</v>
      </c>
      <c r="Q165" s="18">
        <f t="shared" si="2"/>
        <v>19117800</v>
      </c>
      <c r="R165" s="18">
        <v>0</v>
      </c>
      <c r="S165" s="18">
        <v>19117800</v>
      </c>
      <c r="T165" s="18">
        <v>0</v>
      </c>
      <c r="U165" s="16" t="s">
        <v>49</v>
      </c>
      <c r="V165" s="18">
        <v>0</v>
      </c>
      <c r="W165" s="18">
        <v>0</v>
      </c>
      <c r="X165" s="16" t="s">
        <v>49</v>
      </c>
      <c r="Y165" s="18">
        <v>0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6" t="s">
        <v>434</v>
      </c>
      <c r="B166" s="17" t="s">
        <v>465</v>
      </c>
      <c r="C166" s="16" t="s">
        <v>46</v>
      </c>
      <c r="D166" s="16" t="s">
        <v>71</v>
      </c>
      <c r="E166" s="16" t="s">
        <v>72</v>
      </c>
      <c r="F166" s="16" t="s">
        <v>1258</v>
      </c>
      <c r="G166" s="16" t="s">
        <v>48</v>
      </c>
      <c r="H166" s="16" t="s">
        <v>488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55</v>
      </c>
      <c r="P166" s="16" t="s">
        <v>47</v>
      </c>
      <c r="Q166" s="18">
        <f t="shared" si="2"/>
        <v>428678768.98220009</v>
      </c>
      <c r="R166" s="18">
        <v>0</v>
      </c>
      <c r="S166" s="18">
        <v>286231365.75000012</v>
      </c>
      <c r="T166" s="18">
        <v>0</v>
      </c>
      <c r="U166" s="16" t="s">
        <v>49</v>
      </c>
      <c r="V166" s="18">
        <v>0</v>
      </c>
      <c r="W166" s="18">
        <v>122799485.54499997</v>
      </c>
      <c r="X166" s="16" t="s">
        <v>50</v>
      </c>
      <c r="Y166" s="18">
        <v>19647917.687200002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6" t="s">
        <v>436</v>
      </c>
      <c r="B167" s="17" t="s">
        <v>465</v>
      </c>
      <c r="C167" s="16" t="s">
        <v>46</v>
      </c>
      <c r="D167" s="16" t="s">
        <v>71</v>
      </c>
      <c r="E167" s="16" t="s">
        <v>72</v>
      </c>
      <c r="F167" s="16" t="s">
        <v>1258</v>
      </c>
      <c r="G167" s="16" t="s">
        <v>148</v>
      </c>
      <c r="H167" s="16" t="s">
        <v>47</v>
      </c>
      <c r="I167" s="18" t="s">
        <v>218</v>
      </c>
      <c r="J167" s="18" t="s">
        <v>47</v>
      </c>
      <c r="K167" s="18" t="s">
        <v>490</v>
      </c>
      <c r="L167" s="18" t="s">
        <v>350</v>
      </c>
      <c r="M167" s="18">
        <v>3266100</v>
      </c>
      <c r="N167" s="16" t="s">
        <v>151</v>
      </c>
      <c r="O167" s="16" t="s">
        <v>491</v>
      </c>
      <c r="P167" s="16" t="s">
        <v>492</v>
      </c>
      <c r="Q167" s="18">
        <f t="shared" si="2"/>
        <v>-3266100</v>
      </c>
      <c r="R167" s="18">
        <v>0</v>
      </c>
      <c r="S167" s="18">
        <v>-3266100</v>
      </c>
      <c r="T167" s="18">
        <v>0</v>
      </c>
      <c r="U167" s="16" t="s">
        <v>49</v>
      </c>
      <c r="V167" s="18">
        <v>0</v>
      </c>
      <c r="W167" s="18">
        <v>0</v>
      </c>
      <c r="X167" s="16" t="s">
        <v>49</v>
      </c>
      <c r="Y167" s="18">
        <v>0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6" t="s">
        <v>439</v>
      </c>
      <c r="B168" s="17" t="s">
        <v>465</v>
      </c>
      <c r="C168" s="16" t="s">
        <v>46</v>
      </c>
      <c r="D168" s="16" t="s">
        <v>71</v>
      </c>
      <c r="E168" s="16" t="s">
        <v>72</v>
      </c>
      <c r="F168" s="16" t="s">
        <v>1258</v>
      </c>
      <c r="G168" s="16" t="s">
        <v>148</v>
      </c>
      <c r="H168" s="16" t="s">
        <v>47</v>
      </c>
      <c r="I168" s="18" t="s">
        <v>494</v>
      </c>
      <c r="J168" s="18" t="s">
        <v>47</v>
      </c>
      <c r="K168" s="18" t="s">
        <v>495</v>
      </c>
      <c r="L168" s="18" t="s">
        <v>465</v>
      </c>
      <c r="M168" s="18">
        <v>14386994.449999999</v>
      </c>
      <c r="N168" s="16" t="s">
        <v>151</v>
      </c>
      <c r="O168" s="16" t="s">
        <v>496</v>
      </c>
      <c r="P168" s="16" t="s">
        <v>497</v>
      </c>
      <c r="Q168" s="18">
        <f t="shared" si="2"/>
        <v>-14386994.449999999</v>
      </c>
      <c r="R168" s="18">
        <v>0</v>
      </c>
      <c r="S168" s="18">
        <v>-5967814.5</v>
      </c>
      <c r="T168" s="18">
        <v>0</v>
      </c>
      <c r="U168" s="16" t="s">
        <v>49</v>
      </c>
      <c r="V168" s="18">
        <v>0</v>
      </c>
      <c r="W168" s="18">
        <v>-7257913.75</v>
      </c>
      <c r="X168" s="16" t="s">
        <v>50</v>
      </c>
      <c r="Y168" s="18">
        <v>-1161266.2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6" t="s">
        <v>441</v>
      </c>
      <c r="B169" s="17" t="s">
        <v>465</v>
      </c>
      <c r="C169" s="16" t="s">
        <v>46</v>
      </c>
      <c r="D169" s="16" t="s">
        <v>92</v>
      </c>
      <c r="E169" s="16" t="s">
        <v>93</v>
      </c>
      <c r="F169" s="16" t="s">
        <v>1288</v>
      </c>
      <c r="G169" s="16" t="s">
        <v>48</v>
      </c>
      <c r="H169" s="16" t="s">
        <v>499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55</v>
      </c>
      <c r="P169" s="16" t="s">
        <v>47</v>
      </c>
      <c r="Q169" s="18">
        <f t="shared" si="2"/>
        <v>15142144.050000001</v>
      </c>
      <c r="R169" s="18">
        <v>0</v>
      </c>
      <c r="S169" s="18">
        <v>9626744.25</v>
      </c>
      <c r="T169" s="18">
        <v>0</v>
      </c>
      <c r="U169" s="16" t="s">
        <v>49</v>
      </c>
      <c r="V169" s="18">
        <v>0</v>
      </c>
      <c r="W169" s="18">
        <v>4754655</v>
      </c>
      <c r="X169" s="16" t="s">
        <v>50</v>
      </c>
      <c r="Y169" s="18">
        <v>760744.8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6" t="s">
        <v>443</v>
      </c>
      <c r="B170" s="17" t="s">
        <v>465</v>
      </c>
      <c r="C170" s="16" t="s">
        <v>46</v>
      </c>
      <c r="D170" s="16" t="s">
        <v>92</v>
      </c>
      <c r="E170" s="16" t="s">
        <v>93</v>
      </c>
      <c r="F170" s="16" t="s">
        <v>1288</v>
      </c>
      <c r="G170" s="16" t="s">
        <v>48</v>
      </c>
      <c r="H170" s="16" t="s">
        <v>501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55</v>
      </c>
      <c r="P170" s="16" t="s">
        <v>47</v>
      </c>
      <c r="Q170" s="18">
        <f t="shared" si="2"/>
        <v>237652038.25040004</v>
      </c>
      <c r="R170" s="18">
        <v>0</v>
      </c>
      <c r="S170" s="18">
        <v>147037594.03000003</v>
      </c>
      <c r="T170" s="18">
        <v>0</v>
      </c>
      <c r="U170" s="16" t="s">
        <v>49</v>
      </c>
      <c r="V170" s="18">
        <v>0</v>
      </c>
      <c r="W170" s="18">
        <v>78115900.189999983</v>
      </c>
      <c r="X170" s="16" t="s">
        <v>49</v>
      </c>
      <c r="Y170" s="18">
        <v>12498544.030400002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6" t="s">
        <v>445</v>
      </c>
      <c r="B171" s="17" t="s">
        <v>465</v>
      </c>
      <c r="C171" s="16" t="s">
        <v>46</v>
      </c>
      <c r="D171" s="16" t="s">
        <v>96</v>
      </c>
      <c r="E171" s="16" t="s">
        <v>97</v>
      </c>
      <c r="F171" s="16" t="s">
        <v>1304</v>
      </c>
      <c r="G171" s="16" t="s">
        <v>48</v>
      </c>
      <c r="H171" s="16" t="s">
        <v>503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 t="shared" si="2"/>
        <v>285100700.10000002</v>
      </c>
      <c r="R171" s="18">
        <v>0</v>
      </c>
      <c r="S171" s="18">
        <v>181768526.50000003</v>
      </c>
      <c r="T171" s="18">
        <v>0</v>
      </c>
      <c r="U171" s="16" t="s">
        <v>49</v>
      </c>
      <c r="V171" s="18">
        <v>0</v>
      </c>
      <c r="W171" s="18">
        <v>89079459.99999997</v>
      </c>
      <c r="X171" s="16" t="s">
        <v>50</v>
      </c>
      <c r="Y171" s="18">
        <v>14252713.6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6" t="s">
        <v>447</v>
      </c>
      <c r="B172" s="17" t="s">
        <v>465</v>
      </c>
      <c r="C172" s="16" t="s">
        <v>46</v>
      </c>
      <c r="D172" s="16" t="s">
        <v>96</v>
      </c>
      <c r="E172" s="16" t="s">
        <v>97</v>
      </c>
      <c r="F172" s="16" t="s">
        <v>1304</v>
      </c>
      <c r="G172" s="16" t="s">
        <v>148</v>
      </c>
      <c r="H172" s="16" t="s">
        <v>47</v>
      </c>
      <c r="I172" s="18" t="s">
        <v>505</v>
      </c>
      <c r="J172" s="18" t="s">
        <v>47</v>
      </c>
      <c r="K172" s="18" t="s">
        <v>506</v>
      </c>
      <c r="L172" s="18" t="s">
        <v>465</v>
      </c>
      <c r="M172" s="18">
        <v>2562948</v>
      </c>
      <c r="N172" s="16" t="s">
        <v>151</v>
      </c>
      <c r="O172" s="16" t="s">
        <v>507</v>
      </c>
      <c r="P172" s="16" t="s">
        <v>508</v>
      </c>
      <c r="Q172" s="18">
        <f t="shared" si="2"/>
        <v>-852948</v>
      </c>
      <c r="R172" s="18">
        <v>0</v>
      </c>
      <c r="S172" s="18">
        <v>0</v>
      </c>
      <c r="T172" s="18">
        <v>0</v>
      </c>
      <c r="U172" s="16" t="s">
        <v>49</v>
      </c>
      <c r="V172" s="18">
        <v>0</v>
      </c>
      <c r="W172" s="18">
        <v>-735300</v>
      </c>
      <c r="X172" s="16" t="s">
        <v>50</v>
      </c>
      <c r="Y172" s="18">
        <v>-117648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6" t="s">
        <v>451</v>
      </c>
      <c r="B173" s="17" t="s">
        <v>465</v>
      </c>
      <c r="C173" s="16" t="s">
        <v>46</v>
      </c>
      <c r="D173" s="16" t="s">
        <v>96</v>
      </c>
      <c r="E173" s="16" t="s">
        <v>97</v>
      </c>
      <c r="F173" s="16" t="s">
        <v>1304</v>
      </c>
      <c r="G173" s="16" t="s">
        <v>148</v>
      </c>
      <c r="H173" s="16" t="s">
        <v>47</v>
      </c>
      <c r="I173" s="18" t="s">
        <v>510</v>
      </c>
      <c r="J173" s="18" t="s">
        <v>47</v>
      </c>
      <c r="K173" s="18" t="s">
        <v>511</v>
      </c>
      <c r="L173" s="18" t="s">
        <v>465</v>
      </c>
      <c r="M173" s="18">
        <v>2685298.5</v>
      </c>
      <c r="N173" s="16" t="s">
        <v>151</v>
      </c>
      <c r="O173" s="16" t="s">
        <v>512</v>
      </c>
      <c r="P173" s="16" t="s">
        <v>513</v>
      </c>
      <c r="Q173" s="18">
        <f t="shared" si="2"/>
        <v>-838071</v>
      </c>
      <c r="R173" s="18">
        <v>0</v>
      </c>
      <c r="S173" s="18">
        <v>0</v>
      </c>
      <c r="T173" s="18">
        <v>0</v>
      </c>
      <c r="U173" s="16" t="s">
        <v>49</v>
      </c>
      <c r="V173" s="18">
        <v>0</v>
      </c>
      <c r="W173" s="18">
        <v>-722475</v>
      </c>
      <c r="X173" s="16" t="s">
        <v>50</v>
      </c>
      <c r="Y173" s="18">
        <v>-115596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6" t="s">
        <v>453</v>
      </c>
      <c r="B174" s="17" t="s">
        <v>465</v>
      </c>
      <c r="C174" s="16" t="s">
        <v>46</v>
      </c>
      <c r="D174" s="16" t="s">
        <v>106</v>
      </c>
      <c r="E174" s="16" t="s">
        <v>1311</v>
      </c>
      <c r="F174" s="16" t="s">
        <v>1317</v>
      </c>
      <c r="G174" s="16" t="s">
        <v>48</v>
      </c>
      <c r="H174" s="16" t="s">
        <v>515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55</v>
      </c>
      <c r="P174" s="16" t="s">
        <v>47</v>
      </c>
      <c r="Q174" s="18">
        <f t="shared" si="2"/>
        <v>25579496.699999999</v>
      </c>
      <c r="R174" s="18">
        <v>0</v>
      </c>
      <c r="S174" s="18">
        <v>10837381.5</v>
      </c>
      <c r="T174" s="18">
        <v>0</v>
      </c>
      <c r="U174" s="16" t="s">
        <v>49</v>
      </c>
      <c r="V174" s="18">
        <v>0</v>
      </c>
      <c r="W174" s="18">
        <v>12708720</v>
      </c>
      <c r="X174" s="16" t="s">
        <v>50</v>
      </c>
      <c r="Y174" s="18">
        <v>2033395.2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6" t="s">
        <v>455</v>
      </c>
      <c r="B175" s="17" t="s">
        <v>465</v>
      </c>
      <c r="C175" s="16" t="s">
        <v>46</v>
      </c>
      <c r="D175" s="16" t="s">
        <v>106</v>
      </c>
      <c r="E175" s="16" t="s">
        <v>1311</v>
      </c>
      <c r="F175" s="16" t="s">
        <v>1317</v>
      </c>
      <c r="G175" s="16" t="s">
        <v>48</v>
      </c>
      <c r="H175" s="16" t="s">
        <v>517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55</v>
      </c>
      <c r="P175" s="16" t="s">
        <v>47</v>
      </c>
      <c r="Q175" s="18">
        <f t="shared" si="2"/>
        <v>37914233.7808</v>
      </c>
      <c r="R175" s="18">
        <v>0</v>
      </c>
      <c r="S175" s="18">
        <v>12962083.500000004</v>
      </c>
      <c r="T175" s="18">
        <v>0</v>
      </c>
      <c r="U175" s="16" t="s">
        <v>49</v>
      </c>
      <c r="V175" s="18">
        <v>0</v>
      </c>
      <c r="W175" s="18">
        <v>21510474.379999999</v>
      </c>
      <c r="X175" s="16" t="s">
        <v>50</v>
      </c>
      <c r="Y175" s="18">
        <v>3441675.9007999999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6" t="s">
        <v>457</v>
      </c>
      <c r="B176" s="17" t="s">
        <v>465</v>
      </c>
      <c r="C176" s="16" t="s">
        <v>46</v>
      </c>
      <c r="D176" s="16" t="s">
        <v>106</v>
      </c>
      <c r="E176" s="16" t="s">
        <v>1311</v>
      </c>
      <c r="F176" s="16" t="s">
        <v>1317</v>
      </c>
      <c r="G176" s="16" t="s">
        <v>48</v>
      </c>
      <c r="H176" s="16" t="s">
        <v>519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 t="shared" si="2"/>
        <v>41983471.109999999</v>
      </c>
      <c r="R176" s="18">
        <v>0</v>
      </c>
      <c r="S176" s="18">
        <v>23064687.75</v>
      </c>
      <c r="T176" s="18">
        <v>0</v>
      </c>
      <c r="U176" s="16" t="s">
        <v>49</v>
      </c>
      <c r="V176" s="18">
        <v>0</v>
      </c>
      <c r="W176" s="18">
        <v>16309296</v>
      </c>
      <c r="X176" s="16" t="s">
        <v>49</v>
      </c>
      <c r="Y176" s="18">
        <v>2609487.3600000003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6" t="s">
        <v>459</v>
      </c>
      <c r="B177" s="17" t="s">
        <v>465</v>
      </c>
      <c r="C177" s="16" t="s">
        <v>46</v>
      </c>
      <c r="D177" s="16" t="s">
        <v>106</v>
      </c>
      <c r="E177" s="16" t="s">
        <v>1311</v>
      </c>
      <c r="F177" s="16" t="s">
        <v>1317</v>
      </c>
      <c r="G177" s="16" t="s">
        <v>48</v>
      </c>
      <c r="H177" s="16" t="s">
        <v>521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55</v>
      </c>
      <c r="P177" s="16" t="s">
        <v>47</v>
      </c>
      <c r="Q177" s="18">
        <f t="shared" si="2"/>
        <v>12059988.75</v>
      </c>
      <c r="R177" s="18">
        <v>0</v>
      </c>
      <c r="S177" s="18">
        <v>9729258.75</v>
      </c>
      <c r="T177" s="18">
        <v>0</v>
      </c>
      <c r="U177" s="16" t="s">
        <v>49</v>
      </c>
      <c r="V177" s="18">
        <v>0</v>
      </c>
      <c r="W177" s="18">
        <v>2009250</v>
      </c>
      <c r="X177" s="16" t="s">
        <v>49</v>
      </c>
      <c r="Y177" s="18">
        <v>321480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6" t="s">
        <v>461</v>
      </c>
      <c r="B178" s="17" t="s">
        <v>465</v>
      </c>
      <c r="C178" s="16" t="s">
        <v>46</v>
      </c>
      <c r="D178" s="16" t="s">
        <v>106</v>
      </c>
      <c r="E178" s="16" t="s">
        <v>1311</v>
      </c>
      <c r="F178" s="16" t="s">
        <v>1317</v>
      </c>
      <c r="G178" s="16" t="s">
        <v>48</v>
      </c>
      <c r="H178" s="16" t="s">
        <v>523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55</v>
      </c>
      <c r="P178" s="16" t="s">
        <v>47</v>
      </c>
      <c r="Q178" s="18">
        <f t="shared" si="2"/>
        <v>11915447.4</v>
      </c>
      <c r="R178" s="18">
        <v>0</v>
      </c>
      <c r="S178" s="18">
        <v>5202945</v>
      </c>
      <c r="T178" s="18">
        <v>0</v>
      </c>
      <c r="U178" s="16" t="s">
        <v>49</v>
      </c>
      <c r="V178" s="18">
        <v>0</v>
      </c>
      <c r="W178" s="18">
        <v>5786640</v>
      </c>
      <c r="X178" s="16" t="s">
        <v>49</v>
      </c>
      <c r="Y178" s="18">
        <v>925862.40000000002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6" t="s">
        <v>1365</v>
      </c>
      <c r="B179" s="17" t="s">
        <v>465</v>
      </c>
      <c r="C179" s="16" t="s">
        <v>46</v>
      </c>
      <c r="D179" s="16" t="s">
        <v>106</v>
      </c>
      <c r="E179" s="16" t="s">
        <v>1311</v>
      </c>
      <c r="F179" s="16" t="s">
        <v>1317</v>
      </c>
      <c r="G179" s="16" t="s">
        <v>48</v>
      </c>
      <c r="H179" s="16" t="s">
        <v>525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116</v>
      </c>
      <c r="P179" s="16" t="s">
        <v>117</v>
      </c>
      <c r="Q179" s="18">
        <f t="shared" si="2"/>
        <v>4428387</v>
      </c>
      <c r="R179" s="18">
        <v>0</v>
      </c>
      <c r="S179" s="18">
        <v>0</v>
      </c>
      <c r="T179" s="18">
        <v>3817575</v>
      </c>
      <c r="U179" s="16" t="s">
        <v>50</v>
      </c>
      <c r="V179" s="18">
        <v>610812</v>
      </c>
      <c r="W179" s="18">
        <v>0</v>
      </c>
      <c r="X179" s="16" t="s">
        <v>49</v>
      </c>
      <c r="Y179" s="18">
        <v>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6" t="s">
        <v>1366</v>
      </c>
      <c r="B180" s="17" t="s">
        <v>465</v>
      </c>
      <c r="C180" s="16" t="s">
        <v>46</v>
      </c>
      <c r="D180" s="16" t="s">
        <v>106</v>
      </c>
      <c r="E180" s="16" t="s">
        <v>1311</v>
      </c>
      <c r="F180" s="16" t="s">
        <v>1317</v>
      </c>
      <c r="G180" s="16" t="s">
        <v>48</v>
      </c>
      <c r="H180" s="16" t="s">
        <v>527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528</v>
      </c>
      <c r="P180" s="16" t="s">
        <v>529</v>
      </c>
      <c r="Q180" s="18">
        <f t="shared" si="2"/>
        <v>855000</v>
      </c>
      <c r="R180" s="18">
        <v>0</v>
      </c>
      <c r="S180" s="18">
        <v>855000</v>
      </c>
      <c r="T180" s="18">
        <v>0</v>
      </c>
      <c r="U180" s="16" t="s">
        <v>49</v>
      </c>
      <c r="V180" s="18">
        <v>0</v>
      </c>
      <c r="W180" s="18">
        <v>0</v>
      </c>
      <c r="X180" s="16" t="s">
        <v>49</v>
      </c>
      <c r="Y180" s="18">
        <v>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6" t="s">
        <v>1367</v>
      </c>
      <c r="B181" s="17" t="s">
        <v>465</v>
      </c>
      <c r="C181" s="16" t="s">
        <v>46</v>
      </c>
      <c r="D181" s="16" t="s">
        <v>106</v>
      </c>
      <c r="E181" s="16" t="s">
        <v>1311</v>
      </c>
      <c r="F181" s="16" t="s">
        <v>1317</v>
      </c>
      <c r="G181" s="16" t="s">
        <v>48</v>
      </c>
      <c r="H181" s="16" t="s">
        <v>531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 t="shared" si="2"/>
        <v>10053384.975</v>
      </c>
      <c r="R181" s="18">
        <v>0</v>
      </c>
      <c r="S181" s="18">
        <v>7113689.7750000004</v>
      </c>
      <c r="T181" s="18">
        <v>0</v>
      </c>
      <c r="U181" s="16" t="s">
        <v>49</v>
      </c>
      <c r="V181" s="18">
        <v>0</v>
      </c>
      <c r="W181" s="18">
        <v>2534220</v>
      </c>
      <c r="X181" s="16" t="s">
        <v>49</v>
      </c>
      <c r="Y181" s="18">
        <v>405475.19999999995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6" t="s">
        <v>1368</v>
      </c>
      <c r="B182" s="17" t="s">
        <v>465</v>
      </c>
      <c r="C182" s="16" t="s">
        <v>46</v>
      </c>
      <c r="D182" s="16" t="s">
        <v>106</v>
      </c>
      <c r="E182" s="16" t="s">
        <v>1311</v>
      </c>
      <c r="F182" s="16" t="s">
        <v>1317</v>
      </c>
      <c r="G182" s="16" t="s">
        <v>48</v>
      </c>
      <c r="H182" s="16" t="s">
        <v>533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55</v>
      </c>
      <c r="P182" s="16" t="s">
        <v>47</v>
      </c>
      <c r="Q182" s="18">
        <f t="shared" si="2"/>
        <v>8256888.9000000004</v>
      </c>
      <c r="R182" s="18">
        <v>0</v>
      </c>
      <c r="S182" s="18">
        <v>2734546.5</v>
      </c>
      <c r="T182" s="18">
        <v>0</v>
      </c>
      <c r="U182" s="16" t="s">
        <v>49</v>
      </c>
      <c r="V182" s="18">
        <v>0</v>
      </c>
      <c r="W182" s="18">
        <v>4760640</v>
      </c>
      <c r="X182" s="16" t="s">
        <v>50</v>
      </c>
      <c r="Y182" s="18">
        <v>761702.40000000002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6" t="s">
        <v>1369</v>
      </c>
      <c r="B183" s="17" t="s">
        <v>465</v>
      </c>
      <c r="C183" s="16" t="s">
        <v>46</v>
      </c>
      <c r="D183" s="16" t="s">
        <v>106</v>
      </c>
      <c r="E183" s="16" t="s">
        <v>1311</v>
      </c>
      <c r="F183" s="16" t="s">
        <v>1317</v>
      </c>
      <c r="G183" s="16" t="s">
        <v>48</v>
      </c>
      <c r="H183" s="16" t="s">
        <v>535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 t="shared" si="2"/>
        <v>7453650.5999999996</v>
      </c>
      <c r="R183" s="18">
        <v>0</v>
      </c>
      <c r="S183" s="18">
        <v>5973885</v>
      </c>
      <c r="T183" s="18">
        <v>0</v>
      </c>
      <c r="U183" s="16" t="s">
        <v>49</v>
      </c>
      <c r="V183" s="18">
        <v>0</v>
      </c>
      <c r="W183" s="18">
        <v>1275660</v>
      </c>
      <c r="X183" s="16" t="s">
        <v>50</v>
      </c>
      <c r="Y183" s="18">
        <v>204105.59999999998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6" t="s">
        <v>1370</v>
      </c>
      <c r="B184" s="17" t="s">
        <v>465</v>
      </c>
      <c r="C184" s="16" t="s">
        <v>46</v>
      </c>
      <c r="D184" s="16" t="s">
        <v>106</v>
      </c>
      <c r="E184" s="16" t="s">
        <v>1311</v>
      </c>
      <c r="F184" s="16" t="s">
        <v>1317</v>
      </c>
      <c r="G184" s="16" t="s">
        <v>48</v>
      </c>
      <c r="H184" s="16" t="s">
        <v>537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55</v>
      </c>
      <c r="P184" s="16" t="s">
        <v>47</v>
      </c>
      <c r="Q184" s="18">
        <f t="shared" si="2"/>
        <v>2433928.5</v>
      </c>
      <c r="R184" s="18">
        <v>0</v>
      </c>
      <c r="S184" s="18">
        <v>331312.5</v>
      </c>
      <c r="T184" s="18">
        <v>0</v>
      </c>
      <c r="U184" s="16" t="s">
        <v>49</v>
      </c>
      <c r="V184" s="18">
        <v>0</v>
      </c>
      <c r="W184" s="18">
        <v>1812600</v>
      </c>
      <c r="X184" s="16" t="s">
        <v>50</v>
      </c>
      <c r="Y184" s="18">
        <v>290016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6" t="s">
        <v>1371</v>
      </c>
      <c r="B185" s="17" t="s">
        <v>465</v>
      </c>
      <c r="C185" s="16" t="s">
        <v>46</v>
      </c>
      <c r="D185" s="16" t="s">
        <v>106</v>
      </c>
      <c r="E185" s="16" t="s">
        <v>1311</v>
      </c>
      <c r="F185" s="16" t="s">
        <v>1317</v>
      </c>
      <c r="G185" s="16" t="s">
        <v>48</v>
      </c>
      <c r="H185" s="16" t="s">
        <v>539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55</v>
      </c>
      <c r="P185" s="16" t="s">
        <v>47</v>
      </c>
      <c r="Q185" s="18">
        <f t="shared" si="2"/>
        <v>65381487.891199991</v>
      </c>
      <c r="R185" s="18">
        <v>0</v>
      </c>
      <c r="S185" s="18">
        <v>45294394.499999993</v>
      </c>
      <c r="T185" s="18">
        <v>0</v>
      </c>
      <c r="U185" s="16" t="s">
        <v>49</v>
      </c>
      <c r="V185" s="18">
        <v>0</v>
      </c>
      <c r="W185" s="18">
        <v>17316459.82</v>
      </c>
      <c r="X185" s="16" t="s">
        <v>50</v>
      </c>
      <c r="Y185" s="18">
        <v>2770633.5712000001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6" t="s">
        <v>466</v>
      </c>
      <c r="B186" s="17" t="s">
        <v>465</v>
      </c>
      <c r="C186" s="16" t="s">
        <v>46</v>
      </c>
      <c r="D186" s="16" t="s">
        <v>106</v>
      </c>
      <c r="E186" s="16" t="s">
        <v>1311</v>
      </c>
      <c r="F186" s="16" t="s">
        <v>1317</v>
      </c>
      <c r="G186" s="16" t="s">
        <v>48</v>
      </c>
      <c r="H186" s="16" t="s">
        <v>541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55</v>
      </c>
      <c r="P186" s="16" t="s">
        <v>47</v>
      </c>
      <c r="Q186" s="18">
        <f t="shared" si="2"/>
        <v>3571078.5</v>
      </c>
      <c r="R186" s="18">
        <v>0</v>
      </c>
      <c r="S186" s="18">
        <v>1486314.9</v>
      </c>
      <c r="T186" s="18">
        <v>0</v>
      </c>
      <c r="U186" s="16" t="s">
        <v>49</v>
      </c>
      <c r="V186" s="18">
        <v>0</v>
      </c>
      <c r="W186" s="18">
        <v>1797210</v>
      </c>
      <c r="X186" s="16" t="s">
        <v>49</v>
      </c>
      <c r="Y186" s="18">
        <v>287553.59999999998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6" t="s">
        <v>468</v>
      </c>
      <c r="B187" s="17" t="s">
        <v>465</v>
      </c>
      <c r="C187" s="16" t="s">
        <v>46</v>
      </c>
      <c r="D187" s="16" t="s">
        <v>106</v>
      </c>
      <c r="E187" s="16" t="s">
        <v>1311</v>
      </c>
      <c r="F187" s="16" t="s">
        <v>1317</v>
      </c>
      <c r="G187" s="16" t="s">
        <v>48</v>
      </c>
      <c r="H187" s="16" t="s">
        <v>543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55</v>
      </c>
      <c r="P187" s="16" t="s">
        <v>47</v>
      </c>
      <c r="Q187" s="18">
        <f t="shared" si="2"/>
        <v>34490947.950000003</v>
      </c>
      <c r="R187" s="18">
        <v>0</v>
      </c>
      <c r="S187" s="18">
        <v>23740827.75</v>
      </c>
      <c r="T187" s="18">
        <v>0</v>
      </c>
      <c r="U187" s="16" t="s">
        <v>49</v>
      </c>
      <c r="V187" s="18">
        <v>0</v>
      </c>
      <c r="W187" s="18">
        <v>9267345</v>
      </c>
      <c r="X187" s="16" t="s">
        <v>50</v>
      </c>
      <c r="Y187" s="18">
        <v>1482775.2000000002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6" t="s">
        <v>470</v>
      </c>
      <c r="B188" s="17" t="s">
        <v>465</v>
      </c>
      <c r="C188" s="16" t="s">
        <v>46</v>
      </c>
      <c r="D188" s="16" t="s">
        <v>106</v>
      </c>
      <c r="E188" s="16" t="s">
        <v>1311</v>
      </c>
      <c r="F188" s="16" t="s">
        <v>1317</v>
      </c>
      <c r="G188" s="16" t="s">
        <v>48</v>
      </c>
      <c r="H188" s="16" t="s">
        <v>545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55</v>
      </c>
      <c r="P188" s="16" t="s">
        <v>47</v>
      </c>
      <c r="Q188" s="18">
        <f t="shared" si="2"/>
        <v>9691989.3000000007</v>
      </c>
      <c r="R188" s="18">
        <v>0</v>
      </c>
      <c r="S188" s="18">
        <v>4533637.5</v>
      </c>
      <c r="T188" s="18">
        <v>0</v>
      </c>
      <c r="U188" s="16" t="s">
        <v>49</v>
      </c>
      <c r="V188" s="18">
        <v>0</v>
      </c>
      <c r="W188" s="18">
        <v>4446855</v>
      </c>
      <c r="X188" s="16" t="s">
        <v>50</v>
      </c>
      <c r="Y188" s="18">
        <v>711496.8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6" t="s">
        <v>472</v>
      </c>
      <c r="B189" s="17" t="s">
        <v>465</v>
      </c>
      <c r="C189" s="16" t="s">
        <v>46</v>
      </c>
      <c r="D189" s="16" t="s">
        <v>106</v>
      </c>
      <c r="E189" s="16" t="s">
        <v>1311</v>
      </c>
      <c r="F189" s="16" t="s">
        <v>1317</v>
      </c>
      <c r="G189" s="16" t="s">
        <v>48</v>
      </c>
      <c r="H189" s="16" t="s">
        <v>547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55</v>
      </c>
      <c r="P189" s="16" t="s">
        <v>47</v>
      </c>
      <c r="Q189" s="18">
        <f t="shared" si="2"/>
        <v>16564546.195599999</v>
      </c>
      <c r="R189" s="18">
        <v>0</v>
      </c>
      <c r="S189" s="18">
        <v>8626095</v>
      </c>
      <c r="T189" s="18">
        <v>0</v>
      </c>
      <c r="U189" s="16" t="s">
        <v>49</v>
      </c>
      <c r="V189" s="18">
        <v>0</v>
      </c>
      <c r="W189" s="18">
        <v>6843492.4100000001</v>
      </c>
      <c r="X189" s="16" t="s">
        <v>50</v>
      </c>
      <c r="Y189" s="18">
        <v>1094958.7856000001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6" t="s">
        <v>477</v>
      </c>
      <c r="B190" s="17" t="s">
        <v>465</v>
      </c>
      <c r="C190" s="16" t="s">
        <v>46</v>
      </c>
      <c r="D190" s="16" t="s">
        <v>106</v>
      </c>
      <c r="E190" s="16" t="s">
        <v>1311</v>
      </c>
      <c r="F190" s="16" t="s">
        <v>1317</v>
      </c>
      <c r="G190" s="16" t="s">
        <v>48</v>
      </c>
      <c r="H190" s="16" t="s">
        <v>549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55</v>
      </c>
      <c r="P190" s="16" t="s">
        <v>47</v>
      </c>
      <c r="Q190" s="18">
        <f t="shared" si="2"/>
        <v>59001804.295599997</v>
      </c>
      <c r="R190" s="18">
        <v>0</v>
      </c>
      <c r="S190" s="18">
        <v>15847510.5</v>
      </c>
      <c r="T190" s="18">
        <v>0</v>
      </c>
      <c r="U190" s="16" t="s">
        <v>49</v>
      </c>
      <c r="V190" s="18">
        <v>0</v>
      </c>
      <c r="W190" s="18">
        <v>37201977.409999996</v>
      </c>
      <c r="X190" s="16" t="s">
        <v>50</v>
      </c>
      <c r="Y190" s="18">
        <v>5952316.3856000006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6" t="s">
        <v>479</v>
      </c>
      <c r="B191" s="17" t="s">
        <v>465</v>
      </c>
      <c r="C191" s="16" t="s">
        <v>46</v>
      </c>
      <c r="D191" s="16" t="s">
        <v>106</v>
      </c>
      <c r="E191" s="16" t="s">
        <v>1311</v>
      </c>
      <c r="F191" s="16" t="s">
        <v>1317</v>
      </c>
      <c r="G191" s="16" t="s">
        <v>48</v>
      </c>
      <c r="H191" s="16" t="s">
        <v>551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55</v>
      </c>
      <c r="P191" s="16" t="s">
        <v>47</v>
      </c>
      <c r="Q191" s="18">
        <f t="shared" si="2"/>
        <v>14170193.1324</v>
      </c>
      <c r="R191" s="18">
        <v>0</v>
      </c>
      <c r="S191" s="18">
        <v>7541955.0000000009</v>
      </c>
      <c r="T191" s="18">
        <v>0</v>
      </c>
      <c r="U191" s="16" t="s">
        <v>49</v>
      </c>
      <c r="V191" s="18">
        <v>0</v>
      </c>
      <c r="W191" s="18">
        <v>5713998.3899999997</v>
      </c>
      <c r="X191" s="16" t="s">
        <v>49</v>
      </c>
      <c r="Y191" s="18">
        <v>914239.74239999999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6" t="s">
        <v>483</v>
      </c>
      <c r="B192" s="17" t="s">
        <v>465</v>
      </c>
      <c r="C192" s="16" t="s">
        <v>46</v>
      </c>
      <c r="D192" s="16" t="s">
        <v>106</v>
      </c>
      <c r="E192" s="16" t="s">
        <v>1311</v>
      </c>
      <c r="F192" s="16" t="s">
        <v>1317</v>
      </c>
      <c r="G192" s="16" t="s">
        <v>48</v>
      </c>
      <c r="H192" s="16" t="s">
        <v>553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554</v>
      </c>
      <c r="P192" s="16" t="s">
        <v>555</v>
      </c>
      <c r="Q192" s="18">
        <f t="shared" si="2"/>
        <v>8505676.8000000007</v>
      </c>
      <c r="R192" s="18">
        <v>0</v>
      </c>
      <c r="S192" s="18">
        <v>0</v>
      </c>
      <c r="T192" s="18">
        <v>0</v>
      </c>
      <c r="U192" s="16" t="s">
        <v>49</v>
      </c>
      <c r="V192" s="18">
        <v>0</v>
      </c>
      <c r="W192" s="18">
        <v>7332480</v>
      </c>
      <c r="X192" s="16" t="s">
        <v>50</v>
      </c>
      <c r="Y192" s="18">
        <v>1173196.8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6" t="s">
        <v>485</v>
      </c>
      <c r="B193" s="17" t="s">
        <v>465</v>
      </c>
      <c r="C193" s="16" t="s">
        <v>46</v>
      </c>
      <c r="D193" s="16" t="s">
        <v>106</v>
      </c>
      <c r="E193" s="16" t="s">
        <v>1311</v>
      </c>
      <c r="F193" s="16" t="s">
        <v>1317</v>
      </c>
      <c r="G193" s="16" t="s">
        <v>48</v>
      </c>
      <c r="H193" s="16" t="s">
        <v>557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55</v>
      </c>
      <c r="P193" s="16" t="s">
        <v>47</v>
      </c>
      <c r="Q193" s="18">
        <f t="shared" si="2"/>
        <v>21907382.373600002</v>
      </c>
      <c r="R193" s="18">
        <v>0</v>
      </c>
      <c r="S193" s="18">
        <v>3238227</v>
      </c>
      <c r="T193" s="18">
        <v>0</v>
      </c>
      <c r="U193" s="16" t="s">
        <v>49</v>
      </c>
      <c r="V193" s="18">
        <v>0</v>
      </c>
      <c r="W193" s="18">
        <v>16094099.460000001</v>
      </c>
      <c r="X193" s="16" t="s">
        <v>50</v>
      </c>
      <c r="Y193" s="18">
        <v>2575055.9136000001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16" t="s">
        <v>487</v>
      </c>
      <c r="B194" s="17" t="s">
        <v>465</v>
      </c>
      <c r="C194" s="16" t="s">
        <v>46</v>
      </c>
      <c r="D194" s="16" t="s">
        <v>106</v>
      </c>
      <c r="E194" s="16" t="s">
        <v>1311</v>
      </c>
      <c r="F194" s="16" t="s">
        <v>1317</v>
      </c>
      <c r="G194" s="16" t="s">
        <v>148</v>
      </c>
      <c r="H194" s="16" t="s">
        <v>47</v>
      </c>
      <c r="I194" s="18" t="s">
        <v>259</v>
      </c>
      <c r="J194" s="18" t="s">
        <v>47</v>
      </c>
      <c r="K194" s="18" t="s">
        <v>559</v>
      </c>
      <c r="L194" s="18" t="s">
        <v>465</v>
      </c>
      <c r="M194" s="18">
        <v>10397123.4</v>
      </c>
      <c r="N194" s="16" t="s">
        <v>151</v>
      </c>
      <c r="O194" s="16" t="s">
        <v>560</v>
      </c>
      <c r="P194" s="16" t="s">
        <v>561</v>
      </c>
      <c r="Q194" s="18">
        <f t="shared" si="2"/>
        <v>-614999.99560000002</v>
      </c>
      <c r="R194" s="18">
        <v>0</v>
      </c>
      <c r="S194" s="18">
        <v>0</v>
      </c>
      <c r="T194" s="18">
        <v>0</v>
      </c>
      <c r="U194" s="16" t="s">
        <v>49</v>
      </c>
      <c r="V194" s="18">
        <v>0</v>
      </c>
      <c r="W194" s="18">
        <v>-530172.41</v>
      </c>
      <c r="X194" s="16" t="s">
        <v>50</v>
      </c>
      <c r="Y194" s="18">
        <v>-84827.585600000006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6" t="s">
        <v>489</v>
      </c>
      <c r="B195" s="17" t="s">
        <v>465</v>
      </c>
      <c r="C195" s="16" t="s">
        <v>46</v>
      </c>
      <c r="D195" s="16" t="s">
        <v>106</v>
      </c>
      <c r="E195" s="16" t="s">
        <v>1311</v>
      </c>
      <c r="F195" s="16" t="s">
        <v>1317</v>
      </c>
      <c r="G195" s="16" t="s">
        <v>148</v>
      </c>
      <c r="H195" s="16" t="s">
        <v>47</v>
      </c>
      <c r="I195" s="18" t="s">
        <v>259</v>
      </c>
      <c r="J195" s="18" t="s">
        <v>47</v>
      </c>
      <c r="K195" s="18" t="s">
        <v>553</v>
      </c>
      <c r="L195" s="18" t="s">
        <v>465</v>
      </c>
      <c r="M195" s="18">
        <v>8505676.8000000007</v>
      </c>
      <c r="N195" s="16" t="s">
        <v>151</v>
      </c>
      <c r="O195" s="16" t="s">
        <v>554</v>
      </c>
      <c r="P195" s="16" t="s">
        <v>555</v>
      </c>
      <c r="Q195" s="18">
        <f t="shared" si="2"/>
        <v>-8505676.8000000007</v>
      </c>
      <c r="R195" s="18">
        <v>0</v>
      </c>
      <c r="S195" s="18">
        <v>0</v>
      </c>
      <c r="T195" s="18">
        <v>0</v>
      </c>
      <c r="U195" s="16" t="s">
        <v>49</v>
      </c>
      <c r="V195" s="18">
        <v>0</v>
      </c>
      <c r="W195" s="18">
        <v>-7332480</v>
      </c>
      <c r="X195" s="16" t="s">
        <v>50</v>
      </c>
      <c r="Y195" s="18">
        <v>-1173196.8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6" t="s">
        <v>493</v>
      </c>
      <c r="B196" s="17" t="s">
        <v>465</v>
      </c>
      <c r="C196" s="16" t="s">
        <v>46</v>
      </c>
      <c r="D196" s="16" t="s">
        <v>106</v>
      </c>
      <c r="E196" s="16" t="s">
        <v>1311</v>
      </c>
      <c r="F196" s="16" t="s">
        <v>1317</v>
      </c>
      <c r="G196" s="16" t="s">
        <v>148</v>
      </c>
      <c r="H196" s="16" t="s">
        <v>47</v>
      </c>
      <c r="I196" s="18" t="s">
        <v>259</v>
      </c>
      <c r="J196" s="18" t="s">
        <v>47</v>
      </c>
      <c r="K196" s="18" t="s">
        <v>564</v>
      </c>
      <c r="L196" s="18" t="s">
        <v>465</v>
      </c>
      <c r="M196" s="18">
        <v>2457954</v>
      </c>
      <c r="N196" s="16" t="s">
        <v>151</v>
      </c>
      <c r="O196" s="16" t="s">
        <v>565</v>
      </c>
      <c r="P196" s="16" t="s">
        <v>566</v>
      </c>
      <c r="Q196" s="18">
        <f t="shared" si="2"/>
        <v>-852948</v>
      </c>
      <c r="R196" s="18">
        <v>0</v>
      </c>
      <c r="S196" s="18">
        <v>0</v>
      </c>
      <c r="T196" s="18">
        <v>0</v>
      </c>
      <c r="U196" s="16" t="s">
        <v>49</v>
      </c>
      <c r="V196" s="18">
        <v>0</v>
      </c>
      <c r="W196" s="18">
        <v>-735300</v>
      </c>
      <c r="X196" s="16" t="s">
        <v>50</v>
      </c>
      <c r="Y196" s="18">
        <v>-117648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6" t="s">
        <v>498</v>
      </c>
      <c r="B197" s="17" t="s">
        <v>568</v>
      </c>
      <c r="C197" s="16" t="s">
        <v>46</v>
      </c>
      <c r="D197" s="16" t="s">
        <v>52</v>
      </c>
      <c r="E197" s="16" t="s">
        <v>53</v>
      </c>
      <c r="F197" s="16" t="s">
        <v>1247</v>
      </c>
      <c r="G197" s="16" t="s">
        <v>48</v>
      </c>
      <c r="H197" s="16" t="s">
        <v>569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55</v>
      </c>
      <c r="P197" s="16" t="s">
        <v>47</v>
      </c>
      <c r="Q197" s="18">
        <f t="shared" si="2"/>
        <v>482295139.46400011</v>
      </c>
      <c r="R197" s="18">
        <v>0</v>
      </c>
      <c r="S197" s="18">
        <v>325774113.25000012</v>
      </c>
      <c r="T197" s="18">
        <v>0</v>
      </c>
      <c r="U197" s="16" t="s">
        <v>49</v>
      </c>
      <c r="V197" s="18">
        <v>0</v>
      </c>
      <c r="W197" s="18">
        <v>134931919.14999998</v>
      </c>
      <c r="X197" s="16" t="s">
        <v>50</v>
      </c>
      <c r="Y197" s="18">
        <v>21589107.063999996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6" t="s">
        <v>500</v>
      </c>
      <c r="B198" s="17" t="s">
        <v>568</v>
      </c>
      <c r="C198" s="16" t="s">
        <v>46</v>
      </c>
      <c r="D198" s="16" t="s">
        <v>52</v>
      </c>
      <c r="E198" s="16" t="s">
        <v>53</v>
      </c>
      <c r="F198" s="16" t="s">
        <v>1247</v>
      </c>
      <c r="G198" s="16" t="s">
        <v>148</v>
      </c>
      <c r="H198" s="16" t="s">
        <v>47</v>
      </c>
      <c r="I198" s="18" t="s">
        <v>571</v>
      </c>
      <c r="J198" s="18" t="s">
        <v>47</v>
      </c>
      <c r="K198" s="18" t="s">
        <v>572</v>
      </c>
      <c r="L198" s="18" t="s">
        <v>568</v>
      </c>
      <c r="M198" s="18">
        <v>803700</v>
      </c>
      <c r="N198" s="16" t="s">
        <v>151</v>
      </c>
      <c r="O198" s="16" t="s">
        <v>573</v>
      </c>
      <c r="P198" s="16" t="s">
        <v>574</v>
      </c>
      <c r="Q198" s="18">
        <f t="shared" si="2"/>
        <v>-803700</v>
      </c>
      <c r="R198" s="18">
        <v>0</v>
      </c>
      <c r="S198" s="18">
        <v>-803700</v>
      </c>
      <c r="T198" s="18">
        <v>0</v>
      </c>
      <c r="U198" s="16" t="s">
        <v>49</v>
      </c>
      <c r="V198" s="18">
        <v>0</v>
      </c>
      <c r="W198" s="18">
        <v>0</v>
      </c>
      <c r="X198" s="16" t="s">
        <v>49</v>
      </c>
      <c r="Y198" s="18">
        <v>0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6" t="s">
        <v>502</v>
      </c>
      <c r="B199" s="17" t="s">
        <v>568</v>
      </c>
      <c r="C199" s="16" t="s">
        <v>46</v>
      </c>
      <c r="D199" s="16" t="s">
        <v>63</v>
      </c>
      <c r="E199" s="16" t="s">
        <v>64</v>
      </c>
      <c r="F199" s="16" t="s">
        <v>1261</v>
      </c>
      <c r="G199" s="16" t="s">
        <v>48</v>
      </c>
      <c r="H199" s="16" t="s">
        <v>576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55</v>
      </c>
      <c r="P199" s="16" t="s">
        <v>47</v>
      </c>
      <c r="Q199" s="18">
        <f t="shared" si="2"/>
        <v>86397012.984799996</v>
      </c>
      <c r="R199" s="18">
        <v>0</v>
      </c>
      <c r="S199" s="18">
        <v>71388665.280000001</v>
      </c>
      <c r="T199" s="18">
        <v>0</v>
      </c>
      <c r="U199" s="16" t="s">
        <v>49</v>
      </c>
      <c r="V199" s="18">
        <v>0</v>
      </c>
      <c r="W199" s="18">
        <v>12938230.779999999</v>
      </c>
      <c r="X199" s="16" t="s">
        <v>49</v>
      </c>
      <c r="Y199" s="18">
        <v>2070116.9247999999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6" t="s">
        <v>504</v>
      </c>
      <c r="B200" s="17" t="s">
        <v>568</v>
      </c>
      <c r="C200" s="16" t="s">
        <v>46</v>
      </c>
      <c r="D200" s="16" t="s">
        <v>63</v>
      </c>
      <c r="E200" s="16" t="s">
        <v>64</v>
      </c>
      <c r="F200" s="16" t="s">
        <v>1261</v>
      </c>
      <c r="G200" s="16" t="s">
        <v>48</v>
      </c>
      <c r="H200" s="16" t="s">
        <v>578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179</v>
      </c>
      <c r="P200" s="16" t="s">
        <v>180</v>
      </c>
      <c r="Q200" s="18">
        <f t="shared" ref="Q200:Q263" si="3">SUM(S200:AP200)</f>
        <v>21853800</v>
      </c>
      <c r="R200" s="18">
        <v>0</v>
      </c>
      <c r="S200" s="18">
        <v>21853800</v>
      </c>
      <c r="T200" s="18">
        <v>0</v>
      </c>
      <c r="U200" s="16" t="s">
        <v>49</v>
      </c>
      <c r="V200" s="18">
        <v>0</v>
      </c>
      <c r="W200" s="18">
        <v>0</v>
      </c>
      <c r="X200" s="16" t="s">
        <v>49</v>
      </c>
      <c r="Y200" s="18">
        <v>0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6" t="s">
        <v>509</v>
      </c>
      <c r="B201" s="17" t="s">
        <v>568</v>
      </c>
      <c r="C201" s="16" t="s">
        <v>46</v>
      </c>
      <c r="D201" s="16" t="s">
        <v>63</v>
      </c>
      <c r="E201" s="16" t="s">
        <v>64</v>
      </c>
      <c r="F201" s="16" t="s">
        <v>1261</v>
      </c>
      <c r="G201" s="16" t="s">
        <v>48</v>
      </c>
      <c r="H201" s="16" t="s">
        <v>580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55</v>
      </c>
      <c r="P201" s="16" t="s">
        <v>47</v>
      </c>
      <c r="Q201" s="18">
        <f t="shared" si="3"/>
        <v>123144848.76880001</v>
      </c>
      <c r="R201" s="18">
        <v>0</v>
      </c>
      <c r="S201" s="18">
        <v>79912514.5</v>
      </c>
      <c r="T201" s="18">
        <v>0</v>
      </c>
      <c r="U201" s="16" t="s">
        <v>49</v>
      </c>
      <c r="V201" s="18">
        <v>0</v>
      </c>
      <c r="W201" s="18">
        <v>37269253.68</v>
      </c>
      <c r="X201" s="16" t="s">
        <v>49</v>
      </c>
      <c r="Y201" s="18">
        <v>5963080.5888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6" t="s">
        <v>514</v>
      </c>
      <c r="B202" s="17" t="s">
        <v>568</v>
      </c>
      <c r="C202" s="16" t="s">
        <v>46</v>
      </c>
      <c r="D202" s="16" t="s">
        <v>67</v>
      </c>
      <c r="E202" s="16" t="s">
        <v>68</v>
      </c>
      <c r="F202" s="16" t="s">
        <v>1274</v>
      </c>
      <c r="G202" s="16" t="s">
        <v>48</v>
      </c>
      <c r="H202" s="16" t="s">
        <v>582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55</v>
      </c>
      <c r="P202" s="16" t="s">
        <v>47</v>
      </c>
      <c r="Q202" s="18">
        <f t="shared" si="3"/>
        <v>485020954.38320011</v>
      </c>
      <c r="R202" s="18">
        <v>0</v>
      </c>
      <c r="S202" s="18">
        <v>354470934.00000012</v>
      </c>
      <c r="T202" s="18">
        <v>0</v>
      </c>
      <c r="U202" s="16" t="s">
        <v>49</v>
      </c>
      <c r="V202" s="18">
        <v>0</v>
      </c>
      <c r="W202" s="18">
        <v>112543121.01999997</v>
      </c>
      <c r="X202" s="16" t="s">
        <v>49</v>
      </c>
      <c r="Y202" s="18">
        <v>18006899.363200001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6" t="s">
        <v>516</v>
      </c>
      <c r="B203" s="17" t="s">
        <v>568</v>
      </c>
      <c r="C203" s="16" t="s">
        <v>46</v>
      </c>
      <c r="D203" s="16" t="s">
        <v>71</v>
      </c>
      <c r="E203" s="16" t="s">
        <v>72</v>
      </c>
      <c r="F203" s="16" t="s">
        <v>1259</v>
      </c>
      <c r="G203" s="16" t="s">
        <v>48</v>
      </c>
      <c r="H203" s="16" t="s">
        <v>584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55</v>
      </c>
      <c r="P203" s="16" t="s">
        <v>47</v>
      </c>
      <c r="Q203" s="18">
        <f t="shared" si="3"/>
        <v>93889825.730999991</v>
      </c>
      <c r="R203" s="18">
        <v>0</v>
      </c>
      <c r="S203" s="18">
        <v>48085330.029999994</v>
      </c>
      <c r="T203" s="18">
        <v>0</v>
      </c>
      <c r="U203" s="16" t="s">
        <v>49</v>
      </c>
      <c r="V203" s="18">
        <v>0</v>
      </c>
      <c r="W203" s="18">
        <v>39486634.225000001</v>
      </c>
      <c r="X203" s="16" t="s">
        <v>49</v>
      </c>
      <c r="Y203" s="18">
        <v>6317861.4760000007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6" t="s">
        <v>518</v>
      </c>
      <c r="B204" s="17" t="s">
        <v>568</v>
      </c>
      <c r="C204" s="16" t="s">
        <v>46</v>
      </c>
      <c r="D204" s="16" t="s">
        <v>71</v>
      </c>
      <c r="E204" s="16" t="s">
        <v>72</v>
      </c>
      <c r="F204" s="16" t="s">
        <v>1259</v>
      </c>
      <c r="G204" s="16" t="s">
        <v>48</v>
      </c>
      <c r="H204" s="16" t="s">
        <v>586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587</v>
      </c>
      <c r="P204" s="16" t="s">
        <v>588</v>
      </c>
      <c r="Q204" s="18">
        <f t="shared" si="3"/>
        <v>2050876.0751999998</v>
      </c>
      <c r="R204" s="18">
        <v>0</v>
      </c>
      <c r="S204" s="18">
        <v>270222.75</v>
      </c>
      <c r="T204" s="18">
        <v>1535045.97</v>
      </c>
      <c r="U204" s="16" t="s">
        <v>50</v>
      </c>
      <c r="V204" s="18">
        <v>245607.35519999999</v>
      </c>
      <c r="W204" s="18">
        <v>0</v>
      </c>
      <c r="X204" s="16" t="s">
        <v>49</v>
      </c>
      <c r="Y204" s="18">
        <v>0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6" t="s">
        <v>520</v>
      </c>
      <c r="B205" s="17" t="s">
        <v>568</v>
      </c>
      <c r="C205" s="16" t="s">
        <v>46</v>
      </c>
      <c r="D205" s="16" t="s">
        <v>71</v>
      </c>
      <c r="E205" s="16" t="s">
        <v>72</v>
      </c>
      <c r="F205" s="16" t="s">
        <v>1259</v>
      </c>
      <c r="G205" s="16" t="s">
        <v>48</v>
      </c>
      <c r="H205" s="16" t="s">
        <v>590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55</v>
      </c>
      <c r="P205" s="16" t="s">
        <v>47</v>
      </c>
      <c r="Q205" s="18">
        <f t="shared" si="3"/>
        <v>291276455.01559997</v>
      </c>
      <c r="R205" s="18">
        <v>0</v>
      </c>
      <c r="S205" s="18">
        <v>197358001.09999999</v>
      </c>
      <c r="T205" s="18">
        <v>0</v>
      </c>
      <c r="U205" s="16" t="s">
        <v>49</v>
      </c>
      <c r="V205" s="18">
        <v>0</v>
      </c>
      <c r="W205" s="18">
        <v>80964184.409999996</v>
      </c>
      <c r="X205" s="16" t="s">
        <v>50</v>
      </c>
      <c r="Y205" s="18">
        <v>12954269.5056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6" t="s">
        <v>522</v>
      </c>
      <c r="B206" s="17" t="s">
        <v>568</v>
      </c>
      <c r="C206" s="16" t="s">
        <v>46</v>
      </c>
      <c r="D206" s="16" t="s">
        <v>92</v>
      </c>
      <c r="E206" s="16" t="s">
        <v>93</v>
      </c>
      <c r="F206" s="16" t="s">
        <v>1289</v>
      </c>
      <c r="G206" s="16" t="s">
        <v>48</v>
      </c>
      <c r="H206" s="16" t="s">
        <v>592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55</v>
      </c>
      <c r="P206" s="16" t="s">
        <v>47</v>
      </c>
      <c r="Q206" s="18">
        <f t="shared" si="3"/>
        <v>1804050</v>
      </c>
      <c r="R206" s="18">
        <v>0</v>
      </c>
      <c r="S206" s="18">
        <v>1804050</v>
      </c>
      <c r="T206" s="18">
        <v>0</v>
      </c>
      <c r="U206" s="16" t="s">
        <v>49</v>
      </c>
      <c r="V206" s="18">
        <v>0</v>
      </c>
      <c r="W206" s="18">
        <v>0</v>
      </c>
      <c r="X206" s="16" t="s">
        <v>49</v>
      </c>
      <c r="Y206" s="18">
        <v>0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6" t="s">
        <v>524</v>
      </c>
      <c r="B207" s="17" t="s">
        <v>568</v>
      </c>
      <c r="C207" s="16" t="s">
        <v>46</v>
      </c>
      <c r="D207" s="16" t="s">
        <v>92</v>
      </c>
      <c r="E207" s="16" t="s">
        <v>93</v>
      </c>
      <c r="F207" s="16" t="s">
        <v>1289</v>
      </c>
      <c r="G207" s="16" t="s">
        <v>48</v>
      </c>
      <c r="H207" s="16" t="s">
        <v>594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595</v>
      </c>
      <c r="P207" s="16" t="s">
        <v>596</v>
      </c>
      <c r="Q207" s="18">
        <f t="shared" si="3"/>
        <v>2823808.5</v>
      </c>
      <c r="R207" s="18">
        <v>0</v>
      </c>
      <c r="S207" s="18">
        <v>2327908.5</v>
      </c>
      <c r="T207" s="18">
        <v>427500</v>
      </c>
      <c r="U207" s="16" t="s">
        <v>50</v>
      </c>
      <c r="V207" s="18">
        <v>68400</v>
      </c>
      <c r="W207" s="18">
        <v>0</v>
      </c>
      <c r="X207" s="16" t="s">
        <v>49</v>
      </c>
      <c r="Y207" s="18">
        <v>0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6" t="s">
        <v>526</v>
      </c>
      <c r="B208" s="17" t="s">
        <v>568</v>
      </c>
      <c r="C208" s="16" t="s">
        <v>46</v>
      </c>
      <c r="D208" s="16" t="s">
        <v>92</v>
      </c>
      <c r="E208" s="16" t="s">
        <v>93</v>
      </c>
      <c r="F208" s="16" t="s">
        <v>1289</v>
      </c>
      <c r="G208" s="16" t="s">
        <v>48</v>
      </c>
      <c r="H208" s="16" t="s">
        <v>598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55</v>
      </c>
      <c r="P208" s="16" t="s">
        <v>47</v>
      </c>
      <c r="Q208" s="18">
        <f t="shared" si="3"/>
        <v>126911385.56999999</v>
      </c>
      <c r="R208" s="18">
        <v>0</v>
      </c>
      <c r="S208" s="18">
        <v>83892950</v>
      </c>
      <c r="T208" s="18">
        <v>0</v>
      </c>
      <c r="U208" s="16" t="s">
        <v>49</v>
      </c>
      <c r="V208" s="18">
        <v>0</v>
      </c>
      <c r="W208" s="18">
        <v>37084858.25</v>
      </c>
      <c r="X208" s="16" t="s">
        <v>49</v>
      </c>
      <c r="Y208" s="18">
        <v>5933577.3200000003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6" t="s">
        <v>530</v>
      </c>
      <c r="B209" s="17" t="s">
        <v>568</v>
      </c>
      <c r="C209" s="16" t="s">
        <v>46</v>
      </c>
      <c r="D209" s="16" t="s">
        <v>92</v>
      </c>
      <c r="E209" s="16" t="s">
        <v>93</v>
      </c>
      <c r="F209" s="16" t="s">
        <v>1289</v>
      </c>
      <c r="G209" s="16" t="s">
        <v>48</v>
      </c>
      <c r="H209" s="16" t="s">
        <v>600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601</v>
      </c>
      <c r="P209" s="16" t="s">
        <v>602</v>
      </c>
      <c r="Q209" s="18">
        <f t="shared" si="3"/>
        <v>4267874.18</v>
      </c>
      <c r="R209" s="18">
        <v>0</v>
      </c>
      <c r="S209" s="18">
        <v>2063102.7799999998</v>
      </c>
      <c r="T209" s="18">
        <v>1900665</v>
      </c>
      <c r="U209" s="16" t="s">
        <v>50</v>
      </c>
      <c r="V209" s="18">
        <v>304106.40000000002</v>
      </c>
      <c r="W209" s="18">
        <v>0</v>
      </c>
      <c r="X209" s="16" t="s">
        <v>49</v>
      </c>
      <c r="Y209" s="18">
        <v>0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6" t="s">
        <v>532</v>
      </c>
      <c r="B210" s="17" t="s">
        <v>568</v>
      </c>
      <c r="C210" s="16" t="s">
        <v>46</v>
      </c>
      <c r="D210" s="16" t="s">
        <v>92</v>
      </c>
      <c r="E210" s="16" t="s">
        <v>93</v>
      </c>
      <c r="F210" s="16" t="s">
        <v>1289</v>
      </c>
      <c r="G210" s="16" t="s">
        <v>48</v>
      </c>
      <c r="H210" s="16" t="s">
        <v>604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55</v>
      </c>
      <c r="P210" s="16" t="s">
        <v>47</v>
      </c>
      <c r="Q210" s="18">
        <f t="shared" si="3"/>
        <v>286453865.09919995</v>
      </c>
      <c r="R210" s="18">
        <v>0</v>
      </c>
      <c r="S210" s="18">
        <v>186137123.24999994</v>
      </c>
      <c r="T210" s="18">
        <v>0</v>
      </c>
      <c r="U210" s="16" t="s">
        <v>49</v>
      </c>
      <c r="V210" s="18">
        <v>0</v>
      </c>
      <c r="W210" s="18">
        <v>86479949.870000005</v>
      </c>
      <c r="X210" s="16" t="s">
        <v>50</v>
      </c>
      <c r="Y210" s="18">
        <v>13836791.979200004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6" t="s">
        <v>534</v>
      </c>
      <c r="B211" s="17" t="s">
        <v>568</v>
      </c>
      <c r="C211" s="16" t="s">
        <v>46</v>
      </c>
      <c r="D211" s="16" t="s">
        <v>96</v>
      </c>
      <c r="E211" s="16" t="s">
        <v>97</v>
      </c>
      <c r="F211" s="16" t="s">
        <v>1305</v>
      </c>
      <c r="G211" s="16" t="s">
        <v>48</v>
      </c>
      <c r="H211" s="16" t="s">
        <v>606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55</v>
      </c>
      <c r="P211" s="16" t="s">
        <v>47</v>
      </c>
      <c r="Q211" s="18">
        <f t="shared" si="3"/>
        <v>4018831</v>
      </c>
      <c r="R211" s="18">
        <v>0</v>
      </c>
      <c r="S211" s="18">
        <v>1638511</v>
      </c>
      <c r="T211" s="18">
        <v>0</v>
      </c>
      <c r="U211" s="16" t="s">
        <v>49</v>
      </c>
      <c r="V211" s="18">
        <v>0</v>
      </c>
      <c r="W211" s="18">
        <v>2052000</v>
      </c>
      <c r="X211" s="16" t="s">
        <v>50</v>
      </c>
      <c r="Y211" s="18">
        <v>328320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6" t="s">
        <v>536</v>
      </c>
      <c r="B212" s="17" t="s">
        <v>568</v>
      </c>
      <c r="C212" s="16" t="s">
        <v>46</v>
      </c>
      <c r="D212" s="16" t="s">
        <v>96</v>
      </c>
      <c r="E212" s="16" t="s">
        <v>97</v>
      </c>
      <c r="F212" s="16" t="s">
        <v>1305</v>
      </c>
      <c r="G212" s="16" t="s">
        <v>48</v>
      </c>
      <c r="H212" s="16" t="s">
        <v>608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609</v>
      </c>
      <c r="P212" s="16" t="s">
        <v>610</v>
      </c>
      <c r="Q212" s="18">
        <f t="shared" si="3"/>
        <v>991800</v>
      </c>
      <c r="R212" s="18">
        <v>0</v>
      </c>
      <c r="S212" s="18">
        <v>0</v>
      </c>
      <c r="T212" s="18">
        <v>855000</v>
      </c>
      <c r="U212" s="16" t="s">
        <v>50</v>
      </c>
      <c r="V212" s="18">
        <v>136800</v>
      </c>
      <c r="W212" s="18">
        <v>0</v>
      </c>
      <c r="X212" s="16" t="s">
        <v>49</v>
      </c>
      <c r="Y212" s="18">
        <v>0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6" t="s">
        <v>538</v>
      </c>
      <c r="B213" s="17" t="s">
        <v>568</v>
      </c>
      <c r="C213" s="16" t="s">
        <v>46</v>
      </c>
      <c r="D213" s="16" t="s">
        <v>96</v>
      </c>
      <c r="E213" s="16" t="s">
        <v>97</v>
      </c>
      <c r="F213" s="16" t="s">
        <v>1305</v>
      </c>
      <c r="G213" s="16" t="s">
        <v>48</v>
      </c>
      <c r="H213" s="16" t="s">
        <v>612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55</v>
      </c>
      <c r="P213" s="16" t="s">
        <v>47</v>
      </c>
      <c r="Q213" s="18">
        <f t="shared" si="3"/>
        <v>186985952.3908</v>
      </c>
      <c r="R213" s="18">
        <v>0</v>
      </c>
      <c r="S213" s="18">
        <v>78941667.530000001</v>
      </c>
      <c r="T213" s="18">
        <v>0</v>
      </c>
      <c r="U213" s="16" t="s">
        <v>49</v>
      </c>
      <c r="V213" s="18">
        <v>0</v>
      </c>
      <c r="W213" s="18">
        <v>93141624.879999995</v>
      </c>
      <c r="X213" s="16" t="s">
        <v>50</v>
      </c>
      <c r="Y213" s="18">
        <v>14902659.980799999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6" t="s">
        <v>540</v>
      </c>
      <c r="B214" s="17" t="s">
        <v>568</v>
      </c>
      <c r="C214" s="16" t="s">
        <v>46</v>
      </c>
      <c r="D214" s="16" t="s">
        <v>106</v>
      </c>
      <c r="E214" s="16" t="s">
        <v>1311</v>
      </c>
      <c r="F214" s="16" t="s">
        <v>1318</v>
      </c>
      <c r="G214" s="16" t="s">
        <v>48</v>
      </c>
      <c r="H214" s="16" t="s">
        <v>614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55</v>
      </c>
      <c r="P214" s="16" t="s">
        <v>47</v>
      </c>
      <c r="Q214" s="18">
        <f t="shared" si="3"/>
        <v>735300</v>
      </c>
      <c r="R214" s="18">
        <v>0</v>
      </c>
      <c r="S214" s="18">
        <v>239400</v>
      </c>
      <c r="T214" s="18">
        <v>0</v>
      </c>
      <c r="U214" s="16" t="s">
        <v>49</v>
      </c>
      <c r="V214" s="18">
        <v>0</v>
      </c>
      <c r="W214" s="18">
        <v>427500</v>
      </c>
      <c r="X214" s="16" t="s">
        <v>49</v>
      </c>
      <c r="Y214" s="18">
        <v>68400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6" t="s">
        <v>542</v>
      </c>
      <c r="B215" s="17" t="s">
        <v>568</v>
      </c>
      <c r="C215" s="16" t="s">
        <v>46</v>
      </c>
      <c r="D215" s="16" t="s">
        <v>106</v>
      </c>
      <c r="E215" s="16" t="s">
        <v>1311</v>
      </c>
      <c r="F215" s="16" t="s">
        <v>1318</v>
      </c>
      <c r="G215" s="16" t="s">
        <v>48</v>
      </c>
      <c r="H215" s="16" t="s">
        <v>616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55</v>
      </c>
      <c r="P215" s="16" t="s">
        <v>47</v>
      </c>
      <c r="Q215" s="18">
        <f t="shared" si="3"/>
        <v>39590725.123199999</v>
      </c>
      <c r="R215" s="18">
        <v>0</v>
      </c>
      <c r="S215" s="18">
        <v>18568120.500000004</v>
      </c>
      <c r="T215" s="18">
        <v>0</v>
      </c>
      <c r="U215" s="16" t="s">
        <v>49</v>
      </c>
      <c r="V215" s="18">
        <v>0</v>
      </c>
      <c r="W215" s="18">
        <v>18122935.02</v>
      </c>
      <c r="X215" s="16" t="s">
        <v>50</v>
      </c>
      <c r="Y215" s="18">
        <v>2899669.6031999998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6" t="s">
        <v>544</v>
      </c>
      <c r="B216" s="17" t="s">
        <v>568</v>
      </c>
      <c r="C216" s="16" t="s">
        <v>46</v>
      </c>
      <c r="D216" s="16" t="s">
        <v>106</v>
      </c>
      <c r="E216" s="16" t="s">
        <v>1311</v>
      </c>
      <c r="F216" s="16" t="s">
        <v>1318</v>
      </c>
      <c r="G216" s="16" t="s">
        <v>48</v>
      </c>
      <c r="H216" s="16" t="s">
        <v>618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55</v>
      </c>
      <c r="P216" s="16" t="s">
        <v>47</v>
      </c>
      <c r="Q216" s="18">
        <f t="shared" si="3"/>
        <v>22630007.225199997</v>
      </c>
      <c r="R216" s="18">
        <v>0</v>
      </c>
      <c r="S216" s="18">
        <v>17082497.5</v>
      </c>
      <c r="T216" s="18">
        <v>0</v>
      </c>
      <c r="U216" s="16" t="s">
        <v>49</v>
      </c>
      <c r="V216" s="18">
        <v>0</v>
      </c>
      <c r="W216" s="18">
        <v>4782335.9700000007</v>
      </c>
      <c r="X216" s="16" t="s">
        <v>49</v>
      </c>
      <c r="Y216" s="18">
        <v>765173.7551999999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6" t="s">
        <v>546</v>
      </c>
      <c r="B217" s="17" t="s">
        <v>568</v>
      </c>
      <c r="C217" s="16" t="s">
        <v>46</v>
      </c>
      <c r="D217" s="16" t="s">
        <v>106</v>
      </c>
      <c r="E217" s="16" t="s">
        <v>1311</v>
      </c>
      <c r="F217" s="16" t="s">
        <v>1318</v>
      </c>
      <c r="G217" s="16" t="s">
        <v>48</v>
      </c>
      <c r="H217" s="16" t="s">
        <v>620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116</v>
      </c>
      <c r="P217" s="16" t="s">
        <v>621</v>
      </c>
      <c r="Q217" s="18">
        <f t="shared" si="3"/>
        <v>4205315.9956</v>
      </c>
      <c r="R217" s="18">
        <v>0</v>
      </c>
      <c r="S217" s="18">
        <v>0</v>
      </c>
      <c r="T217" s="18">
        <v>3625272.41</v>
      </c>
      <c r="U217" s="16" t="s">
        <v>50</v>
      </c>
      <c r="V217" s="18">
        <v>580043.58559999999</v>
      </c>
      <c r="W217" s="18">
        <v>0</v>
      </c>
      <c r="X217" s="16" t="s">
        <v>49</v>
      </c>
      <c r="Y217" s="18">
        <v>0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6" t="s">
        <v>548</v>
      </c>
      <c r="B218" s="17" t="s">
        <v>568</v>
      </c>
      <c r="C218" s="16" t="s">
        <v>46</v>
      </c>
      <c r="D218" s="16" t="s">
        <v>106</v>
      </c>
      <c r="E218" s="16" t="s">
        <v>1311</v>
      </c>
      <c r="F218" s="16" t="s">
        <v>1318</v>
      </c>
      <c r="G218" s="16" t="s">
        <v>48</v>
      </c>
      <c r="H218" s="16" t="s">
        <v>623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55</v>
      </c>
      <c r="P218" s="16" t="s">
        <v>47</v>
      </c>
      <c r="Q218" s="18">
        <f t="shared" si="3"/>
        <v>13503391.199999999</v>
      </c>
      <c r="R218" s="18">
        <v>0</v>
      </c>
      <c r="S218" s="18">
        <v>10360377</v>
      </c>
      <c r="T218" s="18">
        <v>0</v>
      </c>
      <c r="U218" s="16" t="s">
        <v>49</v>
      </c>
      <c r="V218" s="18">
        <v>0</v>
      </c>
      <c r="W218" s="18">
        <v>2709495</v>
      </c>
      <c r="X218" s="16" t="s">
        <v>49</v>
      </c>
      <c r="Y218" s="18">
        <v>433519.2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6" t="s">
        <v>550</v>
      </c>
      <c r="B219" s="17" t="s">
        <v>568</v>
      </c>
      <c r="C219" s="16" t="s">
        <v>46</v>
      </c>
      <c r="D219" s="16" t="s">
        <v>106</v>
      </c>
      <c r="E219" s="16" t="s">
        <v>1311</v>
      </c>
      <c r="F219" s="16" t="s">
        <v>1318</v>
      </c>
      <c r="G219" s="16" t="s">
        <v>48</v>
      </c>
      <c r="H219" s="16" t="s">
        <v>625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55</v>
      </c>
      <c r="P219" s="16" t="s">
        <v>47</v>
      </c>
      <c r="Q219" s="18">
        <f t="shared" si="3"/>
        <v>38302643.720799997</v>
      </c>
      <c r="R219" s="18">
        <v>0</v>
      </c>
      <c r="S219" s="18">
        <v>15983711.999999996</v>
      </c>
      <c r="T219" s="18">
        <v>0</v>
      </c>
      <c r="U219" s="16" t="s">
        <v>49</v>
      </c>
      <c r="V219" s="18">
        <v>0</v>
      </c>
      <c r="W219" s="18">
        <v>19240458.379999999</v>
      </c>
      <c r="X219" s="16" t="s">
        <v>50</v>
      </c>
      <c r="Y219" s="18">
        <v>3078473.3408000004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6" t="s">
        <v>552</v>
      </c>
      <c r="B220" s="17" t="s">
        <v>568</v>
      </c>
      <c r="C220" s="16" t="s">
        <v>46</v>
      </c>
      <c r="D220" s="16" t="s">
        <v>106</v>
      </c>
      <c r="E220" s="16" t="s">
        <v>1311</v>
      </c>
      <c r="F220" s="16" t="s">
        <v>1318</v>
      </c>
      <c r="G220" s="16" t="s">
        <v>48</v>
      </c>
      <c r="H220" s="16" t="s">
        <v>627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628</v>
      </c>
      <c r="P220" s="16" t="s">
        <v>629</v>
      </c>
      <c r="Q220" s="18">
        <f t="shared" si="3"/>
        <v>2090355.3</v>
      </c>
      <c r="R220" s="18">
        <v>0</v>
      </c>
      <c r="S220" s="18">
        <v>978547.5</v>
      </c>
      <c r="T220" s="18">
        <v>0</v>
      </c>
      <c r="U220" s="16" t="s">
        <v>49</v>
      </c>
      <c r="V220" s="18">
        <v>0</v>
      </c>
      <c r="W220" s="18">
        <v>958455</v>
      </c>
      <c r="X220" s="16" t="s">
        <v>50</v>
      </c>
      <c r="Y220" s="18">
        <v>153352.79999999999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6" t="s">
        <v>556</v>
      </c>
      <c r="B221" s="17" t="s">
        <v>568</v>
      </c>
      <c r="C221" s="16" t="s">
        <v>46</v>
      </c>
      <c r="D221" s="16" t="s">
        <v>106</v>
      </c>
      <c r="E221" s="16" t="s">
        <v>1311</v>
      </c>
      <c r="F221" s="16" t="s">
        <v>1318</v>
      </c>
      <c r="G221" s="16" t="s">
        <v>48</v>
      </c>
      <c r="H221" s="16" t="s">
        <v>631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55</v>
      </c>
      <c r="P221" s="16" t="s">
        <v>47</v>
      </c>
      <c r="Q221" s="18">
        <f t="shared" si="3"/>
        <v>12334870.6</v>
      </c>
      <c r="R221" s="18">
        <v>0</v>
      </c>
      <c r="S221" s="18">
        <v>7929295</v>
      </c>
      <c r="T221" s="18">
        <v>0</v>
      </c>
      <c r="U221" s="16" t="s">
        <v>49</v>
      </c>
      <c r="V221" s="18">
        <v>0</v>
      </c>
      <c r="W221" s="18">
        <v>3797910</v>
      </c>
      <c r="X221" s="16" t="s">
        <v>49</v>
      </c>
      <c r="Y221" s="18">
        <v>607665.6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6" t="s">
        <v>558</v>
      </c>
      <c r="B222" s="17" t="s">
        <v>568</v>
      </c>
      <c r="C222" s="16" t="s">
        <v>46</v>
      </c>
      <c r="D222" s="16" t="s">
        <v>106</v>
      </c>
      <c r="E222" s="16" t="s">
        <v>1311</v>
      </c>
      <c r="F222" s="16" t="s">
        <v>1318</v>
      </c>
      <c r="G222" s="16" t="s">
        <v>48</v>
      </c>
      <c r="H222" s="16" t="s">
        <v>633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55</v>
      </c>
      <c r="P222" s="16" t="s">
        <v>47</v>
      </c>
      <c r="Q222" s="18">
        <f t="shared" si="3"/>
        <v>28185671.9956</v>
      </c>
      <c r="R222" s="18">
        <v>0</v>
      </c>
      <c r="S222" s="18">
        <v>2314485</v>
      </c>
      <c r="T222" s="18">
        <v>0</v>
      </c>
      <c r="U222" s="16" t="s">
        <v>49</v>
      </c>
      <c r="V222" s="18">
        <v>0</v>
      </c>
      <c r="W222" s="18">
        <v>22302747.41</v>
      </c>
      <c r="X222" s="16" t="s">
        <v>50</v>
      </c>
      <c r="Y222" s="18">
        <v>3568439.5855999999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6" t="s">
        <v>562</v>
      </c>
      <c r="B223" s="17" t="s">
        <v>568</v>
      </c>
      <c r="C223" s="16" t="s">
        <v>46</v>
      </c>
      <c r="D223" s="16" t="s">
        <v>106</v>
      </c>
      <c r="E223" s="16" t="s">
        <v>1311</v>
      </c>
      <c r="F223" s="16" t="s">
        <v>1318</v>
      </c>
      <c r="G223" s="16" t="s">
        <v>48</v>
      </c>
      <c r="H223" s="16" t="s">
        <v>635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55</v>
      </c>
      <c r="P223" s="16" t="s">
        <v>47</v>
      </c>
      <c r="Q223" s="18">
        <f t="shared" si="3"/>
        <v>43531452.899999999</v>
      </c>
      <c r="R223" s="18">
        <v>0</v>
      </c>
      <c r="S223" s="18">
        <v>26687713.5</v>
      </c>
      <c r="T223" s="18">
        <v>0</v>
      </c>
      <c r="U223" s="16" t="s">
        <v>49</v>
      </c>
      <c r="V223" s="18">
        <v>0</v>
      </c>
      <c r="W223" s="18">
        <v>14520465</v>
      </c>
      <c r="X223" s="16" t="s">
        <v>50</v>
      </c>
      <c r="Y223" s="18">
        <v>2323274.4000000004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6" t="s">
        <v>563</v>
      </c>
      <c r="B224" s="17" t="s">
        <v>568</v>
      </c>
      <c r="C224" s="16" t="s">
        <v>46</v>
      </c>
      <c r="D224" s="16" t="s">
        <v>106</v>
      </c>
      <c r="E224" s="16" t="s">
        <v>1311</v>
      </c>
      <c r="F224" s="16" t="s">
        <v>1318</v>
      </c>
      <c r="G224" s="16" t="s">
        <v>48</v>
      </c>
      <c r="H224" s="16" t="s">
        <v>637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55</v>
      </c>
      <c r="P224" s="16" t="s">
        <v>47</v>
      </c>
      <c r="Q224" s="18">
        <f t="shared" si="3"/>
        <v>17030213.395599999</v>
      </c>
      <c r="R224" s="18">
        <v>0</v>
      </c>
      <c r="S224" s="18">
        <v>4847850</v>
      </c>
      <c r="T224" s="18">
        <v>0</v>
      </c>
      <c r="U224" s="16" t="s">
        <v>49</v>
      </c>
      <c r="V224" s="18">
        <v>0</v>
      </c>
      <c r="W224" s="18">
        <v>10502037.41</v>
      </c>
      <c r="X224" s="16" t="s">
        <v>49</v>
      </c>
      <c r="Y224" s="18">
        <v>1680325.9856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6" t="s">
        <v>567</v>
      </c>
      <c r="B225" s="17" t="s">
        <v>568</v>
      </c>
      <c r="C225" s="16" t="s">
        <v>46</v>
      </c>
      <c r="D225" s="16" t="s">
        <v>106</v>
      </c>
      <c r="E225" s="16" t="s">
        <v>1311</v>
      </c>
      <c r="F225" s="16" t="s">
        <v>1318</v>
      </c>
      <c r="G225" s="16" t="s">
        <v>48</v>
      </c>
      <c r="H225" s="16" t="s">
        <v>639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55</v>
      </c>
      <c r="P225" s="16" t="s">
        <v>47</v>
      </c>
      <c r="Q225" s="18">
        <f t="shared" si="3"/>
        <v>25643040.300000001</v>
      </c>
      <c r="R225" s="18">
        <v>0</v>
      </c>
      <c r="S225" s="18">
        <v>9336856.5</v>
      </c>
      <c r="T225" s="18">
        <v>0</v>
      </c>
      <c r="U225" s="16" t="s">
        <v>49</v>
      </c>
      <c r="V225" s="18">
        <v>0</v>
      </c>
      <c r="W225" s="18">
        <v>14057055</v>
      </c>
      <c r="X225" s="16" t="s">
        <v>49</v>
      </c>
      <c r="Y225" s="18">
        <v>2249128.8000000003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6" t="s">
        <v>570</v>
      </c>
      <c r="B226" s="17" t="s">
        <v>568</v>
      </c>
      <c r="C226" s="16" t="s">
        <v>46</v>
      </c>
      <c r="D226" s="16" t="s">
        <v>106</v>
      </c>
      <c r="E226" s="16" t="s">
        <v>1311</v>
      </c>
      <c r="F226" s="16" t="s">
        <v>1318</v>
      </c>
      <c r="G226" s="16" t="s">
        <v>48</v>
      </c>
      <c r="H226" s="16" t="s">
        <v>641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55</v>
      </c>
      <c r="P226" s="16" t="s">
        <v>47</v>
      </c>
      <c r="Q226" s="18">
        <f t="shared" si="3"/>
        <v>16556630.4</v>
      </c>
      <c r="R226" s="18">
        <v>0</v>
      </c>
      <c r="S226" s="18">
        <v>5916600</v>
      </c>
      <c r="T226" s="18">
        <v>0</v>
      </c>
      <c r="U226" s="16" t="s">
        <v>49</v>
      </c>
      <c r="V226" s="18">
        <v>0</v>
      </c>
      <c r="W226" s="18">
        <v>9172440</v>
      </c>
      <c r="X226" s="16" t="s">
        <v>49</v>
      </c>
      <c r="Y226" s="18">
        <v>1467590.4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6" t="s">
        <v>575</v>
      </c>
      <c r="B227" s="17" t="s">
        <v>568</v>
      </c>
      <c r="C227" s="16" t="s">
        <v>46</v>
      </c>
      <c r="D227" s="16" t="s">
        <v>106</v>
      </c>
      <c r="E227" s="16" t="s">
        <v>1311</v>
      </c>
      <c r="F227" s="16" t="s">
        <v>1318</v>
      </c>
      <c r="G227" s="16" t="s">
        <v>48</v>
      </c>
      <c r="H227" s="16" t="s">
        <v>643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55</v>
      </c>
      <c r="P227" s="16" t="s">
        <v>47</v>
      </c>
      <c r="Q227" s="18">
        <f t="shared" si="3"/>
        <v>18103722</v>
      </c>
      <c r="R227" s="18">
        <v>0</v>
      </c>
      <c r="S227" s="18">
        <v>5716140</v>
      </c>
      <c r="T227" s="18">
        <v>0</v>
      </c>
      <c r="U227" s="16" t="s">
        <v>49</v>
      </c>
      <c r="V227" s="18">
        <v>0</v>
      </c>
      <c r="W227" s="18">
        <v>10678950</v>
      </c>
      <c r="X227" s="16" t="s">
        <v>50</v>
      </c>
      <c r="Y227" s="18">
        <v>1708632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6" t="s">
        <v>577</v>
      </c>
      <c r="B228" s="17" t="s">
        <v>568</v>
      </c>
      <c r="C228" s="16" t="s">
        <v>46</v>
      </c>
      <c r="D228" s="16" t="s">
        <v>106</v>
      </c>
      <c r="E228" s="16" t="s">
        <v>1311</v>
      </c>
      <c r="F228" s="16" t="s">
        <v>1318</v>
      </c>
      <c r="G228" s="16" t="s">
        <v>48</v>
      </c>
      <c r="H228" s="16" t="s">
        <v>645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55</v>
      </c>
      <c r="P228" s="16" t="s">
        <v>47</v>
      </c>
      <c r="Q228" s="18">
        <f t="shared" si="3"/>
        <v>28332844.650000002</v>
      </c>
      <c r="R228" s="18">
        <v>0</v>
      </c>
      <c r="S228" s="18">
        <v>13370549.850000001</v>
      </c>
      <c r="T228" s="18">
        <v>0</v>
      </c>
      <c r="U228" s="16" t="s">
        <v>49</v>
      </c>
      <c r="V228" s="18">
        <v>0</v>
      </c>
      <c r="W228" s="18">
        <v>12898530</v>
      </c>
      <c r="X228" s="16" t="s">
        <v>49</v>
      </c>
      <c r="Y228" s="18">
        <v>2063764.8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6" t="s">
        <v>579</v>
      </c>
      <c r="B229" s="17" t="s">
        <v>568</v>
      </c>
      <c r="C229" s="16" t="s">
        <v>46</v>
      </c>
      <c r="D229" s="16" t="s">
        <v>106</v>
      </c>
      <c r="E229" s="16" t="s">
        <v>1311</v>
      </c>
      <c r="F229" s="16" t="s">
        <v>1318</v>
      </c>
      <c r="G229" s="16" t="s">
        <v>48</v>
      </c>
      <c r="H229" s="16" t="s">
        <v>647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648</v>
      </c>
      <c r="P229" s="16" t="s">
        <v>649</v>
      </c>
      <c r="Q229" s="18">
        <f t="shared" si="3"/>
        <v>6445845</v>
      </c>
      <c r="R229" s="18">
        <v>0</v>
      </c>
      <c r="S229" s="18">
        <v>1764549</v>
      </c>
      <c r="T229" s="18">
        <v>0</v>
      </c>
      <c r="U229" s="16" t="s">
        <v>49</v>
      </c>
      <c r="V229" s="18">
        <v>0</v>
      </c>
      <c r="W229" s="18">
        <v>4035600</v>
      </c>
      <c r="X229" s="16" t="s">
        <v>50</v>
      </c>
      <c r="Y229" s="18">
        <v>645696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6" t="s">
        <v>581</v>
      </c>
      <c r="B230" s="17" t="s">
        <v>568</v>
      </c>
      <c r="C230" s="16" t="s">
        <v>46</v>
      </c>
      <c r="D230" s="16" t="s">
        <v>106</v>
      </c>
      <c r="E230" s="16" t="s">
        <v>1311</v>
      </c>
      <c r="F230" s="16" t="s">
        <v>1318</v>
      </c>
      <c r="G230" s="16" t="s">
        <v>48</v>
      </c>
      <c r="H230" s="16" t="s">
        <v>651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55</v>
      </c>
      <c r="P230" s="16" t="s">
        <v>47</v>
      </c>
      <c r="Q230" s="18">
        <f t="shared" si="3"/>
        <v>8028997.2000000002</v>
      </c>
      <c r="R230" s="18">
        <v>0</v>
      </c>
      <c r="S230" s="18">
        <v>2669310</v>
      </c>
      <c r="T230" s="18">
        <v>0</v>
      </c>
      <c r="U230" s="16" t="s">
        <v>49</v>
      </c>
      <c r="V230" s="18">
        <v>0</v>
      </c>
      <c r="W230" s="18">
        <v>4620420</v>
      </c>
      <c r="X230" s="16" t="s">
        <v>49</v>
      </c>
      <c r="Y230" s="18">
        <v>739267.2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6" t="s">
        <v>583</v>
      </c>
      <c r="B231" s="17" t="s">
        <v>652</v>
      </c>
      <c r="C231" s="16" t="s">
        <v>46</v>
      </c>
      <c r="D231" s="16" t="s">
        <v>52</v>
      </c>
      <c r="E231" s="16" t="s">
        <v>53</v>
      </c>
      <c r="F231" s="16" t="s">
        <v>1248</v>
      </c>
      <c r="G231" s="16" t="s">
        <v>48</v>
      </c>
      <c r="H231" s="16" t="s">
        <v>654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55</v>
      </c>
      <c r="P231" s="16" t="s">
        <v>47</v>
      </c>
      <c r="Q231" s="18">
        <f t="shared" si="3"/>
        <v>589507229.47480011</v>
      </c>
      <c r="R231" s="18">
        <v>0</v>
      </c>
      <c r="S231" s="18">
        <v>418785314.62000012</v>
      </c>
      <c r="T231" s="18">
        <v>0</v>
      </c>
      <c r="U231" s="16" t="s">
        <v>49</v>
      </c>
      <c r="V231" s="18">
        <v>0</v>
      </c>
      <c r="W231" s="18">
        <v>147174064.53</v>
      </c>
      <c r="X231" s="16" t="s">
        <v>49</v>
      </c>
      <c r="Y231" s="18">
        <v>23547850.324799992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6" t="s">
        <v>585</v>
      </c>
      <c r="B232" s="17" t="s">
        <v>652</v>
      </c>
      <c r="C232" s="16" t="s">
        <v>46</v>
      </c>
      <c r="D232" s="16" t="s">
        <v>63</v>
      </c>
      <c r="E232" s="16" t="s">
        <v>64</v>
      </c>
      <c r="F232" s="16" t="s">
        <v>1262</v>
      </c>
      <c r="G232" s="16" t="s">
        <v>48</v>
      </c>
      <c r="H232" s="16" t="s">
        <v>656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55</v>
      </c>
      <c r="P232" s="16" t="s">
        <v>47</v>
      </c>
      <c r="Q232" s="18">
        <f t="shared" si="3"/>
        <v>487192290.21040004</v>
      </c>
      <c r="R232" s="18">
        <v>0</v>
      </c>
      <c r="S232" s="18">
        <v>342092914.53000003</v>
      </c>
      <c r="T232" s="18">
        <v>0</v>
      </c>
      <c r="U232" s="16" t="s">
        <v>49</v>
      </c>
      <c r="V232" s="18">
        <v>0</v>
      </c>
      <c r="W232" s="18">
        <v>125085668.69</v>
      </c>
      <c r="X232" s="16" t="s">
        <v>50</v>
      </c>
      <c r="Y232" s="18">
        <v>20013706.990400001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6" t="s">
        <v>589</v>
      </c>
      <c r="B233" s="17" t="s">
        <v>652</v>
      </c>
      <c r="C233" s="16" t="s">
        <v>46</v>
      </c>
      <c r="D233" s="16" t="s">
        <v>67</v>
      </c>
      <c r="E233" s="16" t="s">
        <v>68</v>
      </c>
      <c r="F233" s="16" t="s">
        <v>1275</v>
      </c>
      <c r="G233" s="16" t="s">
        <v>48</v>
      </c>
      <c r="H233" s="16" t="s">
        <v>658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55</v>
      </c>
      <c r="P233" s="16" t="s">
        <v>47</v>
      </c>
      <c r="Q233" s="18">
        <f t="shared" si="3"/>
        <v>41871250.614400007</v>
      </c>
      <c r="R233" s="18">
        <v>0</v>
      </c>
      <c r="S233" s="18">
        <v>26338018.500000004</v>
      </c>
      <c r="T233" s="18">
        <v>0</v>
      </c>
      <c r="U233" s="16" t="s">
        <v>49</v>
      </c>
      <c r="V233" s="18">
        <v>0</v>
      </c>
      <c r="W233" s="18">
        <v>13390717.34</v>
      </c>
      <c r="X233" s="16" t="s">
        <v>50</v>
      </c>
      <c r="Y233" s="18">
        <v>2142514.7744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6" t="s">
        <v>591</v>
      </c>
      <c r="B234" s="17" t="s">
        <v>652</v>
      </c>
      <c r="C234" s="16" t="s">
        <v>46</v>
      </c>
      <c r="D234" s="16" t="s">
        <v>67</v>
      </c>
      <c r="E234" s="16" t="s">
        <v>68</v>
      </c>
      <c r="F234" s="16" t="s">
        <v>1275</v>
      </c>
      <c r="G234" s="16" t="s">
        <v>48</v>
      </c>
      <c r="H234" s="16" t="s">
        <v>660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661</v>
      </c>
      <c r="P234" s="16" t="s">
        <v>662</v>
      </c>
      <c r="Q234" s="18">
        <f t="shared" si="3"/>
        <v>853939.8</v>
      </c>
      <c r="R234" s="18">
        <v>0</v>
      </c>
      <c r="S234" s="18">
        <v>0</v>
      </c>
      <c r="T234" s="18">
        <v>736155</v>
      </c>
      <c r="U234" s="16" t="s">
        <v>50</v>
      </c>
      <c r="V234" s="18">
        <v>117784.8</v>
      </c>
      <c r="W234" s="18">
        <v>0</v>
      </c>
      <c r="X234" s="16" t="s">
        <v>49</v>
      </c>
      <c r="Y234" s="18">
        <v>0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6" t="s">
        <v>593</v>
      </c>
      <c r="B235" s="17" t="s">
        <v>652</v>
      </c>
      <c r="C235" s="16" t="s">
        <v>46</v>
      </c>
      <c r="D235" s="16" t="s">
        <v>67</v>
      </c>
      <c r="E235" s="16" t="s">
        <v>68</v>
      </c>
      <c r="F235" s="16" t="s">
        <v>1275</v>
      </c>
      <c r="G235" s="16" t="s">
        <v>48</v>
      </c>
      <c r="H235" s="16" t="s">
        <v>664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55</v>
      </c>
      <c r="P235" s="16" t="s">
        <v>47</v>
      </c>
      <c r="Q235" s="18">
        <f t="shared" si="3"/>
        <v>449135792.45739996</v>
      </c>
      <c r="R235" s="18">
        <v>0</v>
      </c>
      <c r="S235" s="18">
        <v>332233604.90499997</v>
      </c>
      <c r="T235" s="18">
        <v>0</v>
      </c>
      <c r="U235" s="16" t="s">
        <v>49</v>
      </c>
      <c r="V235" s="18">
        <v>0</v>
      </c>
      <c r="W235" s="18">
        <v>100777747.89</v>
      </c>
      <c r="X235" s="16" t="s">
        <v>49</v>
      </c>
      <c r="Y235" s="18">
        <v>16124439.662399998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6" t="s">
        <v>597</v>
      </c>
      <c r="B236" s="17" t="s">
        <v>652</v>
      </c>
      <c r="C236" s="16" t="s">
        <v>46</v>
      </c>
      <c r="D236" s="16" t="s">
        <v>71</v>
      </c>
      <c r="E236" s="16" t="s">
        <v>72</v>
      </c>
      <c r="F236" s="16" t="s">
        <v>1260</v>
      </c>
      <c r="G236" s="16" t="s">
        <v>48</v>
      </c>
      <c r="H236" s="16" t="s">
        <v>666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55</v>
      </c>
      <c r="P236" s="16" t="s">
        <v>47</v>
      </c>
      <c r="Q236" s="18">
        <f t="shared" si="3"/>
        <v>346353213.63499999</v>
      </c>
      <c r="R236" s="18">
        <v>0</v>
      </c>
      <c r="S236" s="18">
        <v>279936037.875</v>
      </c>
      <c r="T236" s="18">
        <v>0</v>
      </c>
      <c r="U236" s="16" t="s">
        <v>49</v>
      </c>
      <c r="V236" s="18">
        <v>0</v>
      </c>
      <c r="W236" s="18">
        <v>57256186</v>
      </c>
      <c r="X236" s="16" t="s">
        <v>49</v>
      </c>
      <c r="Y236" s="18">
        <v>9160989.7599999998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6" t="s">
        <v>599</v>
      </c>
      <c r="B237" s="17" t="s">
        <v>652</v>
      </c>
      <c r="C237" s="16" t="s">
        <v>46</v>
      </c>
      <c r="D237" s="16" t="s">
        <v>71</v>
      </c>
      <c r="E237" s="16" t="s">
        <v>72</v>
      </c>
      <c r="F237" s="16" t="s">
        <v>1260</v>
      </c>
      <c r="G237" s="16" t="s">
        <v>148</v>
      </c>
      <c r="H237" s="16" t="s">
        <v>47</v>
      </c>
      <c r="I237" s="18" t="s">
        <v>668</v>
      </c>
      <c r="J237" s="18" t="s">
        <v>47</v>
      </c>
      <c r="K237" s="18" t="s">
        <v>669</v>
      </c>
      <c r="L237" s="18" t="s">
        <v>568</v>
      </c>
      <c r="M237" s="18">
        <v>2964688.75</v>
      </c>
      <c r="N237" s="16" t="s">
        <v>151</v>
      </c>
      <c r="O237" s="16" t="s">
        <v>670</v>
      </c>
      <c r="P237" s="16" t="s">
        <v>671</v>
      </c>
      <c r="Q237" s="18">
        <f t="shared" si="3"/>
        <v>-1174318.75</v>
      </c>
      <c r="R237" s="18">
        <v>0</v>
      </c>
      <c r="S237" s="18">
        <v>-1174318.75</v>
      </c>
      <c r="T237" s="18">
        <v>0</v>
      </c>
      <c r="U237" s="16" t="s">
        <v>49</v>
      </c>
      <c r="V237" s="18">
        <v>0</v>
      </c>
      <c r="W237" s="18">
        <v>0</v>
      </c>
      <c r="X237" s="16" t="s">
        <v>49</v>
      </c>
      <c r="Y237" s="18">
        <v>0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6" t="s">
        <v>603</v>
      </c>
      <c r="B238" s="17" t="s">
        <v>652</v>
      </c>
      <c r="C238" s="16" t="s">
        <v>46</v>
      </c>
      <c r="D238" s="16" t="s">
        <v>71</v>
      </c>
      <c r="E238" s="16" t="s">
        <v>72</v>
      </c>
      <c r="F238" s="16" t="s">
        <v>1260</v>
      </c>
      <c r="G238" s="16" t="s">
        <v>148</v>
      </c>
      <c r="H238" s="16" t="s">
        <v>47</v>
      </c>
      <c r="I238" s="18" t="s">
        <v>673</v>
      </c>
      <c r="J238" s="18" t="s">
        <v>47</v>
      </c>
      <c r="K238" s="18" t="s">
        <v>674</v>
      </c>
      <c r="L238" s="18" t="s">
        <v>652</v>
      </c>
      <c r="M238" s="18">
        <v>2259207.2000000002</v>
      </c>
      <c r="N238" s="16" t="s">
        <v>151</v>
      </c>
      <c r="O238" s="16" t="s">
        <v>675</v>
      </c>
      <c r="P238" s="16" t="s">
        <v>676</v>
      </c>
      <c r="Q238" s="18">
        <f t="shared" si="3"/>
        <v>-1293858.2</v>
      </c>
      <c r="R238" s="18">
        <v>0</v>
      </c>
      <c r="S238" s="18">
        <v>0</v>
      </c>
      <c r="T238" s="18">
        <v>0</v>
      </c>
      <c r="U238" s="16" t="s">
        <v>49</v>
      </c>
      <c r="V238" s="18">
        <v>0</v>
      </c>
      <c r="W238" s="18">
        <v>-1115395</v>
      </c>
      <c r="X238" s="16" t="s">
        <v>50</v>
      </c>
      <c r="Y238" s="18">
        <v>-178463.2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6" t="s">
        <v>605</v>
      </c>
      <c r="B239" s="20">
        <v>44158</v>
      </c>
      <c r="C239" s="16" t="s">
        <v>46</v>
      </c>
      <c r="D239" s="16" t="s">
        <v>92</v>
      </c>
      <c r="E239" s="16" t="s">
        <v>93</v>
      </c>
      <c r="F239" s="16" t="s">
        <v>1290</v>
      </c>
      <c r="G239" s="16" t="s">
        <v>48</v>
      </c>
      <c r="H239" s="16" t="s">
        <v>1291</v>
      </c>
      <c r="I239" s="18"/>
      <c r="J239" s="18"/>
      <c r="K239" s="18"/>
      <c r="L239" s="18"/>
      <c r="M239" s="18">
        <v>0</v>
      </c>
      <c r="N239" s="16"/>
      <c r="O239" s="16" t="s">
        <v>1292</v>
      </c>
      <c r="P239" s="16"/>
      <c r="Q239" s="18">
        <f t="shared" si="3"/>
        <v>0</v>
      </c>
      <c r="R239" s="18">
        <v>0</v>
      </c>
      <c r="S239" s="18">
        <v>0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 t="s">
        <v>1293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/>
      <c r="AN239" s="16"/>
      <c r="AO239" s="17"/>
      <c r="AP239" s="16"/>
    </row>
    <row r="240" spans="1:42" s="19" customFormat="1" x14ac:dyDescent="0.25">
      <c r="A240" s="16" t="s">
        <v>607</v>
      </c>
      <c r="B240" s="17" t="s">
        <v>652</v>
      </c>
      <c r="C240" s="16" t="s">
        <v>46</v>
      </c>
      <c r="D240" s="16" t="s">
        <v>96</v>
      </c>
      <c r="E240" s="16" t="s">
        <v>97</v>
      </c>
      <c r="F240" s="16" t="s">
        <v>1306</v>
      </c>
      <c r="G240" s="16" t="s">
        <v>48</v>
      </c>
      <c r="H240" s="16" t="s">
        <v>678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55</v>
      </c>
      <c r="P240" s="16" t="s">
        <v>47</v>
      </c>
      <c r="Q240" s="18">
        <f t="shared" si="3"/>
        <v>66836913.159999996</v>
      </c>
      <c r="R240" s="18">
        <v>0</v>
      </c>
      <c r="S240" s="18">
        <v>41897695</v>
      </c>
      <c r="T240" s="18">
        <v>0</v>
      </c>
      <c r="U240" s="16" t="s">
        <v>49</v>
      </c>
      <c r="V240" s="18">
        <v>0</v>
      </c>
      <c r="W240" s="18">
        <v>21499326</v>
      </c>
      <c r="X240" s="16" t="s">
        <v>49</v>
      </c>
      <c r="Y240" s="18">
        <v>3439892.16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6" t="s">
        <v>611</v>
      </c>
      <c r="B241" s="17" t="s">
        <v>652</v>
      </c>
      <c r="C241" s="16" t="s">
        <v>46</v>
      </c>
      <c r="D241" s="16" t="s">
        <v>96</v>
      </c>
      <c r="E241" s="16" t="s">
        <v>97</v>
      </c>
      <c r="F241" s="16" t="s">
        <v>1306</v>
      </c>
      <c r="G241" s="16" t="s">
        <v>48</v>
      </c>
      <c r="H241" s="16" t="s">
        <v>680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232</v>
      </c>
      <c r="P241" s="16" t="s">
        <v>681</v>
      </c>
      <c r="Q241" s="18">
        <f t="shared" si="3"/>
        <v>17041500</v>
      </c>
      <c r="R241" s="18">
        <v>0</v>
      </c>
      <c r="S241" s="18">
        <v>14953500</v>
      </c>
      <c r="T241" s="18">
        <v>1800000</v>
      </c>
      <c r="U241" s="16" t="s">
        <v>50</v>
      </c>
      <c r="V241" s="18">
        <v>288000</v>
      </c>
      <c r="W241" s="18">
        <v>0</v>
      </c>
      <c r="X241" s="16" t="s">
        <v>49</v>
      </c>
      <c r="Y241" s="18">
        <v>0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6" t="s">
        <v>613</v>
      </c>
      <c r="B242" s="17" t="s">
        <v>652</v>
      </c>
      <c r="C242" s="16" t="s">
        <v>46</v>
      </c>
      <c r="D242" s="16" t="s">
        <v>96</v>
      </c>
      <c r="E242" s="16" t="s">
        <v>97</v>
      </c>
      <c r="F242" s="16" t="s">
        <v>1306</v>
      </c>
      <c r="G242" s="16" t="s">
        <v>48</v>
      </c>
      <c r="H242" s="16" t="s">
        <v>683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55</v>
      </c>
      <c r="P242" s="16" t="s">
        <v>47</v>
      </c>
      <c r="Q242" s="18">
        <f t="shared" si="3"/>
        <v>98992037.130799994</v>
      </c>
      <c r="R242" s="18">
        <v>0</v>
      </c>
      <c r="S242" s="18">
        <v>57845028.249999993</v>
      </c>
      <c r="T242" s="18">
        <v>0</v>
      </c>
      <c r="U242" s="16" t="s">
        <v>49</v>
      </c>
      <c r="V242" s="18">
        <v>0</v>
      </c>
      <c r="W242" s="18">
        <v>35471559.380000003</v>
      </c>
      <c r="X242" s="16" t="s">
        <v>50</v>
      </c>
      <c r="Y242" s="18">
        <v>5675449.5008000005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6" t="s">
        <v>615</v>
      </c>
      <c r="B243" s="17" t="s">
        <v>652</v>
      </c>
      <c r="C243" s="16" t="s">
        <v>46</v>
      </c>
      <c r="D243" s="16" t="s">
        <v>106</v>
      </c>
      <c r="E243" s="16" t="s">
        <v>1311</v>
      </c>
      <c r="F243" s="16" t="s">
        <v>1319</v>
      </c>
      <c r="G243" s="16" t="s">
        <v>48</v>
      </c>
      <c r="H243" s="16" t="s">
        <v>685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55</v>
      </c>
      <c r="P243" s="16" t="s">
        <v>47</v>
      </c>
      <c r="Q243" s="18">
        <f t="shared" si="3"/>
        <v>10775483.9868</v>
      </c>
      <c r="R243" s="18">
        <v>0</v>
      </c>
      <c r="S243" s="18">
        <v>2602800</v>
      </c>
      <c r="T243" s="18">
        <v>0</v>
      </c>
      <c r="U243" s="16" t="s">
        <v>49</v>
      </c>
      <c r="V243" s="18">
        <v>0</v>
      </c>
      <c r="W243" s="18">
        <v>7045417.2300000004</v>
      </c>
      <c r="X243" s="16" t="s">
        <v>50</v>
      </c>
      <c r="Y243" s="18">
        <v>1127266.7568000001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6" t="s">
        <v>617</v>
      </c>
      <c r="B244" s="17" t="s">
        <v>652</v>
      </c>
      <c r="C244" s="16" t="s">
        <v>46</v>
      </c>
      <c r="D244" s="16" t="s">
        <v>106</v>
      </c>
      <c r="E244" s="16" t="s">
        <v>1311</v>
      </c>
      <c r="F244" s="16" t="s">
        <v>1319</v>
      </c>
      <c r="G244" s="16" t="s">
        <v>48</v>
      </c>
      <c r="H244" s="16" t="s">
        <v>687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55</v>
      </c>
      <c r="P244" s="16" t="s">
        <v>47</v>
      </c>
      <c r="Q244" s="18">
        <f t="shared" si="3"/>
        <v>5933399</v>
      </c>
      <c r="R244" s="18">
        <v>0</v>
      </c>
      <c r="S244" s="18">
        <v>3465122</v>
      </c>
      <c r="T244" s="18">
        <v>0</v>
      </c>
      <c r="U244" s="16" t="s">
        <v>49</v>
      </c>
      <c r="V244" s="18">
        <v>0</v>
      </c>
      <c r="W244" s="18">
        <v>2127825</v>
      </c>
      <c r="X244" s="16" t="s">
        <v>49</v>
      </c>
      <c r="Y244" s="18">
        <v>340452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6" t="s">
        <v>619</v>
      </c>
      <c r="B245" s="17" t="s">
        <v>652</v>
      </c>
      <c r="C245" s="16" t="s">
        <v>46</v>
      </c>
      <c r="D245" s="16" t="s">
        <v>106</v>
      </c>
      <c r="E245" s="16" t="s">
        <v>1311</v>
      </c>
      <c r="F245" s="16" t="s">
        <v>1319</v>
      </c>
      <c r="G245" s="16" t="s">
        <v>48</v>
      </c>
      <c r="H245" s="16" t="s">
        <v>689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55</v>
      </c>
      <c r="P245" s="16" t="s">
        <v>47</v>
      </c>
      <c r="Q245" s="18">
        <f t="shared" si="3"/>
        <v>116426289.72960001</v>
      </c>
      <c r="R245" s="18">
        <v>0</v>
      </c>
      <c r="S245" s="18">
        <v>32730077.25</v>
      </c>
      <c r="T245" s="18">
        <v>0</v>
      </c>
      <c r="U245" s="16" t="s">
        <v>49</v>
      </c>
      <c r="V245" s="18">
        <v>0</v>
      </c>
      <c r="W245" s="18">
        <v>72151907.310000002</v>
      </c>
      <c r="X245" s="16" t="s">
        <v>50</v>
      </c>
      <c r="Y245" s="18">
        <v>11544305.169600002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6" t="s">
        <v>622</v>
      </c>
      <c r="B246" s="17" t="s">
        <v>652</v>
      </c>
      <c r="C246" s="16" t="s">
        <v>46</v>
      </c>
      <c r="D246" s="16" t="s">
        <v>106</v>
      </c>
      <c r="E246" s="16" t="s">
        <v>1311</v>
      </c>
      <c r="F246" s="16" t="s">
        <v>1319</v>
      </c>
      <c r="G246" s="16" t="s">
        <v>48</v>
      </c>
      <c r="H246" s="16" t="s">
        <v>691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55</v>
      </c>
      <c r="P246" s="16" t="s">
        <v>47</v>
      </c>
      <c r="Q246" s="18">
        <f t="shared" si="3"/>
        <v>32890680.199999999</v>
      </c>
      <c r="R246" s="18">
        <v>0</v>
      </c>
      <c r="S246" s="18">
        <v>16603764</v>
      </c>
      <c r="T246" s="18">
        <v>0</v>
      </c>
      <c r="U246" s="16" t="s">
        <v>49</v>
      </c>
      <c r="V246" s="18">
        <v>0</v>
      </c>
      <c r="W246" s="18">
        <v>14040445</v>
      </c>
      <c r="X246" s="16" t="s">
        <v>50</v>
      </c>
      <c r="Y246" s="18">
        <v>2246471.2000000002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6" t="s">
        <v>624</v>
      </c>
      <c r="B247" s="17" t="s">
        <v>652</v>
      </c>
      <c r="C247" s="16" t="s">
        <v>46</v>
      </c>
      <c r="D247" s="16" t="s">
        <v>106</v>
      </c>
      <c r="E247" s="16" t="s">
        <v>1311</v>
      </c>
      <c r="F247" s="16" t="s">
        <v>1319</v>
      </c>
      <c r="G247" s="16" t="s">
        <v>48</v>
      </c>
      <c r="H247" s="16" t="s">
        <v>693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694</v>
      </c>
      <c r="P247" s="16" t="s">
        <v>695</v>
      </c>
      <c r="Q247" s="18">
        <f t="shared" si="3"/>
        <v>8291772.7999999998</v>
      </c>
      <c r="R247" s="18">
        <v>0</v>
      </c>
      <c r="S247" s="18">
        <v>0</v>
      </c>
      <c r="T247" s="18">
        <v>0</v>
      </c>
      <c r="U247" s="16" t="s">
        <v>49</v>
      </c>
      <c r="V247" s="18">
        <v>0</v>
      </c>
      <c r="W247" s="18">
        <v>7148080</v>
      </c>
      <c r="X247" s="16" t="s">
        <v>50</v>
      </c>
      <c r="Y247" s="18">
        <v>1143692.8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6" t="s">
        <v>626</v>
      </c>
      <c r="B248" s="17" t="s">
        <v>652</v>
      </c>
      <c r="C248" s="16" t="s">
        <v>46</v>
      </c>
      <c r="D248" s="16" t="s">
        <v>106</v>
      </c>
      <c r="E248" s="16" t="s">
        <v>1311</v>
      </c>
      <c r="F248" s="16" t="s">
        <v>1319</v>
      </c>
      <c r="G248" s="16" t="s">
        <v>48</v>
      </c>
      <c r="H248" s="16" t="s">
        <v>697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55</v>
      </c>
      <c r="P248" s="16" t="s">
        <v>47</v>
      </c>
      <c r="Q248" s="18">
        <f t="shared" si="3"/>
        <v>31817453.300000001</v>
      </c>
      <c r="R248" s="18">
        <v>0</v>
      </c>
      <c r="S248" s="18">
        <v>23923879.5</v>
      </c>
      <c r="T248" s="18">
        <v>0</v>
      </c>
      <c r="U248" s="16" t="s">
        <v>49</v>
      </c>
      <c r="V248" s="18">
        <v>0</v>
      </c>
      <c r="W248" s="18">
        <v>6804805</v>
      </c>
      <c r="X248" s="16" t="s">
        <v>50</v>
      </c>
      <c r="Y248" s="18">
        <v>1088768.8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6" t="s">
        <v>630</v>
      </c>
      <c r="B249" s="17" t="s">
        <v>652</v>
      </c>
      <c r="C249" s="16" t="s">
        <v>46</v>
      </c>
      <c r="D249" s="16" t="s">
        <v>106</v>
      </c>
      <c r="E249" s="16" t="s">
        <v>1311</v>
      </c>
      <c r="F249" s="16" t="s">
        <v>1319</v>
      </c>
      <c r="G249" s="16" t="s">
        <v>48</v>
      </c>
      <c r="H249" s="16" t="s">
        <v>699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55</v>
      </c>
      <c r="P249" s="16" t="s">
        <v>47</v>
      </c>
      <c r="Q249" s="18">
        <f t="shared" si="3"/>
        <v>15506577.5</v>
      </c>
      <c r="R249" s="18">
        <v>0</v>
      </c>
      <c r="S249" s="18">
        <v>3693340.5</v>
      </c>
      <c r="T249" s="18">
        <v>0</v>
      </c>
      <c r="U249" s="16" t="s">
        <v>49</v>
      </c>
      <c r="V249" s="18">
        <v>0</v>
      </c>
      <c r="W249" s="18">
        <v>10183825</v>
      </c>
      <c r="X249" s="16" t="s">
        <v>50</v>
      </c>
      <c r="Y249" s="18">
        <v>1629412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6" t="s">
        <v>632</v>
      </c>
      <c r="B250" s="17" t="s">
        <v>652</v>
      </c>
      <c r="C250" s="16" t="s">
        <v>46</v>
      </c>
      <c r="D250" s="16" t="s">
        <v>106</v>
      </c>
      <c r="E250" s="16" t="s">
        <v>1311</v>
      </c>
      <c r="F250" s="16" t="s">
        <v>1319</v>
      </c>
      <c r="G250" s="16" t="s">
        <v>48</v>
      </c>
      <c r="H250" s="16" t="s">
        <v>701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55</v>
      </c>
      <c r="P250" s="16" t="s">
        <v>47</v>
      </c>
      <c r="Q250" s="18">
        <f t="shared" si="3"/>
        <v>8585576.4000000004</v>
      </c>
      <c r="R250" s="18">
        <v>0</v>
      </c>
      <c r="S250" s="18">
        <v>8225466</v>
      </c>
      <c r="T250" s="18">
        <v>0</v>
      </c>
      <c r="U250" s="16" t="s">
        <v>49</v>
      </c>
      <c r="V250" s="18">
        <v>0</v>
      </c>
      <c r="W250" s="18">
        <v>310440</v>
      </c>
      <c r="X250" s="16" t="s">
        <v>49</v>
      </c>
      <c r="Y250" s="18">
        <v>49670.400000000001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6" t="s">
        <v>634</v>
      </c>
      <c r="B251" s="17" t="s">
        <v>652</v>
      </c>
      <c r="C251" s="16" t="s">
        <v>46</v>
      </c>
      <c r="D251" s="16" t="s">
        <v>106</v>
      </c>
      <c r="E251" s="16" t="s">
        <v>1311</v>
      </c>
      <c r="F251" s="16" t="s">
        <v>1319</v>
      </c>
      <c r="G251" s="16" t="s">
        <v>48</v>
      </c>
      <c r="H251" s="16" t="s">
        <v>703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55</v>
      </c>
      <c r="P251" s="16" t="s">
        <v>47</v>
      </c>
      <c r="Q251" s="18">
        <f t="shared" si="3"/>
        <v>46318394.695599996</v>
      </c>
      <c r="R251" s="18">
        <v>0</v>
      </c>
      <c r="S251" s="18">
        <v>31251656.499999996</v>
      </c>
      <c r="T251" s="18">
        <v>0</v>
      </c>
      <c r="U251" s="16" t="s">
        <v>49</v>
      </c>
      <c r="V251" s="18">
        <v>0</v>
      </c>
      <c r="W251" s="18">
        <v>12988567.41</v>
      </c>
      <c r="X251" s="16" t="s">
        <v>50</v>
      </c>
      <c r="Y251" s="18">
        <v>2078170.7856000001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6" t="s">
        <v>636</v>
      </c>
      <c r="B252" s="17" t="s">
        <v>704</v>
      </c>
      <c r="C252" s="16" t="s">
        <v>46</v>
      </c>
      <c r="D252" s="16" t="s">
        <v>52</v>
      </c>
      <c r="E252" s="16" t="s">
        <v>53</v>
      </c>
      <c r="F252" s="16" t="s">
        <v>1249</v>
      </c>
      <c r="G252" s="16" t="s">
        <v>48</v>
      </c>
      <c r="H252" s="16" t="s">
        <v>706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55</v>
      </c>
      <c r="P252" s="16" t="s">
        <v>47</v>
      </c>
      <c r="Q252" s="18">
        <f t="shared" si="3"/>
        <v>108565464.90000001</v>
      </c>
      <c r="R252" s="18">
        <v>0</v>
      </c>
      <c r="S252" s="18">
        <v>91152049.5</v>
      </c>
      <c r="T252" s="18">
        <v>0</v>
      </c>
      <c r="U252" s="16" t="s">
        <v>49</v>
      </c>
      <c r="V252" s="18">
        <v>0</v>
      </c>
      <c r="W252" s="18">
        <v>15011565</v>
      </c>
      <c r="X252" s="16" t="s">
        <v>49</v>
      </c>
      <c r="Y252" s="18">
        <v>2401850.4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6" t="s">
        <v>638</v>
      </c>
      <c r="B253" s="17" t="s">
        <v>704</v>
      </c>
      <c r="C253" s="16" t="s">
        <v>46</v>
      </c>
      <c r="D253" s="16" t="s">
        <v>52</v>
      </c>
      <c r="E253" s="16" t="s">
        <v>53</v>
      </c>
      <c r="F253" s="16" t="s">
        <v>1249</v>
      </c>
      <c r="G253" s="16" t="s">
        <v>48</v>
      </c>
      <c r="H253" s="16" t="s">
        <v>708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179</v>
      </c>
      <c r="P253" s="16" t="s">
        <v>180</v>
      </c>
      <c r="Q253" s="18">
        <f t="shared" si="3"/>
        <v>11452450</v>
      </c>
      <c r="R253" s="18">
        <v>0</v>
      </c>
      <c r="S253" s="18">
        <v>11452450</v>
      </c>
      <c r="T253" s="18">
        <v>0</v>
      </c>
      <c r="U253" s="16" t="s">
        <v>49</v>
      </c>
      <c r="V253" s="18">
        <v>0</v>
      </c>
      <c r="W253" s="18">
        <v>0</v>
      </c>
      <c r="X253" s="16" t="s">
        <v>49</v>
      </c>
      <c r="Y253" s="18">
        <v>0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6" t="s">
        <v>640</v>
      </c>
      <c r="B254" s="17" t="s">
        <v>704</v>
      </c>
      <c r="C254" s="16" t="s">
        <v>46</v>
      </c>
      <c r="D254" s="16" t="s">
        <v>52</v>
      </c>
      <c r="E254" s="16" t="s">
        <v>53</v>
      </c>
      <c r="F254" s="16" t="s">
        <v>1249</v>
      </c>
      <c r="G254" s="16" t="s">
        <v>48</v>
      </c>
      <c r="H254" s="16" t="s">
        <v>710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55</v>
      </c>
      <c r="P254" s="16" t="s">
        <v>47</v>
      </c>
      <c r="Q254" s="18">
        <f t="shared" si="3"/>
        <v>53391103</v>
      </c>
      <c r="R254" s="18">
        <v>0</v>
      </c>
      <c r="S254" s="18">
        <v>27167679</v>
      </c>
      <c r="T254" s="18">
        <v>0</v>
      </c>
      <c r="U254" s="16" t="s">
        <v>49</v>
      </c>
      <c r="V254" s="18">
        <v>0</v>
      </c>
      <c r="W254" s="18">
        <v>22606400</v>
      </c>
      <c r="X254" s="16" t="s">
        <v>49</v>
      </c>
      <c r="Y254" s="18">
        <v>3617024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6" t="s">
        <v>642</v>
      </c>
      <c r="B255" s="17" t="s">
        <v>704</v>
      </c>
      <c r="C255" s="16" t="s">
        <v>46</v>
      </c>
      <c r="D255" s="16" t="s">
        <v>52</v>
      </c>
      <c r="E255" s="16" t="s">
        <v>53</v>
      </c>
      <c r="F255" s="16" t="s">
        <v>1249</v>
      </c>
      <c r="G255" s="16" t="s">
        <v>48</v>
      </c>
      <c r="H255" s="16" t="s">
        <v>712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713</v>
      </c>
      <c r="P255" s="16" t="s">
        <v>714</v>
      </c>
      <c r="Q255" s="18">
        <f t="shared" si="3"/>
        <v>28750286.199999999</v>
      </c>
      <c r="R255" s="18">
        <v>0</v>
      </c>
      <c r="S255" s="18">
        <v>21350710</v>
      </c>
      <c r="T255" s="18">
        <v>6378945</v>
      </c>
      <c r="U255" s="16" t="s">
        <v>50</v>
      </c>
      <c r="V255" s="18">
        <v>1020631.2</v>
      </c>
      <c r="W255" s="18">
        <v>0</v>
      </c>
      <c r="X255" s="16" t="s">
        <v>49</v>
      </c>
      <c r="Y255" s="18">
        <v>0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6" t="s">
        <v>644</v>
      </c>
      <c r="B256" s="17" t="s">
        <v>704</v>
      </c>
      <c r="C256" s="16" t="s">
        <v>46</v>
      </c>
      <c r="D256" s="16" t="s">
        <v>52</v>
      </c>
      <c r="E256" s="16" t="s">
        <v>53</v>
      </c>
      <c r="F256" s="16" t="s">
        <v>1249</v>
      </c>
      <c r="G256" s="16" t="s">
        <v>48</v>
      </c>
      <c r="H256" s="16" t="s">
        <v>716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55</v>
      </c>
      <c r="P256" s="16" t="s">
        <v>47</v>
      </c>
      <c r="Q256" s="18">
        <f t="shared" si="3"/>
        <v>19358511.050000001</v>
      </c>
      <c r="R256" s="18">
        <v>0</v>
      </c>
      <c r="S256" s="18">
        <v>15856668.25</v>
      </c>
      <c r="T256" s="18">
        <v>0</v>
      </c>
      <c r="U256" s="16" t="s">
        <v>49</v>
      </c>
      <c r="V256" s="18">
        <v>0</v>
      </c>
      <c r="W256" s="18">
        <v>3018830</v>
      </c>
      <c r="X256" s="16" t="s">
        <v>49</v>
      </c>
      <c r="Y256" s="18">
        <v>483012.8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6" t="s">
        <v>646</v>
      </c>
      <c r="B257" s="17" t="s">
        <v>704</v>
      </c>
      <c r="C257" s="16" t="s">
        <v>46</v>
      </c>
      <c r="D257" s="16" t="s">
        <v>52</v>
      </c>
      <c r="E257" s="16" t="s">
        <v>53</v>
      </c>
      <c r="F257" s="16" t="s">
        <v>1249</v>
      </c>
      <c r="G257" s="16" t="s">
        <v>48</v>
      </c>
      <c r="H257" s="16" t="s">
        <v>718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719</v>
      </c>
      <c r="P257" s="16" t="s">
        <v>720</v>
      </c>
      <c r="Q257" s="18">
        <f t="shared" si="3"/>
        <v>3992855.4</v>
      </c>
      <c r="R257" s="18">
        <v>0</v>
      </c>
      <c r="S257" s="18">
        <v>3032561</v>
      </c>
      <c r="T257" s="18">
        <v>827840</v>
      </c>
      <c r="U257" s="16" t="s">
        <v>50</v>
      </c>
      <c r="V257" s="18">
        <v>132454.39999999999</v>
      </c>
      <c r="W257" s="18">
        <v>0</v>
      </c>
      <c r="X257" s="16" t="s">
        <v>49</v>
      </c>
      <c r="Y257" s="18">
        <v>0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6" t="s">
        <v>650</v>
      </c>
      <c r="B258" s="17" t="s">
        <v>704</v>
      </c>
      <c r="C258" s="16" t="s">
        <v>46</v>
      </c>
      <c r="D258" s="16" t="s">
        <v>52</v>
      </c>
      <c r="E258" s="16" t="s">
        <v>53</v>
      </c>
      <c r="F258" s="16" t="s">
        <v>1249</v>
      </c>
      <c r="G258" s="16" t="s">
        <v>48</v>
      </c>
      <c r="H258" s="16" t="s">
        <v>722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55</v>
      </c>
      <c r="P258" s="16" t="s">
        <v>47</v>
      </c>
      <c r="Q258" s="18">
        <f t="shared" si="3"/>
        <v>363410817.85000002</v>
      </c>
      <c r="R258" s="18">
        <v>0</v>
      </c>
      <c r="S258" s="18">
        <v>284882634.25</v>
      </c>
      <c r="T258" s="18">
        <v>0</v>
      </c>
      <c r="U258" s="16" t="s">
        <v>49</v>
      </c>
      <c r="V258" s="18">
        <v>0</v>
      </c>
      <c r="W258" s="18">
        <v>67696710</v>
      </c>
      <c r="X258" s="16" t="s">
        <v>50</v>
      </c>
      <c r="Y258" s="18">
        <v>10831473.6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6" t="s">
        <v>1372</v>
      </c>
      <c r="B259" s="17" t="s">
        <v>704</v>
      </c>
      <c r="C259" s="16" t="s">
        <v>46</v>
      </c>
      <c r="D259" s="16" t="s">
        <v>52</v>
      </c>
      <c r="E259" s="16" t="s">
        <v>53</v>
      </c>
      <c r="F259" s="16" t="s">
        <v>1249</v>
      </c>
      <c r="G259" s="16" t="s">
        <v>48</v>
      </c>
      <c r="H259" s="16" t="s">
        <v>724</v>
      </c>
      <c r="I259" s="18" t="s">
        <v>47</v>
      </c>
      <c r="J259" s="18" t="s">
        <v>47</v>
      </c>
      <c r="K259" s="18" t="s">
        <v>47</v>
      </c>
      <c r="L259" s="18" t="s">
        <v>47</v>
      </c>
      <c r="M259" s="18">
        <v>0</v>
      </c>
      <c r="N259" s="16" t="s">
        <v>47</v>
      </c>
      <c r="O259" s="16" t="s">
        <v>246</v>
      </c>
      <c r="P259" s="16" t="s">
        <v>247</v>
      </c>
      <c r="Q259" s="18">
        <f t="shared" si="3"/>
        <v>319200</v>
      </c>
      <c r="R259" s="18">
        <v>0</v>
      </c>
      <c r="S259" s="18">
        <v>319200</v>
      </c>
      <c r="T259" s="18">
        <v>0</v>
      </c>
      <c r="U259" s="16" t="s">
        <v>49</v>
      </c>
      <c r="V259" s="18">
        <v>0</v>
      </c>
      <c r="W259" s="18">
        <v>0</v>
      </c>
      <c r="X259" s="16" t="s">
        <v>49</v>
      </c>
      <c r="Y259" s="18">
        <v>0</v>
      </c>
      <c r="Z259" s="18">
        <v>0</v>
      </c>
      <c r="AA259" s="16" t="s">
        <v>49</v>
      </c>
      <c r="AB259" s="18">
        <v>0</v>
      </c>
      <c r="AC259" s="18">
        <v>0</v>
      </c>
      <c r="AD259" s="16" t="s">
        <v>49</v>
      </c>
      <c r="AE259" s="18">
        <v>0</v>
      </c>
      <c r="AF259" s="16">
        <v>0</v>
      </c>
      <c r="AG259" s="16" t="s">
        <v>49</v>
      </c>
      <c r="AH259" s="18">
        <v>0</v>
      </c>
      <c r="AI259" s="18">
        <v>0</v>
      </c>
      <c r="AJ259" s="16" t="s">
        <v>49</v>
      </c>
      <c r="AK259" s="18">
        <v>0</v>
      </c>
      <c r="AL259" s="18">
        <v>0</v>
      </c>
      <c r="AM259" s="17" t="s">
        <v>47</v>
      </c>
      <c r="AN259" s="16" t="s">
        <v>47</v>
      </c>
      <c r="AO259" s="17" t="s">
        <v>47</v>
      </c>
      <c r="AP259" s="16" t="s">
        <v>47</v>
      </c>
    </row>
    <row r="260" spans="1:42" s="19" customFormat="1" x14ac:dyDescent="0.25">
      <c r="A260" s="16" t="s">
        <v>1373</v>
      </c>
      <c r="B260" s="17" t="s">
        <v>704</v>
      </c>
      <c r="C260" s="16" t="s">
        <v>46</v>
      </c>
      <c r="D260" s="16" t="s">
        <v>52</v>
      </c>
      <c r="E260" s="16" t="s">
        <v>53</v>
      </c>
      <c r="F260" s="16" t="s">
        <v>1249</v>
      </c>
      <c r="G260" s="16" t="s">
        <v>48</v>
      </c>
      <c r="H260" s="16" t="s">
        <v>726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55</v>
      </c>
      <c r="P260" s="16" t="s">
        <v>47</v>
      </c>
      <c r="Q260" s="18">
        <f t="shared" si="3"/>
        <v>197706598.12399998</v>
      </c>
      <c r="R260" s="18">
        <v>0</v>
      </c>
      <c r="S260" s="18">
        <v>148429462.99999997</v>
      </c>
      <c r="T260" s="18">
        <v>0</v>
      </c>
      <c r="U260" s="16" t="s">
        <v>49</v>
      </c>
      <c r="V260" s="18">
        <v>0</v>
      </c>
      <c r="W260" s="18">
        <v>42480288.900000006</v>
      </c>
      <c r="X260" s="16" t="s">
        <v>50</v>
      </c>
      <c r="Y260" s="18">
        <v>6796846.2239999995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6" t="s">
        <v>1374</v>
      </c>
      <c r="B261" s="17" t="s">
        <v>704</v>
      </c>
      <c r="C261" s="16" t="s">
        <v>46</v>
      </c>
      <c r="D261" s="16" t="s">
        <v>63</v>
      </c>
      <c r="E261" s="16" t="s">
        <v>64</v>
      </c>
      <c r="F261" s="16" t="s">
        <v>1263</v>
      </c>
      <c r="G261" s="16" t="s">
        <v>48</v>
      </c>
      <c r="H261" s="16" t="s">
        <v>728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55</v>
      </c>
      <c r="P261" s="16" t="s">
        <v>47</v>
      </c>
      <c r="Q261" s="18">
        <f t="shared" si="3"/>
        <v>646964984.75200009</v>
      </c>
      <c r="R261" s="18">
        <v>0</v>
      </c>
      <c r="S261" s="18">
        <v>461562478.00000006</v>
      </c>
      <c r="T261" s="18">
        <v>0</v>
      </c>
      <c r="U261" s="16" t="s">
        <v>49</v>
      </c>
      <c r="V261" s="18">
        <v>0</v>
      </c>
      <c r="W261" s="18">
        <v>159829747.19999999</v>
      </c>
      <c r="X261" s="16" t="s">
        <v>49</v>
      </c>
      <c r="Y261" s="18">
        <v>25572759.552000001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6" t="s">
        <v>1375</v>
      </c>
      <c r="B262" s="17" t="s">
        <v>704</v>
      </c>
      <c r="C262" s="16" t="s">
        <v>46</v>
      </c>
      <c r="D262" s="16" t="s">
        <v>63</v>
      </c>
      <c r="E262" s="16" t="s">
        <v>64</v>
      </c>
      <c r="F262" s="16" t="s">
        <v>1263</v>
      </c>
      <c r="G262" s="16" t="s">
        <v>48</v>
      </c>
      <c r="H262" s="16" t="s">
        <v>730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731</v>
      </c>
      <c r="P262" s="16" t="s">
        <v>732</v>
      </c>
      <c r="Q262" s="18">
        <f t="shared" si="3"/>
        <v>1556100</v>
      </c>
      <c r="R262" s="18">
        <v>0</v>
      </c>
      <c r="S262" s="18">
        <v>1556100</v>
      </c>
      <c r="T262" s="18">
        <v>0</v>
      </c>
      <c r="U262" s="16" t="s">
        <v>49</v>
      </c>
      <c r="V262" s="18">
        <v>0</v>
      </c>
      <c r="W262" s="18">
        <v>0</v>
      </c>
      <c r="X262" s="16" t="s">
        <v>49</v>
      </c>
      <c r="Y262" s="18">
        <v>0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6" t="s">
        <v>653</v>
      </c>
      <c r="B263" s="17" t="s">
        <v>704</v>
      </c>
      <c r="C263" s="16" t="s">
        <v>46</v>
      </c>
      <c r="D263" s="16" t="s">
        <v>63</v>
      </c>
      <c r="E263" s="16" t="s">
        <v>64</v>
      </c>
      <c r="F263" s="16" t="s">
        <v>1263</v>
      </c>
      <c r="G263" s="16" t="s">
        <v>48</v>
      </c>
      <c r="H263" s="16" t="s">
        <v>734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55</v>
      </c>
      <c r="P263" s="16" t="s">
        <v>47</v>
      </c>
      <c r="Q263" s="18">
        <f t="shared" si="3"/>
        <v>14683219</v>
      </c>
      <c r="R263" s="18">
        <v>0</v>
      </c>
      <c r="S263" s="18">
        <v>7916112.5</v>
      </c>
      <c r="T263" s="18">
        <v>0</v>
      </c>
      <c r="U263" s="16" t="s">
        <v>49</v>
      </c>
      <c r="V263" s="18">
        <v>0</v>
      </c>
      <c r="W263" s="18">
        <v>5833712.5</v>
      </c>
      <c r="X263" s="16" t="s">
        <v>50</v>
      </c>
      <c r="Y263" s="18">
        <v>933394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6" t="s">
        <v>655</v>
      </c>
      <c r="B264" s="17" t="s">
        <v>704</v>
      </c>
      <c r="C264" s="16" t="s">
        <v>46</v>
      </c>
      <c r="D264" s="16" t="s">
        <v>63</v>
      </c>
      <c r="E264" s="16" t="s">
        <v>64</v>
      </c>
      <c r="F264" s="16" t="s">
        <v>1263</v>
      </c>
      <c r="G264" s="16" t="s">
        <v>148</v>
      </c>
      <c r="H264" s="16" t="s">
        <v>47</v>
      </c>
      <c r="I264" s="18" t="s">
        <v>494</v>
      </c>
      <c r="J264" s="18" t="s">
        <v>47</v>
      </c>
      <c r="K264" s="18" t="s">
        <v>736</v>
      </c>
      <c r="L264" s="18" t="s">
        <v>704</v>
      </c>
      <c r="M264" s="18">
        <v>2019800.25</v>
      </c>
      <c r="N264" s="16" t="s">
        <v>151</v>
      </c>
      <c r="O264" s="16" t="s">
        <v>737</v>
      </c>
      <c r="P264" s="16" t="s">
        <v>738</v>
      </c>
      <c r="Q264" s="18">
        <f t="shared" ref="Q264:Q327" si="4">SUM(S264:AP264)</f>
        <v>-985050</v>
      </c>
      <c r="R264" s="18">
        <v>0</v>
      </c>
      <c r="S264" s="18">
        <v>-985050</v>
      </c>
      <c r="T264" s="18">
        <v>0</v>
      </c>
      <c r="U264" s="16" t="s">
        <v>49</v>
      </c>
      <c r="V264" s="18">
        <v>0</v>
      </c>
      <c r="W264" s="18">
        <v>0</v>
      </c>
      <c r="X264" s="16" t="s">
        <v>49</v>
      </c>
      <c r="Y264" s="18">
        <v>0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6" t="s">
        <v>657</v>
      </c>
      <c r="B265" s="17" t="s">
        <v>704</v>
      </c>
      <c r="C265" s="16" t="s">
        <v>46</v>
      </c>
      <c r="D265" s="16" t="s">
        <v>63</v>
      </c>
      <c r="E265" s="16" t="s">
        <v>64</v>
      </c>
      <c r="F265" s="16" t="s">
        <v>1263</v>
      </c>
      <c r="G265" s="16" t="s">
        <v>148</v>
      </c>
      <c r="H265" s="16" t="s">
        <v>47</v>
      </c>
      <c r="I265" s="18" t="s">
        <v>668</v>
      </c>
      <c r="J265" s="18" t="s">
        <v>47</v>
      </c>
      <c r="K265" s="18" t="s">
        <v>736</v>
      </c>
      <c r="L265" s="18" t="s">
        <v>704</v>
      </c>
      <c r="M265" s="18">
        <v>2019800.25</v>
      </c>
      <c r="N265" s="16" t="s">
        <v>151</v>
      </c>
      <c r="O265" s="16" t="s">
        <v>737</v>
      </c>
      <c r="P265" s="16" t="s">
        <v>738</v>
      </c>
      <c r="Q265" s="18">
        <f t="shared" si="4"/>
        <v>-871769.25</v>
      </c>
      <c r="R265" s="18">
        <v>0</v>
      </c>
      <c r="S265" s="18">
        <v>-871769.25</v>
      </c>
      <c r="T265" s="18">
        <v>0</v>
      </c>
      <c r="U265" s="16" t="s">
        <v>49</v>
      </c>
      <c r="V265" s="18">
        <v>0</v>
      </c>
      <c r="W265" s="18">
        <v>0</v>
      </c>
      <c r="X265" s="16" t="s">
        <v>49</v>
      </c>
      <c r="Y265" s="18">
        <v>0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6" t="s">
        <v>659</v>
      </c>
      <c r="B266" s="17" t="s">
        <v>704</v>
      </c>
      <c r="C266" s="16" t="s">
        <v>46</v>
      </c>
      <c r="D266" s="16" t="s">
        <v>67</v>
      </c>
      <c r="E266" s="16" t="s">
        <v>68</v>
      </c>
      <c r="F266" s="16" t="s">
        <v>1276</v>
      </c>
      <c r="G266" s="16" t="s">
        <v>48</v>
      </c>
      <c r="H266" s="16" t="s">
        <v>741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55</v>
      </c>
      <c r="P266" s="16" t="s">
        <v>47</v>
      </c>
      <c r="Q266" s="18">
        <f t="shared" si="4"/>
        <v>65600330.100000001</v>
      </c>
      <c r="R266" s="18">
        <v>0</v>
      </c>
      <c r="S266" s="18">
        <v>59341103.5</v>
      </c>
      <c r="T266" s="18">
        <v>0</v>
      </c>
      <c r="U266" s="16" t="s">
        <v>49</v>
      </c>
      <c r="V266" s="18">
        <v>0</v>
      </c>
      <c r="W266" s="18">
        <v>5395885</v>
      </c>
      <c r="X266" s="16" t="s">
        <v>50</v>
      </c>
      <c r="Y266" s="18">
        <v>863341.6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16" t="s">
        <v>663</v>
      </c>
      <c r="B267" s="17" t="s">
        <v>704</v>
      </c>
      <c r="C267" s="16" t="s">
        <v>46</v>
      </c>
      <c r="D267" s="16" t="s">
        <v>67</v>
      </c>
      <c r="E267" s="16" t="s">
        <v>68</v>
      </c>
      <c r="F267" s="16" t="s">
        <v>1276</v>
      </c>
      <c r="G267" s="16" t="s">
        <v>48</v>
      </c>
      <c r="H267" s="16" t="s">
        <v>743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744</v>
      </c>
      <c r="P267" s="16" t="s">
        <v>745</v>
      </c>
      <c r="Q267" s="18">
        <f t="shared" si="4"/>
        <v>36058800</v>
      </c>
      <c r="R267" s="18">
        <v>0</v>
      </c>
      <c r="S267" s="18">
        <v>36058800</v>
      </c>
      <c r="T267" s="18">
        <v>0</v>
      </c>
      <c r="U267" s="16" t="s">
        <v>49</v>
      </c>
      <c r="V267" s="18">
        <v>0</v>
      </c>
      <c r="W267" s="18">
        <v>0</v>
      </c>
      <c r="X267" s="16" t="s">
        <v>49</v>
      </c>
      <c r="Y267" s="18">
        <v>0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16" t="s">
        <v>665</v>
      </c>
      <c r="B268" s="17" t="s">
        <v>704</v>
      </c>
      <c r="C268" s="16" t="s">
        <v>46</v>
      </c>
      <c r="D268" s="16" t="s">
        <v>67</v>
      </c>
      <c r="E268" s="16" t="s">
        <v>68</v>
      </c>
      <c r="F268" s="16" t="s">
        <v>1276</v>
      </c>
      <c r="G268" s="16" t="s">
        <v>48</v>
      </c>
      <c r="H268" s="16" t="s">
        <v>747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55</v>
      </c>
      <c r="P268" s="16" t="s">
        <v>47</v>
      </c>
      <c r="Q268" s="18">
        <f t="shared" si="4"/>
        <v>388866222.72239995</v>
      </c>
      <c r="R268" s="18">
        <v>0</v>
      </c>
      <c r="S268" s="18">
        <v>256223973.99999994</v>
      </c>
      <c r="T268" s="18">
        <v>0</v>
      </c>
      <c r="U268" s="16" t="s">
        <v>49</v>
      </c>
      <c r="V268" s="18">
        <v>0</v>
      </c>
      <c r="W268" s="18">
        <v>114346766.14</v>
      </c>
      <c r="X268" s="16" t="s">
        <v>50</v>
      </c>
      <c r="Y268" s="18">
        <v>18295482.582400002</v>
      </c>
      <c r="Z268" s="18">
        <v>0</v>
      </c>
      <c r="AA268" s="16" t="s">
        <v>49</v>
      </c>
      <c r="AB268" s="18">
        <v>0</v>
      </c>
      <c r="AC268" s="18">
        <v>0</v>
      </c>
      <c r="AD268" s="16" t="s">
        <v>49</v>
      </c>
      <c r="AE268" s="18">
        <v>0</v>
      </c>
      <c r="AF268" s="16">
        <v>0</v>
      </c>
      <c r="AG268" s="16" t="s">
        <v>49</v>
      </c>
      <c r="AH268" s="18">
        <v>0</v>
      </c>
      <c r="AI268" s="18">
        <v>0</v>
      </c>
      <c r="AJ268" s="16" t="s">
        <v>49</v>
      </c>
      <c r="AK268" s="18">
        <v>0</v>
      </c>
      <c r="AL268" s="18">
        <v>0</v>
      </c>
      <c r="AM268" s="17" t="s">
        <v>47</v>
      </c>
      <c r="AN268" s="16" t="s">
        <v>47</v>
      </c>
      <c r="AO268" s="17" t="s">
        <v>47</v>
      </c>
      <c r="AP268" s="16" t="s">
        <v>47</v>
      </c>
    </row>
    <row r="269" spans="1:42" s="19" customFormat="1" x14ac:dyDescent="0.25">
      <c r="A269" s="16" t="s">
        <v>667</v>
      </c>
      <c r="B269" s="17" t="s">
        <v>704</v>
      </c>
      <c r="C269" s="16" t="s">
        <v>46</v>
      </c>
      <c r="D269" s="16" t="s">
        <v>67</v>
      </c>
      <c r="E269" s="16" t="s">
        <v>68</v>
      </c>
      <c r="F269" s="16" t="s">
        <v>1276</v>
      </c>
      <c r="G269" s="16" t="s">
        <v>48</v>
      </c>
      <c r="H269" s="16" t="s">
        <v>749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750</v>
      </c>
      <c r="P269" s="16" t="s">
        <v>751</v>
      </c>
      <c r="Q269" s="18">
        <f t="shared" si="4"/>
        <v>3353500</v>
      </c>
      <c r="R269" s="18">
        <v>0</v>
      </c>
      <c r="S269" s="18">
        <v>3353500</v>
      </c>
      <c r="T269" s="18">
        <v>0</v>
      </c>
      <c r="U269" s="16" t="s">
        <v>49</v>
      </c>
      <c r="V269" s="18">
        <v>0</v>
      </c>
      <c r="W269" s="18">
        <v>0</v>
      </c>
      <c r="X269" s="16" t="s">
        <v>49</v>
      </c>
      <c r="Y269" s="18">
        <v>0</v>
      </c>
      <c r="Z269" s="18">
        <v>0</v>
      </c>
      <c r="AA269" s="16" t="s">
        <v>49</v>
      </c>
      <c r="AB269" s="18">
        <v>0</v>
      </c>
      <c r="AC269" s="18">
        <v>0</v>
      </c>
      <c r="AD269" s="16" t="s">
        <v>49</v>
      </c>
      <c r="AE269" s="18">
        <v>0</v>
      </c>
      <c r="AF269" s="16">
        <v>0</v>
      </c>
      <c r="AG269" s="16" t="s">
        <v>49</v>
      </c>
      <c r="AH269" s="18">
        <v>0</v>
      </c>
      <c r="AI269" s="18">
        <v>0</v>
      </c>
      <c r="AJ269" s="16" t="s">
        <v>49</v>
      </c>
      <c r="AK269" s="18">
        <v>0</v>
      </c>
      <c r="AL269" s="18">
        <v>0</v>
      </c>
      <c r="AM269" s="17" t="s">
        <v>47</v>
      </c>
      <c r="AN269" s="16" t="s">
        <v>47</v>
      </c>
      <c r="AO269" s="17" t="s">
        <v>47</v>
      </c>
      <c r="AP269" s="16" t="s">
        <v>47</v>
      </c>
    </row>
    <row r="270" spans="1:42" s="19" customFormat="1" x14ac:dyDescent="0.25">
      <c r="A270" s="16" t="s">
        <v>672</v>
      </c>
      <c r="B270" s="17" t="s">
        <v>704</v>
      </c>
      <c r="C270" s="16" t="s">
        <v>46</v>
      </c>
      <c r="D270" s="16" t="s">
        <v>67</v>
      </c>
      <c r="E270" s="16" t="s">
        <v>68</v>
      </c>
      <c r="F270" s="16" t="s">
        <v>1276</v>
      </c>
      <c r="G270" s="16" t="s">
        <v>48</v>
      </c>
      <c r="H270" s="16" t="s">
        <v>753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55</v>
      </c>
      <c r="P270" s="16" t="s">
        <v>47</v>
      </c>
      <c r="Q270" s="18">
        <f t="shared" si="4"/>
        <v>149948318.4544</v>
      </c>
      <c r="R270" s="18">
        <v>0</v>
      </c>
      <c r="S270" s="18">
        <v>107948310</v>
      </c>
      <c r="T270" s="18">
        <v>0</v>
      </c>
      <c r="U270" s="16" t="s">
        <v>49</v>
      </c>
      <c r="V270" s="18">
        <v>0</v>
      </c>
      <c r="W270" s="18">
        <v>36206903.840000004</v>
      </c>
      <c r="X270" s="16" t="s">
        <v>50</v>
      </c>
      <c r="Y270" s="18">
        <v>5793104.6144000003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6" t="s">
        <v>677</v>
      </c>
      <c r="B271" s="17" t="s">
        <v>704</v>
      </c>
      <c r="C271" s="16" t="s">
        <v>46</v>
      </c>
      <c r="D271" s="16" t="s">
        <v>71</v>
      </c>
      <c r="E271" s="16" t="s">
        <v>72</v>
      </c>
      <c r="F271" s="16" t="s">
        <v>1261</v>
      </c>
      <c r="G271" s="16" t="s">
        <v>48</v>
      </c>
      <c r="H271" s="16" t="s">
        <v>755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55</v>
      </c>
      <c r="P271" s="16" t="s">
        <v>47</v>
      </c>
      <c r="Q271" s="18">
        <f t="shared" si="4"/>
        <v>286802231.17919999</v>
      </c>
      <c r="R271" s="18">
        <v>0</v>
      </c>
      <c r="S271" s="18">
        <v>182674330.5</v>
      </c>
      <c r="T271" s="18">
        <v>0</v>
      </c>
      <c r="U271" s="16" t="s">
        <v>49</v>
      </c>
      <c r="V271" s="18">
        <v>0</v>
      </c>
      <c r="W271" s="18">
        <v>89765431.620000005</v>
      </c>
      <c r="X271" s="16" t="s">
        <v>50</v>
      </c>
      <c r="Y271" s="18">
        <v>14362469.059200002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16" t="s">
        <v>679</v>
      </c>
      <c r="B272" s="20">
        <v>44159</v>
      </c>
      <c r="C272" s="16" t="s">
        <v>46</v>
      </c>
      <c r="D272" s="16" t="s">
        <v>92</v>
      </c>
      <c r="E272" s="16" t="s">
        <v>93</v>
      </c>
      <c r="F272" s="16" t="s">
        <v>1294</v>
      </c>
      <c r="G272" s="16" t="s">
        <v>48</v>
      </c>
      <c r="H272" s="16" t="s">
        <v>1291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1292</v>
      </c>
      <c r="P272" s="16" t="s">
        <v>47</v>
      </c>
      <c r="Q272" s="18">
        <f t="shared" si="4"/>
        <v>0</v>
      </c>
      <c r="R272" s="18">
        <v>0</v>
      </c>
      <c r="S272" s="18">
        <v>0</v>
      </c>
      <c r="T272" s="18">
        <v>0</v>
      </c>
      <c r="U272" s="16" t="s">
        <v>49</v>
      </c>
      <c r="V272" s="18">
        <v>0</v>
      </c>
      <c r="W272" s="18">
        <v>0</v>
      </c>
      <c r="X272" s="16" t="s">
        <v>49</v>
      </c>
      <c r="Y272" s="18">
        <v>0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 t="s">
        <v>1293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/>
      <c r="AN272" s="16"/>
      <c r="AO272" s="17"/>
      <c r="AP272" s="16"/>
    </row>
    <row r="273" spans="1:42" s="19" customFormat="1" x14ac:dyDescent="0.25">
      <c r="A273" s="16" t="s">
        <v>682</v>
      </c>
      <c r="B273" s="17" t="s">
        <v>704</v>
      </c>
      <c r="C273" s="16" t="s">
        <v>46</v>
      </c>
      <c r="D273" s="16" t="s">
        <v>96</v>
      </c>
      <c r="E273" s="16" t="s">
        <v>97</v>
      </c>
      <c r="F273" s="16" t="s">
        <v>1307</v>
      </c>
      <c r="G273" s="16" t="s">
        <v>48</v>
      </c>
      <c r="H273" s="16" t="s">
        <v>757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55</v>
      </c>
      <c r="P273" s="16" t="s">
        <v>47</v>
      </c>
      <c r="Q273" s="18">
        <f t="shared" si="4"/>
        <v>51378307.530000001</v>
      </c>
      <c r="R273" s="18">
        <v>0</v>
      </c>
      <c r="S273" s="18">
        <v>32898526.75</v>
      </c>
      <c r="T273" s="18">
        <v>0</v>
      </c>
      <c r="U273" s="16" t="s">
        <v>49</v>
      </c>
      <c r="V273" s="18">
        <v>0</v>
      </c>
      <c r="W273" s="18">
        <v>15930845.5</v>
      </c>
      <c r="X273" s="16" t="s">
        <v>50</v>
      </c>
      <c r="Y273" s="18">
        <v>2548935.2800000003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16" t="s">
        <v>684</v>
      </c>
      <c r="B274" s="17" t="s">
        <v>704</v>
      </c>
      <c r="C274" s="16" t="s">
        <v>46</v>
      </c>
      <c r="D274" s="16" t="s">
        <v>96</v>
      </c>
      <c r="E274" s="16" t="s">
        <v>97</v>
      </c>
      <c r="F274" s="16" t="s">
        <v>1307</v>
      </c>
      <c r="G274" s="16" t="s">
        <v>48</v>
      </c>
      <c r="H274" s="16" t="s">
        <v>759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232</v>
      </c>
      <c r="P274" s="16" t="s">
        <v>760</v>
      </c>
      <c r="Q274" s="18">
        <f t="shared" si="4"/>
        <v>6432635.2000000002</v>
      </c>
      <c r="R274" s="18">
        <v>0</v>
      </c>
      <c r="S274" s="18">
        <v>2270590</v>
      </c>
      <c r="T274" s="18">
        <v>3587970</v>
      </c>
      <c r="U274" s="16" t="s">
        <v>50</v>
      </c>
      <c r="V274" s="18">
        <v>574075.19999999995</v>
      </c>
      <c r="W274" s="18">
        <v>0</v>
      </c>
      <c r="X274" s="16" t="s">
        <v>49</v>
      </c>
      <c r="Y274" s="18">
        <v>0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16" t="s">
        <v>686</v>
      </c>
      <c r="B275" s="17" t="s">
        <v>704</v>
      </c>
      <c r="C275" s="16" t="s">
        <v>46</v>
      </c>
      <c r="D275" s="16" t="s">
        <v>96</v>
      </c>
      <c r="E275" s="16" t="s">
        <v>97</v>
      </c>
      <c r="F275" s="16" t="s">
        <v>1307</v>
      </c>
      <c r="G275" s="16" t="s">
        <v>48</v>
      </c>
      <c r="H275" s="16" t="s">
        <v>762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55</v>
      </c>
      <c r="P275" s="16" t="s">
        <v>47</v>
      </c>
      <c r="Q275" s="18">
        <f t="shared" si="4"/>
        <v>39148567.299999997</v>
      </c>
      <c r="R275" s="18">
        <v>0</v>
      </c>
      <c r="S275" s="18">
        <v>21444293.5</v>
      </c>
      <c r="T275" s="18">
        <v>0</v>
      </c>
      <c r="U275" s="16" t="s">
        <v>49</v>
      </c>
      <c r="V275" s="18">
        <v>0</v>
      </c>
      <c r="W275" s="18">
        <v>15262305</v>
      </c>
      <c r="X275" s="16" t="s">
        <v>49</v>
      </c>
      <c r="Y275" s="18">
        <v>2441968.7999999998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16" t="s">
        <v>688</v>
      </c>
      <c r="B276" s="17" t="s">
        <v>704</v>
      </c>
      <c r="C276" s="16" t="s">
        <v>46</v>
      </c>
      <c r="D276" s="16" t="s">
        <v>96</v>
      </c>
      <c r="E276" s="16" t="s">
        <v>97</v>
      </c>
      <c r="F276" s="16" t="s">
        <v>1307</v>
      </c>
      <c r="G276" s="16" t="s">
        <v>148</v>
      </c>
      <c r="H276" s="16" t="s">
        <v>47</v>
      </c>
      <c r="I276" s="18" t="s">
        <v>764</v>
      </c>
      <c r="J276" s="18" t="s">
        <v>47</v>
      </c>
      <c r="K276" s="18" t="s">
        <v>765</v>
      </c>
      <c r="L276" s="18" t="s">
        <v>704</v>
      </c>
      <c r="M276" s="18">
        <v>4105489.4</v>
      </c>
      <c r="N276" s="16" t="s">
        <v>151</v>
      </c>
      <c r="O276" s="16" t="s">
        <v>766</v>
      </c>
      <c r="P276" s="16" t="s">
        <v>767</v>
      </c>
      <c r="Q276" s="18">
        <f t="shared" si="4"/>
        <v>-4105489.4</v>
      </c>
      <c r="R276" s="18">
        <v>0</v>
      </c>
      <c r="S276" s="18">
        <v>0</v>
      </c>
      <c r="T276" s="18">
        <v>0</v>
      </c>
      <c r="U276" s="16" t="s">
        <v>49</v>
      </c>
      <c r="V276" s="18">
        <v>0</v>
      </c>
      <c r="W276" s="18">
        <v>-3539215</v>
      </c>
      <c r="X276" s="16" t="s">
        <v>50</v>
      </c>
      <c r="Y276" s="18">
        <v>-566274.4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6" t="s">
        <v>690</v>
      </c>
      <c r="B277" s="17" t="s">
        <v>704</v>
      </c>
      <c r="C277" s="16" t="s">
        <v>46</v>
      </c>
      <c r="D277" s="16" t="s">
        <v>106</v>
      </c>
      <c r="E277" s="16" t="s">
        <v>1311</v>
      </c>
      <c r="F277" s="16" t="s">
        <v>1320</v>
      </c>
      <c r="G277" s="16" t="s">
        <v>48</v>
      </c>
      <c r="H277" s="16" t="s">
        <v>769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55</v>
      </c>
      <c r="P277" s="16" t="s">
        <v>47</v>
      </c>
      <c r="Q277" s="18">
        <f t="shared" si="4"/>
        <v>92068724.822400004</v>
      </c>
      <c r="R277" s="18">
        <v>0</v>
      </c>
      <c r="S277" s="18">
        <v>55507655</v>
      </c>
      <c r="T277" s="18">
        <v>0</v>
      </c>
      <c r="U277" s="16" t="s">
        <v>49</v>
      </c>
      <c r="V277" s="18">
        <v>0</v>
      </c>
      <c r="W277" s="18">
        <v>31518163.640000001</v>
      </c>
      <c r="X277" s="16" t="s">
        <v>50</v>
      </c>
      <c r="Y277" s="18">
        <v>5042906.1824000003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6" t="s">
        <v>692</v>
      </c>
      <c r="B278" s="17" t="s">
        <v>704</v>
      </c>
      <c r="C278" s="16" t="s">
        <v>46</v>
      </c>
      <c r="D278" s="16" t="s">
        <v>106</v>
      </c>
      <c r="E278" s="16" t="s">
        <v>1311</v>
      </c>
      <c r="F278" s="16" t="s">
        <v>1320</v>
      </c>
      <c r="G278" s="16" t="s">
        <v>48</v>
      </c>
      <c r="H278" s="16" t="s">
        <v>771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772</v>
      </c>
      <c r="P278" s="16" t="s">
        <v>773</v>
      </c>
      <c r="Q278" s="18">
        <f t="shared" si="4"/>
        <v>15243966</v>
      </c>
      <c r="R278" s="18">
        <v>0</v>
      </c>
      <c r="S278" s="18">
        <v>0</v>
      </c>
      <c r="T278" s="18">
        <v>0</v>
      </c>
      <c r="U278" s="16" t="s">
        <v>49</v>
      </c>
      <c r="V278" s="18">
        <v>0</v>
      </c>
      <c r="W278" s="18">
        <v>13141350</v>
      </c>
      <c r="X278" s="16" t="s">
        <v>50</v>
      </c>
      <c r="Y278" s="18">
        <v>2102616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6" t="s">
        <v>696</v>
      </c>
      <c r="B279" s="17" t="s">
        <v>704</v>
      </c>
      <c r="C279" s="16" t="s">
        <v>46</v>
      </c>
      <c r="D279" s="16" t="s">
        <v>106</v>
      </c>
      <c r="E279" s="16" t="s">
        <v>1311</v>
      </c>
      <c r="F279" s="16" t="s">
        <v>1320</v>
      </c>
      <c r="G279" s="16" t="s">
        <v>48</v>
      </c>
      <c r="H279" s="16" t="s">
        <v>775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776</v>
      </c>
      <c r="P279" s="16" t="s">
        <v>777</v>
      </c>
      <c r="Q279" s="18">
        <f t="shared" si="4"/>
        <v>14115765</v>
      </c>
      <c r="R279" s="18">
        <v>0</v>
      </c>
      <c r="S279" s="18">
        <v>1833975</v>
      </c>
      <c r="T279" s="18">
        <v>0</v>
      </c>
      <c r="U279" s="16" t="s">
        <v>49</v>
      </c>
      <c r="V279" s="18">
        <v>0</v>
      </c>
      <c r="W279" s="18">
        <v>10587750</v>
      </c>
      <c r="X279" s="16" t="s">
        <v>50</v>
      </c>
      <c r="Y279" s="18">
        <v>1694040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6" t="s">
        <v>698</v>
      </c>
      <c r="B280" s="17" t="s">
        <v>704</v>
      </c>
      <c r="C280" s="16" t="s">
        <v>46</v>
      </c>
      <c r="D280" s="16" t="s">
        <v>106</v>
      </c>
      <c r="E280" s="16" t="s">
        <v>1311</v>
      </c>
      <c r="F280" s="16" t="s">
        <v>1320</v>
      </c>
      <c r="G280" s="16" t="s">
        <v>48</v>
      </c>
      <c r="H280" s="16" t="s">
        <v>779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55</v>
      </c>
      <c r="P280" s="16" t="s">
        <v>47</v>
      </c>
      <c r="Q280" s="18">
        <f t="shared" si="4"/>
        <v>21231635.5</v>
      </c>
      <c r="R280" s="18">
        <v>0</v>
      </c>
      <c r="S280" s="18">
        <v>17204927.5</v>
      </c>
      <c r="T280" s="18">
        <v>0</v>
      </c>
      <c r="U280" s="16" t="s">
        <v>49</v>
      </c>
      <c r="V280" s="18">
        <v>0</v>
      </c>
      <c r="W280" s="18">
        <v>3471300</v>
      </c>
      <c r="X280" s="16" t="s">
        <v>50</v>
      </c>
      <c r="Y280" s="18">
        <v>555408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6" t="s">
        <v>700</v>
      </c>
      <c r="B281" s="17" t="s">
        <v>704</v>
      </c>
      <c r="C281" s="16" t="s">
        <v>46</v>
      </c>
      <c r="D281" s="16" t="s">
        <v>106</v>
      </c>
      <c r="E281" s="16" t="s">
        <v>1311</v>
      </c>
      <c r="F281" s="16" t="s">
        <v>1320</v>
      </c>
      <c r="G281" s="16" t="s">
        <v>48</v>
      </c>
      <c r="H281" s="16" t="s">
        <v>781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55</v>
      </c>
      <c r="P281" s="16" t="s">
        <v>47</v>
      </c>
      <c r="Q281" s="18">
        <f t="shared" si="4"/>
        <v>26269181.5</v>
      </c>
      <c r="R281" s="18">
        <v>0</v>
      </c>
      <c r="S281" s="18">
        <v>10888567.5</v>
      </c>
      <c r="T281" s="18">
        <v>0</v>
      </c>
      <c r="U281" s="16" t="s">
        <v>49</v>
      </c>
      <c r="V281" s="18">
        <v>0</v>
      </c>
      <c r="W281" s="18">
        <v>13259150</v>
      </c>
      <c r="X281" s="16" t="s">
        <v>50</v>
      </c>
      <c r="Y281" s="18">
        <v>2121464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6" t="s">
        <v>702</v>
      </c>
      <c r="B282" s="17" t="s">
        <v>704</v>
      </c>
      <c r="C282" s="16" t="s">
        <v>46</v>
      </c>
      <c r="D282" s="16" t="s">
        <v>106</v>
      </c>
      <c r="E282" s="16" t="s">
        <v>1311</v>
      </c>
      <c r="F282" s="16" t="s">
        <v>1320</v>
      </c>
      <c r="G282" s="16" t="s">
        <v>48</v>
      </c>
      <c r="H282" s="16" t="s">
        <v>783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55</v>
      </c>
      <c r="P282" s="16" t="s">
        <v>47</v>
      </c>
      <c r="Q282" s="18">
        <f t="shared" si="4"/>
        <v>69463880.75</v>
      </c>
      <c r="R282" s="18">
        <v>0</v>
      </c>
      <c r="S282" s="18">
        <v>33432888.75</v>
      </c>
      <c r="T282" s="18">
        <v>0</v>
      </c>
      <c r="U282" s="16" t="s">
        <v>49</v>
      </c>
      <c r="V282" s="18">
        <v>0</v>
      </c>
      <c r="W282" s="18">
        <v>31061200</v>
      </c>
      <c r="X282" s="16" t="s">
        <v>49</v>
      </c>
      <c r="Y282" s="18">
        <v>4969792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6" t="s">
        <v>1376</v>
      </c>
      <c r="B283" s="17" t="s">
        <v>704</v>
      </c>
      <c r="C283" s="16" t="s">
        <v>46</v>
      </c>
      <c r="D283" s="16" t="s">
        <v>106</v>
      </c>
      <c r="E283" s="16" t="s">
        <v>1311</v>
      </c>
      <c r="F283" s="16" t="s">
        <v>1320</v>
      </c>
      <c r="G283" s="16" t="s">
        <v>48</v>
      </c>
      <c r="H283" s="16" t="s">
        <v>785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55</v>
      </c>
      <c r="P283" s="16" t="s">
        <v>47</v>
      </c>
      <c r="Q283" s="18">
        <f t="shared" si="4"/>
        <v>24259127.420000002</v>
      </c>
      <c r="R283" s="18">
        <v>0</v>
      </c>
      <c r="S283" s="18">
        <v>14801807.5</v>
      </c>
      <c r="T283" s="18">
        <v>0</v>
      </c>
      <c r="U283" s="16" t="s">
        <v>49</v>
      </c>
      <c r="V283" s="18">
        <v>0</v>
      </c>
      <c r="W283" s="18">
        <v>8152862</v>
      </c>
      <c r="X283" s="16" t="s">
        <v>50</v>
      </c>
      <c r="Y283" s="18">
        <v>1304457.92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6" t="s">
        <v>1377</v>
      </c>
      <c r="B284" s="17" t="s">
        <v>704</v>
      </c>
      <c r="C284" s="16" t="s">
        <v>46</v>
      </c>
      <c r="D284" s="16" t="s">
        <v>106</v>
      </c>
      <c r="E284" s="16" t="s">
        <v>1311</v>
      </c>
      <c r="F284" s="16" t="s">
        <v>1320</v>
      </c>
      <c r="G284" s="16" t="s">
        <v>48</v>
      </c>
      <c r="H284" s="16" t="s">
        <v>787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55</v>
      </c>
      <c r="P284" s="16" t="s">
        <v>47</v>
      </c>
      <c r="Q284" s="18">
        <f t="shared" si="4"/>
        <v>10378588.5</v>
      </c>
      <c r="R284" s="18">
        <v>0</v>
      </c>
      <c r="S284" s="18">
        <v>7507878.5</v>
      </c>
      <c r="T284" s="18">
        <v>0</v>
      </c>
      <c r="U284" s="16" t="s">
        <v>49</v>
      </c>
      <c r="V284" s="18">
        <v>0</v>
      </c>
      <c r="W284" s="18">
        <v>2474750</v>
      </c>
      <c r="X284" s="16" t="s">
        <v>49</v>
      </c>
      <c r="Y284" s="18">
        <v>395960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6" t="s">
        <v>1378</v>
      </c>
      <c r="B285" s="17" t="s">
        <v>788</v>
      </c>
      <c r="C285" s="16" t="s">
        <v>46</v>
      </c>
      <c r="D285" s="16" t="s">
        <v>52</v>
      </c>
      <c r="E285" s="16" t="s">
        <v>53</v>
      </c>
      <c r="F285" s="16" t="s">
        <v>1250</v>
      </c>
      <c r="G285" s="16" t="s">
        <v>48</v>
      </c>
      <c r="H285" s="16" t="s">
        <v>790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55</v>
      </c>
      <c r="P285" s="16" t="s">
        <v>47</v>
      </c>
      <c r="Q285" s="18">
        <f t="shared" si="4"/>
        <v>7925850</v>
      </c>
      <c r="R285" s="18">
        <v>0</v>
      </c>
      <c r="S285" s="18">
        <v>7451990</v>
      </c>
      <c r="T285" s="18">
        <v>0</v>
      </c>
      <c r="U285" s="16" t="s">
        <v>49</v>
      </c>
      <c r="V285" s="18">
        <v>0</v>
      </c>
      <c r="W285" s="18">
        <v>408500</v>
      </c>
      <c r="X285" s="16" t="s">
        <v>50</v>
      </c>
      <c r="Y285" s="18">
        <v>65360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6" t="s">
        <v>1379</v>
      </c>
      <c r="B286" s="17" t="s">
        <v>788</v>
      </c>
      <c r="C286" s="16" t="s">
        <v>46</v>
      </c>
      <c r="D286" s="16" t="s">
        <v>52</v>
      </c>
      <c r="E286" s="16" t="s">
        <v>53</v>
      </c>
      <c r="F286" s="16" t="s">
        <v>1250</v>
      </c>
      <c r="G286" s="16" t="s">
        <v>48</v>
      </c>
      <c r="H286" s="16" t="s">
        <v>792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793</v>
      </c>
      <c r="P286" s="16" t="s">
        <v>794</v>
      </c>
      <c r="Q286" s="18">
        <f t="shared" si="4"/>
        <v>8289605</v>
      </c>
      <c r="R286" s="18">
        <v>0</v>
      </c>
      <c r="S286" s="18">
        <v>8289605</v>
      </c>
      <c r="T286" s="18">
        <v>0</v>
      </c>
      <c r="U286" s="16" t="s">
        <v>49</v>
      </c>
      <c r="V286" s="18">
        <v>0</v>
      </c>
      <c r="W286" s="18">
        <v>0</v>
      </c>
      <c r="X286" s="16" t="s">
        <v>49</v>
      </c>
      <c r="Y286" s="18">
        <v>0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6" t="s">
        <v>1380</v>
      </c>
      <c r="B287" s="17" t="s">
        <v>788</v>
      </c>
      <c r="C287" s="16" t="s">
        <v>46</v>
      </c>
      <c r="D287" s="16" t="s">
        <v>52</v>
      </c>
      <c r="E287" s="16" t="s">
        <v>53</v>
      </c>
      <c r="F287" s="16" t="s">
        <v>1250</v>
      </c>
      <c r="G287" s="16" t="s">
        <v>48</v>
      </c>
      <c r="H287" s="16" t="s">
        <v>796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55</v>
      </c>
      <c r="P287" s="16" t="s">
        <v>47</v>
      </c>
      <c r="Q287" s="18">
        <f t="shared" si="4"/>
        <v>416463463.41159999</v>
      </c>
      <c r="R287" s="18">
        <v>0</v>
      </c>
      <c r="S287" s="18">
        <v>302046657.5</v>
      </c>
      <c r="T287" s="18">
        <v>0</v>
      </c>
      <c r="U287" s="16" t="s">
        <v>49</v>
      </c>
      <c r="V287" s="18">
        <v>0</v>
      </c>
      <c r="W287" s="18">
        <v>98635177.50999999</v>
      </c>
      <c r="X287" s="16" t="s">
        <v>50</v>
      </c>
      <c r="Y287" s="18">
        <v>15781628.4016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6" t="s">
        <v>1381</v>
      </c>
      <c r="B288" s="17" t="s">
        <v>788</v>
      </c>
      <c r="C288" s="16" t="s">
        <v>46</v>
      </c>
      <c r="D288" s="16" t="s">
        <v>52</v>
      </c>
      <c r="E288" s="16" t="s">
        <v>53</v>
      </c>
      <c r="F288" s="16" t="s">
        <v>1250</v>
      </c>
      <c r="G288" s="16" t="s">
        <v>48</v>
      </c>
      <c r="H288" s="16" t="s">
        <v>798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799</v>
      </c>
      <c r="P288" s="16" t="s">
        <v>800</v>
      </c>
      <c r="Q288" s="18">
        <f t="shared" si="4"/>
        <v>4147225</v>
      </c>
      <c r="R288" s="18">
        <v>0</v>
      </c>
      <c r="S288" s="18">
        <v>4147225</v>
      </c>
      <c r="T288" s="18">
        <v>0</v>
      </c>
      <c r="U288" s="16" t="s">
        <v>49</v>
      </c>
      <c r="V288" s="18">
        <v>0</v>
      </c>
      <c r="W288" s="18">
        <v>0</v>
      </c>
      <c r="X288" s="16" t="s">
        <v>49</v>
      </c>
      <c r="Y288" s="18">
        <v>0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6" t="s">
        <v>1382</v>
      </c>
      <c r="B289" s="17" t="s">
        <v>788</v>
      </c>
      <c r="C289" s="16" t="s">
        <v>46</v>
      </c>
      <c r="D289" s="16" t="s">
        <v>52</v>
      </c>
      <c r="E289" s="16" t="s">
        <v>53</v>
      </c>
      <c r="F289" s="16" t="s">
        <v>1250</v>
      </c>
      <c r="G289" s="16" t="s">
        <v>48</v>
      </c>
      <c r="H289" s="16" t="s">
        <v>802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55</v>
      </c>
      <c r="P289" s="16" t="s">
        <v>47</v>
      </c>
      <c r="Q289" s="18">
        <f t="shared" si="4"/>
        <v>59480260</v>
      </c>
      <c r="R289" s="18">
        <v>0</v>
      </c>
      <c r="S289" s="18">
        <v>25323770</v>
      </c>
      <c r="T289" s="18">
        <v>0</v>
      </c>
      <c r="U289" s="16" t="s">
        <v>49</v>
      </c>
      <c r="V289" s="18">
        <v>0</v>
      </c>
      <c r="W289" s="18">
        <v>29445250</v>
      </c>
      <c r="X289" s="16" t="s">
        <v>50</v>
      </c>
      <c r="Y289" s="18">
        <v>4711240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6" t="s">
        <v>1383</v>
      </c>
      <c r="B290" s="17" t="s">
        <v>788</v>
      </c>
      <c r="C290" s="16" t="s">
        <v>46</v>
      </c>
      <c r="D290" s="16" t="s">
        <v>63</v>
      </c>
      <c r="E290" s="16" t="s">
        <v>64</v>
      </c>
      <c r="F290" s="16" t="s">
        <v>1264</v>
      </c>
      <c r="G290" s="16" t="s">
        <v>48</v>
      </c>
      <c r="H290" s="16" t="s">
        <v>804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55</v>
      </c>
      <c r="P290" s="16" t="s">
        <v>47</v>
      </c>
      <c r="Q290" s="18">
        <f t="shared" si="4"/>
        <v>204023675.21039999</v>
      </c>
      <c r="R290" s="18">
        <v>0</v>
      </c>
      <c r="S290" s="18">
        <v>138647820.5</v>
      </c>
      <c r="T290" s="18">
        <v>0</v>
      </c>
      <c r="U290" s="16" t="s">
        <v>49</v>
      </c>
      <c r="V290" s="18">
        <v>0</v>
      </c>
      <c r="W290" s="18">
        <v>56358495.439999998</v>
      </c>
      <c r="X290" s="16" t="s">
        <v>49</v>
      </c>
      <c r="Y290" s="18">
        <v>9017359.2703999989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6" t="s">
        <v>1384</v>
      </c>
      <c r="B291" s="17" t="s">
        <v>788</v>
      </c>
      <c r="C291" s="16" t="s">
        <v>46</v>
      </c>
      <c r="D291" s="16" t="s">
        <v>63</v>
      </c>
      <c r="E291" s="16" t="s">
        <v>64</v>
      </c>
      <c r="F291" s="16" t="s">
        <v>1264</v>
      </c>
      <c r="G291" s="16" t="s">
        <v>48</v>
      </c>
      <c r="H291" s="16" t="s">
        <v>806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807</v>
      </c>
      <c r="P291" s="16" t="s">
        <v>808</v>
      </c>
      <c r="Q291" s="18">
        <f t="shared" si="4"/>
        <v>3106500</v>
      </c>
      <c r="R291" s="18">
        <v>0</v>
      </c>
      <c r="S291" s="18">
        <v>2280000</v>
      </c>
      <c r="T291" s="18">
        <v>712500</v>
      </c>
      <c r="U291" s="16" t="s">
        <v>50</v>
      </c>
      <c r="V291" s="18">
        <v>114000</v>
      </c>
      <c r="W291" s="18">
        <v>0</v>
      </c>
      <c r="X291" s="16" t="s">
        <v>49</v>
      </c>
      <c r="Y291" s="18">
        <v>0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6" t="s">
        <v>705</v>
      </c>
      <c r="B292" s="17" t="s">
        <v>788</v>
      </c>
      <c r="C292" s="16" t="s">
        <v>46</v>
      </c>
      <c r="D292" s="16" t="s">
        <v>63</v>
      </c>
      <c r="E292" s="16" t="s">
        <v>64</v>
      </c>
      <c r="F292" s="16" t="s">
        <v>1264</v>
      </c>
      <c r="G292" s="16" t="s">
        <v>48</v>
      </c>
      <c r="H292" s="16" t="s">
        <v>810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55</v>
      </c>
      <c r="P292" s="16" t="s">
        <v>47</v>
      </c>
      <c r="Q292" s="18">
        <f t="shared" si="4"/>
        <v>98596599.660400003</v>
      </c>
      <c r="R292" s="18">
        <v>0</v>
      </c>
      <c r="S292" s="18">
        <v>72397561.25</v>
      </c>
      <c r="T292" s="18">
        <v>0</v>
      </c>
      <c r="U292" s="16" t="s">
        <v>49</v>
      </c>
      <c r="V292" s="18">
        <v>0</v>
      </c>
      <c r="W292" s="18">
        <v>22585377.939999998</v>
      </c>
      <c r="X292" s="16" t="s">
        <v>49</v>
      </c>
      <c r="Y292" s="18">
        <v>3613660.4703999995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6" t="s">
        <v>707</v>
      </c>
      <c r="B293" s="17" t="s">
        <v>788</v>
      </c>
      <c r="C293" s="16" t="s">
        <v>46</v>
      </c>
      <c r="D293" s="16" t="s">
        <v>67</v>
      </c>
      <c r="E293" s="16" t="s">
        <v>68</v>
      </c>
      <c r="F293" s="16" t="s">
        <v>1277</v>
      </c>
      <c r="G293" s="16" t="s">
        <v>48</v>
      </c>
      <c r="H293" s="16" t="s">
        <v>812</v>
      </c>
      <c r="I293" s="18" t="s">
        <v>47</v>
      </c>
      <c r="J293" s="18" t="s">
        <v>47</v>
      </c>
      <c r="K293" s="18" t="s">
        <v>47</v>
      </c>
      <c r="L293" s="18" t="s">
        <v>47</v>
      </c>
      <c r="M293" s="18">
        <v>0</v>
      </c>
      <c r="N293" s="16" t="s">
        <v>47</v>
      </c>
      <c r="O293" s="16" t="s">
        <v>55</v>
      </c>
      <c r="P293" s="16" t="s">
        <v>47</v>
      </c>
      <c r="Q293" s="18">
        <f t="shared" si="4"/>
        <v>534924475.89480007</v>
      </c>
      <c r="R293" s="18">
        <v>0</v>
      </c>
      <c r="S293" s="18">
        <v>399092663.75000012</v>
      </c>
      <c r="T293" s="18">
        <v>0</v>
      </c>
      <c r="U293" s="16" t="s">
        <v>49</v>
      </c>
      <c r="V293" s="18">
        <v>0</v>
      </c>
      <c r="W293" s="18">
        <v>117096389.78</v>
      </c>
      <c r="X293" s="16" t="s">
        <v>50</v>
      </c>
      <c r="Y293" s="18">
        <v>18735422.364799999</v>
      </c>
      <c r="Z293" s="18">
        <v>0</v>
      </c>
      <c r="AA293" s="16" t="s">
        <v>49</v>
      </c>
      <c r="AB293" s="18">
        <v>0</v>
      </c>
      <c r="AC293" s="18">
        <v>0</v>
      </c>
      <c r="AD293" s="16" t="s">
        <v>49</v>
      </c>
      <c r="AE293" s="18">
        <v>0</v>
      </c>
      <c r="AF293" s="16">
        <v>0</v>
      </c>
      <c r="AG293" s="16" t="s">
        <v>49</v>
      </c>
      <c r="AH293" s="18">
        <v>0</v>
      </c>
      <c r="AI293" s="18">
        <v>0</v>
      </c>
      <c r="AJ293" s="16" t="s">
        <v>49</v>
      </c>
      <c r="AK293" s="18">
        <v>0</v>
      </c>
      <c r="AL293" s="18">
        <v>0</v>
      </c>
      <c r="AM293" s="17" t="s">
        <v>47</v>
      </c>
      <c r="AN293" s="16" t="s">
        <v>47</v>
      </c>
      <c r="AO293" s="17" t="s">
        <v>47</v>
      </c>
      <c r="AP293" s="16" t="s">
        <v>47</v>
      </c>
    </row>
    <row r="294" spans="1:42" s="19" customFormat="1" x14ac:dyDescent="0.25">
      <c r="A294" s="16" t="s">
        <v>709</v>
      </c>
      <c r="B294" s="17" t="s">
        <v>788</v>
      </c>
      <c r="C294" s="16" t="s">
        <v>46</v>
      </c>
      <c r="D294" s="16" t="s">
        <v>71</v>
      </c>
      <c r="E294" s="16" t="s">
        <v>72</v>
      </c>
      <c r="F294" s="16" t="s">
        <v>1262</v>
      </c>
      <c r="G294" s="16" t="s">
        <v>48</v>
      </c>
      <c r="H294" s="16" t="s">
        <v>814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55</v>
      </c>
      <c r="P294" s="16" t="s">
        <v>47</v>
      </c>
      <c r="Q294" s="18">
        <f t="shared" si="4"/>
        <v>174424501.1688</v>
      </c>
      <c r="R294" s="18">
        <v>0</v>
      </c>
      <c r="S294" s="18">
        <v>115512052.5</v>
      </c>
      <c r="T294" s="18">
        <v>0</v>
      </c>
      <c r="U294" s="16" t="s">
        <v>49</v>
      </c>
      <c r="V294" s="18">
        <v>0</v>
      </c>
      <c r="W294" s="18">
        <v>50786593.68</v>
      </c>
      <c r="X294" s="16" t="s">
        <v>49</v>
      </c>
      <c r="Y294" s="18">
        <v>8125854.9887999995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6" t="s">
        <v>711</v>
      </c>
      <c r="B295" s="17" t="s">
        <v>788</v>
      </c>
      <c r="C295" s="16" t="s">
        <v>46</v>
      </c>
      <c r="D295" s="16" t="s">
        <v>71</v>
      </c>
      <c r="E295" s="16" t="s">
        <v>72</v>
      </c>
      <c r="F295" s="16" t="s">
        <v>1262</v>
      </c>
      <c r="G295" s="16" t="s">
        <v>48</v>
      </c>
      <c r="H295" s="16" t="s">
        <v>816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55</v>
      </c>
      <c r="P295" s="16" t="s">
        <v>47</v>
      </c>
      <c r="Q295" s="18">
        <f t="shared" si="4"/>
        <v>125565173.0156</v>
      </c>
      <c r="R295" s="18">
        <v>0</v>
      </c>
      <c r="S295" s="18">
        <v>92076835</v>
      </c>
      <c r="T295" s="18">
        <v>0</v>
      </c>
      <c r="U295" s="16" t="s">
        <v>49</v>
      </c>
      <c r="V295" s="18">
        <v>0</v>
      </c>
      <c r="W295" s="18">
        <v>28869256.909999996</v>
      </c>
      <c r="X295" s="16" t="s">
        <v>49</v>
      </c>
      <c r="Y295" s="18">
        <v>4619081.1056000004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6" t="s">
        <v>715</v>
      </c>
      <c r="B296" s="17" t="s">
        <v>788</v>
      </c>
      <c r="C296" s="16" t="s">
        <v>46</v>
      </c>
      <c r="D296" s="16" t="s">
        <v>71</v>
      </c>
      <c r="E296" s="16" t="s">
        <v>72</v>
      </c>
      <c r="F296" s="16" t="s">
        <v>1262</v>
      </c>
      <c r="G296" s="16" t="s">
        <v>48</v>
      </c>
      <c r="H296" s="16" t="s">
        <v>818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731</v>
      </c>
      <c r="P296" s="16" t="s">
        <v>732</v>
      </c>
      <c r="Q296" s="18">
        <f t="shared" si="4"/>
        <v>2016945</v>
      </c>
      <c r="R296" s="18">
        <v>0</v>
      </c>
      <c r="S296" s="18">
        <v>2016945</v>
      </c>
      <c r="T296" s="18">
        <v>0</v>
      </c>
      <c r="U296" s="16" t="s">
        <v>49</v>
      </c>
      <c r="V296" s="18">
        <v>0</v>
      </c>
      <c r="W296" s="18">
        <v>0</v>
      </c>
      <c r="X296" s="16" t="s">
        <v>49</v>
      </c>
      <c r="Y296" s="18">
        <v>0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6" t="s">
        <v>717</v>
      </c>
      <c r="B297" s="17" t="s">
        <v>788</v>
      </c>
      <c r="C297" s="16" t="s">
        <v>46</v>
      </c>
      <c r="D297" s="16" t="s">
        <v>71</v>
      </c>
      <c r="E297" s="16" t="s">
        <v>72</v>
      </c>
      <c r="F297" s="16" t="s">
        <v>1262</v>
      </c>
      <c r="G297" s="16" t="s">
        <v>48</v>
      </c>
      <c r="H297" s="16" t="s">
        <v>820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6" t="s">
        <v>47</v>
      </c>
      <c r="O297" s="16" t="s">
        <v>55</v>
      </c>
      <c r="P297" s="16" t="s">
        <v>47</v>
      </c>
      <c r="Q297" s="18">
        <f t="shared" si="4"/>
        <v>77628322.929200009</v>
      </c>
      <c r="R297" s="18">
        <v>0</v>
      </c>
      <c r="S297" s="18">
        <v>53380262.500000007</v>
      </c>
      <c r="T297" s="18">
        <v>0</v>
      </c>
      <c r="U297" s="16" t="s">
        <v>49</v>
      </c>
      <c r="V297" s="18">
        <v>0</v>
      </c>
      <c r="W297" s="18">
        <v>20903500.369999997</v>
      </c>
      <c r="X297" s="16" t="s">
        <v>49</v>
      </c>
      <c r="Y297" s="18">
        <v>3344560.0591999996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6" t="s">
        <v>721</v>
      </c>
      <c r="B298" s="17" t="s">
        <v>788</v>
      </c>
      <c r="C298" s="16" t="s">
        <v>46</v>
      </c>
      <c r="D298" s="16" t="s">
        <v>92</v>
      </c>
      <c r="E298" s="16" t="s">
        <v>93</v>
      </c>
      <c r="F298" s="16" t="s">
        <v>1295</v>
      </c>
      <c r="G298" s="16" t="s">
        <v>48</v>
      </c>
      <c r="H298" s="16" t="s">
        <v>822</v>
      </c>
      <c r="I298" s="18" t="s">
        <v>47</v>
      </c>
      <c r="J298" s="18" t="s">
        <v>47</v>
      </c>
      <c r="K298" s="18" t="s">
        <v>47</v>
      </c>
      <c r="L298" s="18" t="s">
        <v>47</v>
      </c>
      <c r="M298" s="18">
        <v>0</v>
      </c>
      <c r="N298" s="16" t="s">
        <v>47</v>
      </c>
      <c r="O298" s="16" t="s">
        <v>55</v>
      </c>
      <c r="P298" s="16" t="s">
        <v>47</v>
      </c>
      <c r="Q298" s="18">
        <f t="shared" si="4"/>
        <v>231161971.17199999</v>
      </c>
      <c r="R298" s="18">
        <v>0</v>
      </c>
      <c r="S298" s="18">
        <v>175782850</v>
      </c>
      <c r="T298" s="18">
        <v>0</v>
      </c>
      <c r="U298" s="16" t="s">
        <v>49</v>
      </c>
      <c r="V298" s="18">
        <v>0</v>
      </c>
      <c r="W298" s="18">
        <v>47740621.700000003</v>
      </c>
      <c r="X298" s="16" t="s">
        <v>49</v>
      </c>
      <c r="Y298" s="18">
        <v>7638499.4720000001</v>
      </c>
      <c r="Z298" s="18">
        <v>0</v>
      </c>
      <c r="AA298" s="16" t="s">
        <v>49</v>
      </c>
      <c r="AB298" s="18">
        <v>0</v>
      </c>
      <c r="AC298" s="18">
        <v>0</v>
      </c>
      <c r="AD298" s="16" t="s">
        <v>49</v>
      </c>
      <c r="AE298" s="18">
        <v>0</v>
      </c>
      <c r="AF298" s="16">
        <v>0</v>
      </c>
      <c r="AG298" s="16" t="s">
        <v>49</v>
      </c>
      <c r="AH298" s="18">
        <v>0</v>
      </c>
      <c r="AI298" s="18">
        <v>0</v>
      </c>
      <c r="AJ298" s="16" t="s">
        <v>49</v>
      </c>
      <c r="AK298" s="18">
        <v>0</v>
      </c>
      <c r="AL298" s="18">
        <v>0</v>
      </c>
      <c r="AM298" s="17" t="s">
        <v>47</v>
      </c>
      <c r="AN298" s="16" t="s">
        <v>47</v>
      </c>
      <c r="AO298" s="17" t="s">
        <v>47</v>
      </c>
      <c r="AP298" s="16" t="s">
        <v>47</v>
      </c>
    </row>
    <row r="299" spans="1:42" s="19" customFormat="1" x14ac:dyDescent="0.25">
      <c r="A299" s="16" t="s">
        <v>723</v>
      </c>
      <c r="B299" s="17" t="s">
        <v>788</v>
      </c>
      <c r="C299" s="16" t="s">
        <v>46</v>
      </c>
      <c r="D299" s="16" t="s">
        <v>92</v>
      </c>
      <c r="E299" s="16" t="s">
        <v>93</v>
      </c>
      <c r="F299" s="16" t="s">
        <v>1295</v>
      </c>
      <c r="G299" s="16" t="s">
        <v>48</v>
      </c>
      <c r="H299" s="16" t="s">
        <v>824</v>
      </c>
      <c r="I299" s="18" t="s">
        <v>47</v>
      </c>
      <c r="J299" s="18" t="s">
        <v>47</v>
      </c>
      <c r="K299" s="18" t="s">
        <v>47</v>
      </c>
      <c r="L299" s="18" t="s">
        <v>47</v>
      </c>
      <c r="M299" s="18">
        <v>0</v>
      </c>
      <c r="N299" s="16" t="s">
        <v>47</v>
      </c>
      <c r="O299" s="16" t="s">
        <v>116</v>
      </c>
      <c r="P299" s="16" t="s">
        <v>117</v>
      </c>
      <c r="Q299" s="18">
        <f t="shared" si="4"/>
        <v>193207694</v>
      </c>
      <c r="R299" s="18">
        <v>0</v>
      </c>
      <c r="S299" s="18">
        <v>63210815</v>
      </c>
      <c r="T299" s="18">
        <v>112066275</v>
      </c>
      <c r="U299" s="16" t="s">
        <v>50</v>
      </c>
      <c r="V299" s="18">
        <v>17930604</v>
      </c>
      <c r="W299" s="18">
        <v>0</v>
      </c>
      <c r="X299" s="16" t="s">
        <v>49</v>
      </c>
      <c r="Y299" s="18">
        <v>0</v>
      </c>
      <c r="Z299" s="18">
        <v>0</v>
      </c>
      <c r="AA299" s="16" t="s">
        <v>49</v>
      </c>
      <c r="AB299" s="18">
        <v>0</v>
      </c>
      <c r="AC299" s="18">
        <v>0</v>
      </c>
      <c r="AD299" s="16" t="s">
        <v>49</v>
      </c>
      <c r="AE299" s="18">
        <v>0</v>
      </c>
      <c r="AF299" s="16">
        <v>0</v>
      </c>
      <c r="AG299" s="16" t="s">
        <v>49</v>
      </c>
      <c r="AH299" s="18">
        <v>0</v>
      </c>
      <c r="AI299" s="18">
        <v>0</v>
      </c>
      <c r="AJ299" s="16" t="s">
        <v>49</v>
      </c>
      <c r="AK299" s="18">
        <v>0</v>
      </c>
      <c r="AL299" s="18">
        <v>0</v>
      </c>
      <c r="AM299" s="17" t="s">
        <v>47</v>
      </c>
      <c r="AN299" s="16" t="s">
        <v>47</v>
      </c>
      <c r="AO299" s="17" t="s">
        <v>47</v>
      </c>
      <c r="AP299" s="16" t="s">
        <v>47</v>
      </c>
    </row>
    <row r="300" spans="1:42" s="19" customFormat="1" x14ac:dyDescent="0.25">
      <c r="A300" s="16" t="s">
        <v>725</v>
      </c>
      <c r="B300" s="17" t="s">
        <v>788</v>
      </c>
      <c r="C300" s="16" t="s">
        <v>46</v>
      </c>
      <c r="D300" s="16" t="s">
        <v>92</v>
      </c>
      <c r="E300" s="16" t="s">
        <v>93</v>
      </c>
      <c r="F300" s="16" t="s">
        <v>1295</v>
      </c>
      <c r="G300" s="16" t="s">
        <v>48</v>
      </c>
      <c r="H300" s="16" t="s">
        <v>826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827</v>
      </c>
      <c r="P300" s="16" t="s">
        <v>828</v>
      </c>
      <c r="Q300" s="18">
        <f t="shared" si="4"/>
        <v>11396627.5</v>
      </c>
      <c r="R300" s="18">
        <v>0</v>
      </c>
      <c r="S300" s="18">
        <v>9567307.5</v>
      </c>
      <c r="T300" s="18">
        <v>0</v>
      </c>
      <c r="U300" s="16" t="s">
        <v>49</v>
      </c>
      <c r="V300" s="18">
        <v>0</v>
      </c>
      <c r="W300" s="18">
        <v>1577000</v>
      </c>
      <c r="X300" s="16" t="s">
        <v>50</v>
      </c>
      <c r="Y300" s="18">
        <v>252320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24" customFormat="1" x14ac:dyDescent="0.25">
      <c r="A301" s="16" t="s">
        <v>727</v>
      </c>
      <c r="B301" s="22" t="s">
        <v>788</v>
      </c>
      <c r="C301" s="21" t="s">
        <v>46</v>
      </c>
      <c r="D301" s="21" t="s">
        <v>96</v>
      </c>
      <c r="E301" s="21" t="s">
        <v>97</v>
      </c>
      <c r="F301" s="21" t="s">
        <v>1256</v>
      </c>
      <c r="G301" s="21" t="s">
        <v>48</v>
      </c>
      <c r="H301" s="21" t="s">
        <v>830</v>
      </c>
      <c r="I301" s="23" t="s">
        <v>47</v>
      </c>
      <c r="J301" s="23" t="s">
        <v>47</v>
      </c>
      <c r="K301" s="23" t="s">
        <v>47</v>
      </c>
      <c r="L301" s="23" t="s">
        <v>47</v>
      </c>
      <c r="M301" s="23">
        <v>0</v>
      </c>
      <c r="N301" s="21" t="s">
        <v>47</v>
      </c>
      <c r="O301" s="21" t="s">
        <v>55</v>
      </c>
      <c r="P301" s="21" t="s">
        <v>47</v>
      </c>
      <c r="Q301" s="23">
        <f t="shared" si="4"/>
        <v>136787500.5</v>
      </c>
      <c r="R301" s="23">
        <v>0</v>
      </c>
      <c r="S301" s="23">
        <v>85347242.5</v>
      </c>
      <c r="T301" s="23">
        <v>0</v>
      </c>
      <c r="U301" s="21" t="s">
        <v>49</v>
      </c>
      <c r="V301" s="23">
        <v>0</v>
      </c>
      <c r="W301" s="23">
        <v>44345050</v>
      </c>
      <c r="X301" s="21" t="s">
        <v>50</v>
      </c>
      <c r="Y301" s="23">
        <v>7095208</v>
      </c>
      <c r="Z301" s="23">
        <v>0</v>
      </c>
      <c r="AA301" s="21" t="s">
        <v>49</v>
      </c>
      <c r="AB301" s="23">
        <v>0</v>
      </c>
      <c r="AC301" s="23">
        <v>0</v>
      </c>
      <c r="AD301" s="21" t="s">
        <v>49</v>
      </c>
      <c r="AE301" s="23">
        <v>0</v>
      </c>
      <c r="AF301" s="21">
        <v>0</v>
      </c>
      <c r="AG301" s="21" t="s">
        <v>49</v>
      </c>
      <c r="AH301" s="23">
        <v>0</v>
      </c>
      <c r="AI301" s="23">
        <v>0</v>
      </c>
      <c r="AJ301" s="21" t="s">
        <v>49</v>
      </c>
      <c r="AK301" s="23">
        <v>0</v>
      </c>
      <c r="AL301" s="23">
        <v>0</v>
      </c>
      <c r="AM301" s="22" t="s">
        <v>47</v>
      </c>
      <c r="AN301" s="21" t="s">
        <v>47</v>
      </c>
      <c r="AO301" s="22" t="s">
        <v>47</v>
      </c>
      <c r="AP301" s="21" t="s">
        <v>47</v>
      </c>
    </row>
    <row r="302" spans="1:42" s="24" customFormat="1" x14ac:dyDescent="0.25">
      <c r="A302" s="16" t="s">
        <v>729</v>
      </c>
      <c r="B302" s="22" t="s">
        <v>788</v>
      </c>
      <c r="C302" s="21" t="s">
        <v>46</v>
      </c>
      <c r="D302" s="21" t="s">
        <v>96</v>
      </c>
      <c r="E302" s="21" t="s">
        <v>97</v>
      </c>
      <c r="F302" s="21" t="s">
        <v>1256</v>
      </c>
      <c r="G302" s="21" t="s">
        <v>148</v>
      </c>
      <c r="H302" s="21" t="s">
        <v>47</v>
      </c>
      <c r="I302" s="23" t="s">
        <v>832</v>
      </c>
      <c r="J302" s="23" t="s">
        <v>47</v>
      </c>
      <c r="K302" s="23" t="s">
        <v>833</v>
      </c>
      <c r="L302" s="23" t="s">
        <v>788</v>
      </c>
      <c r="M302" s="23">
        <v>2049720</v>
      </c>
      <c r="N302" s="21" t="s">
        <v>151</v>
      </c>
      <c r="O302" s="21" t="s">
        <v>834</v>
      </c>
      <c r="P302" s="21" t="s">
        <v>835</v>
      </c>
      <c r="Q302" s="23">
        <f t="shared" si="4"/>
        <v>-947720</v>
      </c>
      <c r="R302" s="23">
        <v>0</v>
      </c>
      <c r="S302" s="23">
        <v>0</v>
      </c>
      <c r="T302" s="23">
        <v>0</v>
      </c>
      <c r="U302" s="21" t="s">
        <v>49</v>
      </c>
      <c r="V302" s="23">
        <v>0</v>
      </c>
      <c r="W302" s="23">
        <v>-817000</v>
      </c>
      <c r="X302" s="21" t="s">
        <v>50</v>
      </c>
      <c r="Y302" s="23">
        <v>-130720</v>
      </c>
      <c r="Z302" s="23">
        <v>0</v>
      </c>
      <c r="AA302" s="21" t="s">
        <v>49</v>
      </c>
      <c r="AB302" s="23">
        <v>0</v>
      </c>
      <c r="AC302" s="23">
        <v>0</v>
      </c>
      <c r="AD302" s="21" t="s">
        <v>49</v>
      </c>
      <c r="AE302" s="23">
        <v>0</v>
      </c>
      <c r="AF302" s="21">
        <v>0</v>
      </c>
      <c r="AG302" s="21" t="s">
        <v>49</v>
      </c>
      <c r="AH302" s="23">
        <v>0</v>
      </c>
      <c r="AI302" s="23">
        <v>0</v>
      </c>
      <c r="AJ302" s="21" t="s">
        <v>49</v>
      </c>
      <c r="AK302" s="23">
        <v>0</v>
      </c>
      <c r="AL302" s="23">
        <v>0</v>
      </c>
      <c r="AM302" s="22" t="s">
        <v>47</v>
      </c>
      <c r="AN302" s="21" t="s">
        <v>47</v>
      </c>
      <c r="AO302" s="22" t="s">
        <v>47</v>
      </c>
      <c r="AP302" s="21" t="s">
        <v>47</v>
      </c>
    </row>
    <row r="303" spans="1:42" s="19" customFormat="1" x14ac:dyDescent="0.25">
      <c r="A303" s="16" t="s">
        <v>733</v>
      </c>
      <c r="B303" s="17" t="s">
        <v>788</v>
      </c>
      <c r="C303" s="16" t="s">
        <v>46</v>
      </c>
      <c r="D303" s="16" t="s">
        <v>106</v>
      </c>
      <c r="E303" s="16" t="s">
        <v>1311</v>
      </c>
      <c r="F303" s="16" t="s">
        <v>1321</v>
      </c>
      <c r="G303" s="16" t="s">
        <v>48</v>
      </c>
      <c r="H303" s="16" t="s">
        <v>837</v>
      </c>
      <c r="I303" s="18" t="s">
        <v>47</v>
      </c>
      <c r="J303" s="18" t="s">
        <v>47</v>
      </c>
      <c r="K303" s="18" t="s">
        <v>47</v>
      </c>
      <c r="L303" s="18" t="s">
        <v>47</v>
      </c>
      <c r="M303" s="18">
        <v>0</v>
      </c>
      <c r="N303" s="16" t="s">
        <v>47</v>
      </c>
      <c r="O303" s="16" t="s">
        <v>55</v>
      </c>
      <c r="P303" s="16" t="s">
        <v>47</v>
      </c>
      <c r="Q303" s="18">
        <f t="shared" si="4"/>
        <v>18948120</v>
      </c>
      <c r="R303" s="18">
        <v>0</v>
      </c>
      <c r="S303" s="18">
        <v>3013200</v>
      </c>
      <c r="T303" s="18">
        <v>0</v>
      </c>
      <c r="U303" s="16" t="s">
        <v>49</v>
      </c>
      <c r="V303" s="18">
        <v>0</v>
      </c>
      <c r="W303" s="18">
        <v>13737000</v>
      </c>
      <c r="X303" s="16" t="s">
        <v>50</v>
      </c>
      <c r="Y303" s="18">
        <v>2197920</v>
      </c>
      <c r="Z303" s="18">
        <v>0</v>
      </c>
      <c r="AA303" s="16" t="s">
        <v>49</v>
      </c>
      <c r="AB303" s="18">
        <v>0</v>
      </c>
      <c r="AC303" s="18">
        <v>0</v>
      </c>
      <c r="AD303" s="16" t="s">
        <v>49</v>
      </c>
      <c r="AE303" s="18">
        <v>0</v>
      </c>
      <c r="AF303" s="16">
        <v>0</v>
      </c>
      <c r="AG303" s="16" t="s">
        <v>49</v>
      </c>
      <c r="AH303" s="18">
        <v>0</v>
      </c>
      <c r="AI303" s="18">
        <v>0</v>
      </c>
      <c r="AJ303" s="16" t="s">
        <v>49</v>
      </c>
      <c r="AK303" s="18">
        <v>0</v>
      </c>
      <c r="AL303" s="18">
        <v>0</v>
      </c>
      <c r="AM303" s="17" t="s">
        <v>47</v>
      </c>
      <c r="AN303" s="16" t="s">
        <v>47</v>
      </c>
      <c r="AO303" s="17" t="s">
        <v>47</v>
      </c>
      <c r="AP303" s="16" t="s">
        <v>47</v>
      </c>
    </row>
    <row r="304" spans="1:42" s="19" customFormat="1" x14ac:dyDescent="0.25">
      <c r="A304" s="16" t="s">
        <v>735</v>
      </c>
      <c r="B304" s="17" t="s">
        <v>788</v>
      </c>
      <c r="C304" s="16" t="s">
        <v>46</v>
      </c>
      <c r="D304" s="16" t="s">
        <v>106</v>
      </c>
      <c r="E304" s="16" t="s">
        <v>1311</v>
      </c>
      <c r="F304" s="16" t="s">
        <v>1321</v>
      </c>
      <c r="G304" s="16" t="s">
        <v>48</v>
      </c>
      <c r="H304" s="16" t="s">
        <v>839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55</v>
      </c>
      <c r="P304" s="16" t="s">
        <v>47</v>
      </c>
      <c r="Q304" s="18">
        <f t="shared" si="4"/>
        <v>13253621</v>
      </c>
      <c r="R304" s="18">
        <v>0</v>
      </c>
      <c r="S304" s="18">
        <v>6412405</v>
      </c>
      <c r="T304" s="18">
        <v>0</v>
      </c>
      <c r="U304" s="16" t="s">
        <v>49</v>
      </c>
      <c r="V304" s="18">
        <v>0</v>
      </c>
      <c r="W304" s="18">
        <v>5897600</v>
      </c>
      <c r="X304" s="16" t="s">
        <v>49</v>
      </c>
      <c r="Y304" s="18">
        <v>943616</v>
      </c>
      <c r="Z304" s="18">
        <v>0</v>
      </c>
      <c r="AA304" s="16" t="s">
        <v>49</v>
      </c>
      <c r="AB304" s="18">
        <v>0</v>
      </c>
      <c r="AC304" s="18">
        <v>0</v>
      </c>
      <c r="AD304" s="16" t="s">
        <v>49</v>
      </c>
      <c r="AE304" s="18">
        <v>0</v>
      </c>
      <c r="AF304" s="16">
        <v>0</v>
      </c>
      <c r="AG304" s="16" t="s">
        <v>49</v>
      </c>
      <c r="AH304" s="18">
        <v>0</v>
      </c>
      <c r="AI304" s="18">
        <v>0</v>
      </c>
      <c r="AJ304" s="16" t="s">
        <v>49</v>
      </c>
      <c r="AK304" s="18">
        <v>0</v>
      </c>
      <c r="AL304" s="18">
        <v>0</v>
      </c>
      <c r="AM304" s="17" t="s">
        <v>47</v>
      </c>
      <c r="AN304" s="16" t="s">
        <v>47</v>
      </c>
      <c r="AO304" s="17" t="s">
        <v>47</v>
      </c>
      <c r="AP304" s="16" t="s">
        <v>47</v>
      </c>
    </row>
    <row r="305" spans="1:42" s="19" customFormat="1" x14ac:dyDescent="0.25">
      <c r="A305" s="16" t="s">
        <v>739</v>
      </c>
      <c r="B305" s="17" t="s">
        <v>788</v>
      </c>
      <c r="C305" s="16" t="s">
        <v>46</v>
      </c>
      <c r="D305" s="16" t="s">
        <v>106</v>
      </c>
      <c r="E305" s="16" t="s">
        <v>1311</v>
      </c>
      <c r="F305" s="16" t="s">
        <v>1321</v>
      </c>
      <c r="G305" s="16" t="s">
        <v>48</v>
      </c>
      <c r="H305" s="16" t="s">
        <v>841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55</v>
      </c>
      <c r="P305" s="16" t="s">
        <v>47</v>
      </c>
      <c r="Q305" s="18">
        <f t="shared" si="4"/>
        <v>5190838</v>
      </c>
      <c r="R305" s="18">
        <v>0</v>
      </c>
      <c r="S305" s="18">
        <v>3290990</v>
      </c>
      <c r="T305" s="18">
        <v>0</v>
      </c>
      <c r="U305" s="16" t="s">
        <v>49</v>
      </c>
      <c r="V305" s="18">
        <v>0</v>
      </c>
      <c r="W305" s="18">
        <v>1637800</v>
      </c>
      <c r="X305" s="16" t="s">
        <v>50</v>
      </c>
      <c r="Y305" s="18">
        <v>262048</v>
      </c>
      <c r="Z305" s="18">
        <v>0</v>
      </c>
      <c r="AA305" s="16" t="s">
        <v>49</v>
      </c>
      <c r="AB305" s="18">
        <v>0</v>
      </c>
      <c r="AC305" s="18">
        <v>0</v>
      </c>
      <c r="AD305" s="16" t="s">
        <v>49</v>
      </c>
      <c r="AE305" s="18">
        <v>0</v>
      </c>
      <c r="AF305" s="16">
        <v>0</v>
      </c>
      <c r="AG305" s="16" t="s">
        <v>49</v>
      </c>
      <c r="AH305" s="18">
        <v>0</v>
      </c>
      <c r="AI305" s="18">
        <v>0</v>
      </c>
      <c r="AJ305" s="16" t="s">
        <v>49</v>
      </c>
      <c r="AK305" s="18">
        <v>0</v>
      </c>
      <c r="AL305" s="18">
        <v>0</v>
      </c>
      <c r="AM305" s="17" t="s">
        <v>47</v>
      </c>
      <c r="AN305" s="16" t="s">
        <v>47</v>
      </c>
      <c r="AO305" s="17" t="s">
        <v>47</v>
      </c>
      <c r="AP305" s="16" t="s">
        <v>47</v>
      </c>
    </row>
    <row r="306" spans="1:42" s="19" customFormat="1" x14ac:dyDescent="0.25">
      <c r="A306" s="16" t="s">
        <v>740</v>
      </c>
      <c r="B306" s="17" t="s">
        <v>788</v>
      </c>
      <c r="C306" s="16" t="s">
        <v>46</v>
      </c>
      <c r="D306" s="16" t="s">
        <v>106</v>
      </c>
      <c r="E306" s="16" t="s">
        <v>1311</v>
      </c>
      <c r="F306" s="16" t="s">
        <v>1321</v>
      </c>
      <c r="G306" s="16" t="s">
        <v>48</v>
      </c>
      <c r="H306" s="16" t="s">
        <v>843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55</v>
      </c>
      <c r="P306" s="16" t="s">
        <v>47</v>
      </c>
      <c r="Q306" s="18">
        <f t="shared" si="4"/>
        <v>49965782</v>
      </c>
      <c r="R306" s="18">
        <v>0</v>
      </c>
      <c r="S306" s="18">
        <v>24464400</v>
      </c>
      <c r="T306" s="18">
        <v>0</v>
      </c>
      <c r="U306" s="16" t="s">
        <v>49</v>
      </c>
      <c r="V306" s="18">
        <v>0</v>
      </c>
      <c r="W306" s="18">
        <v>21983950</v>
      </c>
      <c r="X306" s="16" t="s">
        <v>50</v>
      </c>
      <c r="Y306" s="18">
        <v>3517432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6" t="s">
        <v>742</v>
      </c>
      <c r="B307" s="17" t="s">
        <v>788</v>
      </c>
      <c r="C307" s="16" t="s">
        <v>46</v>
      </c>
      <c r="D307" s="16" t="s">
        <v>106</v>
      </c>
      <c r="E307" s="16" t="s">
        <v>1311</v>
      </c>
      <c r="F307" s="16" t="s">
        <v>1321</v>
      </c>
      <c r="G307" s="16" t="s">
        <v>48</v>
      </c>
      <c r="H307" s="16" t="s">
        <v>845</v>
      </c>
      <c r="I307" s="18" t="s">
        <v>47</v>
      </c>
      <c r="J307" s="18" t="s">
        <v>47</v>
      </c>
      <c r="K307" s="18" t="s">
        <v>47</v>
      </c>
      <c r="L307" s="18" t="s">
        <v>47</v>
      </c>
      <c r="M307" s="18">
        <v>0</v>
      </c>
      <c r="N307" s="16" t="s">
        <v>47</v>
      </c>
      <c r="O307" s="16" t="s">
        <v>55</v>
      </c>
      <c r="P307" s="16" t="s">
        <v>47</v>
      </c>
      <c r="Q307" s="18">
        <f t="shared" si="4"/>
        <v>35717085.005199999</v>
      </c>
      <c r="R307" s="18">
        <v>0</v>
      </c>
      <c r="S307" s="18">
        <v>17272425</v>
      </c>
      <c r="T307" s="18">
        <v>0</v>
      </c>
      <c r="U307" s="16" t="s">
        <v>49</v>
      </c>
      <c r="V307" s="18">
        <v>0</v>
      </c>
      <c r="W307" s="18">
        <v>15900568.969999999</v>
      </c>
      <c r="X307" s="16" t="s">
        <v>49</v>
      </c>
      <c r="Y307" s="18">
        <v>2544091.0351999998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6" t="s">
        <v>746</v>
      </c>
      <c r="B308" s="17" t="s">
        <v>788</v>
      </c>
      <c r="C308" s="16" t="s">
        <v>46</v>
      </c>
      <c r="D308" s="16" t="s">
        <v>106</v>
      </c>
      <c r="E308" s="16" t="s">
        <v>1311</v>
      </c>
      <c r="F308" s="16" t="s">
        <v>1321</v>
      </c>
      <c r="G308" s="16" t="s">
        <v>48</v>
      </c>
      <c r="H308" s="16" t="s">
        <v>847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55</v>
      </c>
      <c r="P308" s="16" t="s">
        <v>47</v>
      </c>
      <c r="Q308" s="18">
        <f t="shared" si="4"/>
        <v>47586291.479999997</v>
      </c>
      <c r="R308" s="18">
        <v>0</v>
      </c>
      <c r="S308" s="18">
        <v>21754045</v>
      </c>
      <c r="T308" s="18">
        <v>0</v>
      </c>
      <c r="U308" s="16" t="s">
        <v>49</v>
      </c>
      <c r="V308" s="18">
        <v>0</v>
      </c>
      <c r="W308" s="18">
        <v>22269178</v>
      </c>
      <c r="X308" s="16" t="s">
        <v>49</v>
      </c>
      <c r="Y308" s="18">
        <v>3563068.48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6" t="s">
        <v>748</v>
      </c>
      <c r="B309" s="17" t="s">
        <v>788</v>
      </c>
      <c r="C309" s="16" t="s">
        <v>46</v>
      </c>
      <c r="D309" s="16" t="s">
        <v>106</v>
      </c>
      <c r="E309" s="16" t="s">
        <v>1311</v>
      </c>
      <c r="F309" s="16" t="s">
        <v>1321</v>
      </c>
      <c r="G309" s="16" t="s">
        <v>48</v>
      </c>
      <c r="H309" s="16" t="s">
        <v>849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55</v>
      </c>
      <c r="P309" s="16" t="s">
        <v>47</v>
      </c>
      <c r="Q309" s="18">
        <f t="shared" si="4"/>
        <v>22242616</v>
      </c>
      <c r="R309" s="18">
        <v>0</v>
      </c>
      <c r="S309" s="18">
        <v>16872570</v>
      </c>
      <c r="T309" s="18">
        <v>0</v>
      </c>
      <c r="U309" s="16" t="s">
        <v>49</v>
      </c>
      <c r="V309" s="18">
        <v>0</v>
      </c>
      <c r="W309" s="18">
        <v>4629350</v>
      </c>
      <c r="X309" s="16" t="s">
        <v>50</v>
      </c>
      <c r="Y309" s="18">
        <v>740696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6" t="s">
        <v>752</v>
      </c>
      <c r="B310" s="17" t="s">
        <v>788</v>
      </c>
      <c r="C310" s="16" t="s">
        <v>46</v>
      </c>
      <c r="D310" s="16" t="s">
        <v>106</v>
      </c>
      <c r="E310" s="16" t="s">
        <v>1311</v>
      </c>
      <c r="F310" s="16" t="s">
        <v>1321</v>
      </c>
      <c r="G310" s="16" t="s">
        <v>48</v>
      </c>
      <c r="H310" s="16" t="s">
        <v>851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55</v>
      </c>
      <c r="P310" s="16" t="s">
        <v>47</v>
      </c>
      <c r="Q310" s="18">
        <f t="shared" si="4"/>
        <v>39410461.0524</v>
      </c>
      <c r="R310" s="18">
        <v>0</v>
      </c>
      <c r="S310" s="18">
        <v>25432782.5</v>
      </c>
      <c r="T310" s="18">
        <v>0</v>
      </c>
      <c r="U310" s="16" t="s">
        <v>49</v>
      </c>
      <c r="V310" s="18">
        <v>0</v>
      </c>
      <c r="W310" s="18">
        <v>12049722.890000001</v>
      </c>
      <c r="X310" s="16" t="s">
        <v>50</v>
      </c>
      <c r="Y310" s="18">
        <v>1927955.6624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6" t="s">
        <v>754</v>
      </c>
      <c r="B311" s="17" t="s">
        <v>788</v>
      </c>
      <c r="C311" s="16" t="s">
        <v>46</v>
      </c>
      <c r="D311" s="16" t="s">
        <v>106</v>
      </c>
      <c r="E311" s="16" t="s">
        <v>1311</v>
      </c>
      <c r="F311" s="16" t="s">
        <v>1321</v>
      </c>
      <c r="G311" s="16" t="s">
        <v>48</v>
      </c>
      <c r="H311" s="16" t="s">
        <v>853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854</v>
      </c>
      <c r="P311" s="16" t="s">
        <v>855</v>
      </c>
      <c r="Q311" s="18">
        <f t="shared" si="4"/>
        <v>25292862.9472</v>
      </c>
      <c r="R311" s="18">
        <v>0</v>
      </c>
      <c r="S311" s="18">
        <v>2251500</v>
      </c>
      <c r="T311" s="18">
        <v>0</v>
      </c>
      <c r="U311" s="16" t="s">
        <v>49</v>
      </c>
      <c r="V311" s="18">
        <v>0</v>
      </c>
      <c r="W311" s="18">
        <v>19863243.920000002</v>
      </c>
      <c r="X311" s="16" t="s">
        <v>50</v>
      </c>
      <c r="Y311" s="18">
        <v>3178119.0271999999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6" t="s">
        <v>756</v>
      </c>
      <c r="B312" s="17" t="s">
        <v>788</v>
      </c>
      <c r="C312" s="16" t="s">
        <v>46</v>
      </c>
      <c r="D312" s="16" t="s">
        <v>106</v>
      </c>
      <c r="E312" s="16" t="s">
        <v>1311</v>
      </c>
      <c r="F312" s="16" t="s">
        <v>1321</v>
      </c>
      <c r="G312" s="16" t="s">
        <v>48</v>
      </c>
      <c r="H312" s="16" t="s">
        <v>857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55</v>
      </c>
      <c r="P312" s="16" t="s">
        <v>47</v>
      </c>
      <c r="Q312" s="18">
        <f t="shared" si="4"/>
        <v>23981779.100000001</v>
      </c>
      <c r="R312" s="18">
        <v>0</v>
      </c>
      <c r="S312" s="18">
        <v>18178867.5</v>
      </c>
      <c r="T312" s="18">
        <v>0</v>
      </c>
      <c r="U312" s="16" t="s">
        <v>49</v>
      </c>
      <c r="V312" s="18">
        <v>0</v>
      </c>
      <c r="W312" s="18">
        <v>5002510</v>
      </c>
      <c r="X312" s="16" t="s">
        <v>49</v>
      </c>
      <c r="Y312" s="18">
        <v>800401.6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6" t="s">
        <v>758</v>
      </c>
      <c r="B313" s="17" t="s">
        <v>858</v>
      </c>
      <c r="C313" s="16" t="s">
        <v>46</v>
      </c>
      <c r="D313" s="16" t="s">
        <v>52</v>
      </c>
      <c r="E313" s="16" t="s">
        <v>53</v>
      </c>
      <c r="F313" s="16" t="s">
        <v>1251</v>
      </c>
      <c r="G313" s="16" t="s">
        <v>48</v>
      </c>
      <c r="H313" s="16" t="s">
        <v>860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55</v>
      </c>
      <c r="P313" s="16" t="s">
        <v>47</v>
      </c>
      <c r="Q313" s="18">
        <f t="shared" si="4"/>
        <v>571376674.02039993</v>
      </c>
      <c r="R313" s="18">
        <v>0</v>
      </c>
      <c r="S313" s="18">
        <v>420006865.84999996</v>
      </c>
      <c r="T313" s="18">
        <v>0</v>
      </c>
      <c r="U313" s="16" t="s">
        <v>49</v>
      </c>
      <c r="V313" s="18">
        <v>0</v>
      </c>
      <c r="W313" s="18">
        <v>130491213.94</v>
      </c>
      <c r="X313" s="16" t="s">
        <v>49</v>
      </c>
      <c r="Y313" s="18">
        <v>20878594.2304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6" t="s">
        <v>761</v>
      </c>
      <c r="B314" s="17" t="s">
        <v>858</v>
      </c>
      <c r="C314" s="16" t="s">
        <v>46</v>
      </c>
      <c r="D314" s="16" t="s">
        <v>63</v>
      </c>
      <c r="E314" s="16" t="s">
        <v>64</v>
      </c>
      <c r="F314" s="16" t="s">
        <v>1265</v>
      </c>
      <c r="G314" s="16" t="s">
        <v>48</v>
      </c>
      <c r="H314" s="16" t="s">
        <v>862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55</v>
      </c>
      <c r="P314" s="16" t="s">
        <v>47</v>
      </c>
      <c r="Q314" s="18">
        <f t="shared" si="4"/>
        <v>134003516.2052</v>
      </c>
      <c r="R314" s="18">
        <v>0</v>
      </c>
      <c r="S314" s="18">
        <v>117373189</v>
      </c>
      <c r="T314" s="18">
        <v>0</v>
      </c>
      <c r="U314" s="16" t="s">
        <v>49</v>
      </c>
      <c r="V314" s="18">
        <v>0</v>
      </c>
      <c r="W314" s="18">
        <v>14336488.970000001</v>
      </c>
      <c r="X314" s="16" t="s">
        <v>49</v>
      </c>
      <c r="Y314" s="18">
        <v>2293838.2352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6" t="s">
        <v>763</v>
      </c>
      <c r="B315" s="17" t="s">
        <v>858</v>
      </c>
      <c r="C315" s="16" t="s">
        <v>46</v>
      </c>
      <c r="D315" s="16" t="s">
        <v>63</v>
      </c>
      <c r="E315" s="16" t="s">
        <v>64</v>
      </c>
      <c r="F315" s="16" t="s">
        <v>1265</v>
      </c>
      <c r="G315" s="16" t="s">
        <v>48</v>
      </c>
      <c r="H315" s="16" t="s">
        <v>864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400</v>
      </c>
      <c r="P315" s="16" t="s">
        <v>865</v>
      </c>
      <c r="Q315" s="18">
        <f t="shared" si="4"/>
        <v>20560695.199999999</v>
      </c>
      <c r="R315" s="18">
        <v>0</v>
      </c>
      <c r="S315" s="18">
        <v>19612024</v>
      </c>
      <c r="T315" s="18">
        <v>817820</v>
      </c>
      <c r="U315" s="16" t="s">
        <v>50</v>
      </c>
      <c r="V315" s="18">
        <v>130851.2</v>
      </c>
      <c r="W315" s="18">
        <v>0</v>
      </c>
      <c r="X315" s="16" t="s">
        <v>49</v>
      </c>
      <c r="Y315" s="18">
        <v>0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6" t="s">
        <v>768</v>
      </c>
      <c r="B316" s="17" t="s">
        <v>858</v>
      </c>
      <c r="C316" s="16" t="s">
        <v>46</v>
      </c>
      <c r="D316" s="16" t="s">
        <v>63</v>
      </c>
      <c r="E316" s="16" t="s">
        <v>64</v>
      </c>
      <c r="F316" s="16" t="s">
        <v>1265</v>
      </c>
      <c r="G316" s="16" t="s">
        <v>48</v>
      </c>
      <c r="H316" s="16" t="s">
        <v>867</v>
      </c>
      <c r="I316" s="18" t="s">
        <v>47</v>
      </c>
      <c r="J316" s="18" t="s">
        <v>47</v>
      </c>
      <c r="K316" s="18" t="s">
        <v>47</v>
      </c>
      <c r="L316" s="18" t="s">
        <v>47</v>
      </c>
      <c r="M316" s="18">
        <v>0</v>
      </c>
      <c r="N316" s="16" t="s">
        <v>47</v>
      </c>
      <c r="O316" s="16" t="s">
        <v>55</v>
      </c>
      <c r="P316" s="16" t="s">
        <v>47</v>
      </c>
      <c r="Q316" s="18">
        <f t="shared" si="4"/>
        <v>499333194.18840003</v>
      </c>
      <c r="R316" s="18">
        <v>0</v>
      </c>
      <c r="S316" s="18">
        <v>338324927.40000004</v>
      </c>
      <c r="T316" s="18">
        <v>0</v>
      </c>
      <c r="U316" s="16" t="s">
        <v>49</v>
      </c>
      <c r="V316" s="18">
        <v>0</v>
      </c>
      <c r="W316" s="18">
        <v>138800229.99000001</v>
      </c>
      <c r="X316" s="16" t="s">
        <v>50</v>
      </c>
      <c r="Y316" s="18">
        <v>22208036.798399996</v>
      </c>
      <c r="Z316" s="18">
        <v>0</v>
      </c>
      <c r="AA316" s="16" t="s">
        <v>49</v>
      </c>
      <c r="AB316" s="18">
        <v>0</v>
      </c>
      <c r="AC316" s="18">
        <v>0</v>
      </c>
      <c r="AD316" s="16" t="s">
        <v>49</v>
      </c>
      <c r="AE316" s="18">
        <v>0</v>
      </c>
      <c r="AF316" s="16">
        <v>0</v>
      </c>
      <c r="AG316" s="16" t="s">
        <v>49</v>
      </c>
      <c r="AH316" s="18">
        <v>0</v>
      </c>
      <c r="AI316" s="18">
        <v>0</v>
      </c>
      <c r="AJ316" s="16" t="s">
        <v>49</v>
      </c>
      <c r="AK316" s="18">
        <v>0</v>
      </c>
      <c r="AL316" s="18">
        <v>0</v>
      </c>
      <c r="AM316" s="17" t="s">
        <v>47</v>
      </c>
      <c r="AN316" s="16" t="s">
        <v>47</v>
      </c>
      <c r="AO316" s="17" t="s">
        <v>47</v>
      </c>
      <c r="AP316" s="16" t="s">
        <v>47</v>
      </c>
    </row>
    <row r="317" spans="1:42" s="19" customFormat="1" x14ac:dyDescent="0.25">
      <c r="A317" s="16" t="s">
        <v>770</v>
      </c>
      <c r="B317" s="17" t="s">
        <v>858</v>
      </c>
      <c r="C317" s="16" t="s">
        <v>46</v>
      </c>
      <c r="D317" s="16" t="s">
        <v>67</v>
      </c>
      <c r="E317" s="16" t="s">
        <v>68</v>
      </c>
      <c r="F317" s="16" t="s">
        <v>1278</v>
      </c>
      <c r="G317" s="16" t="s">
        <v>48</v>
      </c>
      <c r="H317" s="16" t="s">
        <v>869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55</v>
      </c>
      <c r="P317" s="16" t="s">
        <v>47</v>
      </c>
      <c r="Q317" s="18">
        <f t="shared" si="4"/>
        <v>68120917.934400007</v>
      </c>
      <c r="R317" s="18">
        <v>0</v>
      </c>
      <c r="S317" s="18">
        <v>46341504</v>
      </c>
      <c r="T317" s="18">
        <v>0</v>
      </c>
      <c r="U317" s="16" t="s">
        <v>49</v>
      </c>
      <c r="V317" s="18">
        <v>0</v>
      </c>
      <c r="W317" s="18">
        <v>18775356.84</v>
      </c>
      <c r="X317" s="16" t="s">
        <v>49</v>
      </c>
      <c r="Y317" s="18">
        <v>3004057.0943999998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6" t="s">
        <v>774</v>
      </c>
      <c r="B318" s="17" t="s">
        <v>858</v>
      </c>
      <c r="C318" s="16" t="s">
        <v>46</v>
      </c>
      <c r="D318" s="16" t="s">
        <v>67</v>
      </c>
      <c r="E318" s="16" t="s">
        <v>68</v>
      </c>
      <c r="F318" s="16" t="s">
        <v>1278</v>
      </c>
      <c r="G318" s="16" t="s">
        <v>48</v>
      </c>
      <c r="H318" s="16" t="s">
        <v>871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872</v>
      </c>
      <c r="P318" s="16" t="s">
        <v>873</v>
      </c>
      <c r="Q318" s="18">
        <f t="shared" si="4"/>
        <v>12842035.199999999</v>
      </c>
      <c r="R318" s="18">
        <v>0</v>
      </c>
      <c r="S318" s="18">
        <v>0</v>
      </c>
      <c r="T318" s="18">
        <v>11070720</v>
      </c>
      <c r="U318" s="16" t="s">
        <v>50</v>
      </c>
      <c r="V318" s="18">
        <v>1771315.2</v>
      </c>
      <c r="W318" s="18">
        <v>0</v>
      </c>
      <c r="X318" s="16" t="s">
        <v>49</v>
      </c>
      <c r="Y318" s="18">
        <v>0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6" t="s">
        <v>778</v>
      </c>
      <c r="B319" s="17" t="s">
        <v>858</v>
      </c>
      <c r="C319" s="16" t="s">
        <v>46</v>
      </c>
      <c r="D319" s="16" t="s">
        <v>67</v>
      </c>
      <c r="E319" s="16" t="s">
        <v>68</v>
      </c>
      <c r="F319" s="16" t="s">
        <v>1278</v>
      </c>
      <c r="G319" s="16" t="s">
        <v>48</v>
      </c>
      <c r="H319" s="16" t="s">
        <v>875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55</v>
      </c>
      <c r="P319" s="16" t="s">
        <v>47</v>
      </c>
      <c r="Q319" s="18">
        <f t="shared" si="4"/>
        <v>63338518.5</v>
      </c>
      <c r="R319" s="18">
        <v>0</v>
      </c>
      <c r="S319" s="18">
        <v>45215273</v>
      </c>
      <c r="T319" s="18">
        <v>0</v>
      </c>
      <c r="U319" s="16" t="s">
        <v>49</v>
      </c>
      <c r="V319" s="18">
        <v>0</v>
      </c>
      <c r="W319" s="18">
        <v>15623487.5</v>
      </c>
      <c r="X319" s="16" t="s">
        <v>49</v>
      </c>
      <c r="Y319" s="18">
        <v>2499758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6" t="s">
        <v>780</v>
      </c>
      <c r="B320" s="17" t="s">
        <v>858</v>
      </c>
      <c r="C320" s="16" t="s">
        <v>46</v>
      </c>
      <c r="D320" s="16" t="s">
        <v>67</v>
      </c>
      <c r="E320" s="16" t="s">
        <v>68</v>
      </c>
      <c r="F320" s="16" t="s">
        <v>1278</v>
      </c>
      <c r="G320" s="16" t="s">
        <v>48</v>
      </c>
      <c r="H320" s="16" t="s">
        <v>877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878</v>
      </c>
      <c r="P320" s="16" t="s">
        <v>879</v>
      </c>
      <c r="Q320" s="18">
        <f t="shared" si="4"/>
        <v>2129010</v>
      </c>
      <c r="R320" s="18">
        <v>0</v>
      </c>
      <c r="S320" s="18">
        <v>2129010</v>
      </c>
      <c r="T320" s="18">
        <v>0</v>
      </c>
      <c r="U320" s="16" t="s">
        <v>49</v>
      </c>
      <c r="V320" s="18">
        <v>0</v>
      </c>
      <c r="W320" s="18">
        <v>0</v>
      </c>
      <c r="X320" s="16" t="s">
        <v>49</v>
      </c>
      <c r="Y320" s="18">
        <v>0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6" t="s">
        <v>782</v>
      </c>
      <c r="B321" s="17" t="s">
        <v>858</v>
      </c>
      <c r="C321" s="16" t="s">
        <v>46</v>
      </c>
      <c r="D321" s="16" t="s">
        <v>67</v>
      </c>
      <c r="E321" s="16" t="s">
        <v>68</v>
      </c>
      <c r="F321" s="16" t="s">
        <v>1278</v>
      </c>
      <c r="G321" s="16" t="s">
        <v>48</v>
      </c>
      <c r="H321" s="16" t="s">
        <v>881</v>
      </c>
      <c r="I321" s="18" t="s">
        <v>47</v>
      </c>
      <c r="J321" s="18" t="s">
        <v>47</v>
      </c>
      <c r="K321" s="18" t="s">
        <v>47</v>
      </c>
      <c r="L321" s="18" t="s">
        <v>47</v>
      </c>
      <c r="M321" s="18">
        <v>0</v>
      </c>
      <c r="N321" s="16" t="s">
        <v>47</v>
      </c>
      <c r="O321" s="16" t="s">
        <v>55</v>
      </c>
      <c r="P321" s="16" t="s">
        <v>47</v>
      </c>
      <c r="Q321" s="18">
        <f t="shared" si="4"/>
        <v>548466637.70280004</v>
      </c>
      <c r="R321" s="18">
        <v>0</v>
      </c>
      <c r="S321" s="18">
        <v>376360068.20000005</v>
      </c>
      <c r="T321" s="18">
        <v>0</v>
      </c>
      <c r="U321" s="16" t="s">
        <v>49</v>
      </c>
      <c r="V321" s="18">
        <v>0</v>
      </c>
      <c r="W321" s="18">
        <v>148367732.32999998</v>
      </c>
      <c r="X321" s="16" t="s">
        <v>49</v>
      </c>
      <c r="Y321" s="18">
        <v>23738837.172800001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s="19" customFormat="1" x14ac:dyDescent="0.25">
      <c r="A322" s="16" t="s">
        <v>784</v>
      </c>
      <c r="B322" s="17" t="s">
        <v>858</v>
      </c>
      <c r="C322" s="16" t="s">
        <v>46</v>
      </c>
      <c r="D322" s="16" t="s">
        <v>71</v>
      </c>
      <c r="E322" s="16" t="s">
        <v>72</v>
      </c>
      <c r="F322" s="16" t="s">
        <v>1263</v>
      </c>
      <c r="G322" s="16" t="s">
        <v>48</v>
      </c>
      <c r="H322" s="16" t="s">
        <v>883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55</v>
      </c>
      <c r="P322" s="16" t="s">
        <v>47</v>
      </c>
      <c r="Q322" s="18">
        <f t="shared" si="4"/>
        <v>376705404.39600015</v>
      </c>
      <c r="R322" s="18">
        <v>0</v>
      </c>
      <c r="S322" s="18">
        <v>285484358.00000012</v>
      </c>
      <c r="T322" s="18">
        <v>0</v>
      </c>
      <c r="U322" s="16" t="s">
        <v>49</v>
      </c>
      <c r="V322" s="18">
        <v>0</v>
      </c>
      <c r="W322" s="18">
        <v>78638833.099999994</v>
      </c>
      <c r="X322" s="16" t="s">
        <v>50</v>
      </c>
      <c r="Y322" s="18">
        <v>12582213.295999998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6" t="s">
        <v>786</v>
      </c>
      <c r="B323" s="17" t="s">
        <v>858</v>
      </c>
      <c r="C323" s="16" t="s">
        <v>46</v>
      </c>
      <c r="D323" s="16" t="s">
        <v>71</v>
      </c>
      <c r="E323" s="16" t="s">
        <v>72</v>
      </c>
      <c r="F323" s="16" t="s">
        <v>1263</v>
      </c>
      <c r="G323" s="16" t="s">
        <v>48</v>
      </c>
      <c r="H323" s="16" t="s">
        <v>885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200</v>
      </c>
      <c r="P323" s="16" t="s">
        <v>886</v>
      </c>
      <c r="Q323" s="18">
        <f t="shared" si="4"/>
        <v>23062050</v>
      </c>
      <c r="R323" s="18">
        <v>0</v>
      </c>
      <c r="S323" s="18">
        <v>19253538</v>
      </c>
      <c r="T323" s="18">
        <v>3283200</v>
      </c>
      <c r="U323" s="16" t="s">
        <v>50</v>
      </c>
      <c r="V323" s="18">
        <v>525312</v>
      </c>
      <c r="W323" s="18">
        <v>0</v>
      </c>
      <c r="X323" s="16" t="s">
        <v>49</v>
      </c>
      <c r="Y323" s="18">
        <v>0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6" t="s">
        <v>1385</v>
      </c>
      <c r="B324" s="17" t="s">
        <v>858</v>
      </c>
      <c r="C324" s="16" t="s">
        <v>46</v>
      </c>
      <c r="D324" s="16" t="s">
        <v>71</v>
      </c>
      <c r="E324" s="16" t="s">
        <v>72</v>
      </c>
      <c r="F324" s="16" t="s">
        <v>1263</v>
      </c>
      <c r="G324" s="16" t="s">
        <v>48</v>
      </c>
      <c r="H324" s="16" t="s">
        <v>888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55</v>
      </c>
      <c r="P324" s="16" t="s">
        <v>47</v>
      </c>
      <c r="Q324" s="18">
        <f t="shared" si="4"/>
        <v>45885281.610399999</v>
      </c>
      <c r="R324" s="18">
        <v>0</v>
      </c>
      <c r="S324" s="18">
        <v>36466200</v>
      </c>
      <c r="T324" s="18">
        <v>0</v>
      </c>
      <c r="U324" s="16" t="s">
        <v>49</v>
      </c>
      <c r="V324" s="18">
        <v>0</v>
      </c>
      <c r="W324" s="18">
        <v>8119897.9399999995</v>
      </c>
      <c r="X324" s="16" t="s">
        <v>49</v>
      </c>
      <c r="Y324" s="18">
        <v>1299183.6704000002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6" t="s">
        <v>1386</v>
      </c>
      <c r="B325" s="17" t="s">
        <v>858</v>
      </c>
      <c r="C325" s="16" t="s">
        <v>46</v>
      </c>
      <c r="D325" s="16" t="s">
        <v>92</v>
      </c>
      <c r="E325" s="16" t="s">
        <v>93</v>
      </c>
      <c r="F325" s="16" t="s">
        <v>1296</v>
      </c>
      <c r="G325" s="16" t="s">
        <v>48</v>
      </c>
      <c r="H325" s="16" t="s">
        <v>890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55</v>
      </c>
      <c r="P325" s="16" t="s">
        <v>47</v>
      </c>
      <c r="Q325" s="18">
        <f t="shared" si="4"/>
        <v>124853106.88725001</v>
      </c>
      <c r="R325" s="18">
        <v>0</v>
      </c>
      <c r="S325" s="18">
        <v>86545804.75</v>
      </c>
      <c r="T325" s="18">
        <v>0</v>
      </c>
      <c r="U325" s="16" t="s">
        <v>49</v>
      </c>
      <c r="V325" s="18">
        <v>0</v>
      </c>
      <c r="W325" s="18">
        <v>33023536.32525</v>
      </c>
      <c r="X325" s="16" t="s">
        <v>49</v>
      </c>
      <c r="Y325" s="18">
        <v>5283765.8119999999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6" t="s">
        <v>1387</v>
      </c>
      <c r="B326" s="17" t="s">
        <v>858</v>
      </c>
      <c r="C326" s="16" t="s">
        <v>46</v>
      </c>
      <c r="D326" s="16" t="s">
        <v>92</v>
      </c>
      <c r="E326" s="16" t="s">
        <v>93</v>
      </c>
      <c r="F326" s="16" t="s">
        <v>1296</v>
      </c>
      <c r="G326" s="16" t="s">
        <v>48</v>
      </c>
      <c r="H326" s="16" t="s">
        <v>892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893</v>
      </c>
      <c r="P326" s="16" t="s">
        <v>894</v>
      </c>
      <c r="Q326" s="18">
        <f t="shared" si="4"/>
        <v>5898439.2000000002</v>
      </c>
      <c r="R326" s="18">
        <v>0</v>
      </c>
      <c r="S326" s="18">
        <v>3354710</v>
      </c>
      <c r="T326" s="18">
        <v>2192870</v>
      </c>
      <c r="U326" s="16" t="s">
        <v>50</v>
      </c>
      <c r="V326" s="18">
        <v>350859.2</v>
      </c>
      <c r="W326" s="18">
        <v>0</v>
      </c>
      <c r="X326" s="16" t="s">
        <v>49</v>
      </c>
      <c r="Y326" s="18">
        <v>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6" t="s">
        <v>1388</v>
      </c>
      <c r="B327" s="17" t="s">
        <v>858</v>
      </c>
      <c r="C327" s="16" t="s">
        <v>46</v>
      </c>
      <c r="D327" s="16" t="s">
        <v>92</v>
      </c>
      <c r="E327" s="16" t="s">
        <v>93</v>
      </c>
      <c r="F327" s="16" t="s">
        <v>1296</v>
      </c>
      <c r="G327" s="16" t="s">
        <v>48</v>
      </c>
      <c r="H327" s="16" t="s">
        <v>896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55</v>
      </c>
      <c r="P327" s="16" t="s">
        <v>47</v>
      </c>
      <c r="Q327" s="18">
        <f t="shared" si="4"/>
        <v>132984531.0104</v>
      </c>
      <c r="R327" s="18">
        <v>0</v>
      </c>
      <c r="S327" s="18">
        <v>81242600</v>
      </c>
      <c r="T327" s="18">
        <v>0</v>
      </c>
      <c r="U327" s="16" t="s">
        <v>49</v>
      </c>
      <c r="V327" s="18">
        <v>0</v>
      </c>
      <c r="W327" s="18">
        <v>44605112.939999998</v>
      </c>
      <c r="X327" s="16" t="s">
        <v>50</v>
      </c>
      <c r="Y327" s="18">
        <v>7136818.0703999996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16" t="s">
        <v>1389</v>
      </c>
      <c r="B328" s="17" t="s">
        <v>858</v>
      </c>
      <c r="C328" s="16" t="s">
        <v>46</v>
      </c>
      <c r="D328" s="16" t="s">
        <v>92</v>
      </c>
      <c r="E328" s="16" t="s">
        <v>93</v>
      </c>
      <c r="F328" s="16" t="s">
        <v>1296</v>
      </c>
      <c r="G328" s="16" t="s">
        <v>148</v>
      </c>
      <c r="H328" s="16" t="s">
        <v>47</v>
      </c>
      <c r="I328" s="18" t="s">
        <v>898</v>
      </c>
      <c r="J328" s="18" t="s">
        <v>47</v>
      </c>
      <c r="K328" s="18" t="s">
        <v>899</v>
      </c>
      <c r="L328" s="18" t="s">
        <v>858</v>
      </c>
      <c r="M328" s="18">
        <v>7313088</v>
      </c>
      <c r="N328" s="16" t="s">
        <v>151</v>
      </c>
      <c r="O328" s="16" t="s">
        <v>900</v>
      </c>
      <c r="P328" s="16" t="s">
        <v>901</v>
      </c>
      <c r="Q328" s="18">
        <f t="shared" ref="Q328:Q391" si="5">SUM(S328:AP328)</f>
        <v>-1123200</v>
      </c>
      <c r="R328" s="18">
        <v>0</v>
      </c>
      <c r="S328" s="18">
        <v>-1123200</v>
      </c>
      <c r="T328" s="18">
        <v>0</v>
      </c>
      <c r="U328" s="16" t="s">
        <v>49</v>
      </c>
      <c r="V328" s="18">
        <v>0</v>
      </c>
      <c r="W328" s="18">
        <v>0</v>
      </c>
      <c r="X328" s="16" t="s">
        <v>49</v>
      </c>
      <c r="Y328" s="18">
        <v>0</v>
      </c>
      <c r="Z328" s="18">
        <v>0</v>
      </c>
      <c r="AA328" s="16" t="s">
        <v>49</v>
      </c>
      <c r="AB328" s="18">
        <v>0</v>
      </c>
      <c r="AC328" s="18">
        <v>0</v>
      </c>
      <c r="AD328" s="16" t="s">
        <v>49</v>
      </c>
      <c r="AE328" s="18">
        <v>0</v>
      </c>
      <c r="AF328" s="16">
        <v>0</v>
      </c>
      <c r="AG328" s="16" t="s">
        <v>49</v>
      </c>
      <c r="AH328" s="18">
        <v>0</v>
      </c>
      <c r="AI328" s="18">
        <v>0</v>
      </c>
      <c r="AJ328" s="16" t="s">
        <v>49</v>
      </c>
      <c r="AK328" s="18">
        <v>0</v>
      </c>
      <c r="AL328" s="18">
        <v>0</v>
      </c>
      <c r="AM328" s="17" t="s">
        <v>47</v>
      </c>
      <c r="AN328" s="16" t="s">
        <v>47</v>
      </c>
      <c r="AO328" s="17" t="s">
        <v>47</v>
      </c>
      <c r="AP328" s="16" t="s">
        <v>47</v>
      </c>
    </row>
    <row r="329" spans="1:42" s="19" customFormat="1" x14ac:dyDescent="0.25">
      <c r="A329" s="16" t="s">
        <v>789</v>
      </c>
      <c r="B329" s="17" t="s">
        <v>858</v>
      </c>
      <c r="C329" s="16" t="s">
        <v>46</v>
      </c>
      <c r="D329" s="16" t="s">
        <v>92</v>
      </c>
      <c r="E329" s="16" t="s">
        <v>93</v>
      </c>
      <c r="F329" s="16" t="s">
        <v>1296</v>
      </c>
      <c r="G329" s="16" t="s">
        <v>148</v>
      </c>
      <c r="H329" s="16" t="s">
        <v>47</v>
      </c>
      <c r="I329" s="18" t="s">
        <v>903</v>
      </c>
      <c r="J329" s="18" t="s">
        <v>47</v>
      </c>
      <c r="K329" s="18" t="s">
        <v>904</v>
      </c>
      <c r="L329" s="18" t="s">
        <v>858</v>
      </c>
      <c r="M329" s="18">
        <v>5027004.8499999996</v>
      </c>
      <c r="N329" s="16" t="s">
        <v>151</v>
      </c>
      <c r="O329" s="16" t="s">
        <v>905</v>
      </c>
      <c r="P329" s="16" t="s">
        <v>906</v>
      </c>
      <c r="Q329" s="18">
        <f t="shared" si="5"/>
        <v>-698736.85204999999</v>
      </c>
      <c r="R329" s="18">
        <v>0</v>
      </c>
      <c r="S329" s="18">
        <v>0</v>
      </c>
      <c r="T329" s="18">
        <v>0</v>
      </c>
      <c r="U329" s="16" t="s">
        <v>49</v>
      </c>
      <c r="V329" s="18">
        <v>0</v>
      </c>
      <c r="W329" s="18">
        <v>-602359.35525000002</v>
      </c>
      <c r="X329" s="16" t="s">
        <v>50</v>
      </c>
      <c r="Y329" s="18">
        <v>-96377.496799999994</v>
      </c>
      <c r="Z329" s="18">
        <v>0</v>
      </c>
      <c r="AA329" s="16" t="s">
        <v>49</v>
      </c>
      <c r="AB329" s="18">
        <v>0</v>
      </c>
      <c r="AC329" s="18">
        <v>0</v>
      </c>
      <c r="AD329" s="16" t="s">
        <v>49</v>
      </c>
      <c r="AE329" s="18">
        <v>0</v>
      </c>
      <c r="AF329" s="16">
        <v>0</v>
      </c>
      <c r="AG329" s="16" t="s">
        <v>49</v>
      </c>
      <c r="AH329" s="18">
        <v>0</v>
      </c>
      <c r="AI329" s="18">
        <v>0</v>
      </c>
      <c r="AJ329" s="16" t="s">
        <v>49</v>
      </c>
      <c r="AK329" s="18">
        <v>0</v>
      </c>
      <c r="AL329" s="18">
        <v>0</v>
      </c>
      <c r="AM329" s="17" t="s">
        <v>47</v>
      </c>
      <c r="AN329" s="16" t="s">
        <v>47</v>
      </c>
      <c r="AO329" s="17" t="s">
        <v>47</v>
      </c>
      <c r="AP329" s="16" t="s">
        <v>47</v>
      </c>
    </row>
    <row r="330" spans="1:42" s="19" customFormat="1" x14ac:dyDescent="0.25">
      <c r="A330" s="16" t="s">
        <v>791</v>
      </c>
      <c r="B330" s="17" t="s">
        <v>858</v>
      </c>
      <c r="C330" s="16" t="s">
        <v>46</v>
      </c>
      <c r="D330" s="16" t="s">
        <v>92</v>
      </c>
      <c r="E330" s="16" t="s">
        <v>93</v>
      </c>
      <c r="F330" s="16" t="s">
        <v>1296</v>
      </c>
      <c r="G330" s="16" t="s">
        <v>148</v>
      </c>
      <c r="H330" s="16" t="s">
        <v>47</v>
      </c>
      <c r="I330" s="18" t="s">
        <v>908</v>
      </c>
      <c r="J330" s="18" t="s">
        <v>47</v>
      </c>
      <c r="K330" s="18" t="s">
        <v>909</v>
      </c>
      <c r="L330" s="18" t="s">
        <v>858</v>
      </c>
      <c r="M330" s="18">
        <v>1027528</v>
      </c>
      <c r="N330" s="16" t="s">
        <v>151</v>
      </c>
      <c r="O330" s="16" t="s">
        <v>910</v>
      </c>
      <c r="P330" s="16" t="s">
        <v>911</v>
      </c>
      <c r="Q330" s="18">
        <f t="shared" si="5"/>
        <v>-1027528</v>
      </c>
      <c r="R330" s="18">
        <v>0</v>
      </c>
      <c r="S330" s="18">
        <v>0</v>
      </c>
      <c r="T330" s="18">
        <v>0</v>
      </c>
      <c r="U330" s="16" t="s">
        <v>49</v>
      </c>
      <c r="V330" s="18">
        <v>0</v>
      </c>
      <c r="W330" s="18">
        <v>-885800</v>
      </c>
      <c r="X330" s="16" t="s">
        <v>50</v>
      </c>
      <c r="Y330" s="18">
        <v>-141728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6" t="s">
        <v>795</v>
      </c>
      <c r="B331" s="17" t="s">
        <v>858</v>
      </c>
      <c r="C331" s="16" t="s">
        <v>46</v>
      </c>
      <c r="D331" s="16" t="s">
        <v>96</v>
      </c>
      <c r="E331" s="16" t="s">
        <v>97</v>
      </c>
      <c r="F331" s="16" t="s">
        <v>1308</v>
      </c>
      <c r="G331" s="16" t="s">
        <v>48</v>
      </c>
      <c r="H331" s="16" t="s">
        <v>913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55</v>
      </c>
      <c r="P331" s="16" t="s">
        <v>47</v>
      </c>
      <c r="Q331" s="18">
        <f t="shared" si="5"/>
        <v>146957616</v>
      </c>
      <c r="R331" s="18">
        <v>0</v>
      </c>
      <c r="S331" s="18">
        <v>65513378</v>
      </c>
      <c r="T331" s="18">
        <v>0</v>
      </c>
      <c r="U331" s="16" t="s">
        <v>49</v>
      </c>
      <c r="V331" s="18">
        <v>0</v>
      </c>
      <c r="W331" s="18">
        <v>70210550</v>
      </c>
      <c r="X331" s="16" t="s">
        <v>50</v>
      </c>
      <c r="Y331" s="18">
        <v>11233688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6" t="s">
        <v>797</v>
      </c>
      <c r="B332" s="17" t="s">
        <v>858</v>
      </c>
      <c r="C332" s="16" t="s">
        <v>46</v>
      </c>
      <c r="D332" s="16" t="s">
        <v>96</v>
      </c>
      <c r="E332" s="16" t="s">
        <v>97</v>
      </c>
      <c r="F332" s="16" t="s">
        <v>1308</v>
      </c>
      <c r="G332" s="16" t="s">
        <v>48</v>
      </c>
      <c r="H332" s="16" t="s">
        <v>915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232</v>
      </c>
      <c r="P332" s="16" t="s">
        <v>681</v>
      </c>
      <c r="Q332" s="18">
        <f t="shared" si="5"/>
        <v>6147369.5999999996</v>
      </c>
      <c r="R332" s="18">
        <v>0</v>
      </c>
      <c r="S332" s="18">
        <v>4532000</v>
      </c>
      <c r="T332" s="18">
        <v>1392560</v>
      </c>
      <c r="U332" s="16" t="s">
        <v>50</v>
      </c>
      <c r="V332" s="18">
        <v>222809.60000000001</v>
      </c>
      <c r="W332" s="18">
        <v>0</v>
      </c>
      <c r="X332" s="16" t="s">
        <v>49</v>
      </c>
      <c r="Y332" s="18">
        <v>0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6" t="s">
        <v>801</v>
      </c>
      <c r="B333" s="17" t="s">
        <v>858</v>
      </c>
      <c r="C333" s="16" t="s">
        <v>46</v>
      </c>
      <c r="D333" s="16" t="s">
        <v>96</v>
      </c>
      <c r="E333" s="16" t="s">
        <v>97</v>
      </c>
      <c r="F333" s="16" t="s">
        <v>1308</v>
      </c>
      <c r="G333" s="16" t="s">
        <v>48</v>
      </c>
      <c r="H333" s="16" t="s">
        <v>917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55</v>
      </c>
      <c r="P333" s="16" t="s">
        <v>47</v>
      </c>
      <c r="Q333" s="18">
        <f t="shared" si="5"/>
        <v>2474472</v>
      </c>
      <c r="R333" s="18">
        <v>0</v>
      </c>
      <c r="S333" s="18">
        <v>2008500</v>
      </c>
      <c r="T333" s="18">
        <v>0</v>
      </c>
      <c r="U333" s="16" t="s">
        <v>49</v>
      </c>
      <c r="V333" s="18">
        <v>0</v>
      </c>
      <c r="W333" s="18">
        <v>401700</v>
      </c>
      <c r="X333" s="16" t="s">
        <v>49</v>
      </c>
      <c r="Y333" s="18">
        <v>64272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16" t="s">
        <v>803</v>
      </c>
      <c r="B334" s="17" t="s">
        <v>858</v>
      </c>
      <c r="C334" s="16" t="s">
        <v>46</v>
      </c>
      <c r="D334" s="16" t="s">
        <v>106</v>
      </c>
      <c r="E334" s="16" t="s">
        <v>1311</v>
      </c>
      <c r="F334" s="16" t="s">
        <v>1322</v>
      </c>
      <c r="G334" s="16" t="s">
        <v>48</v>
      </c>
      <c r="H334" s="16" t="s">
        <v>919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55</v>
      </c>
      <c r="P334" s="16" t="s">
        <v>47</v>
      </c>
      <c r="Q334" s="18">
        <f t="shared" si="5"/>
        <v>41194389.205200002</v>
      </c>
      <c r="R334" s="18">
        <v>0</v>
      </c>
      <c r="S334" s="18">
        <v>13190088</v>
      </c>
      <c r="T334" s="18">
        <v>0</v>
      </c>
      <c r="U334" s="16" t="s">
        <v>49</v>
      </c>
      <c r="V334" s="18">
        <v>0</v>
      </c>
      <c r="W334" s="18">
        <v>24141638.969999999</v>
      </c>
      <c r="X334" s="16" t="s">
        <v>49</v>
      </c>
      <c r="Y334" s="18">
        <v>3862662.2352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6" t="s">
        <v>805</v>
      </c>
      <c r="B335" s="17" t="s">
        <v>858</v>
      </c>
      <c r="C335" s="16" t="s">
        <v>46</v>
      </c>
      <c r="D335" s="16" t="s">
        <v>106</v>
      </c>
      <c r="E335" s="16" t="s">
        <v>1311</v>
      </c>
      <c r="F335" s="16" t="s">
        <v>1322</v>
      </c>
      <c r="G335" s="16" t="s">
        <v>48</v>
      </c>
      <c r="H335" s="16" t="s">
        <v>921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179</v>
      </c>
      <c r="P335" s="16" t="s">
        <v>359</v>
      </c>
      <c r="Q335" s="18">
        <f t="shared" si="5"/>
        <v>11232000</v>
      </c>
      <c r="R335" s="18">
        <v>0</v>
      </c>
      <c r="S335" s="18">
        <v>11232000</v>
      </c>
      <c r="T335" s="18">
        <v>0</v>
      </c>
      <c r="U335" s="16" t="s">
        <v>49</v>
      </c>
      <c r="V335" s="18">
        <v>0</v>
      </c>
      <c r="W335" s="18">
        <v>0</v>
      </c>
      <c r="X335" s="16" t="s">
        <v>49</v>
      </c>
      <c r="Y335" s="18">
        <v>0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6" t="s">
        <v>809</v>
      </c>
      <c r="B336" s="17" t="s">
        <v>858</v>
      </c>
      <c r="C336" s="16" t="s">
        <v>46</v>
      </c>
      <c r="D336" s="16" t="s">
        <v>106</v>
      </c>
      <c r="E336" s="16" t="s">
        <v>1311</v>
      </c>
      <c r="F336" s="16" t="s">
        <v>1322</v>
      </c>
      <c r="G336" s="16" t="s">
        <v>48</v>
      </c>
      <c r="H336" s="16" t="s">
        <v>923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55</v>
      </c>
      <c r="P336" s="16" t="s">
        <v>47</v>
      </c>
      <c r="Q336" s="18">
        <f t="shared" si="5"/>
        <v>11104644</v>
      </c>
      <c r="R336" s="18">
        <v>0</v>
      </c>
      <c r="S336" s="18">
        <v>9087636</v>
      </c>
      <c r="T336" s="18">
        <v>0</v>
      </c>
      <c r="U336" s="16" t="s">
        <v>49</v>
      </c>
      <c r="V336" s="18">
        <v>0</v>
      </c>
      <c r="W336" s="18">
        <v>1738800</v>
      </c>
      <c r="X336" s="16" t="s">
        <v>50</v>
      </c>
      <c r="Y336" s="18">
        <v>278208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6" t="s">
        <v>811</v>
      </c>
      <c r="B337" s="17" t="s">
        <v>858</v>
      </c>
      <c r="C337" s="16" t="s">
        <v>46</v>
      </c>
      <c r="D337" s="16" t="s">
        <v>106</v>
      </c>
      <c r="E337" s="16" t="s">
        <v>1311</v>
      </c>
      <c r="F337" s="16" t="s">
        <v>1322</v>
      </c>
      <c r="G337" s="16" t="s">
        <v>48</v>
      </c>
      <c r="H337" s="16" t="s">
        <v>925</v>
      </c>
      <c r="I337" s="18" t="s">
        <v>47</v>
      </c>
      <c r="J337" s="18" t="s">
        <v>47</v>
      </c>
      <c r="K337" s="18" t="s">
        <v>47</v>
      </c>
      <c r="L337" s="18" t="s">
        <v>47</v>
      </c>
      <c r="M337" s="18">
        <v>0</v>
      </c>
      <c r="N337" s="16" t="s">
        <v>47</v>
      </c>
      <c r="O337" s="16" t="s">
        <v>926</v>
      </c>
      <c r="P337" s="16" t="s">
        <v>927</v>
      </c>
      <c r="Q337" s="18">
        <f t="shared" si="5"/>
        <v>8248700.8051999994</v>
      </c>
      <c r="R337" s="18">
        <v>0</v>
      </c>
      <c r="S337" s="18">
        <v>0</v>
      </c>
      <c r="T337" s="18">
        <v>7110948.9699999997</v>
      </c>
      <c r="U337" s="16" t="s">
        <v>50</v>
      </c>
      <c r="V337" s="18">
        <v>1137751.8352000001</v>
      </c>
      <c r="W337" s="18">
        <v>0</v>
      </c>
      <c r="X337" s="16" t="s">
        <v>49</v>
      </c>
      <c r="Y337" s="18">
        <v>0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16" t="s">
        <v>813</v>
      </c>
      <c r="B338" s="17" t="s">
        <v>858</v>
      </c>
      <c r="C338" s="16" t="s">
        <v>46</v>
      </c>
      <c r="D338" s="16" t="s">
        <v>106</v>
      </c>
      <c r="E338" s="16" t="s">
        <v>1311</v>
      </c>
      <c r="F338" s="16" t="s">
        <v>1322</v>
      </c>
      <c r="G338" s="16" t="s">
        <v>48</v>
      </c>
      <c r="H338" s="16" t="s">
        <v>929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55</v>
      </c>
      <c r="P338" s="16" t="s">
        <v>47</v>
      </c>
      <c r="Q338" s="18">
        <f t="shared" si="5"/>
        <v>65181315.600000001</v>
      </c>
      <c r="R338" s="18">
        <v>0</v>
      </c>
      <c r="S338" s="18">
        <v>41498384.399999999</v>
      </c>
      <c r="T338" s="18">
        <v>0</v>
      </c>
      <c r="U338" s="16" t="s">
        <v>49</v>
      </c>
      <c r="V338" s="18">
        <v>0</v>
      </c>
      <c r="W338" s="18">
        <v>20416320</v>
      </c>
      <c r="X338" s="16" t="s">
        <v>50</v>
      </c>
      <c r="Y338" s="18">
        <v>3266611.2000000002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6" t="s">
        <v>815</v>
      </c>
      <c r="B339" s="17" t="s">
        <v>858</v>
      </c>
      <c r="C339" s="16" t="s">
        <v>46</v>
      </c>
      <c r="D339" s="16" t="s">
        <v>106</v>
      </c>
      <c r="E339" s="16" t="s">
        <v>1311</v>
      </c>
      <c r="F339" s="16" t="s">
        <v>1322</v>
      </c>
      <c r="G339" s="16" t="s">
        <v>48</v>
      </c>
      <c r="H339" s="16" t="s">
        <v>931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55</v>
      </c>
      <c r="P339" s="16" t="s">
        <v>47</v>
      </c>
      <c r="Q339" s="18">
        <f t="shared" si="5"/>
        <v>11764656</v>
      </c>
      <c r="R339" s="18">
        <v>0</v>
      </c>
      <c r="S339" s="18">
        <v>8006256</v>
      </c>
      <c r="T339" s="18">
        <v>0</v>
      </c>
      <c r="U339" s="16" t="s">
        <v>49</v>
      </c>
      <c r="V339" s="18">
        <v>0</v>
      </c>
      <c r="W339" s="18">
        <v>3240000</v>
      </c>
      <c r="X339" s="16" t="s">
        <v>49</v>
      </c>
      <c r="Y339" s="18">
        <v>518400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6" t="s">
        <v>817</v>
      </c>
      <c r="B340" s="17" t="s">
        <v>858</v>
      </c>
      <c r="C340" s="16" t="s">
        <v>46</v>
      </c>
      <c r="D340" s="16" t="s">
        <v>106</v>
      </c>
      <c r="E340" s="16" t="s">
        <v>1311</v>
      </c>
      <c r="F340" s="16" t="s">
        <v>1322</v>
      </c>
      <c r="G340" s="16" t="s">
        <v>48</v>
      </c>
      <c r="H340" s="16" t="s">
        <v>933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55</v>
      </c>
      <c r="P340" s="16" t="s">
        <v>47</v>
      </c>
      <c r="Q340" s="18">
        <f t="shared" si="5"/>
        <v>18402444</v>
      </c>
      <c r="R340" s="18">
        <v>0</v>
      </c>
      <c r="S340" s="18">
        <v>7991676</v>
      </c>
      <c r="T340" s="18">
        <v>0</v>
      </c>
      <c r="U340" s="16" t="s">
        <v>49</v>
      </c>
      <c r="V340" s="18">
        <v>0</v>
      </c>
      <c r="W340" s="18">
        <v>8974800</v>
      </c>
      <c r="X340" s="16" t="s">
        <v>50</v>
      </c>
      <c r="Y340" s="18">
        <v>1435968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6" t="s">
        <v>819</v>
      </c>
      <c r="B341" s="17" t="s">
        <v>858</v>
      </c>
      <c r="C341" s="16" t="s">
        <v>46</v>
      </c>
      <c r="D341" s="16" t="s">
        <v>106</v>
      </c>
      <c r="E341" s="16" t="s">
        <v>1311</v>
      </c>
      <c r="F341" s="16" t="s">
        <v>1322</v>
      </c>
      <c r="G341" s="16" t="s">
        <v>48</v>
      </c>
      <c r="H341" s="16" t="s">
        <v>935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55</v>
      </c>
      <c r="P341" s="16" t="s">
        <v>47</v>
      </c>
      <c r="Q341" s="18">
        <f t="shared" si="5"/>
        <v>7721298</v>
      </c>
      <c r="R341" s="18">
        <v>0</v>
      </c>
      <c r="S341" s="18">
        <v>3023298</v>
      </c>
      <c r="T341" s="18">
        <v>0</v>
      </c>
      <c r="U341" s="16" t="s">
        <v>49</v>
      </c>
      <c r="V341" s="18">
        <v>0</v>
      </c>
      <c r="W341" s="18">
        <v>4050000</v>
      </c>
      <c r="X341" s="16" t="s">
        <v>50</v>
      </c>
      <c r="Y341" s="18">
        <v>648000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6" t="s">
        <v>821</v>
      </c>
      <c r="B342" s="17" t="s">
        <v>858</v>
      </c>
      <c r="C342" s="16" t="s">
        <v>46</v>
      </c>
      <c r="D342" s="16" t="s">
        <v>106</v>
      </c>
      <c r="E342" s="16" t="s">
        <v>1311</v>
      </c>
      <c r="F342" s="16" t="s">
        <v>1322</v>
      </c>
      <c r="G342" s="16" t="s">
        <v>48</v>
      </c>
      <c r="H342" s="16" t="s">
        <v>937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88</v>
      </c>
      <c r="P342" s="16" t="s">
        <v>89</v>
      </c>
      <c r="Q342" s="18">
        <f t="shared" si="5"/>
        <v>989280</v>
      </c>
      <c r="R342" s="18">
        <v>0</v>
      </c>
      <c r="S342" s="18">
        <v>362880</v>
      </c>
      <c r="T342" s="18">
        <v>540000</v>
      </c>
      <c r="U342" s="16" t="s">
        <v>50</v>
      </c>
      <c r="V342" s="18">
        <v>86400</v>
      </c>
      <c r="W342" s="18">
        <v>0</v>
      </c>
      <c r="X342" s="16" t="s">
        <v>49</v>
      </c>
      <c r="Y342" s="18">
        <v>0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6" t="s">
        <v>823</v>
      </c>
      <c r="B343" s="17" t="s">
        <v>858</v>
      </c>
      <c r="C343" s="16" t="s">
        <v>46</v>
      </c>
      <c r="D343" s="16" t="s">
        <v>106</v>
      </c>
      <c r="E343" s="16" t="s">
        <v>1311</v>
      </c>
      <c r="F343" s="16" t="s">
        <v>1322</v>
      </c>
      <c r="G343" s="16" t="s">
        <v>48</v>
      </c>
      <c r="H343" s="16" t="s">
        <v>939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940</v>
      </c>
      <c r="P343" s="16" t="s">
        <v>941</v>
      </c>
      <c r="Q343" s="18">
        <f t="shared" si="5"/>
        <v>2798172</v>
      </c>
      <c r="R343" s="18">
        <v>0</v>
      </c>
      <c r="S343" s="18">
        <v>1088100</v>
      </c>
      <c r="T343" s="18">
        <v>0</v>
      </c>
      <c r="U343" s="16" t="s">
        <v>49</v>
      </c>
      <c r="V343" s="18">
        <v>0</v>
      </c>
      <c r="W343" s="18">
        <v>1474200</v>
      </c>
      <c r="X343" s="16" t="s">
        <v>50</v>
      </c>
      <c r="Y343" s="18">
        <v>235872</v>
      </c>
      <c r="Z343" s="18">
        <v>0</v>
      </c>
      <c r="AA343" s="16" t="s">
        <v>49</v>
      </c>
      <c r="AB343" s="18">
        <v>0</v>
      </c>
      <c r="AC343" s="18">
        <v>0</v>
      </c>
      <c r="AD343" s="16" t="s">
        <v>49</v>
      </c>
      <c r="AE343" s="18">
        <v>0</v>
      </c>
      <c r="AF343" s="16">
        <v>0</v>
      </c>
      <c r="AG343" s="16" t="s">
        <v>49</v>
      </c>
      <c r="AH343" s="18">
        <v>0</v>
      </c>
      <c r="AI343" s="18">
        <v>0</v>
      </c>
      <c r="AJ343" s="16" t="s">
        <v>49</v>
      </c>
      <c r="AK343" s="18">
        <v>0</v>
      </c>
      <c r="AL343" s="18">
        <v>0</v>
      </c>
      <c r="AM343" s="17" t="s">
        <v>47</v>
      </c>
      <c r="AN343" s="16" t="s">
        <v>47</v>
      </c>
      <c r="AO343" s="17" t="s">
        <v>47</v>
      </c>
      <c r="AP343" s="16" t="s">
        <v>47</v>
      </c>
    </row>
    <row r="344" spans="1:42" s="19" customFormat="1" x14ac:dyDescent="0.25">
      <c r="A344" s="16" t="s">
        <v>825</v>
      </c>
      <c r="B344" s="17" t="s">
        <v>858</v>
      </c>
      <c r="C344" s="16" t="s">
        <v>46</v>
      </c>
      <c r="D344" s="16" t="s">
        <v>106</v>
      </c>
      <c r="E344" s="16" t="s">
        <v>1311</v>
      </c>
      <c r="F344" s="16" t="s">
        <v>1322</v>
      </c>
      <c r="G344" s="16" t="s">
        <v>48</v>
      </c>
      <c r="H344" s="16" t="s">
        <v>943</v>
      </c>
      <c r="I344" s="18" t="s">
        <v>47</v>
      </c>
      <c r="J344" s="18" t="s">
        <v>47</v>
      </c>
      <c r="K344" s="18" t="s">
        <v>47</v>
      </c>
      <c r="L344" s="18" t="s">
        <v>47</v>
      </c>
      <c r="M344" s="18">
        <v>0</v>
      </c>
      <c r="N344" s="16" t="s">
        <v>47</v>
      </c>
      <c r="O344" s="16" t="s">
        <v>55</v>
      </c>
      <c r="P344" s="16" t="s">
        <v>47</v>
      </c>
      <c r="Q344" s="18">
        <f t="shared" si="5"/>
        <v>91214044.508399993</v>
      </c>
      <c r="R344" s="18">
        <v>0</v>
      </c>
      <c r="S344" s="18">
        <v>62915616</v>
      </c>
      <c r="T344" s="18">
        <v>0</v>
      </c>
      <c r="U344" s="16" t="s">
        <v>49</v>
      </c>
      <c r="V344" s="18">
        <v>0</v>
      </c>
      <c r="W344" s="18">
        <v>24395196.989999998</v>
      </c>
      <c r="X344" s="16" t="s">
        <v>49</v>
      </c>
      <c r="Y344" s="18">
        <v>3903231.5183999995</v>
      </c>
      <c r="Z344" s="18">
        <v>0</v>
      </c>
      <c r="AA344" s="16" t="s">
        <v>49</v>
      </c>
      <c r="AB344" s="18">
        <v>0</v>
      </c>
      <c r="AC344" s="18">
        <v>0</v>
      </c>
      <c r="AD344" s="16" t="s">
        <v>49</v>
      </c>
      <c r="AE344" s="18">
        <v>0</v>
      </c>
      <c r="AF344" s="16">
        <v>0</v>
      </c>
      <c r="AG344" s="16" t="s">
        <v>49</v>
      </c>
      <c r="AH344" s="18">
        <v>0</v>
      </c>
      <c r="AI344" s="18">
        <v>0</v>
      </c>
      <c r="AJ344" s="16" t="s">
        <v>49</v>
      </c>
      <c r="AK344" s="18">
        <v>0</v>
      </c>
      <c r="AL344" s="18">
        <v>0</v>
      </c>
      <c r="AM344" s="17" t="s">
        <v>47</v>
      </c>
      <c r="AN344" s="16" t="s">
        <v>47</v>
      </c>
      <c r="AO344" s="17" t="s">
        <v>47</v>
      </c>
      <c r="AP344" s="16" t="s">
        <v>47</v>
      </c>
    </row>
    <row r="345" spans="1:42" s="19" customFormat="1" x14ac:dyDescent="0.25">
      <c r="A345" s="16" t="s">
        <v>829</v>
      </c>
      <c r="B345" s="17" t="s">
        <v>858</v>
      </c>
      <c r="C345" s="16" t="s">
        <v>46</v>
      </c>
      <c r="D345" s="16" t="s">
        <v>106</v>
      </c>
      <c r="E345" s="16" t="s">
        <v>1311</v>
      </c>
      <c r="F345" s="16" t="s">
        <v>1322</v>
      </c>
      <c r="G345" s="16" t="s">
        <v>48</v>
      </c>
      <c r="H345" s="16" t="s">
        <v>945</v>
      </c>
      <c r="I345" s="18" t="s">
        <v>47</v>
      </c>
      <c r="J345" s="18" t="s">
        <v>47</v>
      </c>
      <c r="K345" s="18" t="s">
        <v>47</v>
      </c>
      <c r="L345" s="18" t="s">
        <v>47</v>
      </c>
      <c r="M345" s="18">
        <v>0</v>
      </c>
      <c r="N345" s="16" t="s">
        <v>47</v>
      </c>
      <c r="O345" s="16" t="s">
        <v>55</v>
      </c>
      <c r="P345" s="16" t="s">
        <v>47</v>
      </c>
      <c r="Q345" s="18">
        <f t="shared" si="5"/>
        <v>37962028.005199999</v>
      </c>
      <c r="R345" s="18">
        <v>0</v>
      </c>
      <c r="S345" s="18">
        <v>20287260</v>
      </c>
      <c r="T345" s="18">
        <v>0</v>
      </c>
      <c r="U345" s="16" t="s">
        <v>49</v>
      </c>
      <c r="V345" s="18">
        <v>0</v>
      </c>
      <c r="W345" s="18">
        <v>15236868.970000001</v>
      </c>
      <c r="X345" s="16" t="s">
        <v>50</v>
      </c>
      <c r="Y345" s="18">
        <v>2437899.0351999998</v>
      </c>
      <c r="Z345" s="18">
        <v>0</v>
      </c>
      <c r="AA345" s="16" t="s">
        <v>49</v>
      </c>
      <c r="AB345" s="18">
        <v>0</v>
      </c>
      <c r="AC345" s="18">
        <v>0</v>
      </c>
      <c r="AD345" s="16" t="s">
        <v>49</v>
      </c>
      <c r="AE345" s="18">
        <v>0</v>
      </c>
      <c r="AF345" s="16">
        <v>0</v>
      </c>
      <c r="AG345" s="16" t="s">
        <v>49</v>
      </c>
      <c r="AH345" s="18">
        <v>0</v>
      </c>
      <c r="AI345" s="18">
        <v>0</v>
      </c>
      <c r="AJ345" s="16" t="s">
        <v>49</v>
      </c>
      <c r="AK345" s="18">
        <v>0</v>
      </c>
      <c r="AL345" s="18">
        <v>0</v>
      </c>
      <c r="AM345" s="17" t="s">
        <v>47</v>
      </c>
      <c r="AN345" s="16" t="s">
        <v>47</v>
      </c>
      <c r="AO345" s="17" t="s">
        <v>47</v>
      </c>
      <c r="AP345" s="16" t="s">
        <v>47</v>
      </c>
    </row>
    <row r="346" spans="1:42" s="19" customFormat="1" x14ac:dyDescent="0.25">
      <c r="A346" s="16" t="s">
        <v>831</v>
      </c>
      <c r="B346" s="17" t="s">
        <v>858</v>
      </c>
      <c r="C346" s="16" t="s">
        <v>46</v>
      </c>
      <c r="D346" s="16" t="s">
        <v>106</v>
      </c>
      <c r="E346" s="16" t="s">
        <v>1311</v>
      </c>
      <c r="F346" s="16" t="s">
        <v>1322</v>
      </c>
      <c r="G346" s="16" t="s">
        <v>48</v>
      </c>
      <c r="H346" s="16" t="s">
        <v>947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948</v>
      </c>
      <c r="P346" s="16" t="s">
        <v>949</v>
      </c>
      <c r="Q346" s="18">
        <f t="shared" si="5"/>
        <v>3774330</v>
      </c>
      <c r="R346" s="18">
        <v>0</v>
      </c>
      <c r="S346" s="18">
        <v>3774330</v>
      </c>
      <c r="T346" s="18">
        <v>0</v>
      </c>
      <c r="U346" s="16" t="s">
        <v>49</v>
      </c>
      <c r="V346" s="18">
        <v>0</v>
      </c>
      <c r="W346" s="18">
        <v>0</v>
      </c>
      <c r="X346" s="16" t="s">
        <v>49</v>
      </c>
      <c r="Y346" s="18">
        <v>0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6" t="s">
        <v>836</v>
      </c>
      <c r="B347" s="17" t="s">
        <v>858</v>
      </c>
      <c r="C347" s="16" t="s">
        <v>46</v>
      </c>
      <c r="D347" s="16" t="s">
        <v>106</v>
      </c>
      <c r="E347" s="16" t="s">
        <v>1311</v>
      </c>
      <c r="F347" s="16" t="s">
        <v>1322</v>
      </c>
      <c r="G347" s="16" t="s">
        <v>48</v>
      </c>
      <c r="H347" s="16" t="s">
        <v>951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952</v>
      </c>
      <c r="P347" s="16" t="s">
        <v>953</v>
      </c>
      <c r="Q347" s="18">
        <f t="shared" si="5"/>
        <v>14035816.0052</v>
      </c>
      <c r="R347" s="18">
        <v>0</v>
      </c>
      <c r="S347" s="18">
        <v>6740496.0000000009</v>
      </c>
      <c r="T347" s="18">
        <v>0</v>
      </c>
      <c r="U347" s="16" t="s">
        <v>49</v>
      </c>
      <c r="V347" s="18">
        <v>0</v>
      </c>
      <c r="W347" s="18">
        <v>6289068.9699999997</v>
      </c>
      <c r="X347" s="16" t="s">
        <v>50</v>
      </c>
      <c r="Y347" s="18">
        <v>1006251.0352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6" t="s">
        <v>838</v>
      </c>
      <c r="B348" s="17" t="s">
        <v>858</v>
      </c>
      <c r="C348" s="16" t="s">
        <v>46</v>
      </c>
      <c r="D348" s="16" t="s">
        <v>106</v>
      </c>
      <c r="E348" s="16" t="s">
        <v>1311</v>
      </c>
      <c r="F348" s="16" t="s">
        <v>1322</v>
      </c>
      <c r="G348" s="16" t="s">
        <v>48</v>
      </c>
      <c r="H348" s="16" t="s">
        <v>955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55</v>
      </c>
      <c r="P348" s="16" t="s">
        <v>47</v>
      </c>
      <c r="Q348" s="18">
        <f t="shared" si="5"/>
        <v>17644204.005199999</v>
      </c>
      <c r="R348" s="18">
        <v>0</v>
      </c>
      <c r="S348" s="18">
        <v>13305492</v>
      </c>
      <c r="T348" s="18">
        <v>0</v>
      </c>
      <c r="U348" s="16" t="s">
        <v>49</v>
      </c>
      <c r="V348" s="18">
        <v>0</v>
      </c>
      <c r="W348" s="18">
        <v>3740268.9699999997</v>
      </c>
      <c r="X348" s="16" t="s">
        <v>50</v>
      </c>
      <c r="Y348" s="18">
        <v>598443.03520000004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6" t="s">
        <v>840</v>
      </c>
      <c r="B349" s="17" t="s">
        <v>858</v>
      </c>
      <c r="C349" s="16" t="s">
        <v>46</v>
      </c>
      <c r="D349" s="16" t="s">
        <v>106</v>
      </c>
      <c r="E349" s="16" t="s">
        <v>1311</v>
      </c>
      <c r="F349" s="16" t="s">
        <v>1322</v>
      </c>
      <c r="G349" s="16" t="s">
        <v>148</v>
      </c>
      <c r="H349" s="16" t="s">
        <v>47</v>
      </c>
      <c r="I349" s="18" t="s">
        <v>259</v>
      </c>
      <c r="J349" s="18" t="s">
        <v>47</v>
      </c>
      <c r="K349" s="18" t="s">
        <v>957</v>
      </c>
      <c r="L349" s="18" t="s">
        <v>858</v>
      </c>
      <c r="M349" s="18">
        <v>8640000</v>
      </c>
      <c r="N349" s="16" t="s">
        <v>151</v>
      </c>
      <c r="O349" s="16" t="s">
        <v>958</v>
      </c>
      <c r="P349" s="16" t="s">
        <v>959</v>
      </c>
      <c r="Q349" s="18">
        <f t="shared" si="5"/>
        <v>-8640000</v>
      </c>
      <c r="R349" s="18">
        <v>0</v>
      </c>
      <c r="S349" s="18">
        <v>-8640000</v>
      </c>
      <c r="T349" s="18">
        <v>0</v>
      </c>
      <c r="U349" s="16" t="s">
        <v>49</v>
      </c>
      <c r="V349" s="18">
        <v>0</v>
      </c>
      <c r="W349" s="18">
        <v>0</v>
      </c>
      <c r="X349" s="16" t="s">
        <v>49</v>
      </c>
      <c r="Y349" s="18">
        <v>0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6" t="s">
        <v>842</v>
      </c>
      <c r="B350" s="17" t="s">
        <v>960</v>
      </c>
      <c r="C350" s="16" t="s">
        <v>46</v>
      </c>
      <c r="D350" s="16" t="s">
        <v>52</v>
      </c>
      <c r="E350" s="16" t="s">
        <v>53</v>
      </c>
      <c r="F350" s="16" t="s">
        <v>1252</v>
      </c>
      <c r="G350" s="16" t="s">
        <v>48</v>
      </c>
      <c r="H350" s="16" t="s">
        <v>962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55</v>
      </c>
      <c r="P350" s="16" t="s">
        <v>47</v>
      </c>
      <c r="Q350" s="18">
        <f t="shared" si="5"/>
        <v>6660360</v>
      </c>
      <c r="R350" s="18">
        <v>0</v>
      </c>
      <c r="S350" s="18">
        <v>6660360</v>
      </c>
      <c r="T350" s="18">
        <v>0</v>
      </c>
      <c r="U350" s="16" t="s">
        <v>49</v>
      </c>
      <c r="V350" s="18">
        <v>0</v>
      </c>
      <c r="W350" s="18">
        <v>0</v>
      </c>
      <c r="X350" s="16" t="s">
        <v>49</v>
      </c>
      <c r="Y350" s="18">
        <v>0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s="19" customFormat="1" x14ac:dyDescent="0.25">
      <c r="A351" s="16" t="s">
        <v>844</v>
      </c>
      <c r="B351" s="17" t="s">
        <v>960</v>
      </c>
      <c r="C351" s="16" t="s">
        <v>46</v>
      </c>
      <c r="D351" s="16" t="s">
        <v>52</v>
      </c>
      <c r="E351" s="16" t="s">
        <v>53</v>
      </c>
      <c r="F351" s="16" t="s">
        <v>1252</v>
      </c>
      <c r="G351" s="16" t="s">
        <v>48</v>
      </c>
      <c r="H351" s="16" t="s">
        <v>964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793</v>
      </c>
      <c r="P351" s="16" t="s">
        <v>794</v>
      </c>
      <c r="Q351" s="18">
        <f t="shared" si="5"/>
        <v>8735040</v>
      </c>
      <c r="R351" s="18">
        <v>0</v>
      </c>
      <c r="S351" s="18">
        <v>8735040</v>
      </c>
      <c r="T351" s="18">
        <v>0</v>
      </c>
      <c r="U351" s="16" t="s">
        <v>49</v>
      </c>
      <c r="V351" s="18">
        <v>0</v>
      </c>
      <c r="W351" s="18">
        <v>0</v>
      </c>
      <c r="X351" s="16" t="s">
        <v>49</v>
      </c>
      <c r="Y351" s="18">
        <v>0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s="19" customFormat="1" x14ac:dyDescent="0.25">
      <c r="A352" s="16" t="s">
        <v>846</v>
      </c>
      <c r="B352" s="17" t="s">
        <v>960</v>
      </c>
      <c r="C352" s="16" t="s">
        <v>46</v>
      </c>
      <c r="D352" s="16" t="s">
        <v>52</v>
      </c>
      <c r="E352" s="16" t="s">
        <v>53</v>
      </c>
      <c r="F352" s="16" t="s">
        <v>1252</v>
      </c>
      <c r="G352" s="16" t="s">
        <v>48</v>
      </c>
      <c r="H352" s="16" t="s">
        <v>966</v>
      </c>
      <c r="I352" s="18" t="s">
        <v>47</v>
      </c>
      <c r="J352" s="18" t="s">
        <v>47</v>
      </c>
      <c r="K352" s="18" t="s">
        <v>47</v>
      </c>
      <c r="L352" s="18" t="s">
        <v>47</v>
      </c>
      <c r="M352" s="18">
        <v>0</v>
      </c>
      <c r="N352" s="16" t="s">
        <v>47</v>
      </c>
      <c r="O352" s="16" t="s">
        <v>55</v>
      </c>
      <c r="P352" s="16" t="s">
        <v>47</v>
      </c>
      <c r="Q352" s="18">
        <f t="shared" si="5"/>
        <v>618030915.26600015</v>
      </c>
      <c r="R352" s="18">
        <v>0</v>
      </c>
      <c r="S352" s="18">
        <v>486151479.4000001</v>
      </c>
      <c r="T352" s="18">
        <v>0</v>
      </c>
      <c r="U352" s="16" t="s">
        <v>49</v>
      </c>
      <c r="V352" s="18">
        <v>0</v>
      </c>
      <c r="W352" s="18">
        <v>113689168.85000001</v>
      </c>
      <c r="X352" s="16" t="s">
        <v>50</v>
      </c>
      <c r="Y352" s="18">
        <v>18190267.015999999</v>
      </c>
      <c r="Z352" s="18">
        <v>0</v>
      </c>
      <c r="AA352" s="16" t="s">
        <v>49</v>
      </c>
      <c r="AB352" s="18">
        <v>0</v>
      </c>
      <c r="AC352" s="18">
        <v>0</v>
      </c>
      <c r="AD352" s="16" t="s">
        <v>49</v>
      </c>
      <c r="AE352" s="18">
        <v>0</v>
      </c>
      <c r="AF352" s="16">
        <v>0</v>
      </c>
      <c r="AG352" s="16" t="s">
        <v>49</v>
      </c>
      <c r="AH352" s="18">
        <v>0</v>
      </c>
      <c r="AI352" s="18">
        <v>0</v>
      </c>
      <c r="AJ352" s="16" t="s">
        <v>49</v>
      </c>
      <c r="AK352" s="18">
        <v>0</v>
      </c>
      <c r="AL352" s="18">
        <v>0</v>
      </c>
      <c r="AM352" s="17" t="s">
        <v>47</v>
      </c>
      <c r="AN352" s="16" t="s">
        <v>47</v>
      </c>
      <c r="AO352" s="17" t="s">
        <v>47</v>
      </c>
      <c r="AP352" s="16" t="s">
        <v>47</v>
      </c>
    </row>
    <row r="353" spans="1:42" s="19" customFormat="1" x14ac:dyDescent="0.25">
      <c r="A353" s="16" t="s">
        <v>848</v>
      </c>
      <c r="B353" s="17" t="s">
        <v>960</v>
      </c>
      <c r="C353" s="16" t="s">
        <v>46</v>
      </c>
      <c r="D353" s="16" t="s">
        <v>52</v>
      </c>
      <c r="E353" s="16" t="s">
        <v>53</v>
      </c>
      <c r="F353" s="16" t="s">
        <v>1252</v>
      </c>
      <c r="G353" s="16" t="s">
        <v>148</v>
      </c>
      <c r="H353" s="16" t="s">
        <v>47</v>
      </c>
      <c r="I353" s="18" t="s">
        <v>968</v>
      </c>
      <c r="J353" s="18" t="s">
        <v>47</v>
      </c>
      <c r="K353" s="18" t="s">
        <v>969</v>
      </c>
      <c r="L353" s="18" t="s">
        <v>960</v>
      </c>
      <c r="M353" s="18">
        <v>12326040</v>
      </c>
      <c r="N353" s="16" t="s">
        <v>151</v>
      </c>
      <c r="O353" s="16" t="s">
        <v>970</v>
      </c>
      <c r="P353" s="16" t="s">
        <v>971</v>
      </c>
      <c r="Q353" s="18">
        <f t="shared" si="5"/>
        <v>-501120</v>
      </c>
      <c r="R353" s="18">
        <v>0</v>
      </c>
      <c r="S353" s="18">
        <v>0</v>
      </c>
      <c r="T353" s="18">
        <v>0</v>
      </c>
      <c r="U353" s="16" t="s">
        <v>49</v>
      </c>
      <c r="V353" s="18">
        <v>0</v>
      </c>
      <c r="W353" s="18">
        <v>-432000</v>
      </c>
      <c r="X353" s="16" t="s">
        <v>50</v>
      </c>
      <c r="Y353" s="18">
        <v>-69120</v>
      </c>
      <c r="Z353" s="18">
        <v>0</v>
      </c>
      <c r="AA353" s="16" t="s">
        <v>49</v>
      </c>
      <c r="AB353" s="18">
        <v>0</v>
      </c>
      <c r="AC353" s="18">
        <v>0</v>
      </c>
      <c r="AD353" s="16" t="s">
        <v>49</v>
      </c>
      <c r="AE353" s="18">
        <v>0</v>
      </c>
      <c r="AF353" s="16">
        <v>0</v>
      </c>
      <c r="AG353" s="16" t="s">
        <v>49</v>
      </c>
      <c r="AH353" s="18">
        <v>0</v>
      </c>
      <c r="AI353" s="18">
        <v>0</v>
      </c>
      <c r="AJ353" s="16" t="s">
        <v>49</v>
      </c>
      <c r="AK353" s="18">
        <v>0</v>
      </c>
      <c r="AL353" s="18">
        <v>0</v>
      </c>
      <c r="AM353" s="17" t="s">
        <v>47</v>
      </c>
      <c r="AN353" s="16" t="s">
        <v>47</v>
      </c>
      <c r="AO353" s="17" t="s">
        <v>47</v>
      </c>
      <c r="AP353" s="16" t="s">
        <v>47</v>
      </c>
    </row>
    <row r="354" spans="1:42" s="19" customFormat="1" x14ac:dyDescent="0.25">
      <c r="A354" s="16" t="s">
        <v>850</v>
      </c>
      <c r="B354" s="17" t="s">
        <v>960</v>
      </c>
      <c r="C354" s="16" t="s">
        <v>46</v>
      </c>
      <c r="D354" s="16" t="s">
        <v>63</v>
      </c>
      <c r="E354" s="16" t="s">
        <v>64</v>
      </c>
      <c r="F354" s="16" t="s">
        <v>1266</v>
      </c>
      <c r="G354" s="16" t="s">
        <v>48</v>
      </c>
      <c r="H354" s="16" t="s">
        <v>973</v>
      </c>
      <c r="I354" s="18" t="s">
        <v>47</v>
      </c>
      <c r="J354" s="18" t="s">
        <v>47</v>
      </c>
      <c r="K354" s="18" t="s">
        <v>47</v>
      </c>
      <c r="L354" s="18" t="s">
        <v>47</v>
      </c>
      <c r="M354" s="18">
        <v>0</v>
      </c>
      <c r="N354" s="16" t="s">
        <v>47</v>
      </c>
      <c r="O354" s="16" t="s">
        <v>55</v>
      </c>
      <c r="P354" s="16" t="s">
        <v>47</v>
      </c>
      <c r="Q354" s="18">
        <f t="shared" si="5"/>
        <v>288309078.48240006</v>
      </c>
      <c r="R354" s="18">
        <v>0</v>
      </c>
      <c r="S354" s="18">
        <v>204945681.80000007</v>
      </c>
      <c r="T354" s="18">
        <v>0</v>
      </c>
      <c r="U354" s="16" t="s">
        <v>49</v>
      </c>
      <c r="V354" s="18">
        <v>0</v>
      </c>
      <c r="W354" s="18">
        <v>71864997.140000001</v>
      </c>
      <c r="X354" s="16" t="s">
        <v>50</v>
      </c>
      <c r="Y354" s="18">
        <v>11498399.542400001</v>
      </c>
      <c r="Z354" s="18">
        <v>0</v>
      </c>
      <c r="AA354" s="16" t="s">
        <v>49</v>
      </c>
      <c r="AB354" s="18">
        <v>0</v>
      </c>
      <c r="AC354" s="18">
        <v>0</v>
      </c>
      <c r="AD354" s="16" t="s">
        <v>49</v>
      </c>
      <c r="AE354" s="18">
        <v>0</v>
      </c>
      <c r="AF354" s="16">
        <v>0</v>
      </c>
      <c r="AG354" s="16" t="s">
        <v>49</v>
      </c>
      <c r="AH354" s="18">
        <v>0</v>
      </c>
      <c r="AI354" s="18">
        <v>0</v>
      </c>
      <c r="AJ354" s="16" t="s">
        <v>49</v>
      </c>
      <c r="AK354" s="18">
        <v>0</v>
      </c>
      <c r="AL354" s="18">
        <v>0</v>
      </c>
      <c r="AM354" s="17" t="s">
        <v>47</v>
      </c>
      <c r="AN354" s="16" t="s">
        <v>47</v>
      </c>
      <c r="AO354" s="17" t="s">
        <v>47</v>
      </c>
      <c r="AP354" s="16" t="s">
        <v>47</v>
      </c>
    </row>
    <row r="355" spans="1:42" s="19" customFormat="1" x14ac:dyDescent="0.25">
      <c r="A355" s="16" t="s">
        <v>852</v>
      </c>
      <c r="B355" s="17" t="s">
        <v>960</v>
      </c>
      <c r="C355" s="16" t="s">
        <v>46</v>
      </c>
      <c r="D355" s="16" t="s">
        <v>63</v>
      </c>
      <c r="E355" s="16" t="s">
        <v>64</v>
      </c>
      <c r="F355" s="16" t="s">
        <v>1266</v>
      </c>
      <c r="G355" s="16" t="s">
        <v>48</v>
      </c>
      <c r="H355" s="16" t="s">
        <v>975</v>
      </c>
      <c r="I355" s="18" t="s">
        <v>47</v>
      </c>
      <c r="J355" s="18" t="s">
        <v>47</v>
      </c>
      <c r="K355" s="18" t="s">
        <v>47</v>
      </c>
      <c r="L355" s="18" t="s">
        <v>47</v>
      </c>
      <c r="M355" s="18">
        <v>0</v>
      </c>
      <c r="N355" s="16" t="s">
        <v>47</v>
      </c>
      <c r="O355" s="16" t="s">
        <v>976</v>
      </c>
      <c r="P355" s="16" t="s">
        <v>977</v>
      </c>
      <c r="Q355" s="18">
        <f t="shared" si="5"/>
        <v>10968577.199999999</v>
      </c>
      <c r="R355" s="18">
        <v>0</v>
      </c>
      <c r="S355" s="18">
        <v>8915238</v>
      </c>
      <c r="T355" s="18">
        <v>1770120</v>
      </c>
      <c r="U355" s="16" t="s">
        <v>50</v>
      </c>
      <c r="V355" s="18">
        <v>283219.20000000001</v>
      </c>
      <c r="W355" s="18">
        <v>0</v>
      </c>
      <c r="X355" s="16" t="s">
        <v>49</v>
      </c>
      <c r="Y355" s="18">
        <v>0</v>
      </c>
      <c r="Z355" s="18">
        <v>0</v>
      </c>
      <c r="AA355" s="16" t="s">
        <v>49</v>
      </c>
      <c r="AB355" s="18">
        <v>0</v>
      </c>
      <c r="AC355" s="18">
        <v>0</v>
      </c>
      <c r="AD355" s="16" t="s">
        <v>49</v>
      </c>
      <c r="AE355" s="18">
        <v>0</v>
      </c>
      <c r="AF355" s="16">
        <v>0</v>
      </c>
      <c r="AG355" s="16" t="s">
        <v>49</v>
      </c>
      <c r="AH355" s="18">
        <v>0</v>
      </c>
      <c r="AI355" s="18">
        <v>0</v>
      </c>
      <c r="AJ355" s="16" t="s">
        <v>49</v>
      </c>
      <c r="AK355" s="18">
        <v>0</v>
      </c>
      <c r="AL355" s="18">
        <v>0</v>
      </c>
      <c r="AM355" s="17" t="s">
        <v>47</v>
      </c>
      <c r="AN355" s="16" t="s">
        <v>47</v>
      </c>
      <c r="AO355" s="17" t="s">
        <v>47</v>
      </c>
      <c r="AP355" s="16" t="s">
        <v>47</v>
      </c>
    </row>
    <row r="356" spans="1:42" s="19" customFormat="1" x14ac:dyDescent="0.25">
      <c r="A356" s="16" t="s">
        <v>856</v>
      </c>
      <c r="B356" s="17" t="s">
        <v>960</v>
      </c>
      <c r="C356" s="16" t="s">
        <v>46</v>
      </c>
      <c r="D356" s="16" t="s">
        <v>63</v>
      </c>
      <c r="E356" s="16" t="s">
        <v>64</v>
      </c>
      <c r="F356" s="16" t="s">
        <v>1266</v>
      </c>
      <c r="G356" s="16" t="s">
        <v>48</v>
      </c>
      <c r="H356" s="16" t="s">
        <v>979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55</v>
      </c>
      <c r="P356" s="16" t="s">
        <v>47</v>
      </c>
      <c r="Q356" s="18">
        <f t="shared" si="5"/>
        <v>327115514.15799999</v>
      </c>
      <c r="R356" s="18">
        <v>0</v>
      </c>
      <c r="S356" s="18">
        <v>230085838</v>
      </c>
      <c r="T356" s="18">
        <v>0</v>
      </c>
      <c r="U356" s="16" t="s">
        <v>49</v>
      </c>
      <c r="V356" s="18">
        <v>0</v>
      </c>
      <c r="W356" s="18">
        <v>83646272.549999997</v>
      </c>
      <c r="X356" s="16" t="s">
        <v>49</v>
      </c>
      <c r="Y356" s="18">
        <v>13383403.608000001</v>
      </c>
      <c r="Z356" s="18">
        <v>0</v>
      </c>
      <c r="AA356" s="16" t="s">
        <v>49</v>
      </c>
      <c r="AB356" s="18">
        <v>0</v>
      </c>
      <c r="AC356" s="18">
        <v>0</v>
      </c>
      <c r="AD356" s="16" t="s">
        <v>49</v>
      </c>
      <c r="AE356" s="18">
        <v>0</v>
      </c>
      <c r="AF356" s="16">
        <v>0</v>
      </c>
      <c r="AG356" s="16" t="s">
        <v>49</v>
      </c>
      <c r="AH356" s="18">
        <v>0</v>
      </c>
      <c r="AI356" s="18">
        <v>0</v>
      </c>
      <c r="AJ356" s="16" t="s">
        <v>49</v>
      </c>
      <c r="AK356" s="18">
        <v>0</v>
      </c>
      <c r="AL356" s="18">
        <v>0</v>
      </c>
      <c r="AM356" s="17" t="s">
        <v>47</v>
      </c>
      <c r="AN356" s="16" t="s">
        <v>47</v>
      </c>
      <c r="AO356" s="17" t="s">
        <v>47</v>
      </c>
      <c r="AP356" s="16" t="s">
        <v>47</v>
      </c>
    </row>
    <row r="357" spans="1:42" s="19" customFormat="1" x14ac:dyDescent="0.25">
      <c r="A357" s="16" t="s">
        <v>1390</v>
      </c>
      <c r="B357" s="17" t="s">
        <v>960</v>
      </c>
      <c r="C357" s="16" t="s">
        <v>46</v>
      </c>
      <c r="D357" s="16" t="s">
        <v>67</v>
      </c>
      <c r="E357" s="16" t="s">
        <v>68</v>
      </c>
      <c r="F357" s="16" t="s">
        <v>1279</v>
      </c>
      <c r="G357" s="16" t="s">
        <v>48</v>
      </c>
      <c r="H357" s="16" t="s">
        <v>981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55</v>
      </c>
      <c r="P357" s="16" t="s">
        <v>47</v>
      </c>
      <c r="Q357" s="18">
        <f t="shared" si="5"/>
        <v>128789684.64</v>
      </c>
      <c r="R357" s="18">
        <v>0</v>
      </c>
      <c r="S357" s="18">
        <v>102457332</v>
      </c>
      <c r="T357" s="18">
        <v>0</v>
      </c>
      <c r="U357" s="16" t="s">
        <v>49</v>
      </c>
      <c r="V357" s="18">
        <v>0</v>
      </c>
      <c r="W357" s="18">
        <v>22700304</v>
      </c>
      <c r="X357" s="16" t="s">
        <v>49</v>
      </c>
      <c r="Y357" s="18">
        <v>3632048.6399999997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6" t="s">
        <v>1391</v>
      </c>
      <c r="B358" s="17" t="s">
        <v>960</v>
      </c>
      <c r="C358" s="16" t="s">
        <v>46</v>
      </c>
      <c r="D358" s="16" t="s">
        <v>67</v>
      </c>
      <c r="E358" s="16" t="s">
        <v>68</v>
      </c>
      <c r="F358" s="16" t="s">
        <v>1279</v>
      </c>
      <c r="G358" s="16" t="s">
        <v>48</v>
      </c>
      <c r="H358" s="16" t="s">
        <v>983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179</v>
      </c>
      <c r="P358" s="16" t="s">
        <v>180</v>
      </c>
      <c r="Q358" s="18">
        <f t="shared" si="5"/>
        <v>20524860</v>
      </c>
      <c r="R358" s="18">
        <v>0</v>
      </c>
      <c r="S358" s="18">
        <v>20524860</v>
      </c>
      <c r="T358" s="18">
        <v>0</v>
      </c>
      <c r="U358" s="16" t="s">
        <v>49</v>
      </c>
      <c r="V358" s="18">
        <v>0</v>
      </c>
      <c r="W358" s="18">
        <v>0</v>
      </c>
      <c r="X358" s="16" t="s">
        <v>49</v>
      </c>
      <c r="Y358" s="18">
        <v>0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6" t="s">
        <v>1392</v>
      </c>
      <c r="B359" s="17" t="s">
        <v>960</v>
      </c>
      <c r="C359" s="16" t="s">
        <v>46</v>
      </c>
      <c r="D359" s="16" t="s">
        <v>67</v>
      </c>
      <c r="E359" s="16" t="s">
        <v>68</v>
      </c>
      <c r="F359" s="16" t="s">
        <v>1279</v>
      </c>
      <c r="G359" s="16" t="s">
        <v>48</v>
      </c>
      <c r="H359" s="16" t="s">
        <v>985</v>
      </c>
      <c r="I359" s="18" t="s">
        <v>47</v>
      </c>
      <c r="J359" s="18" t="s">
        <v>47</v>
      </c>
      <c r="K359" s="18" t="s">
        <v>47</v>
      </c>
      <c r="L359" s="18" t="s">
        <v>47</v>
      </c>
      <c r="M359" s="18">
        <v>0</v>
      </c>
      <c r="N359" s="16" t="s">
        <v>47</v>
      </c>
      <c r="O359" s="16" t="s">
        <v>55</v>
      </c>
      <c r="P359" s="16" t="s">
        <v>47</v>
      </c>
      <c r="Q359" s="18">
        <f t="shared" si="5"/>
        <v>175663521.38079998</v>
      </c>
      <c r="R359" s="18">
        <v>0</v>
      </c>
      <c r="S359" s="18">
        <v>114112509.79999998</v>
      </c>
      <c r="T359" s="18">
        <v>0</v>
      </c>
      <c r="U359" s="16" t="s">
        <v>49</v>
      </c>
      <c r="V359" s="18">
        <v>0</v>
      </c>
      <c r="W359" s="18">
        <v>53061216.879999995</v>
      </c>
      <c r="X359" s="16" t="s">
        <v>49</v>
      </c>
      <c r="Y359" s="18">
        <v>8489794.7007999979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6" t="s">
        <v>1393</v>
      </c>
      <c r="B360" s="17" t="s">
        <v>960</v>
      </c>
      <c r="C360" s="16" t="s">
        <v>46</v>
      </c>
      <c r="D360" s="16" t="s">
        <v>67</v>
      </c>
      <c r="E360" s="16" t="s">
        <v>68</v>
      </c>
      <c r="F360" s="16" t="s">
        <v>1279</v>
      </c>
      <c r="G360" s="16" t="s">
        <v>48</v>
      </c>
      <c r="H360" s="16" t="s">
        <v>987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988</v>
      </c>
      <c r="P360" s="16" t="s">
        <v>989</v>
      </c>
      <c r="Q360" s="18">
        <f t="shared" si="5"/>
        <v>10239955.199999999</v>
      </c>
      <c r="R360" s="18">
        <v>0</v>
      </c>
      <c r="S360" s="18">
        <v>5123520</v>
      </c>
      <c r="T360" s="18">
        <v>4410720</v>
      </c>
      <c r="U360" s="16" t="s">
        <v>50</v>
      </c>
      <c r="V360" s="18">
        <v>705715.19999999995</v>
      </c>
      <c r="W360" s="18">
        <v>0</v>
      </c>
      <c r="X360" s="16" t="s">
        <v>49</v>
      </c>
      <c r="Y360" s="18">
        <v>0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6" t="s">
        <v>1394</v>
      </c>
      <c r="B361" s="17" t="s">
        <v>960</v>
      </c>
      <c r="C361" s="16" t="s">
        <v>46</v>
      </c>
      <c r="D361" s="16" t="s">
        <v>67</v>
      </c>
      <c r="E361" s="16" t="s">
        <v>68</v>
      </c>
      <c r="F361" s="16" t="s">
        <v>1279</v>
      </c>
      <c r="G361" s="16" t="s">
        <v>48</v>
      </c>
      <c r="H361" s="16" t="s">
        <v>991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55</v>
      </c>
      <c r="P361" s="16" t="s">
        <v>47</v>
      </c>
      <c r="Q361" s="18">
        <f t="shared" si="5"/>
        <v>264813012.46920002</v>
      </c>
      <c r="R361" s="18">
        <v>0</v>
      </c>
      <c r="S361" s="18">
        <v>171282340.80000001</v>
      </c>
      <c r="T361" s="18">
        <v>0</v>
      </c>
      <c r="U361" s="16" t="s">
        <v>49</v>
      </c>
      <c r="V361" s="18">
        <v>0</v>
      </c>
      <c r="W361" s="18">
        <v>80629889.370000005</v>
      </c>
      <c r="X361" s="16" t="s">
        <v>50</v>
      </c>
      <c r="Y361" s="18">
        <v>12900782.2992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>
        <v>0</v>
      </c>
      <c r="AJ361" s="16" t="s">
        <v>49</v>
      </c>
      <c r="AK361" s="18">
        <v>0</v>
      </c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16" t="s">
        <v>1395</v>
      </c>
      <c r="B362" s="17" t="s">
        <v>960</v>
      </c>
      <c r="C362" s="16" t="s">
        <v>46</v>
      </c>
      <c r="D362" s="16" t="s">
        <v>67</v>
      </c>
      <c r="E362" s="16" t="s">
        <v>68</v>
      </c>
      <c r="F362" s="16" t="s">
        <v>1279</v>
      </c>
      <c r="G362" s="16" t="s">
        <v>148</v>
      </c>
      <c r="H362" s="16" t="s">
        <v>47</v>
      </c>
      <c r="I362" s="18" t="s">
        <v>993</v>
      </c>
      <c r="J362" s="18" t="s">
        <v>47</v>
      </c>
      <c r="K362" s="18" t="s">
        <v>994</v>
      </c>
      <c r="L362" s="18" t="s">
        <v>960</v>
      </c>
      <c r="M362" s="18">
        <v>2999200.01</v>
      </c>
      <c r="N362" s="16" t="s">
        <v>151</v>
      </c>
      <c r="O362" s="16" t="s">
        <v>995</v>
      </c>
      <c r="P362" s="16" t="s">
        <v>996</v>
      </c>
      <c r="Q362" s="18">
        <f t="shared" si="5"/>
        <v>-1609200</v>
      </c>
      <c r="R362" s="18">
        <v>0</v>
      </c>
      <c r="S362" s="18">
        <v>-1609200</v>
      </c>
      <c r="T362" s="18">
        <v>0</v>
      </c>
      <c r="U362" s="16" t="s">
        <v>49</v>
      </c>
      <c r="V362" s="18">
        <v>0</v>
      </c>
      <c r="W362" s="18">
        <v>0</v>
      </c>
      <c r="X362" s="16" t="s">
        <v>49</v>
      </c>
      <c r="Y362" s="18">
        <v>0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6" t="s">
        <v>859</v>
      </c>
      <c r="B363" s="17" t="s">
        <v>960</v>
      </c>
      <c r="C363" s="16" t="s">
        <v>46</v>
      </c>
      <c r="D363" s="16" t="s">
        <v>71</v>
      </c>
      <c r="E363" s="16" t="s">
        <v>72</v>
      </c>
      <c r="F363" s="16" t="s">
        <v>1264</v>
      </c>
      <c r="G363" s="16" t="s">
        <v>48</v>
      </c>
      <c r="H363" s="16" t="s">
        <v>998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55</v>
      </c>
      <c r="P363" s="16" t="s">
        <v>47</v>
      </c>
      <c r="Q363" s="18">
        <f t="shared" si="5"/>
        <v>47027105.600000001</v>
      </c>
      <c r="R363" s="18">
        <v>0</v>
      </c>
      <c r="S363" s="18">
        <v>36588776</v>
      </c>
      <c r="T363" s="18">
        <v>0</v>
      </c>
      <c r="U363" s="16" t="s">
        <v>49</v>
      </c>
      <c r="V363" s="18">
        <v>0</v>
      </c>
      <c r="W363" s="18">
        <v>8998560</v>
      </c>
      <c r="X363" s="16" t="s">
        <v>50</v>
      </c>
      <c r="Y363" s="18">
        <v>1439769.6000000001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6" t="s">
        <v>861</v>
      </c>
      <c r="B364" s="17" t="s">
        <v>960</v>
      </c>
      <c r="C364" s="16" t="s">
        <v>46</v>
      </c>
      <c r="D364" s="16" t="s">
        <v>71</v>
      </c>
      <c r="E364" s="16" t="s">
        <v>72</v>
      </c>
      <c r="F364" s="16" t="s">
        <v>1264</v>
      </c>
      <c r="G364" s="16" t="s">
        <v>48</v>
      </c>
      <c r="H364" s="16" t="s">
        <v>1000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232</v>
      </c>
      <c r="P364" s="16" t="s">
        <v>760</v>
      </c>
      <c r="Q364" s="18">
        <f t="shared" si="5"/>
        <v>2278843.2000000002</v>
      </c>
      <c r="R364" s="18">
        <v>0</v>
      </c>
      <c r="S364" s="18">
        <v>0</v>
      </c>
      <c r="T364" s="18">
        <v>1964520</v>
      </c>
      <c r="U364" s="16" t="s">
        <v>50</v>
      </c>
      <c r="V364" s="18">
        <v>314323.20000000001</v>
      </c>
      <c r="W364" s="18">
        <v>0</v>
      </c>
      <c r="X364" s="16" t="s">
        <v>49</v>
      </c>
      <c r="Y364" s="18">
        <v>0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6" t="s">
        <v>863</v>
      </c>
      <c r="B365" s="17" t="s">
        <v>960</v>
      </c>
      <c r="C365" s="16" t="s">
        <v>46</v>
      </c>
      <c r="D365" s="16" t="s">
        <v>71</v>
      </c>
      <c r="E365" s="16" t="s">
        <v>72</v>
      </c>
      <c r="F365" s="16" t="s">
        <v>1264</v>
      </c>
      <c r="G365" s="16" t="s">
        <v>48</v>
      </c>
      <c r="H365" s="16" t="s">
        <v>1002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55</v>
      </c>
      <c r="P365" s="16" t="s">
        <v>47</v>
      </c>
      <c r="Q365" s="18">
        <f t="shared" si="5"/>
        <v>867763533.53280008</v>
      </c>
      <c r="R365" s="18">
        <v>0</v>
      </c>
      <c r="S365" s="18">
        <v>620728816.94000006</v>
      </c>
      <c r="T365" s="18">
        <v>0</v>
      </c>
      <c r="U365" s="16" t="s">
        <v>49</v>
      </c>
      <c r="V365" s="18">
        <v>0</v>
      </c>
      <c r="W365" s="18">
        <v>212960962.58000001</v>
      </c>
      <c r="X365" s="16" t="s">
        <v>50</v>
      </c>
      <c r="Y365" s="18">
        <v>34073754.012800001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16" t="s">
        <v>866</v>
      </c>
      <c r="B366" s="17" t="s">
        <v>960</v>
      </c>
      <c r="C366" s="16" t="s">
        <v>46</v>
      </c>
      <c r="D366" s="16" t="s">
        <v>71</v>
      </c>
      <c r="E366" s="16" t="s">
        <v>72</v>
      </c>
      <c r="F366" s="16" t="s">
        <v>1264</v>
      </c>
      <c r="G366" s="16" t="s">
        <v>48</v>
      </c>
      <c r="H366" s="16" t="s">
        <v>1004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731</v>
      </c>
      <c r="P366" s="16" t="s">
        <v>732</v>
      </c>
      <c r="Q366" s="18">
        <f t="shared" si="5"/>
        <v>5439657.5999999996</v>
      </c>
      <c r="R366" s="18">
        <v>0</v>
      </c>
      <c r="S366" s="18">
        <v>0</v>
      </c>
      <c r="T366" s="18">
        <v>4689360</v>
      </c>
      <c r="U366" s="16" t="s">
        <v>50</v>
      </c>
      <c r="V366" s="18">
        <v>750297.59999999998</v>
      </c>
      <c r="W366" s="18">
        <v>0</v>
      </c>
      <c r="X366" s="16" t="s">
        <v>49</v>
      </c>
      <c r="Y366" s="18">
        <v>0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s="19" customFormat="1" x14ac:dyDescent="0.25">
      <c r="A367" s="16" t="s">
        <v>868</v>
      </c>
      <c r="B367" s="17" t="s">
        <v>960</v>
      </c>
      <c r="C367" s="16" t="s">
        <v>46</v>
      </c>
      <c r="D367" s="16" t="s">
        <v>71</v>
      </c>
      <c r="E367" s="16" t="s">
        <v>72</v>
      </c>
      <c r="F367" s="16" t="s">
        <v>1264</v>
      </c>
      <c r="G367" s="16" t="s">
        <v>48</v>
      </c>
      <c r="H367" s="16" t="s">
        <v>1006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55</v>
      </c>
      <c r="P367" s="16" t="s">
        <v>47</v>
      </c>
      <c r="Q367" s="18">
        <f t="shared" si="5"/>
        <v>65742662.255599998</v>
      </c>
      <c r="R367" s="18">
        <v>0</v>
      </c>
      <c r="S367" s="18">
        <v>48613527</v>
      </c>
      <c r="T367" s="18">
        <v>0</v>
      </c>
      <c r="U367" s="16" t="s">
        <v>49</v>
      </c>
      <c r="V367" s="18">
        <v>0</v>
      </c>
      <c r="W367" s="18">
        <v>14766495.91</v>
      </c>
      <c r="X367" s="16" t="s">
        <v>50</v>
      </c>
      <c r="Y367" s="18">
        <v>2362639.3456000001</v>
      </c>
      <c r="Z367" s="18">
        <v>0</v>
      </c>
      <c r="AA367" s="16" t="s">
        <v>49</v>
      </c>
      <c r="AB367" s="18">
        <v>0</v>
      </c>
      <c r="AC367" s="18">
        <v>0</v>
      </c>
      <c r="AD367" s="16" t="s">
        <v>49</v>
      </c>
      <c r="AE367" s="18">
        <v>0</v>
      </c>
      <c r="AF367" s="16">
        <v>0</v>
      </c>
      <c r="AG367" s="16" t="s">
        <v>49</v>
      </c>
      <c r="AH367" s="18">
        <v>0</v>
      </c>
      <c r="AI367" s="18">
        <v>0</v>
      </c>
      <c r="AJ367" s="16" t="s">
        <v>49</v>
      </c>
      <c r="AK367" s="18">
        <v>0</v>
      </c>
      <c r="AL367" s="18">
        <v>0</v>
      </c>
      <c r="AM367" s="17" t="s">
        <v>47</v>
      </c>
      <c r="AN367" s="16" t="s">
        <v>47</v>
      </c>
      <c r="AO367" s="17" t="s">
        <v>47</v>
      </c>
      <c r="AP367" s="16" t="s">
        <v>47</v>
      </c>
    </row>
    <row r="368" spans="1:42" s="19" customFormat="1" x14ac:dyDescent="0.25">
      <c r="A368" s="16" t="s">
        <v>870</v>
      </c>
      <c r="B368" s="17" t="s">
        <v>960</v>
      </c>
      <c r="C368" s="16" t="s">
        <v>46</v>
      </c>
      <c r="D368" s="16" t="s">
        <v>71</v>
      </c>
      <c r="E368" s="16" t="s">
        <v>72</v>
      </c>
      <c r="F368" s="16" t="s">
        <v>1264</v>
      </c>
      <c r="G368" s="16" t="s">
        <v>148</v>
      </c>
      <c r="H368" s="16" t="s">
        <v>47</v>
      </c>
      <c r="I368" s="18" t="s">
        <v>1008</v>
      </c>
      <c r="J368" s="18" t="s">
        <v>47</v>
      </c>
      <c r="K368" s="18" t="s">
        <v>1009</v>
      </c>
      <c r="L368" s="18" t="s">
        <v>960</v>
      </c>
      <c r="M368" s="18">
        <v>22705920</v>
      </c>
      <c r="N368" s="16" t="s">
        <v>151</v>
      </c>
      <c r="O368" s="16" t="s">
        <v>1010</v>
      </c>
      <c r="P368" s="16" t="s">
        <v>1011</v>
      </c>
      <c r="Q368" s="18">
        <f t="shared" si="5"/>
        <v>-22705920</v>
      </c>
      <c r="R368" s="18">
        <v>0</v>
      </c>
      <c r="S368" s="18">
        <v>-22705920</v>
      </c>
      <c r="T368" s="18">
        <v>0</v>
      </c>
      <c r="U368" s="16" t="s">
        <v>49</v>
      </c>
      <c r="V368" s="18">
        <v>0</v>
      </c>
      <c r="W368" s="18">
        <v>0</v>
      </c>
      <c r="X368" s="16" t="s">
        <v>49</v>
      </c>
      <c r="Y368" s="18">
        <v>0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s="19" customFormat="1" x14ac:dyDescent="0.25">
      <c r="A369" s="16" t="s">
        <v>874</v>
      </c>
      <c r="B369" s="17" t="s">
        <v>960</v>
      </c>
      <c r="C369" s="16" t="s">
        <v>46</v>
      </c>
      <c r="D369" s="16" t="s">
        <v>71</v>
      </c>
      <c r="E369" s="16" t="s">
        <v>72</v>
      </c>
      <c r="F369" s="16" t="s">
        <v>1264</v>
      </c>
      <c r="G369" s="16" t="s">
        <v>148</v>
      </c>
      <c r="H369" s="16" t="s">
        <v>47</v>
      </c>
      <c r="I369" s="18" t="s">
        <v>1013</v>
      </c>
      <c r="J369" s="18" t="s">
        <v>47</v>
      </c>
      <c r="K369" s="18" t="s">
        <v>1014</v>
      </c>
      <c r="L369" s="18" t="s">
        <v>960</v>
      </c>
      <c r="M369" s="18">
        <v>248400</v>
      </c>
      <c r="N369" s="16" t="s">
        <v>151</v>
      </c>
      <c r="O369" s="16" t="s">
        <v>1015</v>
      </c>
      <c r="P369" s="16" t="s">
        <v>1016</v>
      </c>
      <c r="Q369" s="18">
        <f t="shared" si="5"/>
        <v>-248400</v>
      </c>
      <c r="R369" s="18">
        <v>0</v>
      </c>
      <c r="S369" s="18">
        <v>-248400</v>
      </c>
      <c r="T369" s="18">
        <v>0</v>
      </c>
      <c r="U369" s="16" t="s">
        <v>49</v>
      </c>
      <c r="V369" s="18">
        <v>0</v>
      </c>
      <c r="W369" s="18">
        <v>0</v>
      </c>
      <c r="X369" s="16" t="s">
        <v>49</v>
      </c>
      <c r="Y369" s="18">
        <v>0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6" t="s">
        <v>876</v>
      </c>
      <c r="B370" s="17" t="s">
        <v>960</v>
      </c>
      <c r="C370" s="16" t="s">
        <v>46</v>
      </c>
      <c r="D370" s="16" t="s">
        <v>92</v>
      </c>
      <c r="E370" s="16" t="s">
        <v>93</v>
      </c>
      <c r="F370" s="16" t="s">
        <v>1297</v>
      </c>
      <c r="G370" s="16" t="s">
        <v>48</v>
      </c>
      <c r="H370" s="16" t="s">
        <v>1018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55</v>
      </c>
      <c r="P370" s="16" t="s">
        <v>47</v>
      </c>
      <c r="Q370" s="18">
        <f t="shared" si="5"/>
        <v>432497897.71840012</v>
      </c>
      <c r="R370" s="18">
        <v>0</v>
      </c>
      <c r="S370" s="18">
        <v>348147037.00000012</v>
      </c>
      <c r="T370" s="18">
        <v>0</v>
      </c>
      <c r="U370" s="16" t="s">
        <v>49</v>
      </c>
      <c r="V370" s="18">
        <v>0</v>
      </c>
      <c r="W370" s="18">
        <v>72716259.239999995</v>
      </c>
      <c r="X370" s="16" t="s">
        <v>50</v>
      </c>
      <c r="Y370" s="18">
        <v>11634601.478399999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6" t="s">
        <v>880</v>
      </c>
      <c r="B371" s="17" t="s">
        <v>960</v>
      </c>
      <c r="C371" s="16" t="s">
        <v>46</v>
      </c>
      <c r="D371" s="16" t="s">
        <v>96</v>
      </c>
      <c r="E371" s="16" t="s">
        <v>97</v>
      </c>
      <c r="F371" s="16" t="s">
        <v>1309</v>
      </c>
      <c r="G371" s="16" t="s">
        <v>48</v>
      </c>
      <c r="H371" s="16" t="s">
        <v>1020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55</v>
      </c>
      <c r="P371" s="16" t="s">
        <v>47</v>
      </c>
      <c r="Q371" s="18">
        <f t="shared" si="5"/>
        <v>210316318.29440001</v>
      </c>
      <c r="R371" s="18">
        <v>0</v>
      </c>
      <c r="S371" s="18">
        <v>123228143.40000001</v>
      </c>
      <c r="T371" s="18">
        <v>0</v>
      </c>
      <c r="U371" s="16" t="s">
        <v>49</v>
      </c>
      <c r="V371" s="18">
        <v>0</v>
      </c>
      <c r="W371" s="18">
        <v>75076012.840000004</v>
      </c>
      <c r="X371" s="16" t="s">
        <v>50</v>
      </c>
      <c r="Y371" s="18">
        <v>12012162.054399999</v>
      </c>
      <c r="Z371" s="18">
        <v>0</v>
      </c>
      <c r="AA371" s="16" t="s">
        <v>49</v>
      </c>
      <c r="AB371" s="18">
        <v>0</v>
      </c>
      <c r="AC371" s="18">
        <v>0</v>
      </c>
      <c r="AD371" s="16" t="s">
        <v>49</v>
      </c>
      <c r="AE371" s="18">
        <v>0</v>
      </c>
      <c r="AF371" s="16">
        <v>0</v>
      </c>
      <c r="AG371" s="16" t="s">
        <v>49</v>
      </c>
      <c r="AH371" s="18">
        <v>0</v>
      </c>
      <c r="AI371" s="18">
        <v>0</v>
      </c>
      <c r="AJ371" s="16" t="s">
        <v>49</v>
      </c>
      <c r="AK371" s="18">
        <v>0</v>
      </c>
      <c r="AL371" s="18">
        <v>0</v>
      </c>
      <c r="AM371" s="17" t="s">
        <v>47</v>
      </c>
      <c r="AN371" s="16" t="s">
        <v>47</v>
      </c>
      <c r="AO371" s="17" t="s">
        <v>47</v>
      </c>
      <c r="AP371" s="16" t="s">
        <v>47</v>
      </c>
    </row>
    <row r="372" spans="1:42" s="19" customFormat="1" x14ac:dyDescent="0.25">
      <c r="A372" s="16" t="s">
        <v>882</v>
      </c>
      <c r="B372" s="17" t="s">
        <v>960</v>
      </c>
      <c r="C372" s="16" t="s">
        <v>46</v>
      </c>
      <c r="D372" s="16" t="s">
        <v>106</v>
      </c>
      <c r="E372" s="16" t="s">
        <v>1311</v>
      </c>
      <c r="F372" s="16" t="s">
        <v>1323</v>
      </c>
      <c r="G372" s="16" t="s">
        <v>48</v>
      </c>
      <c r="H372" s="16" t="s">
        <v>1022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55</v>
      </c>
      <c r="P372" s="16" t="s">
        <v>47</v>
      </c>
      <c r="Q372" s="18">
        <f t="shared" si="5"/>
        <v>15283716.864</v>
      </c>
      <c r="R372" s="18">
        <v>0</v>
      </c>
      <c r="S372" s="18">
        <v>6421560</v>
      </c>
      <c r="T372" s="18">
        <v>0</v>
      </c>
      <c r="U372" s="16" t="s">
        <v>49</v>
      </c>
      <c r="V372" s="18">
        <v>0</v>
      </c>
      <c r="W372" s="18">
        <v>7639790.4000000004</v>
      </c>
      <c r="X372" s="16" t="s">
        <v>50</v>
      </c>
      <c r="Y372" s="18">
        <v>1222366.4640000002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6" t="s">
        <v>884</v>
      </c>
      <c r="B373" s="17" t="s">
        <v>960</v>
      </c>
      <c r="C373" s="16" t="s">
        <v>46</v>
      </c>
      <c r="D373" s="16" t="s">
        <v>106</v>
      </c>
      <c r="E373" s="16" t="s">
        <v>1311</v>
      </c>
      <c r="F373" s="16" t="s">
        <v>1323</v>
      </c>
      <c r="G373" s="16" t="s">
        <v>48</v>
      </c>
      <c r="H373" s="16" t="s">
        <v>1024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55</v>
      </c>
      <c r="P373" s="16" t="s">
        <v>47</v>
      </c>
      <c r="Q373" s="18">
        <f t="shared" si="5"/>
        <v>28327329.600000001</v>
      </c>
      <c r="R373" s="18">
        <v>0</v>
      </c>
      <c r="S373" s="18">
        <v>17857680</v>
      </c>
      <c r="T373" s="18">
        <v>0</v>
      </c>
      <c r="U373" s="16" t="s">
        <v>49</v>
      </c>
      <c r="V373" s="18">
        <v>0</v>
      </c>
      <c r="W373" s="18">
        <v>9025560</v>
      </c>
      <c r="X373" s="16" t="s">
        <v>50</v>
      </c>
      <c r="Y373" s="18">
        <v>1444089.6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6" t="s">
        <v>887</v>
      </c>
      <c r="B374" s="17" t="s">
        <v>960</v>
      </c>
      <c r="C374" s="16" t="s">
        <v>46</v>
      </c>
      <c r="D374" s="16" t="s">
        <v>106</v>
      </c>
      <c r="E374" s="16" t="s">
        <v>1311</v>
      </c>
      <c r="F374" s="16" t="s">
        <v>1323</v>
      </c>
      <c r="G374" s="16" t="s">
        <v>48</v>
      </c>
      <c r="H374" s="16" t="s">
        <v>1026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55</v>
      </c>
      <c r="P374" s="16" t="s">
        <v>47</v>
      </c>
      <c r="Q374" s="18">
        <f t="shared" si="5"/>
        <v>17810092</v>
      </c>
      <c r="R374" s="18">
        <v>0</v>
      </c>
      <c r="S374" s="18">
        <v>12748780</v>
      </c>
      <c r="T374" s="18">
        <v>0</v>
      </c>
      <c r="U374" s="16" t="s">
        <v>49</v>
      </c>
      <c r="V374" s="18">
        <v>0</v>
      </c>
      <c r="W374" s="18">
        <v>4363200</v>
      </c>
      <c r="X374" s="16" t="s">
        <v>49</v>
      </c>
      <c r="Y374" s="18">
        <v>698112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6" t="s">
        <v>889</v>
      </c>
      <c r="B375" s="17" t="s">
        <v>960</v>
      </c>
      <c r="C375" s="16" t="s">
        <v>46</v>
      </c>
      <c r="D375" s="16" t="s">
        <v>106</v>
      </c>
      <c r="E375" s="16" t="s">
        <v>1311</v>
      </c>
      <c r="F375" s="16" t="s">
        <v>1323</v>
      </c>
      <c r="G375" s="16" t="s">
        <v>48</v>
      </c>
      <c r="H375" s="16" t="s">
        <v>1028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1029</v>
      </c>
      <c r="P375" s="16" t="s">
        <v>1030</v>
      </c>
      <c r="Q375" s="18">
        <f t="shared" si="5"/>
        <v>26615217.600000001</v>
      </c>
      <c r="R375" s="18">
        <v>0</v>
      </c>
      <c r="S375" s="18">
        <v>24840000</v>
      </c>
      <c r="T375" s="18">
        <v>1530360</v>
      </c>
      <c r="U375" s="16" t="s">
        <v>50</v>
      </c>
      <c r="V375" s="18">
        <v>244857.60000000001</v>
      </c>
      <c r="W375" s="18">
        <v>0</v>
      </c>
      <c r="X375" s="16" t="s">
        <v>49</v>
      </c>
      <c r="Y375" s="18">
        <v>0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6" t="s">
        <v>891</v>
      </c>
      <c r="B376" s="17" t="s">
        <v>960</v>
      </c>
      <c r="C376" s="16" t="s">
        <v>46</v>
      </c>
      <c r="D376" s="16" t="s">
        <v>106</v>
      </c>
      <c r="E376" s="16" t="s">
        <v>1311</v>
      </c>
      <c r="F376" s="16" t="s">
        <v>1323</v>
      </c>
      <c r="G376" s="16" t="s">
        <v>48</v>
      </c>
      <c r="H376" s="16" t="s">
        <v>1032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55</v>
      </c>
      <c r="P376" s="16" t="s">
        <v>47</v>
      </c>
      <c r="Q376" s="18">
        <f t="shared" si="5"/>
        <v>799200</v>
      </c>
      <c r="R376" s="18">
        <v>0</v>
      </c>
      <c r="S376" s="18">
        <v>799200</v>
      </c>
      <c r="T376" s="18">
        <v>0</v>
      </c>
      <c r="U376" s="16" t="s">
        <v>49</v>
      </c>
      <c r="V376" s="18">
        <v>0</v>
      </c>
      <c r="W376" s="18">
        <v>0</v>
      </c>
      <c r="X376" s="16" t="s">
        <v>49</v>
      </c>
      <c r="Y376" s="18">
        <v>0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6" t="s">
        <v>895</v>
      </c>
      <c r="B377" s="17" t="s">
        <v>960</v>
      </c>
      <c r="C377" s="16" t="s">
        <v>46</v>
      </c>
      <c r="D377" s="16" t="s">
        <v>106</v>
      </c>
      <c r="E377" s="16" t="s">
        <v>1311</v>
      </c>
      <c r="F377" s="16" t="s">
        <v>1323</v>
      </c>
      <c r="G377" s="16" t="s">
        <v>48</v>
      </c>
      <c r="H377" s="16" t="s">
        <v>1034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1035</v>
      </c>
      <c r="P377" s="16" t="s">
        <v>1036</v>
      </c>
      <c r="Q377" s="18">
        <f t="shared" si="5"/>
        <v>1047600</v>
      </c>
      <c r="R377" s="18">
        <v>0</v>
      </c>
      <c r="S377" s="18">
        <v>1047600</v>
      </c>
      <c r="T377" s="18">
        <v>0</v>
      </c>
      <c r="U377" s="16" t="s">
        <v>49</v>
      </c>
      <c r="V377" s="18">
        <v>0</v>
      </c>
      <c r="W377" s="18">
        <v>0</v>
      </c>
      <c r="X377" s="16" t="s">
        <v>49</v>
      </c>
      <c r="Y377" s="18">
        <v>0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6" t="s">
        <v>897</v>
      </c>
      <c r="B378" s="17" t="s">
        <v>960</v>
      </c>
      <c r="C378" s="16" t="s">
        <v>46</v>
      </c>
      <c r="D378" s="16" t="s">
        <v>106</v>
      </c>
      <c r="E378" s="16" t="s">
        <v>1311</v>
      </c>
      <c r="F378" s="16" t="s">
        <v>1323</v>
      </c>
      <c r="G378" s="16" t="s">
        <v>48</v>
      </c>
      <c r="H378" s="16" t="s">
        <v>1038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55</v>
      </c>
      <c r="P378" s="16" t="s">
        <v>47</v>
      </c>
      <c r="Q378" s="18">
        <f t="shared" si="5"/>
        <v>9732472.8000000007</v>
      </c>
      <c r="R378" s="18">
        <v>0</v>
      </c>
      <c r="S378" s="18">
        <v>4081092</v>
      </c>
      <c r="T378" s="18">
        <v>0</v>
      </c>
      <c r="U378" s="16" t="s">
        <v>49</v>
      </c>
      <c r="V378" s="18">
        <v>0</v>
      </c>
      <c r="W378" s="18">
        <v>4871880</v>
      </c>
      <c r="X378" s="16" t="s">
        <v>50</v>
      </c>
      <c r="Y378" s="18">
        <v>779500.8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6" t="s">
        <v>902</v>
      </c>
      <c r="B379" s="17" t="s">
        <v>960</v>
      </c>
      <c r="C379" s="16" t="s">
        <v>46</v>
      </c>
      <c r="D379" s="16" t="s">
        <v>106</v>
      </c>
      <c r="E379" s="16" t="s">
        <v>1311</v>
      </c>
      <c r="F379" s="16" t="s">
        <v>1323</v>
      </c>
      <c r="G379" s="16" t="s">
        <v>48</v>
      </c>
      <c r="H379" s="16" t="s">
        <v>1040</v>
      </c>
      <c r="I379" s="18" t="s">
        <v>47</v>
      </c>
      <c r="J379" s="18" t="s">
        <v>47</v>
      </c>
      <c r="K379" s="18" t="s">
        <v>47</v>
      </c>
      <c r="L379" s="18" t="s">
        <v>47</v>
      </c>
      <c r="M379" s="18">
        <v>0</v>
      </c>
      <c r="N379" s="16" t="s">
        <v>47</v>
      </c>
      <c r="O379" s="16" t="s">
        <v>55</v>
      </c>
      <c r="P379" s="16" t="s">
        <v>47</v>
      </c>
      <c r="Q379" s="18">
        <f t="shared" si="5"/>
        <v>22914608.400000002</v>
      </c>
      <c r="R379" s="18">
        <v>0</v>
      </c>
      <c r="S379" s="18">
        <v>16566670.800000001</v>
      </c>
      <c r="T379" s="18">
        <v>0</v>
      </c>
      <c r="U379" s="16" t="s">
        <v>49</v>
      </c>
      <c r="V379" s="18">
        <v>0</v>
      </c>
      <c r="W379" s="18">
        <v>5472360</v>
      </c>
      <c r="X379" s="16" t="s">
        <v>49</v>
      </c>
      <c r="Y379" s="18">
        <v>875577.6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6" t="s">
        <v>907</v>
      </c>
      <c r="B380" s="17" t="s">
        <v>960</v>
      </c>
      <c r="C380" s="16" t="s">
        <v>46</v>
      </c>
      <c r="D380" s="16" t="s">
        <v>106</v>
      </c>
      <c r="E380" s="16" t="s">
        <v>1311</v>
      </c>
      <c r="F380" s="16" t="s">
        <v>1323</v>
      </c>
      <c r="G380" s="16" t="s">
        <v>48</v>
      </c>
      <c r="H380" s="16" t="s">
        <v>1042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55</v>
      </c>
      <c r="P380" s="16" t="s">
        <v>47</v>
      </c>
      <c r="Q380" s="18">
        <f t="shared" si="5"/>
        <v>64420135.031599998</v>
      </c>
      <c r="R380" s="18">
        <v>0</v>
      </c>
      <c r="S380" s="18">
        <v>22574052</v>
      </c>
      <c r="T380" s="18">
        <v>0</v>
      </c>
      <c r="U380" s="16" t="s">
        <v>49</v>
      </c>
      <c r="V380" s="18">
        <v>0</v>
      </c>
      <c r="W380" s="18">
        <v>36074209.509999998</v>
      </c>
      <c r="X380" s="16" t="s">
        <v>50</v>
      </c>
      <c r="Y380" s="18">
        <v>5771873.5215999996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6" t="s">
        <v>912</v>
      </c>
      <c r="B381" s="17" t="s">
        <v>960</v>
      </c>
      <c r="C381" s="16" t="s">
        <v>46</v>
      </c>
      <c r="D381" s="16" t="s">
        <v>106</v>
      </c>
      <c r="E381" s="16" t="s">
        <v>1311</v>
      </c>
      <c r="F381" s="16" t="s">
        <v>1323</v>
      </c>
      <c r="G381" s="16" t="s">
        <v>48</v>
      </c>
      <c r="H381" s="16" t="s">
        <v>1044</v>
      </c>
      <c r="I381" s="18" t="s">
        <v>47</v>
      </c>
      <c r="J381" s="18" t="s">
        <v>47</v>
      </c>
      <c r="K381" s="18" t="s">
        <v>47</v>
      </c>
      <c r="L381" s="18" t="s">
        <v>47</v>
      </c>
      <c r="M381" s="18">
        <v>0</v>
      </c>
      <c r="N381" s="16" t="s">
        <v>47</v>
      </c>
      <c r="O381" s="16" t="s">
        <v>55</v>
      </c>
      <c r="P381" s="16" t="s">
        <v>47</v>
      </c>
      <c r="Q381" s="18">
        <f t="shared" si="5"/>
        <v>15792506.4276</v>
      </c>
      <c r="R381" s="18">
        <v>0</v>
      </c>
      <c r="S381" s="18">
        <v>7844061.6000000015</v>
      </c>
      <c r="T381" s="18">
        <v>0</v>
      </c>
      <c r="U381" s="16" t="s">
        <v>49</v>
      </c>
      <c r="V381" s="18">
        <v>0</v>
      </c>
      <c r="W381" s="18">
        <v>6852107.6099999994</v>
      </c>
      <c r="X381" s="16" t="s">
        <v>49</v>
      </c>
      <c r="Y381" s="18">
        <v>1096337.2176000001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6" t="s">
        <v>914</v>
      </c>
      <c r="B382" s="17" t="s">
        <v>960</v>
      </c>
      <c r="C382" s="16" t="s">
        <v>46</v>
      </c>
      <c r="D382" s="16" t="s">
        <v>106</v>
      </c>
      <c r="E382" s="16" t="s">
        <v>1311</v>
      </c>
      <c r="F382" s="16" t="s">
        <v>1323</v>
      </c>
      <c r="G382" s="16" t="s">
        <v>48</v>
      </c>
      <c r="H382" s="16" t="s">
        <v>1046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55</v>
      </c>
      <c r="P382" s="16" t="s">
        <v>47</v>
      </c>
      <c r="Q382" s="18">
        <f t="shared" si="5"/>
        <v>25540034.399999999</v>
      </c>
      <c r="R382" s="18">
        <v>0</v>
      </c>
      <c r="S382" s="18">
        <v>19472724</v>
      </c>
      <c r="T382" s="18">
        <v>0</v>
      </c>
      <c r="U382" s="16" t="s">
        <v>49</v>
      </c>
      <c r="V382" s="18">
        <v>0</v>
      </c>
      <c r="W382" s="18">
        <v>5230440</v>
      </c>
      <c r="X382" s="16" t="s">
        <v>50</v>
      </c>
      <c r="Y382" s="18">
        <v>836870.4</v>
      </c>
      <c r="Z382" s="18">
        <v>0</v>
      </c>
      <c r="AA382" s="16" t="s">
        <v>49</v>
      </c>
      <c r="AB382" s="18">
        <v>0</v>
      </c>
      <c r="AC382" s="18">
        <v>0</v>
      </c>
      <c r="AD382" s="16" t="s">
        <v>49</v>
      </c>
      <c r="AE382" s="18">
        <v>0</v>
      </c>
      <c r="AF382" s="16">
        <v>0</v>
      </c>
      <c r="AG382" s="16" t="s">
        <v>49</v>
      </c>
      <c r="AH382" s="18">
        <v>0</v>
      </c>
      <c r="AI382" s="18">
        <v>0</v>
      </c>
      <c r="AJ382" s="16" t="s">
        <v>49</v>
      </c>
      <c r="AK382" s="18">
        <v>0</v>
      </c>
      <c r="AL382" s="18">
        <v>0</v>
      </c>
      <c r="AM382" s="17" t="s">
        <v>47</v>
      </c>
      <c r="AN382" s="16" t="s">
        <v>47</v>
      </c>
      <c r="AO382" s="17" t="s">
        <v>47</v>
      </c>
      <c r="AP382" s="16" t="s">
        <v>47</v>
      </c>
    </row>
    <row r="383" spans="1:42" s="19" customFormat="1" x14ac:dyDescent="0.25">
      <c r="A383" s="16" t="s">
        <v>916</v>
      </c>
      <c r="B383" s="17" t="s">
        <v>960</v>
      </c>
      <c r="C383" s="16" t="s">
        <v>46</v>
      </c>
      <c r="D383" s="16" t="s">
        <v>106</v>
      </c>
      <c r="E383" s="16" t="s">
        <v>1311</v>
      </c>
      <c r="F383" s="16" t="s">
        <v>1323</v>
      </c>
      <c r="G383" s="16" t="s">
        <v>48</v>
      </c>
      <c r="H383" s="16" t="s">
        <v>1048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55</v>
      </c>
      <c r="P383" s="16" t="s">
        <v>47</v>
      </c>
      <c r="Q383" s="18">
        <f t="shared" si="5"/>
        <v>14981976</v>
      </c>
      <c r="R383" s="18">
        <v>0</v>
      </c>
      <c r="S383" s="18">
        <v>13109040</v>
      </c>
      <c r="T383" s="18">
        <v>0</v>
      </c>
      <c r="U383" s="16" t="s">
        <v>49</v>
      </c>
      <c r="V383" s="18">
        <v>0</v>
      </c>
      <c r="W383" s="18">
        <v>1614600</v>
      </c>
      <c r="X383" s="16" t="s">
        <v>49</v>
      </c>
      <c r="Y383" s="18">
        <v>258336</v>
      </c>
      <c r="Z383" s="18">
        <v>0</v>
      </c>
      <c r="AA383" s="16" t="s">
        <v>49</v>
      </c>
      <c r="AB383" s="18">
        <v>0</v>
      </c>
      <c r="AC383" s="18">
        <v>0</v>
      </c>
      <c r="AD383" s="16" t="s">
        <v>49</v>
      </c>
      <c r="AE383" s="18">
        <v>0</v>
      </c>
      <c r="AF383" s="16">
        <v>0</v>
      </c>
      <c r="AG383" s="16" t="s">
        <v>49</v>
      </c>
      <c r="AH383" s="18">
        <v>0</v>
      </c>
      <c r="AI383" s="18">
        <v>0</v>
      </c>
      <c r="AJ383" s="16" t="s">
        <v>49</v>
      </c>
      <c r="AK383" s="18">
        <v>0</v>
      </c>
      <c r="AL383" s="18">
        <v>0</v>
      </c>
      <c r="AM383" s="17" t="s">
        <v>47</v>
      </c>
      <c r="AN383" s="16" t="s">
        <v>47</v>
      </c>
      <c r="AO383" s="17" t="s">
        <v>47</v>
      </c>
      <c r="AP383" s="16" t="s">
        <v>47</v>
      </c>
    </row>
    <row r="384" spans="1:42" s="19" customFormat="1" x14ac:dyDescent="0.25">
      <c r="A384" s="16" t="s">
        <v>918</v>
      </c>
      <c r="B384" s="17" t="s">
        <v>960</v>
      </c>
      <c r="C384" s="16" t="s">
        <v>46</v>
      </c>
      <c r="D384" s="16" t="s">
        <v>106</v>
      </c>
      <c r="E384" s="16" t="s">
        <v>1311</v>
      </c>
      <c r="F384" s="16" t="s">
        <v>1323</v>
      </c>
      <c r="G384" s="16" t="s">
        <v>48</v>
      </c>
      <c r="H384" s="16" t="s">
        <v>1050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55</v>
      </c>
      <c r="P384" s="16" t="s">
        <v>47</v>
      </c>
      <c r="Q384" s="18">
        <f t="shared" si="5"/>
        <v>62471416.814400002</v>
      </c>
      <c r="R384" s="18">
        <v>0</v>
      </c>
      <c r="S384" s="18">
        <v>38200012</v>
      </c>
      <c r="T384" s="18">
        <v>0</v>
      </c>
      <c r="U384" s="16" t="s">
        <v>49</v>
      </c>
      <c r="V384" s="18">
        <v>0</v>
      </c>
      <c r="W384" s="18">
        <v>20923624.84</v>
      </c>
      <c r="X384" s="16" t="s">
        <v>49</v>
      </c>
      <c r="Y384" s="18">
        <v>3347779.9744000002</v>
      </c>
      <c r="Z384" s="18">
        <v>0</v>
      </c>
      <c r="AA384" s="16" t="s">
        <v>49</v>
      </c>
      <c r="AB384" s="18">
        <v>0</v>
      </c>
      <c r="AC384" s="18">
        <v>0</v>
      </c>
      <c r="AD384" s="16" t="s">
        <v>49</v>
      </c>
      <c r="AE384" s="18">
        <v>0</v>
      </c>
      <c r="AF384" s="16">
        <v>0</v>
      </c>
      <c r="AG384" s="16" t="s">
        <v>49</v>
      </c>
      <c r="AH384" s="18">
        <v>0</v>
      </c>
      <c r="AI384" s="18">
        <v>0</v>
      </c>
      <c r="AJ384" s="16" t="s">
        <v>49</v>
      </c>
      <c r="AK384" s="18">
        <v>0</v>
      </c>
      <c r="AL384" s="18">
        <v>0</v>
      </c>
      <c r="AM384" s="17" t="s">
        <v>47</v>
      </c>
      <c r="AN384" s="16" t="s">
        <v>47</v>
      </c>
      <c r="AO384" s="17" t="s">
        <v>47</v>
      </c>
      <c r="AP384" s="16" t="s">
        <v>47</v>
      </c>
    </row>
    <row r="385" spans="1:42" s="19" customFormat="1" x14ac:dyDescent="0.25">
      <c r="A385" s="16" t="s">
        <v>920</v>
      </c>
      <c r="B385" s="17" t="s">
        <v>960</v>
      </c>
      <c r="C385" s="16" t="s">
        <v>46</v>
      </c>
      <c r="D385" s="16" t="s">
        <v>106</v>
      </c>
      <c r="E385" s="16" t="s">
        <v>1311</v>
      </c>
      <c r="F385" s="16" t="s">
        <v>1323</v>
      </c>
      <c r="G385" s="16" t="s">
        <v>48</v>
      </c>
      <c r="H385" s="16" t="s">
        <v>1052</v>
      </c>
      <c r="I385" s="18" t="s">
        <v>47</v>
      </c>
      <c r="J385" s="18" t="s">
        <v>47</v>
      </c>
      <c r="K385" s="18" t="s">
        <v>47</v>
      </c>
      <c r="L385" s="18" t="s">
        <v>47</v>
      </c>
      <c r="M385" s="18">
        <v>0</v>
      </c>
      <c r="N385" s="16" t="s">
        <v>47</v>
      </c>
      <c r="O385" s="16" t="s">
        <v>1053</v>
      </c>
      <c r="P385" s="16" t="s">
        <v>1054</v>
      </c>
      <c r="Q385" s="18">
        <f t="shared" si="5"/>
        <v>15845451.2184</v>
      </c>
      <c r="R385" s="18">
        <v>0</v>
      </c>
      <c r="S385" s="18">
        <v>2555712</v>
      </c>
      <c r="T385" s="18">
        <v>0</v>
      </c>
      <c r="U385" s="16" t="s">
        <v>49</v>
      </c>
      <c r="V385" s="18">
        <v>0</v>
      </c>
      <c r="W385" s="18">
        <v>11456671.74</v>
      </c>
      <c r="X385" s="16" t="s">
        <v>50</v>
      </c>
      <c r="Y385" s="18">
        <v>1833067.4783999999</v>
      </c>
      <c r="Z385" s="18">
        <v>0</v>
      </c>
      <c r="AA385" s="16" t="s">
        <v>49</v>
      </c>
      <c r="AB385" s="18">
        <v>0</v>
      </c>
      <c r="AC385" s="18">
        <v>0</v>
      </c>
      <c r="AD385" s="16" t="s">
        <v>49</v>
      </c>
      <c r="AE385" s="18">
        <v>0</v>
      </c>
      <c r="AF385" s="16">
        <v>0</v>
      </c>
      <c r="AG385" s="16" t="s">
        <v>49</v>
      </c>
      <c r="AH385" s="18">
        <v>0</v>
      </c>
      <c r="AI385" s="18">
        <v>0</v>
      </c>
      <c r="AJ385" s="16" t="s">
        <v>49</v>
      </c>
      <c r="AK385" s="18">
        <v>0</v>
      </c>
      <c r="AL385" s="18">
        <v>0</v>
      </c>
      <c r="AM385" s="17" t="s">
        <v>47</v>
      </c>
      <c r="AN385" s="16" t="s">
        <v>47</v>
      </c>
      <c r="AO385" s="17" t="s">
        <v>47</v>
      </c>
      <c r="AP385" s="16" t="s">
        <v>47</v>
      </c>
    </row>
    <row r="386" spans="1:42" s="19" customFormat="1" x14ac:dyDescent="0.25">
      <c r="A386" s="16" t="s">
        <v>922</v>
      </c>
      <c r="B386" s="17" t="s">
        <v>960</v>
      </c>
      <c r="C386" s="16" t="s">
        <v>46</v>
      </c>
      <c r="D386" s="16" t="s">
        <v>106</v>
      </c>
      <c r="E386" s="16" t="s">
        <v>1311</v>
      </c>
      <c r="F386" s="16" t="s">
        <v>1323</v>
      </c>
      <c r="G386" s="16" t="s">
        <v>48</v>
      </c>
      <c r="H386" s="16" t="s">
        <v>1056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55</v>
      </c>
      <c r="P386" s="16" t="s">
        <v>47</v>
      </c>
      <c r="Q386" s="18">
        <f t="shared" si="5"/>
        <v>32069412</v>
      </c>
      <c r="R386" s="18">
        <v>0</v>
      </c>
      <c r="S386" s="18">
        <v>31693572</v>
      </c>
      <c r="T386" s="18">
        <v>0</v>
      </c>
      <c r="U386" s="16" t="s">
        <v>49</v>
      </c>
      <c r="V386" s="18">
        <v>0</v>
      </c>
      <c r="W386" s="18">
        <v>324000</v>
      </c>
      <c r="X386" s="16" t="s">
        <v>49</v>
      </c>
      <c r="Y386" s="18">
        <v>51840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6" t="s">
        <v>924</v>
      </c>
      <c r="B387" s="17" t="s">
        <v>960</v>
      </c>
      <c r="C387" s="16" t="s">
        <v>46</v>
      </c>
      <c r="D387" s="16" t="s">
        <v>106</v>
      </c>
      <c r="E387" s="16" t="s">
        <v>1311</v>
      </c>
      <c r="F387" s="16" t="s">
        <v>1323</v>
      </c>
      <c r="G387" s="16" t="s">
        <v>48</v>
      </c>
      <c r="H387" s="16" t="s">
        <v>1058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55</v>
      </c>
      <c r="P387" s="16" t="s">
        <v>47</v>
      </c>
      <c r="Q387" s="18">
        <f t="shared" si="5"/>
        <v>30888508</v>
      </c>
      <c r="R387" s="18">
        <v>0</v>
      </c>
      <c r="S387" s="18">
        <v>17508604</v>
      </c>
      <c r="T387" s="18">
        <v>0</v>
      </c>
      <c r="U387" s="16" t="s">
        <v>49</v>
      </c>
      <c r="V387" s="18">
        <v>0</v>
      </c>
      <c r="W387" s="18">
        <v>11534400</v>
      </c>
      <c r="X387" s="16" t="s">
        <v>49</v>
      </c>
      <c r="Y387" s="18">
        <v>1845504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6" t="s">
        <v>928</v>
      </c>
      <c r="B388" s="17" t="s">
        <v>960</v>
      </c>
      <c r="C388" s="16" t="s">
        <v>46</v>
      </c>
      <c r="D388" s="16" t="s">
        <v>106</v>
      </c>
      <c r="E388" s="16" t="s">
        <v>1311</v>
      </c>
      <c r="F388" s="16" t="s">
        <v>1323</v>
      </c>
      <c r="G388" s="16" t="s">
        <v>48</v>
      </c>
      <c r="H388" s="16" t="s">
        <v>1060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1061</v>
      </c>
      <c r="P388" s="16" t="s">
        <v>1062</v>
      </c>
      <c r="Q388" s="18">
        <f t="shared" si="5"/>
        <v>6458356.7999999998</v>
      </c>
      <c r="R388" s="18">
        <v>0</v>
      </c>
      <c r="S388" s="18">
        <v>2160000</v>
      </c>
      <c r="T388" s="18">
        <v>0</v>
      </c>
      <c r="U388" s="16" t="s">
        <v>49</v>
      </c>
      <c r="V388" s="18">
        <v>0</v>
      </c>
      <c r="W388" s="18">
        <v>3705480</v>
      </c>
      <c r="X388" s="16" t="s">
        <v>50</v>
      </c>
      <c r="Y388" s="18">
        <v>592876.80000000005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6" t="s">
        <v>930</v>
      </c>
      <c r="B389" s="17" t="s">
        <v>960</v>
      </c>
      <c r="C389" s="16" t="s">
        <v>46</v>
      </c>
      <c r="D389" s="16" t="s">
        <v>106</v>
      </c>
      <c r="E389" s="16" t="s">
        <v>1311</v>
      </c>
      <c r="F389" s="16" t="s">
        <v>1323</v>
      </c>
      <c r="G389" s="16" t="s">
        <v>48</v>
      </c>
      <c r="H389" s="16" t="s">
        <v>1064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55</v>
      </c>
      <c r="P389" s="16" t="s">
        <v>47</v>
      </c>
      <c r="Q389" s="18">
        <f t="shared" si="5"/>
        <v>23656980.399999999</v>
      </c>
      <c r="R389" s="18">
        <v>0</v>
      </c>
      <c r="S389" s="18">
        <v>16913158</v>
      </c>
      <c r="T389" s="18">
        <v>0</v>
      </c>
      <c r="U389" s="16" t="s">
        <v>49</v>
      </c>
      <c r="V389" s="18">
        <v>0</v>
      </c>
      <c r="W389" s="18">
        <v>5813640</v>
      </c>
      <c r="X389" s="16" t="s">
        <v>49</v>
      </c>
      <c r="Y389" s="18">
        <v>930182.4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6" t="s">
        <v>932</v>
      </c>
      <c r="B390" s="17" t="s">
        <v>960</v>
      </c>
      <c r="C390" s="16" t="s">
        <v>46</v>
      </c>
      <c r="D390" s="16" t="s">
        <v>106</v>
      </c>
      <c r="E390" s="16" t="s">
        <v>1311</v>
      </c>
      <c r="F390" s="16" t="s">
        <v>1323</v>
      </c>
      <c r="G390" s="16" t="s">
        <v>48</v>
      </c>
      <c r="H390" s="16" t="s">
        <v>1066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55</v>
      </c>
      <c r="P390" s="16" t="s">
        <v>47</v>
      </c>
      <c r="Q390" s="18">
        <f t="shared" si="5"/>
        <v>3737880</v>
      </c>
      <c r="R390" s="18">
        <v>0</v>
      </c>
      <c r="S390" s="18">
        <v>3737880</v>
      </c>
      <c r="T390" s="18">
        <v>0</v>
      </c>
      <c r="U390" s="16" t="s">
        <v>49</v>
      </c>
      <c r="V390" s="18">
        <v>0</v>
      </c>
      <c r="W390" s="18">
        <v>0</v>
      </c>
      <c r="X390" s="16" t="s">
        <v>49</v>
      </c>
      <c r="Y390" s="18">
        <v>0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6" t="s">
        <v>934</v>
      </c>
      <c r="B391" s="17" t="s">
        <v>1067</v>
      </c>
      <c r="C391" s="16" t="s">
        <v>46</v>
      </c>
      <c r="D391" s="16" t="s">
        <v>52</v>
      </c>
      <c r="E391" s="16" t="s">
        <v>53</v>
      </c>
      <c r="F391" s="16" t="s">
        <v>1253</v>
      </c>
      <c r="G391" s="16" t="s">
        <v>48</v>
      </c>
      <c r="H391" s="16" t="s">
        <v>1069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55</v>
      </c>
      <c r="P391" s="16" t="s">
        <v>47</v>
      </c>
      <c r="Q391" s="18">
        <f t="shared" si="5"/>
        <v>450838164.28720003</v>
      </c>
      <c r="R391" s="18">
        <v>0</v>
      </c>
      <c r="S391" s="18">
        <v>358313043.19999999</v>
      </c>
      <c r="T391" s="18">
        <v>0</v>
      </c>
      <c r="U391" s="16" t="s">
        <v>49</v>
      </c>
      <c r="V391" s="18">
        <v>0</v>
      </c>
      <c r="W391" s="18">
        <v>79763035.420000002</v>
      </c>
      <c r="X391" s="16" t="s">
        <v>49</v>
      </c>
      <c r="Y391" s="18">
        <v>12762085.667200001</v>
      </c>
      <c r="Z391" s="18">
        <v>0</v>
      </c>
      <c r="AA391" s="16" t="s">
        <v>49</v>
      </c>
      <c r="AB391" s="18">
        <v>0</v>
      </c>
      <c r="AC391" s="18">
        <v>0</v>
      </c>
      <c r="AD391" s="16" t="s">
        <v>49</v>
      </c>
      <c r="AE391" s="18">
        <v>0</v>
      </c>
      <c r="AF391" s="16">
        <v>0</v>
      </c>
      <c r="AG391" s="16" t="s">
        <v>49</v>
      </c>
      <c r="AH391" s="18">
        <v>0</v>
      </c>
      <c r="AI391" s="18">
        <v>0</v>
      </c>
      <c r="AJ391" s="16" t="s">
        <v>49</v>
      </c>
      <c r="AK391" s="18">
        <v>0</v>
      </c>
      <c r="AL391" s="18">
        <v>0</v>
      </c>
      <c r="AM391" s="17" t="s">
        <v>47</v>
      </c>
      <c r="AN391" s="16" t="s">
        <v>47</v>
      </c>
      <c r="AO391" s="17" t="s">
        <v>47</v>
      </c>
      <c r="AP391" s="16" t="s">
        <v>47</v>
      </c>
    </row>
    <row r="392" spans="1:42" s="19" customFormat="1" x14ac:dyDescent="0.25">
      <c r="A392" s="16" t="s">
        <v>936</v>
      </c>
      <c r="B392" s="17" t="s">
        <v>1067</v>
      </c>
      <c r="C392" s="16" t="s">
        <v>46</v>
      </c>
      <c r="D392" s="16" t="s">
        <v>52</v>
      </c>
      <c r="E392" s="16" t="s">
        <v>53</v>
      </c>
      <c r="F392" s="16" t="s">
        <v>1253</v>
      </c>
      <c r="G392" s="16" t="s">
        <v>48</v>
      </c>
      <c r="H392" s="16" t="s">
        <v>1071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1072</v>
      </c>
      <c r="P392" s="16" t="s">
        <v>1073</v>
      </c>
      <c r="Q392" s="18">
        <f t="shared" ref="Q392:Q455" si="6">SUM(S392:AP392)</f>
        <v>2316816</v>
      </c>
      <c r="R392" s="18">
        <v>0</v>
      </c>
      <c r="S392" s="18">
        <v>1038960</v>
      </c>
      <c r="T392" s="18">
        <v>1101600</v>
      </c>
      <c r="U392" s="16" t="s">
        <v>50</v>
      </c>
      <c r="V392" s="18">
        <v>176256</v>
      </c>
      <c r="W392" s="18">
        <v>0</v>
      </c>
      <c r="X392" s="16" t="s">
        <v>49</v>
      </c>
      <c r="Y392" s="18">
        <v>0</v>
      </c>
      <c r="Z392" s="18">
        <v>0</v>
      </c>
      <c r="AA392" s="16" t="s">
        <v>49</v>
      </c>
      <c r="AB392" s="18">
        <v>0</v>
      </c>
      <c r="AC392" s="18">
        <v>0</v>
      </c>
      <c r="AD392" s="16" t="s">
        <v>49</v>
      </c>
      <c r="AE392" s="18">
        <v>0</v>
      </c>
      <c r="AF392" s="16">
        <v>0</v>
      </c>
      <c r="AG392" s="16" t="s">
        <v>49</v>
      </c>
      <c r="AH392" s="18">
        <v>0</v>
      </c>
      <c r="AI392" s="18">
        <v>0</v>
      </c>
      <c r="AJ392" s="16" t="s">
        <v>49</v>
      </c>
      <c r="AK392" s="18">
        <v>0</v>
      </c>
      <c r="AL392" s="18">
        <v>0</v>
      </c>
      <c r="AM392" s="17" t="s">
        <v>47</v>
      </c>
      <c r="AN392" s="16" t="s">
        <v>47</v>
      </c>
      <c r="AO392" s="17" t="s">
        <v>47</v>
      </c>
      <c r="AP392" s="16" t="s">
        <v>47</v>
      </c>
    </row>
    <row r="393" spans="1:42" s="19" customFormat="1" x14ac:dyDescent="0.25">
      <c r="A393" s="16" t="s">
        <v>938</v>
      </c>
      <c r="B393" s="17" t="s">
        <v>1067</v>
      </c>
      <c r="C393" s="16" t="s">
        <v>46</v>
      </c>
      <c r="D393" s="16" t="s">
        <v>52</v>
      </c>
      <c r="E393" s="16" t="s">
        <v>53</v>
      </c>
      <c r="F393" s="16" t="s">
        <v>1253</v>
      </c>
      <c r="G393" s="16" t="s">
        <v>48</v>
      </c>
      <c r="H393" s="16" t="s">
        <v>1075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55</v>
      </c>
      <c r="P393" s="16" t="s">
        <v>47</v>
      </c>
      <c r="Q393" s="18">
        <f t="shared" si="6"/>
        <v>245800733.83040002</v>
      </c>
      <c r="R393" s="18">
        <v>0</v>
      </c>
      <c r="S393" s="18">
        <v>166606516.00000003</v>
      </c>
      <c r="T393" s="18">
        <v>0</v>
      </c>
      <c r="U393" s="16" t="s">
        <v>49</v>
      </c>
      <c r="V393" s="18">
        <v>0</v>
      </c>
      <c r="W393" s="18">
        <v>68270877.439999998</v>
      </c>
      <c r="X393" s="16" t="s">
        <v>50</v>
      </c>
      <c r="Y393" s="18">
        <v>10923340.390400002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6" t="s">
        <v>942</v>
      </c>
      <c r="B394" s="17" t="s">
        <v>1067</v>
      </c>
      <c r="C394" s="16" t="s">
        <v>46</v>
      </c>
      <c r="D394" s="16" t="s">
        <v>52</v>
      </c>
      <c r="E394" s="16" t="s">
        <v>53</v>
      </c>
      <c r="F394" s="16" t="s">
        <v>1253</v>
      </c>
      <c r="G394" s="16" t="s">
        <v>148</v>
      </c>
      <c r="H394" s="16" t="s">
        <v>47</v>
      </c>
      <c r="I394" s="18" t="s">
        <v>1077</v>
      </c>
      <c r="J394" s="18" t="s">
        <v>47</v>
      </c>
      <c r="K394" s="18" t="s">
        <v>1078</v>
      </c>
      <c r="L394" s="18" t="s">
        <v>1067</v>
      </c>
      <c r="M394" s="18">
        <v>4647935.62</v>
      </c>
      <c r="N394" s="16" t="s">
        <v>151</v>
      </c>
      <c r="O394" s="16" t="s">
        <v>1079</v>
      </c>
      <c r="P394" s="16" t="s">
        <v>1080</v>
      </c>
      <c r="Q394" s="18">
        <f t="shared" si="6"/>
        <v>-879465.6</v>
      </c>
      <c r="R394" s="18">
        <v>0</v>
      </c>
      <c r="S394" s="18">
        <v>0</v>
      </c>
      <c r="T394" s="18">
        <v>0</v>
      </c>
      <c r="U394" s="16" t="s">
        <v>49</v>
      </c>
      <c r="V394" s="18">
        <v>0</v>
      </c>
      <c r="W394" s="18">
        <v>-758160</v>
      </c>
      <c r="X394" s="16" t="s">
        <v>50</v>
      </c>
      <c r="Y394" s="18">
        <v>-121305.60000000001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6" t="s">
        <v>944</v>
      </c>
      <c r="B395" s="17" t="s">
        <v>1067</v>
      </c>
      <c r="C395" s="16" t="s">
        <v>46</v>
      </c>
      <c r="D395" s="16" t="s">
        <v>63</v>
      </c>
      <c r="E395" s="16" t="s">
        <v>64</v>
      </c>
      <c r="F395" s="16" t="s">
        <v>1267</v>
      </c>
      <c r="G395" s="16" t="s">
        <v>48</v>
      </c>
      <c r="H395" s="16" t="s">
        <v>1082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55</v>
      </c>
      <c r="P395" s="16" t="s">
        <v>47</v>
      </c>
      <c r="Q395" s="18">
        <f t="shared" si="6"/>
        <v>473143309.47959995</v>
      </c>
      <c r="R395" s="18">
        <v>0</v>
      </c>
      <c r="S395" s="18">
        <v>275788574.39999998</v>
      </c>
      <c r="T395" s="18">
        <v>0</v>
      </c>
      <c r="U395" s="16" t="s">
        <v>49</v>
      </c>
      <c r="V395" s="18">
        <v>0</v>
      </c>
      <c r="W395" s="18">
        <v>170133392.31</v>
      </c>
      <c r="X395" s="16" t="s">
        <v>50</v>
      </c>
      <c r="Y395" s="18">
        <v>27221342.769599989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6" t="s">
        <v>946</v>
      </c>
      <c r="B396" s="17" t="s">
        <v>1067</v>
      </c>
      <c r="C396" s="16" t="s">
        <v>46</v>
      </c>
      <c r="D396" s="16" t="s">
        <v>63</v>
      </c>
      <c r="E396" s="16" t="s">
        <v>64</v>
      </c>
      <c r="F396" s="16" t="s">
        <v>1267</v>
      </c>
      <c r="G396" s="16" t="s">
        <v>48</v>
      </c>
      <c r="H396" s="16" t="s">
        <v>1084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1085</v>
      </c>
      <c r="P396" s="16" t="s">
        <v>1086</v>
      </c>
      <c r="Q396" s="18">
        <f t="shared" si="6"/>
        <v>1598400</v>
      </c>
      <c r="R396" s="18">
        <v>0</v>
      </c>
      <c r="S396" s="18">
        <v>1598400</v>
      </c>
      <c r="T396" s="18">
        <v>0</v>
      </c>
      <c r="U396" s="16" t="s">
        <v>49</v>
      </c>
      <c r="V396" s="18">
        <v>0</v>
      </c>
      <c r="W396" s="18">
        <v>0</v>
      </c>
      <c r="X396" s="16" t="s">
        <v>49</v>
      </c>
      <c r="Y396" s="18">
        <v>0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6" t="s">
        <v>950</v>
      </c>
      <c r="B397" s="17" t="s">
        <v>1067</v>
      </c>
      <c r="C397" s="16" t="s">
        <v>46</v>
      </c>
      <c r="D397" s="16" t="s">
        <v>63</v>
      </c>
      <c r="E397" s="16" t="s">
        <v>64</v>
      </c>
      <c r="F397" s="16" t="s">
        <v>1267</v>
      </c>
      <c r="G397" s="16" t="s">
        <v>48</v>
      </c>
      <c r="H397" s="16" t="s">
        <v>1088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55</v>
      </c>
      <c r="P397" s="16" t="s">
        <v>47</v>
      </c>
      <c r="Q397" s="18">
        <f t="shared" si="6"/>
        <v>221610447.60760003</v>
      </c>
      <c r="R397" s="18">
        <v>0</v>
      </c>
      <c r="S397" s="18">
        <v>147421774.00000006</v>
      </c>
      <c r="T397" s="18">
        <v>0</v>
      </c>
      <c r="U397" s="16" t="s">
        <v>49</v>
      </c>
      <c r="V397" s="18">
        <v>0</v>
      </c>
      <c r="W397" s="18">
        <v>63955753.109999985</v>
      </c>
      <c r="X397" s="16" t="s">
        <v>49</v>
      </c>
      <c r="Y397" s="18">
        <v>10232920.4976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6" t="s">
        <v>954</v>
      </c>
      <c r="B398" s="17" t="s">
        <v>1067</v>
      </c>
      <c r="C398" s="16" t="s">
        <v>46</v>
      </c>
      <c r="D398" s="16" t="s">
        <v>63</v>
      </c>
      <c r="E398" s="16" t="s">
        <v>64</v>
      </c>
      <c r="F398" s="16" t="s">
        <v>1267</v>
      </c>
      <c r="G398" s="16" t="s">
        <v>148</v>
      </c>
      <c r="H398" s="16" t="s">
        <v>47</v>
      </c>
      <c r="I398" s="18" t="s">
        <v>673</v>
      </c>
      <c r="J398" s="18" t="s">
        <v>47</v>
      </c>
      <c r="K398" s="18" t="s">
        <v>1090</v>
      </c>
      <c r="L398" s="18" t="s">
        <v>1067</v>
      </c>
      <c r="M398" s="18">
        <v>127663955.20999999</v>
      </c>
      <c r="N398" s="16" t="s">
        <v>151</v>
      </c>
      <c r="O398" s="16" t="s">
        <v>1091</v>
      </c>
      <c r="P398" s="16" t="s">
        <v>1092</v>
      </c>
      <c r="Q398" s="18">
        <f t="shared" si="6"/>
        <v>-3888000</v>
      </c>
      <c r="R398" s="18">
        <v>0</v>
      </c>
      <c r="S398" s="18">
        <v>-3888000</v>
      </c>
      <c r="T398" s="18">
        <v>0</v>
      </c>
      <c r="U398" s="16" t="s">
        <v>49</v>
      </c>
      <c r="V398" s="18">
        <v>0</v>
      </c>
      <c r="W398" s="18">
        <v>0</v>
      </c>
      <c r="X398" s="16" t="s">
        <v>49</v>
      </c>
      <c r="Y398" s="18">
        <v>0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6" t="s">
        <v>956</v>
      </c>
      <c r="B399" s="17" t="s">
        <v>1067</v>
      </c>
      <c r="C399" s="16" t="s">
        <v>46</v>
      </c>
      <c r="D399" s="16" t="s">
        <v>67</v>
      </c>
      <c r="E399" s="16" t="s">
        <v>68</v>
      </c>
      <c r="F399" s="16" t="s">
        <v>1280</v>
      </c>
      <c r="G399" s="16" t="s">
        <v>48</v>
      </c>
      <c r="H399" s="16" t="s">
        <v>1094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55</v>
      </c>
      <c r="P399" s="16" t="s">
        <v>47</v>
      </c>
      <c r="Q399" s="18">
        <f t="shared" si="6"/>
        <v>145057655.79720002</v>
      </c>
      <c r="R399" s="18">
        <v>0</v>
      </c>
      <c r="S399" s="18">
        <v>121230258.00000001</v>
      </c>
      <c r="T399" s="18">
        <v>0</v>
      </c>
      <c r="U399" s="16" t="s">
        <v>49</v>
      </c>
      <c r="V399" s="18">
        <v>0</v>
      </c>
      <c r="W399" s="18">
        <v>20540860.170000002</v>
      </c>
      <c r="X399" s="16" t="s">
        <v>49</v>
      </c>
      <c r="Y399" s="18">
        <v>3286537.6272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6" t="s">
        <v>1396</v>
      </c>
      <c r="B400" s="17" t="s">
        <v>1067</v>
      </c>
      <c r="C400" s="16" t="s">
        <v>46</v>
      </c>
      <c r="D400" s="16" t="s">
        <v>67</v>
      </c>
      <c r="E400" s="16" t="s">
        <v>68</v>
      </c>
      <c r="F400" s="16" t="s">
        <v>1280</v>
      </c>
      <c r="G400" s="16" t="s">
        <v>48</v>
      </c>
      <c r="H400" s="16" t="s">
        <v>1096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1097</v>
      </c>
      <c r="P400" s="16" t="s">
        <v>1098</v>
      </c>
      <c r="Q400" s="18">
        <f t="shared" si="6"/>
        <v>2921162.4</v>
      </c>
      <c r="R400" s="18">
        <v>0</v>
      </c>
      <c r="S400" s="18">
        <v>1031940</v>
      </c>
      <c r="T400" s="18">
        <v>1628640</v>
      </c>
      <c r="U400" s="16" t="s">
        <v>50</v>
      </c>
      <c r="V400" s="18">
        <v>260582.39999999999</v>
      </c>
      <c r="W400" s="18">
        <v>0</v>
      </c>
      <c r="X400" s="16" t="s">
        <v>49</v>
      </c>
      <c r="Y400" s="18">
        <v>0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6" t="s">
        <v>1397</v>
      </c>
      <c r="B401" s="17" t="s">
        <v>1067</v>
      </c>
      <c r="C401" s="16" t="s">
        <v>46</v>
      </c>
      <c r="D401" s="16" t="s">
        <v>67</v>
      </c>
      <c r="E401" s="16" t="s">
        <v>68</v>
      </c>
      <c r="F401" s="16" t="s">
        <v>1280</v>
      </c>
      <c r="G401" s="16" t="s">
        <v>48</v>
      </c>
      <c r="H401" s="16" t="s">
        <v>1100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55</v>
      </c>
      <c r="P401" s="16" t="s">
        <v>47</v>
      </c>
      <c r="Q401" s="18">
        <f t="shared" si="6"/>
        <v>500887209.67240006</v>
      </c>
      <c r="R401" s="18">
        <v>0</v>
      </c>
      <c r="S401" s="18">
        <v>353029897.80000007</v>
      </c>
      <c r="T401" s="18">
        <v>0</v>
      </c>
      <c r="U401" s="16" t="s">
        <v>49</v>
      </c>
      <c r="V401" s="18">
        <v>0</v>
      </c>
      <c r="W401" s="18">
        <v>127463199.89</v>
      </c>
      <c r="X401" s="16" t="s">
        <v>50</v>
      </c>
      <c r="Y401" s="18">
        <v>20394111.9824</v>
      </c>
      <c r="Z401" s="18">
        <v>0</v>
      </c>
      <c r="AA401" s="16" t="s">
        <v>49</v>
      </c>
      <c r="AB401" s="18">
        <v>0</v>
      </c>
      <c r="AC401" s="18">
        <v>0</v>
      </c>
      <c r="AD401" s="16" t="s">
        <v>49</v>
      </c>
      <c r="AE401" s="18">
        <v>0</v>
      </c>
      <c r="AF401" s="16">
        <v>0</v>
      </c>
      <c r="AG401" s="16" t="s">
        <v>49</v>
      </c>
      <c r="AH401" s="18">
        <v>0</v>
      </c>
      <c r="AI401" s="18">
        <v>0</v>
      </c>
      <c r="AJ401" s="16" t="s">
        <v>49</v>
      </c>
      <c r="AK401" s="18">
        <v>0</v>
      </c>
      <c r="AL401" s="18">
        <v>0</v>
      </c>
      <c r="AM401" s="17" t="s">
        <v>47</v>
      </c>
      <c r="AN401" s="16" t="s">
        <v>47</v>
      </c>
      <c r="AO401" s="17" t="s">
        <v>47</v>
      </c>
      <c r="AP401" s="16" t="s">
        <v>47</v>
      </c>
    </row>
    <row r="402" spans="1:42" s="19" customFormat="1" x14ac:dyDescent="0.25">
      <c r="A402" s="16" t="s">
        <v>1398</v>
      </c>
      <c r="B402" s="17" t="s">
        <v>1067</v>
      </c>
      <c r="C402" s="16" t="s">
        <v>46</v>
      </c>
      <c r="D402" s="16" t="s">
        <v>67</v>
      </c>
      <c r="E402" s="16" t="s">
        <v>68</v>
      </c>
      <c r="F402" s="16" t="s">
        <v>1280</v>
      </c>
      <c r="G402" s="16" t="s">
        <v>148</v>
      </c>
      <c r="H402" s="16" t="s">
        <v>47</v>
      </c>
      <c r="I402" s="18" t="s">
        <v>1102</v>
      </c>
      <c r="J402" s="18" t="s">
        <v>47</v>
      </c>
      <c r="K402" s="18" t="s">
        <v>1103</v>
      </c>
      <c r="L402" s="18" t="s">
        <v>1067</v>
      </c>
      <c r="M402" s="18">
        <v>803520</v>
      </c>
      <c r="N402" s="16" t="s">
        <v>151</v>
      </c>
      <c r="O402" s="16" t="s">
        <v>1104</v>
      </c>
      <c r="P402" s="16" t="s">
        <v>1105</v>
      </c>
      <c r="Q402" s="18">
        <f t="shared" si="6"/>
        <v>-803520</v>
      </c>
      <c r="R402" s="18">
        <v>0</v>
      </c>
      <c r="S402" s="18">
        <v>-803520</v>
      </c>
      <c r="T402" s="18">
        <v>0</v>
      </c>
      <c r="U402" s="16" t="s">
        <v>49</v>
      </c>
      <c r="V402" s="18">
        <v>0</v>
      </c>
      <c r="W402" s="18">
        <v>0</v>
      </c>
      <c r="X402" s="16" t="s">
        <v>49</v>
      </c>
      <c r="Y402" s="18">
        <v>0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6" t="s">
        <v>1399</v>
      </c>
      <c r="B403" s="17" t="s">
        <v>1067</v>
      </c>
      <c r="C403" s="16" t="s">
        <v>46</v>
      </c>
      <c r="D403" s="16" t="s">
        <v>67</v>
      </c>
      <c r="E403" s="16" t="s">
        <v>68</v>
      </c>
      <c r="F403" s="16" t="s">
        <v>1280</v>
      </c>
      <c r="G403" s="16" t="s">
        <v>148</v>
      </c>
      <c r="H403" s="16" t="s">
        <v>47</v>
      </c>
      <c r="I403" s="18" t="s">
        <v>1107</v>
      </c>
      <c r="J403" s="18" t="s">
        <v>47</v>
      </c>
      <c r="K403" s="18" t="s">
        <v>1108</v>
      </c>
      <c r="L403" s="18" t="s">
        <v>1067</v>
      </c>
      <c r="M403" s="18">
        <v>3577489.2</v>
      </c>
      <c r="N403" s="16" t="s">
        <v>151</v>
      </c>
      <c r="O403" s="16" t="s">
        <v>1109</v>
      </c>
      <c r="P403" s="16" t="s">
        <v>1110</v>
      </c>
      <c r="Q403" s="18">
        <f t="shared" si="6"/>
        <v>-843696</v>
      </c>
      <c r="R403" s="18">
        <v>0</v>
      </c>
      <c r="S403" s="18">
        <v>-843696</v>
      </c>
      <c r="T403" s="18">
        <v>0</v>
      </c>
      <c r="U403" s="16" t="s">
        <v>49</v>
      </c>
      <c r="V403" s="18">
        <v>0</v>
      </c>
      <c r="W403" s="18">
        <v>0</v>
      </c>
      <c r="X403" s="16" t="s">
        <v>49</v>
      </c>
      <c r="Y403" s="18">
        <v>0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6" t="s">
        <v>1400</v>
      </c>
      <c r="B404" s="17" t="s">
        <v>1067</v>
      </c>
      <c r="C404" s="16" t="s">
        <v>46</v>
      </c>
      <c r="D404" s="16" t="s">
        <v>71</v>
      </c>
      <c r="E404" s="16" t="s">
        <v>72</v>
      </c>
      <c r="F404" s="16" t="s">
        <v>1265</v>
      </c>
      <c r="G404" s="16" t="s">
        <v>48</v>
      </c>
      <c r="H404" s="16" t="s">
        <v>1112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55</v>
      </c>
      <c r="P404" s="16" t="s">
        <v>47</v>
      </c>
      <c r="Q404" s="18">
        <f t="shared" si="6"/>
        <v>158400020.97840002</v>
      </c>
      <c r="R404" s="18">
        <v>0</v>
      </c>
      <c r="S404" s="18">
        <v>101822346</v>
      </c>
      <c r="T404" s="18">
        <v>0</v>
      </c>
      <c r="U404" s="16" t="s">
        <v>49</v>
      </c>
      <c r="V404" s="18">
        <v>0</v>
      </c>
      <c r="W404" s="18">
        <v>48773857.740000002</v>
      </c>
      <c r="X404" s="16" t="s">
        <v>50</v>
      </c>
      <c r="Y404" s="18">
        <v>7803817.2383999992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6" t="s">
        <v>1401</v>
      </c>
      <c r="B405" s="17" t="s">
        <v>1067</v>
      </c>
      <c r="C405" s="16" t="s">
        <v>46</v>
      </c>
      <c r="D405" s="16" t="s">
        <v>71</v>
      </c>
      <c r="E405" s="16" t="s">
        <v>72</v>
      </c>
      <c r="F405" s="16" t="s">
        <v>1265</v>
      </c>
      <c r="G405" s="16" t="s">
        <v>48</v>
      </c>
      <c r="H405" s="16" t="s">
        <v>1114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1115</v>
      </c>
      <c r="P405" s="16" t="s">
        <v>1116</v>
      </c>
      <c r="Q405" s="18">
        <f t="shared" si="6"/>
        <v>6681182.4000000004</v>
      </c>
      <c r="R405" s="18">
        <v>0</v>
      </c>
      <c r="S405" s="18">
        <v>0</v>
      </c>
      <c r="T405" s="18">
        <v>5759640</v>
      </c>
      <c r="U405" s="16" t="s">
        <v>50</v>
      </c>
      <c r="V405" s="18">
        <v>921542.4</v>
      </c>
      <c r="W405" s="18">
        <v>0</v>
      </c>
      <c r="X405" s="16" t="s">
        <v>49</v>
      </c>
      <c r="Y405" s="18">
        <v>0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6" t="s">
        <v>961</v>
      </c>
      <c r="B406" s="17" t="s">
        <v>1067</v>
      </c>
      <c r="C406" s="16" t="s">
        <v>46</v>
      </c>
      <c r="D406" s="16" t="s">
        <v>71</v>
      </c>
      <c r="E406" s="16" t="s">
        <v>72</v>
      </c>
      <c r="F406" s="16" t="s">
        <v>1265</v>
      </c>
      <c r="G406" s="16" t="s">
        <v>48</v>
      </c>
      <c r="H406" s="16" t="s">
        <v>1118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55</v>
      </c>
      <c r="P406" s="16" t="s">
        <v>47</v>
      </c>
      <c r="Q406" s="18">
        <f t="shared" si="6"/>
        <v>313893030.03800005</v>
      </c>
      <c r="R406" s="18">
        <v>0</v>
      </c>
      <c r="S406" s="18">
        <v>223864431.80000001</v>
      </c>
      <c r="T406" s="18">
        <v>0</v>
      </c>
      <c r="U406" s="16" t="s">
        <v>49</v>
      </c>
      <c r="V406" s="18">
        <v>0</v>
      </c>
      <c r="W406" s="18">
        <v>77610860.549999997</v>
      </c>
      <c r="X406" s="16" t="s">
        <v>49</v>
      </c>
      <c r="Y406" s="18">
        <v>12417737.688000001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6" t="s">
        <v>963</v>
      </c>
      <c r="B407" s="17" t="s">
        <v>1067</v>
      </c>
      <c r="C407" s="16" t="s">
        <v>46</v>
      </c>
      <c r="D407" s="16" t="s">
        <v>71</v>
      </c>
      <c r="E407" s="16" t="s">
        <v>72</v>
      </c>
      <c r="F407" s="16" t="s">
        <v>1265</v>
      </c>
      <c r="G407" s="16" t="s">
        <v>48</v>
      </c>
      <c r="H407" s="16" t="s">
        <v>1120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1121</v>
      </c>
      <c r="P407" s="16" t="s">
        <v>1122</v>
      </c>
      <c r="Q407" s="18">
        <f t="shared" si="6"/>
        <v>8248700.8051999994</v>
      </c>
      <c r="R407" s="18">
        <v>0</v>
      </c>
      <c r="S407" s="18">
        <v>0</v>
      </c>
      <c r="T407" s="18">
        <v>7110948.9699999997</v>
      </c>
      <c r="U407" s="16" t="s">
        <v>50</v>
      </c>
      <c r="V407" s="18">
        <v>1137751.8352000001</v>
      </c>
      <c r="W407" s="18">
        <v>0</v>
      </c>
      <c r="X407" s="16" t="s">
        <v>49</v>
      </c>
      <c r="Y407" s="18">
        <v>0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6" t="s">
        <v>965</v>
      </c>
      <c r="B408" s="17" t="s">
        <v>1067</v>
      </c>
      <c r="C408" s="16" t="s">
        <v>46</v>
      </c>
      <c r="D408" s="16" t="s">
        <v>71</v>
      </c>
      <c r="E408" s="16" t="s">
        <v>72</v>
      </c>
      <c r="F408" s="16" t="s">
        <v>1265</v>
      </c>
      <c r="G408" s="16" t="s">
        <v>48</v>
      </c>
      <c r="H408" s="16" t="s">
        <v>1124</v>
      </c>
      <c r="I408" s="18" t="s">
        <v>47</v>
      </c>
      <c r="J408" s="18" t="s">
        <v>47</v>
      </c>
      <c r="K408" s="18" t="s">
        <v>47</v>
      </c>
      <c r="L408" s="18" t="s">
        <v>47</v>
      </c>
      <c r="M408" s="18">
        <v>0</v>
      </c>
      <c r="N408" s="16" t="s">
        <v>47</v>
      </c>
      <c r="O408" s="16" t="s">
        <v>55</v>
      </c>
      <c r="P408" s="16" t="s">
        <v>47</v>
      </c>
      <c r="Q408" s="18">
        <f t="shared" si="6"/>
        <v>145246265.23519999</v>
      </c>
      <c r="R408" s="18">
        <v>0</v>
      </c>
      <c r="S408" s="18">
        <v>108443768</v>
      </c>
      <c r="T408" s="18">
        <v>0</v>
      </c>
      <c r="U408" s="16" t="s">
        <v>49</v>
      </c>
      <c r="V408" s="18">
        <v>0</v>
      </c>
      <c r="W408" s="18">
        <v>31726290.720000003</v>
      </c>
      <c r="X408" s="16" t="s">
        <v>50</v>
      </c>
      <c r="Y408" s="18">
        <v>5076206.5152000003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6" t="s">
        <v>967</v>
      </c>
      <c r="B409" s="17" t="s">
        <v>1067</v>
      </c>
      <c r="C409" s="16" t="s">
        <v>46</v>
      </c>
      <c r="D409" s="16" t="s">
        <v>71</v>
      </c>
      <c r="E409" s="16" t="s">
        <v>72</v>
      </c>
      <c r="F409" s="16" t="s">
        <v>1265</v>
      </c>
      <c r="G409" s="16" t="s">
        <v>148</v>
      </c>
      <c r="H409" s="16" t="s">
        <v>47</v>
      </c>
      <c r="I409" s="18" t="s">
        <v>1126</v>
      </c>
      <c r="J409" s="18" t="s">
        <v>47</v>
      </c>
      <c r="K409" s="18" t="s">
        <v>1127</v>
      </c>
      <c r="L409" s="18" t="s">
        <v>1067</v>
      </c>
      <c r="M409" s="18">
        <v>6601737.5999999996</v>
      </c>
      <c r="N409" s="16" t="s">
        <v>151</v>
      </c>
      <c r="O409" s="16" t="s">
        <v>1128</v>
      </c>
      <c r="P409" s="16" t="s">
        <v>1129</v>
      </c>
      <c r="Q409" s="18">
        <f t="shared" si="6"/>
        <v>-1775217.6</v>
      </c>
      <c r="R409" s="18">
        <v>0</v>
      </c>
      <c r="S409" s="18">
        <v>0</v>
      </c>
      <c r="T409" s="18">
        <v>0</v>
      </c>
      <c r="U409" s="16" t="s">
        <v>49</v>
      </c>
      <c r="V409" s="18">
        <v>0</v>
      </c>
      <c r="W409" s="18">
        <v>-1530360</v>
      </c>
      <c r="X409" s="16" t="s">
        <v>50</v>
      </c>
      <c r="Y409" s="18">
        <v>-244857.60000000001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6" t="s">
        <v>972</v>
      </c>
      <c r="B410" s="17" t="s">
        <v>1067</v>
      </c>
      <c r="C410" s="16" t="s">
        <v>46</v>
      </c>
      <c r="D410" s="16" t="s">
        <v>92</v>
      </c>
      <c r="E410" s="16" t="s">
        <v>93</v>
      </c>
      <c r="F410" s="16" t="s">
        <v>1298</v>
      </c>
      <c r="G410" s="16" t="s">
        <v>48</v>
      </c>
      <c r="H410" s="16" t="s">
        <v>1131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55</v>
      </c>
      <c r="P410" s="16" t="s">
        <v>47</v>
      </c>
      <c r="Q410" s="18">
        <f t="shared" si="6"/>
        <v>772807662.77600002</v>
      </c>
      <c r="R410" s="18">
        <v>0</v>
      </c>
      <c r="S410" s="18">
        <v>502016655.39999998</v>
      </c>
      <c r="T410" s="18">
        <v>0</v>
      </c>
      <c r="U410" s="16" t="s">
        <v>49</v>
      </c>
      <c r="V410" s="18">
        <v>0</v>
      </c>
      <c r="W410" s="18">
        <v>233440523.60000002</v>
      </c>
      <c r="X410" s="16" t="s">
        <v>50</v>
      </c>
      <c r="Y410" s="18">
        <v>37350483.775999993</v>
      </c>
      <c r="Z410" s="18">
        <v>0</v>
      </c>
      <c r="AA410" s="16" t="s">
        <v>49</v>
      </c>
      <c r="AB410" s="18">
        <v>0</v>
      </c>
      <c r="AC410" s="18">
        <v>0</v>
      </c>
      <c r="AD410" s="16" t="s">
        <v>49</v>
      </c>
      <c r="AE410" s="18">
        <v>0</v>
      </c>
      <c r="AF410" s="16">
        <v>0</v>
      </c>
      <c r="AG410" s="16" t="s">
        <v>49</v>
      </c>
      <c r="AH410" s="18">
        <v>0</v>
      </c>
      <c r="AI410" s="18">
        <v>0</v>
      </c>
      <c r="AJ410" s="16" t="s">
        <v>49</v>
      </c>
      <c r="AK410" s="18">
        <v>0</v>
      </c>
      <c r="AL410" s="18">
        <v>0</v>
      </c>
      <c r="AM410" s="17" t="s">
        <v>47</v>
      </c>
      <c r="AN410" s="16" t="s">
        <v>47</v>
      </c>
      <c r="AO410" s="17" t="s">
        <v>47</v>
      </c>
      <c r="AP410" s="16" t="s">
        <v>47</v>
      </c>
    </row>
    <row r="411" spans="1:42" s="19" customFormat="1" x14ac:dyDescent="0.25">
      <c r="A411" s="16" t="s">
        <v>974</v>
      </c>
      <c r="B411" s="17" t="s">
        <v>1067</v>
      </c>
      <c r="C411" s="16" t="s">
        <v>46</v>
      </c>
      <c r="D411" s="16" t="s">
        <v>96</v>
      </c>
      <c r="E411" s="16" t="s">
        <v>97</v>
      </c>
      <c r="F411" s="16" t="s">
        <v>1310</v>
      </c>
      <c r="G411" s="16" t="s">
        <v>48</v>
      </c>
      <c r="H411" s="16" t="s">
        <v>1133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55</v>
      </c>
      <c r="P411" s="16" t="s">
        <v>47</v>
      </c>
      <c r="Q411" s="18">
        <f t="shared" si="6"/>
        <v>50441023.205200002</v>
      </c>
      <c r="R411" s="18">
        <v>0</v>
      </c>
      <c r="S411" s="18">
        <v>31765268</v>
      </c>
      <c r="T411" s="18">
        <v>0</v>
      </c>
      <c r="U411" s="16" t="s">
        <v>49</v>
      </c>
      <c r="V411" s="18">
        <v>0</v>
      </c>
      <c r="W411" s="18">
        <v>16099788.970000001</v>
      </c>
      <c r="X411" s="16" t="s">
        <v>49</v>
      </c>
      <c r="Y411" s="18">
        <v>2575966.2352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6" t="s">
        <v>978</v>
      </c>
      <c r="B412" s="17" t="s">
        <v>1067</v>
      </c>
      <c r="C412" s="16" t="s">
        <v>46</v>
      </c>
      <c r="D412" s="16" t="s">
        <v>96</v>
      </c>
      <c r="E412" s="16" t="s">
        <v>97</v>
      </c>
      <c r="F412" s="16" t="s">
        <v>1310</v>
      </c>
      <c r="G412" s="16" t="s">
        <v>48</v>
      </c>
      <c r="H412" s="16" t="s">
        <v>1135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88</v>
      </c>
      <c r="P412" s="16" t="s">
        <v>89</v>
      </c>
      <c r="Q412" s="18">
        <f t="shared" si="6"/>
        <v>3547368</v>
      </c>
      <c r="R412" s="18">
        <v>0</v>
      </c>
      <c r="S412" s="18">
        <v>2469960</v>
      </c>
      <c r="T412" s="18">
        <v>928800</v>
      </c>
      <c r="U412" s="16" t="s">
        <v>50</v>
      </c>
      <c r="V412" s="18">
        <v>148608</v>
      </c>
      <c r="W412" s="18">
        <v>0</v>
      </c>
      <c r="X412" s="16" t="s">
        <v>49</v>
      </c>
      <c r="Y412" s="18">
        <v>0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6" t="s">
        <v>980</v>
      </c>
      <c r="B413" s="17" t="s">
        <v>1067</v>
      </c>
      <c r="C413" s="16" t="s">
        <v>46</v>
      </c>
      <c r="D413" s="16" t="s">
        <v>96</v>
      </c>
      <c r="E413" s="16" t="s">
        <v>97</v>
      </c>
      <c r="F413" s="16" t="s">
        <v>1310</v>
      </c>
      <c r="G413" s="16" t="s">
        <v>48</v>
      </c>
      <c r="H413" s="16" t="s">
        <v>1137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88</v>
      </c>
      <c r="P413" s="16" t="s">
        <v>89</v>
      </c>
      <c r="Q413" s="18">
        <f t="shared" si="6"/>
        <v>927234</v>
      </c>
      <c r="R413" s="18">
        <v>0</v>
      </c>
      <c r="S413" s="18">
        <v>927234</v>
      </c>
      <c r="T413" s="18">
        <v>0</v>
      </c>
      <c r="U413" s="16" t="s">
        <v>49</v>
      </c>
      <c r="V413" s="18">
        <v>0</v>
      </c>
      <c r="W413" s="18">
        <v>0</v>
      </c>
      <c r="X413" s="16" t="s">
        <v>49</v>
      </c>
      <c r="Y413" s="18">
        <v>0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6" t="s">
        <v>982</v>
      </c>
      <c r="B414" s="17" t="s">
        <v>1067</v>
      </c>
      <c r="C414" s="16" t="s">
        <v>46</v>
      </c>
      <c r="D414" s="16" t="s">
        <v>96</v>
      </c>
      <c r="E414" s="16" t="s">
        <v>97</v>
      </c>
      <c r="F414" s="16" t="s">
        <v>1310</v>
      </c>
      <c r="G414" s="16" t="s">
        <v>48</v>
      </c>
      <c r="H414" s="16" t="s">
        <v>1139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55</v>
      </c>
      <c r="P414" s="16" t="s">
        <v>47</v>
      </c>
      <c r="Q414" s="18">
        <f t="shared" si="6"/>
        <v>73343918.036799997</v>
      </c>
      <c r="R414" s="18">
        <v>0</v>
      </c>
      <c r="S414" s="18">
        <v>24386346</v>
      </c>
      <c r="T414" s="18">
        <v>0</v>
      </c>
      <c r="U414" s="16" t="s">
        <v>49</v>
      </c>
      <c r="V414" s="18">
        <v>0</v>
      </c>
      <c r="W414" s="18">
        <v>42204803.480000004</v>
      </c>
      <c r="X414" s="16" t="s">
        <v>49</v>
      </c>
      <c r="Y414" s="18">
        <v>6752768.5568000004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6" t="s">
        <v>984</v>
      </c>
      <c r="B415" s="17" t="s">
        <v>1067</v>
      </c>
      <c r="C415" s="16" t="s">
        <v>46</v>
      </c>
      <c r="D415" s="16" t="s">
        <v>96</v>
      </c>
      <c r="E415" s="16" t="s">
        <v>97</v>
      </c>
      <c r="F415" s="16" t="s">
        <v>1310</v>
      </c>
      <c r="G415" s="16" t="s">
        <v>48</v>
      </c>
      <c r="H415" s="16" t="s">
        <v>1141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232</v>
      </c>
      <c r="P415" s="16" t="s">
        <v>760</v>
      </c>
      <c r="Q415" s="18">
        <f t="shared" si="6"/>
        <v>16495213.68</v>
      </c>
      <c r="R415" s="18">
        <v>0</v>
      </c>
      <c r="S415" s="18">
        <v>8030232</v>
      </c>
      <c r="T415" s="18">
        <v>7297398</v>
      </c>
      <c r="U415" s="16" t="s">
        <v>50</v>
      </c>
      <c r="V415" s="18">
        <v>1167583.68</v>
      </c>
      <c r="W415" s="18">
        <v>0</v>
      </c>
      <c r="X415" s="16" t="s">
        <v>49</v>
      </c>
      <c r="Y415" s="18">
        <v>0</v>
      </c>
      <c r="Z415" s="18">
        <v>0</v>
      </c>
      <c r="AA415" s="16" t="s">
        <v>49</v>
      </c>
      <c r="AB415" s="18">
        <v>0</v>
      </c>
      <c r="AC415" s="18">
        <v>0</v>
      </c>
      <c r="AD415" s="16" t="s">
        <v>49</v>
      </c>
      <c r="AE415" s="18">
        <v>0</v>
      </c>
      <c r="AF415" s="16">
        <v>0</v>
      </c>
      <c r="AG415" s="16" t="s">
        <v>49</v>
      </c>
      <c r="AH415" s="18">
        <v>0</v>
      </c>
      <c r="AI415" s="18">
        <v>0</v>
      </c>
      <c r="AJ415" s="16" t="s">
        <v>49</v>
      </c>
      <c r="AK415" s="18">
        <v>0</v>
      </c>
      <c r="AL415" s="18">
        <v>0</v>
      </c>
      <c r="AM415" s="17" t="s">
        <v>47</v>
      </c>
      <c r="AN415" s="16" t="s">
        <v>47</v>
      </c>
      <c r="AO415" s="17" t="s">
        <v>47</v>
      </c>
      <c r="AP415" s="16" t="s">
        <v>47</v>
      </c>
    </row>
    <row r="416" spans="1:42" s="19" customFormat="1" x14ac:dyDescent="0.25">
      <c r="A416" s="16" t="s">
        <v>986</v>
      </c>
      <c r="B416" s="17" t="s">
        <v>1067</v>
      </c>
      <c r="C416" s="16" t="s">
        <v>46</v>
      </c>
      <c r="D416" s="16" t="s">
        <v>96</v>
      </c>
      <c r="E416" s="16" t="s">
        <v>97</v>
      </c>
      <c r="F416" s="16" t="s">
        <v>1310</v>
      </c>
      <c r="G416" s="16" t="s">
        <v>48</v>
      </c>
      <c r="H416" s="16" t="s">
        <v>1143</v>
      </c>
      <c r="I416" s="18" t="s">
        <v>47</v>
      </c>
      <c r="J416" s="18" t="s">
        <v>47</v>
      </c>
      <c r="K416" s="18" t="s">
        <v>47</v>
      </c>
      <c r="L416" s="18" t="s">
        <v>47</v>
      </c>
      <c r="M416" s="18">
        <v>0</v>
      </c>
      <c r="N416" s="16" t="s">
        <v>47</v>
      </c>
      <c r="O416" s="16" t="s">
        <v>55</v>
      </c>
      <c r="P416" s="16" t="s">
        <v>47</v>
      </c>
      <c r="Q416" s="18">
        <f t="shared" si="6"/>
        <v>32027540.818400003</v>
      </c>
      <c r="R416" s="18">
        <v>0</v>
      </c>
      <c r="S416" s="18">
        <v>22324568</v>
      </c>
      <c r="T416" s="18">
        <v>0</v>
      </c>
      <c r="U416" s="16" t="s">
        <v>49</v>
      </c>
      <c r="V416" s="18">
        <v>0</v>
      </c>
      <c r="W416" s="18">
        <v>8364631.7400000002</v>
      </c>
      <c r="X416" s="16" t="s">
        <v>50</v>
      </c>
      <c r="Y416" s="18">
        <v>1338341.0784</v>
      </c>
      <c r="Z416" s="18">
        <v>0</v>
      </c>
      <c r="AA416" s="16" t="s">
        <v>49</v>
      </c>
      <c r="AB416" s="18">
        <v>0</v>
      </c>
      <c r="AC416" s="18">
        <v>0</v>
      </c>
      <c r="AD416" s="16" t="s">
        <v>49</v>
      </c>
      <c r="AE416" s="18">
        <v>0</v>
      </c>
      <c r="AF416" s="16">
        <v>0</v>
      </c>
      <c r="AG416" s="16" t="s">
        <v>49</v>
      </c>
      <c r="AH416" s="18">
        <v>0</v>
      </c>
      <c r="AI416" s="18">
        <v>0</v>
      </c>
      <c r="AJ416" s="16" t="s">
        <v>49</v>
      </c>
      <c r="AK416" s="18">
        <v>0</v>
      </c>
      <c r="AL416" s="18">
        <v>0</v>
      </c>
      <c r="AM416" s="17" t="s">
        <v>47</v>
      </c>
      <c r="AN416" s="16" t="s">
        <v>47</v>
      </c>
      <c r="AO416" s="17" t="s">
        <v>47</v>
      </c>
      <c r="AP416" s="16" t="s">
        <v>47</v>
      </c>
    </row>
    <row r="417" spans="1:42" s="19" customFormat="1" x14ac:dyDescent="0.25">
      <c r="A417" s="16" t="s">
        <v>990</v>
      </c>
      <c r="B417" s="17" t="s">
        <v>1067</v>
      </c>
      <c r="C417" s="16" t="s">
        <v>46</v>
      </c>
      <c r="D417" s="16" t="s">
        <v>96</v>
      </c>
      <c r="E417" s="16" t="s">
        <v>97</v>
      </c>
      <c r="F417" s="16" t="s">
        <v>1310</v>
      </c>
      <c r="G417" s="16" t="s">
        <v>48</v>
      </c>
      <c r="H417" s="16" t="s">
        <v>1144</v>
      </c>
      <c r="I417" s="18" t="s">
        <v>47</v>
      </c>
      <c r="J417" s="18" t="s">
        <v>47</v>
      </c>
      <c r="K417" s="18" t="s">
        <v>47</v>
      </c>
      <c r="L417" s="18" t="s">
        <v>47</v>
      </c>
      <c r="M417" s="18">
        <v>0</v>
      </c>
      <c r="N417" s="16" t="s">
        <v>47</v>
      </c>
      <c r="O417" s="16" t="s">
        <v>179</v>
      </c>
      <c r="P417" s="16" t="s">
        <v>359</v>
      </c>
      <c r="Q417" s="18">
        <f t="shared" si="6"/>
        <v>19630080</v>
      </c>
      <c r="R417" s="18">
        <v>0</v>
      </c>
      <c r="S417" s="18">
        <v>15746400</v>
      </c>
      <c r="T417" s="18">
        <v>3348000</v>
      </c>
      <c r="U417" s="16" t="s">
        <v>50</v>
      </c>
      <c r="V417" s="18">
        <v>535680</v>
      </c>
      <c r="W417" s="18">
        <v>0</v>
      </c>
      <c r="X417" s="16" t="s">
        <v>49</v>
      </c>
      <c r="Y417" s="18">
        <v>0</v>
      </c>
      <c r="Z417" s="18">
        <v>0</v>
      </c>
      <c r="AA417" s="16" t="s">
        <v>49</v>
      </c>
      <c r="AB417" s="18">
        <v>0</v>
      </c>
      <c r="AC417" s="18">
        <v>0</v>
      </c>
      <c r="AD417" s="16" t="s">
        <v>49</v>
      </c>
      <c r="AE417" s="18">
        <v>0</v>
      </c>
      <c r="AF417" s="16">
        <v>0</v>
      </c>
      <c r="AG417" s="16" t="s">
        <v>49</v>
      </c>
      <c r="AH417" s="18">
        <v>0</v>
      </c>
      <c r="AI417" s="18">
        <v>0</v>
      </c>
      <c r="AJ417" s="16" t="s">
        <v>49</v>
      </c>
      <c r="AK417" s="18">
        <v>0</v>
      </c>
      <c r="AL417" s="18">
        <v>0</v>
      </c>
      <c r="AM417" s="17" t="s">
        <v>47</v>
      </c>
      <c r="AN417" s="16" t="s">
        <v>47</v>
      </c>
      <c r="AO417" s="17" t="s">
        <v>47</v>
      </c>
      <c r="AP417" s="16" t="s">
        <v>47</v>
      </c>
    </row>
    <row r="418" spans="1:42" s="19" customFormat="1" x14ac:dyDescent="0.25">
      <c r="A418" s="16" t="s">
        <v>992</v>
      </c>
      <c r="B418" s="17" t="s">
        <v>1067</v>
      </c>
      <c r="C418" s="16" t="s">
        <v>46</v>
      </c>
      <c r="D418" s="16" t="s">
        <v>96</v>
      </c>
      <c r="E418" s="16" t="s">
        <v>97</v>
      </c>
      <c r="F418" s="16" t="s">
        <v>1310</v>
      </c>
      <c r="G418" s="16" t="s">
        <v>48</v>
      </c>
      <c r="H418" s="16" t="s">
        <v>1145</v>
      </c>
      <c r="I418" s="18" t="s">
        <v>47</v>
      </c>
      <c r="J418" s="18" t="s">
        <v>47</v>
      </c>
      <c r="K418" s="18" t="s">
        <v>47</v>
      </c>
      <c r="L418" s="18" t="s">
        <v>47</v>
      </c>
      <c r="M418" s="18">
        <v>0</v>
      </c>
      <c r="N418" s="16" t="s">
        <v>47</v>
      </c>
      <c r="O418" s="16" t="s">
        <v>55</v>
      </c>
      <c r="P418" s="16" t="s">
        <v>47</v>
      </c>
      <c r="Q418" s="18">
        <f t="shared" si="6"/>
        <v>57203306.169200003</v>
      </c>
      <c r="R418" s="18">
        <v>0</v>
      </c>
      <c r="S418" s="18">
        <v>34437782</v>
      </c>
      <c r="T418" s="18">
        <v>0</v>
      </c>
      <c r="U418" s="16" t="s">
        <v>49</v>
      </c>
      <c r="V418" s="18">
        <v>0</v>
      </c>
      <c r="W418" s="18">
        <v>19625451.870000001</v>
      </c>
      <c r="X418" s="16" t="s">
        <v>50</v>
      </c>
      <c r="Y418" s="18">
        <v>3140072.2992000002</v>
      </c>
      <c r="Z418" s="18">
        <v>0</v>
      </c>
      <c r="AA418" s="16" t="s">
        <v>49</v>
      </c>
      <c r="AB418" s="18">
        <v>0</v>
      </c>
      <c r="AC418" s="18">
        <v>0</v>
      </c>
      <c r="AD418" s="16" t="s">
        <v>49</v>
      </c>
      <c r="AE418" s="18">
        <v>0</v>
      </c>
      <c r="AF418" s="16">
        <v>0</v>
      </c>
      <c r="AG418" s="16" t="s">
        <v>49</v>
      </c>
      <c r="AH418" s="18">
        <v>0</v>
      </c>
      <c r="AI418" s="18">
        <v>0</v>
      </c>
      <c r="AJ418" s="16" t="s">
        <v>49</v>
      </c>
      <c r="AK418" s="18">
        <v>0</v>
      </c>
      <c r="AL418" s="18">
        <v>0</v>
      </c>
      <c r="AM418" s="17" t="s">
        <v>47</v>
      </c>
      <c r="AN418" s="16" t="s">
        <v>47</v>
      </c>
      <c r="AO418" s="17" t="s">
        <v>47</v>
      </c>
      <c r="AP418" s="16" t="s">
        <v>47</v>
      </c>
    </row>
    <row r="419" spans="1:42" s="19" customFormat="1" x14ac:dyDescent="0.25">
      <c r="A419" s="16" t="s">
        <v>997</v>
      </c>
      <c r="B419" s="17" t="s">
        <v>1067</v>
      </c>
      <c r="C419" s="16" t="s">
        <v>46</v>
      </c>
      <c r="D419" s="16" t="s">
        <v>96</v>
      </c>
      <c r="E419" s="16" t="s">
        <v>97</v>
      </c>
      <c r="F419" s="16" t="s">
        <v>1310</v>
      </c>
      <c r="G419" s="16" t="s">
        <v>48</v>
      </c>
      <c r="H419" s="16" t="s">
        <v>1146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1147</v>
      </c>
      <c r="P419" s="16" t="s">
        <v>1148</v>
      </c>
      <c r="Q419" s="18">
        <f t="shared" si="6"/>
        <v>10840478.4</v>
      </c>
      <c r="R419" s="18">
        <v>0</v>
      </c>
      <c r="S419" s="18">
        <v>0</v>
      </c>
      <c r="T419" s="18">
        <v>9345240</v>
      </c>
      <c r="U419" s="16" t="s">
        <v>50</v>
      </c>
      <c r="V419" s="18">
        <v>1495238.4</v>
      </c>
      <c r="W419" s="18">
        <v>0</v>
      </c>
      <c r="X419" s="16" t="s">
        <v>49</v>
      </c>
      <c r="Y419" s="18">
        <v>0</v>
      </c>
      <c r="Z419" s="18">
        <v>0</v>
      </c>
      <c r="AA419" s="16" t="s">
        <v>49</v>
      </c>
      <c r="AB419" s="18">
        <v>0</v>
      </c>
      <c r="AC419" s="18">
        <v>0</v>
      </c>
      <c r="AD419" s="16" t="s">
        <v>49</v>
      </c>
      <c r="AE419" s="18">
        <v>0</v>
      </c>
      <c r="AF419" s="16">
        <v>0</v>
      </c>
      <c r="AG419" s="16" t="s">
        <v>49</v>
      </c>
      <c r="AH419" s="18">
        <v>0</v>
      </c>
      <c r="AI419" s="18">
        <v>0</v>
      </c>
      <c r="AJ419" s="16" t="s">
        <v>49</v>
      </c>
      <c r="AK419" s="18">
        <v>0</v>
      </c>
      <c r="AL419" s="18">
        <v>0</v>
      </c>
      <c r="AM419" s="17" t="s">
        <v>47</v>
      </c>
      <c r="AN419" s="16" t="s">
        <v>47</v>
      </c>
      <c r="AO419" s="17" t="s">
        <v>47</v>
      </c>
      <c r="AP419" s="16" t="s">
        <v>47</v>
      </c>
    </row>
    <row r="420" spans="1:42" s="19" customFormat="1" x14ac:dyDescent="0.25">
      <c r="A420" s="16" t="s">
        <v>999</v>
      </c>
      <c r="B420" s="17" t="s">
        <v>1067</v>
      </c>
      <c r="C420" s="16" t="s">
        <v>46</v>
      </c>
      <c r="D420" s="16" t="s">
        <v>96</v>
      </c>
      <c r="E420" s="16" t="s">
        <v>97</v>
      </c>
      <c r="F420" s="16" t="s">
        <v>1310</v>
      </c>
      <c r="G420" s="16" t="s">
        <v>48</v>
      </c>
      <c r="H420" s="16" t="s">
        <v>1149</v>
      </c>
      <c r="I420" s="18" t="s">
        <v>47</v>
      </c>
      <c r="J420" s="18" t="s">
        <v>47</v>
      </c>
      <c r="K420" s="18" t="s">
        <v>47</v>
      </c>
      <c r="L420" s="18" t="s">
        <v>47</v>
      </c>
      <c r="M420" s="18">
        <v>0</v>
      </c>
      <c r="N420" s="16" t="s">
        <v>47</v>
      </c>
      <c r="O420" s="16" t="s">
        <v>55</v>
      </c>
      <c r="P420" s="16" t="s">
        <v>47</v>
      </c>
      <c r="Q420" s="18">
        <f t="shared" si="6"/>
        <v>61559456.809199996</v>
      </c>
      <c r="R420" s="18">
        <v>0</v>
      </c>
      <c r="S420" s="18">
        <v>19633860</v>
      </c>
      <c r="T420" s="18">
        <v>0</v>
      </c>
      <c r="U420" s="16" t="s">
        <v>49</v>
      </c>
      <c r="V420" s="18">
        <v>0</v>
      </c>
      <c r="W420" s="18">
        <v>36142755.869999997</v>
      </c>
      <c r="X420" s="16" t="s">
        <v>50</v>
      </c>
      <c r="Y420" s="18">
        <v>5782840.9391999999</v>
      </c>
      <c r="Z420" s="18">
        <v>0</v>
      </c>
      <c r="AA420" s="16" t="s">
        <v>49</v>
      </c>
      <c r="AB420" s="18">
        <v>0</v>
      </c>
      <c r="AC420" s="18">
        <v>0</v>
      </c>
      <c r="AD420" s="16" t="s">
        <v>49</v>
      </c>
      <c r="AE420" s="18">
        <v>0</v>
      </c>
      <c r="AF420" s="16">
        <v>0</v>
      </c>
      <c r="AG420" s="16" t="s">
        <v>49</v>
      </c>
      <c r="AH420" s="18">
        <v>0</v>
      </c>
      <c r="AI420" s="18">
        <v>0</v>
      </c>
      <c r="AJ420" s="16" t="s">
        <v>49</v>
      </c>
      <c r="AK420" s="18">
        <v>0</v>
      </c>
      <c r="AL420" s="18">
        <v>0</v>
      </c>
      <c r="AM420" s="17" t="s">
        <v>47</v>
      </c>
      <c r="AN420" s="16" t="s">
        <v>47</v>
      </c>
      <c r="AO420" s="17" t="s">
        <v>47</v>
      </c>
      <c r="AP420" s="16" t="s">
        <v>47</v>
      </c>
    </row>
    <row r="421" spans="1:42" s="19" customFormat="1" x14ac:dyDescent="0.25">
      <c r="A421" s="16" t="s">
        <v>1001</v>
      </c>
      <c r="B421" s="17" t="s">
        <v>1067</v>
      </c>
      <c r="C421" s="16" t="s">
        <v>46</v>
      </c>
      <c r="D421" s="16" t="s">
        <v>96</v>
      </c>
      <c r="E421" s="16" t="s">
        <v>97</v>
      </c>
      <c r="F421" s="16" t="s">
        <v>1310</v>
      </c>
      <c r="G421" s="16" t="s">
        <v>48</v>
      </c>
      <c r="H421" s="16" t="s">
        <v>1150</v>
      </c>
      <c r="I421" s="18" t="s">
        <v>47</v>
      </c>
      <c r="J421" s="18" t="s">
        <v>47</v>
      </c>
      <c r="K421" s="18" t="s">
        <v>47</v>
      </c>
      <c r="L421" s="18" t="s">
        <v>47</v>
      </c>
      <c r="M421" s="18">
        <v>0</v>
      </c>
      <c r="N421" s="16" t="s">
        <v>47</v>
      </c>
      <c r="O421" s="16" t="s">
        <v>1151</v>
      </c>
      <c r="P421" s="16" t="s">
        <v>1152</v>
      </c>
      <c r="Q421" s="18">
        <f t="shared" si="6"/>
        <v>626400</v>
      </c>
      <c r="R421" s="18">
        <v>0</v>
      </c>
      <c r="S421" s="18">
        <v>0</v>
      </c>
      <c r="T421" s="18">
        <v>540000</v>
      </c>
      <c r="U421" s="16" t="s">
        <v>50</v>
      </c>
      <c r="V421" s="18">
        <v>86400</v>
      </c>
      <c r="W421" s="18">
        <v>0</v>
      </c>
      <c r="X421" s="16" t="s">
        <v>49</v>
      </c>
      <c r="Y421" s="18">
        <v>0</v>
      </c>
      <c r="Z421" s="18">
        <v>0</v>
      </c>
      <c r="AA421" s="16" t="s">
        <v>49</v>
      </c>
      <c r="AB421" s="18">
        <v>0</v>
      </c>
      <c r="AC421" s="18">
        <v>0</v>
      </c>
      <c r="AD421" s="16" t="s">
        <v>49</v>
      </c>
      <c r="AE421" s="18">
        <v>0</v>
      </c>
      <c r="AF421" s="16">
        <v>0</v>
      </c>
      <c r="AG421" s="16" t="s">
        <v>49</v>
      </c>
      <c r="AH421" s="18">
        <v>0</v>
      </c>
      <c r="AI421" s="18">
        <v>0</v>
      </c>
      <c r="AJ421" s="16" t="s">
        <v>49</v>
      </c>
      <c r="AK421" s="18">
        <v>0</v>
      </c>
      <c r="AL421" s="18">
        <v>0</v>
      </c>
      <c r="AM421" s="17" t="s">
        <v>47</v>
      </c>
      <c r="AN421" s="16" t="s">
        <v>47</v>
      </c>
      <c r="AO421" s="17" t="s">
        <v>47</v>
      </c>
      <c r="AP421" s="16" t="s">
        <v>47</v>
      </c>
    </row>
    <row r="422" spans="1:42" s="19" customFormat="1" x14ac:dyDescent="0.25">
      <c r="A422" s="16" t="s">
        <v>1003</v>
      </c>
      <c r="B422" s="17" t="s">
        <v>1067</v>
      </c>
      <c r="C422" s="16" t="s">
        <v>46</v>
      </c>
      <c r="D422" s="16" t="s">
        <v>96</v>
      </c>
      <c r="E422" s="16" t="s">
        <v>97</v>
      </c>
      <c r="F422" s="16" t="s">
        <v>1310</v>
      </c>
      <c r="G422" s="16" t="s">
        <v>48</v>
      </c>
      <c r="H422" s="16" t="s">
        <v>1153</v>
      </c>
      <c r="I422" s="18" t="s">
        <v>47</v>
      </c>
      <c r="J422" s="18" t="s">
        <v>47</v>
      </c>
      <c r="K422" s="18" t="s">
        <v>47</v>
      </c>
      <c r="L422" s="18" t="s">
        <v>47</v>
      </c>
      <c r="M422" s="18">
        <v>0</v>
      </c>
      <c r="N422" s="16" t="s">
        <v>47</v>
      </c>
      <c r="O422" s="16" t="s">
        <v>55</v>
      </c>
      <c r="P422" s="16" t="s">
        <v>47</v>
      </c>
      <c r="Q422" s="18">
        <f t="shared" si="6"/>
        <v>143520651.6232</v>
      </c>
      <c r="R422" s="18">
        <v>0</v>
      </c>
      <c r="S422" s="18">
        <v>83633958.000000015</v>
      </c>
      <c r="T422" s="18">
        <v>0</v>
      </c>
      <c r="U422" s="16" t="s">
        <v>49</v>
      </c>
      <c r="V422" s="18">
        <v>0</v>
      </c>
      <c r="W422" s="18">
        <v>51626460.019999996</v>
      </c>
      <c r="X422" s="16" t="s">
        <v>49</v>
      </c>
      <c r="Y422" s="18">
        <v>8260233.6031999998</v>
      </c>
      <c r="Z422" s="18">
        <v>0</v>
      </c>
      <c r="AA422" s="16" t="s">
        <v>49</v>
      </c>
      <c r="AB422" s="18">
        <v>0</v>
      </c>
      <c r="AC422" s="18">
        <v>0</v>
      </c>
      <c r="AD422" s="16" t="s">
        <v>49</v>
      </c>
      <c r="AE422" s="18">
        <v>0</v>
      </c>
      <c r="AF422" s="16">
        <v>0</v>
      </c>
      <c r="AG422" s="16" t="s">
        <v>49</v>
      </c>
      <c r="AH422" s="18">
        <v>0</v>
      </c>
      <c r="AI422" s="18">
        <v>0</v>
      </c>
      <c r="AJ422" s="16" t="s">
        <v>49</v>
      </c>
      <c r="AK422" s="18">
        <v>0</v>
      </c>
      <c r="AL422" s="18">
        <v>0</v>
      </c>
      <c r="AM422" s="17" t="s">
        <v>47</v>
      </c>
      <c r="AN422" s="16" t="s">
        <v>47</v>
      </c>
      <c r="AO422" s="17" t="s">
        <v>47</v>
      </c>
      <c r="AP422" s="16" t="s">
        <v>47</v>
      </c>
    </row>
    <row r="423" spans="1:42" s="19" customFormat="1" x14ac:dyDescent="0.25">
      <c r="A423" s="16" t="s">
        <v>1005</v>
      </c>
      <c r="B423" s="17" t="s">
        <v>1067</v>
      </c>
      <c r="C423" s="16" t="s">
        <v>46</v>
      </c>
      <c r="D423" s="16" t="s">
        <v>106</v>
      </c>
      <c r="E423" s="16" t="s">
        <v>1311</v>
      </c>
      <c r="F423" s="16" t="s">
        <v>1324</v>
      </c>
      <c r="G423" s="16" t="s">
        <v>48</v>
      </c>
      <c r="H423" s="16" t="s">
        <v>1154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1155</v>
      </c>
      <c r="P423" s="16" t="s">
        <v>1156</v>
      </c>
      <c r="Q423" s="18">
        <f t="shared" si="6"/>
        <v>626400</v>
      </c>
      <c r="R423" s="18">
        <v>0</v>
      </c>
      <c r="S423" s="18">
        <v>0</v>
      </c>
      <c r="T423" s="18">
        <v>0</v>
      </c>
      <c r="U423" s="16" t="s">
        <v>49</v>
      </c>
      <c r="V423" s="18">
        <v>0</v>
      </c>
      <c r="W423" s="18">
        <v>540000</v>
      </c>
      <c r="X423" s="16" t="s">
        <v>50</v>
      </c>
      <c r="Y423" s="18">
        <v>86400</v>
      </c>
      <c r="Z423" s="18">
        <v>0</v>
      </c>
      <c r="AA423" s="16" t="s">
        <v>49</v>
      </c>
      <c r="AB423" s="18">
        <v>0</v>
      </c>
      <c r="AC423" s="18">
        <v>0</v>
      </c>
      <c r="AD423" s="16" t="s">
        <v>49</v>
      </c>
      <c r="AE423" s="18">
        <v>0</v>
      </c>
      <c r="AF423" s="16">
        <v>0</v>
      </c>
      <c r="AG423" s="16" t="s">
        <v>49</v>
      </c>
      <c r="AH423" s="18">
        <v>0</v>
      </c>
      <c r="AI423" s="18">
        <v>0</v>
      </c>
      <c r="AJ423" s="16" t="s">
        <v>49</v>
      </c>
      <c r="AK423" s="18">
        <v>0</v>
      </c>
      <c r="AL423" s="18">
        <v>0</v>
      </c>
      <c r="AM423" s="17" t="s">
        <v>47</v>
      </c>
      <c r="AN423" s="16" t="s">
        <v>47</v>
      </c>
      <c r="AO423" s="17" t="s">
        <v>47</v>
      </c>
      <c r="AP423" s="16" t="s">
        <v>47</v>
      </c>
    </row>
    <row r="424" spans="1:42" s="19" customFormat="1" x14ac:dyDescent="0.25">
      <c r="A424" s="16" t="s">
        <v>1007</v>
      </c>
      <c r="B424" s="17" t="s">
        <v>1067</v>
      </c>
      <c r="C424" s="16" t="s">
        <v>46</v>
      </c>
      <c r="D424" s="16" t="s">
        <v>106</v>
      </c>
      <c r="E424" s="16" t="s">
        <v>1311</v>
      </c>
      <c r="F424" s="16" t="s">
        <v>1324</v>
      </c>
      <c r="G424" s="16" t="s">
        <v>48</v>
      </c>
      <c r="H424" s="16" t="s">
        <v>1157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55</v>
      </c>
      <c r="P424" s="16" t="s">
        <v>47</v>
      </c>
      <c r="Q424" s="18">
        <f t="shared" si="6"/>
        <v>43465352.760000005</v>
      </c>
      <c r="R424" s="18">
        <v>0</v>
      </c>
      <c r="S424" s="18">
        <v>27047158.200000003</v>
      </c>
      <c r="T424" s="18">
        <v>0</v>
      </c>
      <c r="U424" s="16" t="s">
        <v>49</v>
      </c>
      <c r="V424" s="18">
        <v>0</v>
      </c>
      <c r="W424" s="18">
        <v>14153616</v>
      </c>
      <c r="X424" s="16" t="s">
        <v>49</v>
      </c>
      <c r="Y424" s="18">
        <v>2264578.56</v>
      </c>
      <c r="Z424" s="18">
        <v>0</v>
      </c>
      <c r="AA424" s="16" t="s">
        <v>49</v>
      </c>
      <c r="AB424" s="18">
        <v>0</v>
      </c>
      <c r="AC424" s="18">
        <v>0</v>
      </c>
      <c r="AD424" s="16" t="s">
        <v>49</v>
      </c>
      <c r="AE424" s="18">
        <v>0</v>
      </c>
      <c r="AF424" s="16">
        <v>0</v>
      </c>
      <c r="AG424" s="16" t="s">
        <v>49</v>
      </c>
      <c r="AH424" s="18">
        <v>0</v>
      </c>
      <c r="AI424" s="18">
        <v>0</v>
      </c>
      <c r="AJ424" s="16" t="s">
        <v>49</v>
      </c>
      <c r="AK424" s="18">
        <v>0</v>
      </c>
      <c r="AL424" s="18">
        <v>0</v>
      </c>
      <c r="AM424" s="17" t="s">
        <v>47</v>
      </c>
      <c r="AN424" s="16" t="s">
        <v>47</v>
      </c>
      <c r="AO424" s="17" t="s">
        <v>47</v>
      </c>
      <c r="AP424" s="16" t="s">
        <v>47</v>
      </c>
    </row>
    <row r="425" spans="1:42" s="19" customFormat="1" x14ac:dyDescent="0.25">
      <c r="A425" s="16" t="s">
        <v>1012</v>
      </c>
      <c r="B425" s="17" t="s">
        <v>1067</v>
      </c>
      <c r="C425" s="16" t="s">
        <v>46</v>
      </c>
      <c r="D425" s="16" t="s">
        <v>106</v>
      </c>
      <c r="E425" s="16" t="s">
        <v>1311</v>
      </c>
      <c r="F425" s="16" t="s">
        <v>1324</v>
      </c>
      <c r="G425" s="16" t="s">
        <v>48</v>
      </c>
      <c r="H425" s="16" t="s">
        <v>1158</v>
      </c>
      <c r="I425" s="18" t="s">
        <v>47</v>
      </c>
      <c r="J425" s="18" t="s">
        <v>47</v>
      </c>
      <c r="K425" s="18" t="s">
        <v>47</v>
      </c>
      <c r="L425" s="18" t="s">
        <v>47</v>
      </c>
      <c r="M425" s="18">
        <v>0</v>
      </c>
      <c r="N425" s="16" t="s">
        <v>47</v>
      </c>
      <c r="O425" s="16" t="s">
        <v>55</v>
      </c>
      <c r="P425" s="16" t="s">
        <v>47</v>
      </c>
      <c r="Q425" s="18">
        <f t="shared" si="6"/>
        <v>19930802.8092</v>
      </c>
      <c r="R425" s="18">
        <v>0</v>
      </c>
      <c r="S425" s="18">
        <v>14806206</v>
      </c>
      <c r="T425" s="18">
        <v>0</v>
      </c>
      <c r="U425" s="16" t="s">
        <v>49</v>
      </c>
      <c r="V425" s="18">
        <v>0</v>
      </c>
      <c r="W425" s="18">
        <v>4417755.87</v>
      </c>
      <c r="X425" s="16" t="s">
        <v>49</v>
      </c>
      <c r="Y425" s="18">
        <v>706840.93920000002</v>
      </c>
      <c r="Z425" s="18">
        <v>0</v>
      </c>
      <c r="AA425" s="16" t="s">
        <v>49</v>
      </c>
      <c r="AB425" s="18">
        <v>0</v>
      </c>
      <c r="AC425" s="18">
        <v>0</v>
      </c>
      <c r="AD425" s="16" t="s">
        <v>49</v>
      </c>
      <c r="AE425" s="18">
        <v>0</v>
      </c>
      <c r="AF425" s="16">
        <v>0</v>
      </c>
      <c r="AG425" s="16" t="s">
        <v>49</v>
      </c>
      <c r="AH425" s="18">
        <v>0</v>
      </c>
      <c r="AI425" s="18">
        <v>0</v>
      </c>
      <c r="AJ425" s="16" t="s">
        <v>49</v>
      </c>
      <c r="AK425" s="18">
        <v>0</v>
      </c>
      <c r="AL425" s="18">
        <v>0</v>
      </c>
      <c r="AM425" s="17" t="s">
        <v>47</v>
      </c>
      <c r="AN425" s="16" t="s">
        <v>47</v>
      </c>
      <c r="AO425" s="17" t="s">
        <v>47</v>
      </c>
      <c r="AP425" s="16" t="s">
        <v>47</v>
      </c>
    </row>
    <row r="426" spans="1:42" s="19" customFormat="1" x14ac:dyDescent="0.25">
      <c r="A426" s="16" t="s">
        <v>1017</v>
      </c>
      <c r="B426" s="17" t="s">
        <v>1067</v>
      </c>
      <c r="C426" s="16" t="s">
        <v>46</v>
      </c>
      <c r="D426" s="16" t="s">
        <v>106</v>
      </c>
      <c r="E426" s="16" t="s">
        <v>1311</v>
      </c>
      <c r="F426" s="16" t="s">
        <v>1324</v>
      </c>
      <c r="G426" s="16" t="s">
        <v>48</v>
      </c>
      <c r="H426" s="16" t="s">
        <v>1159</v>
      </c>
      <c r="I426" s="18" t="s">
        <v>47</v>
      </c>
      <c r="J426" s="18" t="s">
        <v>47</v>
      </c>
      <c r="K426" s="18" t="s">
        <v>47</v>
      </c>
      <c r="L426" s="18" t="s">
        <v>47</v>
      </c>
      <c r="M426" s="18">
        <v>0</v>
      </c>
      <c r="N426" s="16" t="s">
        <v>47</v>
      </c>
      <c r="O426" s="16" t="s">
        <v>55</v>
      </c>
      <c r="P426" s="16" t="s">
        <v>47</v>
      </c>
      <c r="Q426" s="18">
        <f t="shared" si="6"/>
        <v>9490996.8000000007</v>
      </c>
      <c r="R426" s="18">
        <v>0</v>
      </c>
      <c r="S426" s="18">
        <v>8888400</v>
      </c>
      <c r="T426" s="18">
        <v>0</v>
      </c>
      <c r="U426" s="16" t="s">
        <v>49</v>
      </c>
      <c r="V426" s="18">
        <v>0</v>
      </c>
      <c r="W426" s="18">
        <v>519480</v>
      </c>
      <c r="X426" s="16" t="s">
        <v>50</v>
      </c>
      <c r="Y426" s="18">
        <v>83116.800000000003</v>
      </c>
      <c r="Z426" s="18">
        <v>0</v>
      </c>
      <c r="AA426" s="16" t="s">
        <v>49</v>
      </c>
      <c r="AB426" s="18">
        <v>0</v>
      </c>
      <c r="AC426" s="18">
        <v>0</v>
      </c>
      <c r="AD426" s="16" t="s">
        <v>49</v>
      </c>
      <c r="AE426" s="18">
        <v>0</v>
      </c>
      <c r="AF426" s="16">
        <v>0</v>
      </c>
      <c r="AG426" s="16" t="s">
        <v>49</v>
      </c>
      <c r="AH426" s="18">
        <v>0</v>
      </c>
      <c r="AI426" s="18">
        <v>0</v>
      </c>
      <c r="AJ426" s="16" t="s">
        <v>49</v>
      </c>
      <c r="AK426" s="18">
        <v>0</v>
      </c>
      <c r="AL426" s="18">
        <v>0</v>
      </c>
      <c r="AM426" s="17" t="s">
        <v>47</v>
      </c>
      <c r="AN426" s="16" t="s">
        <v>47</v>
      </c>
      <c r="AO426" s="17" t="s">
        <v>47</v>
      </c>
      <c r="AP426" s="16" t="s">
        <v>47</v>
      </c>
    </row>
    <row r="427" spans="1:42" s="19" customFormat="1" x14ac:dyDescent="0.25">
      <c r="A427" s="16" t="s">
        <v>1019</v>
      </c>
      <c r="B427" s="17" t="s">
        <v>1067</v>
      </c>
      <c r="C427" s="16" t="s">
        <v>46</v>
      </c>
      <c r="D427" s="16" t="s">
        <v>106</v>
      </c>
      <c r="E427" s="16" t="s">
        <v>1311</v>
      </c>
      <c r="F427" s="16" t="s">
        <v>1324</v>
      </c>
      <c r="G427" s="16" t="s">
        <v>48</v>
      </c>
      <c r="H427" s="16" t="s">
        <v>1160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55</v>
      </c>
      <c r="P427" s="16" t="s">
        <v>47</v>
      </c>
      <c r="Q427" s="18">
        <f t="shared" si="6"/>
        <v>16683040.800000001</v>
      </c>
      <c r="R427" s="18">
        <v>0</v>
      </c>
      <c r="S427" s="18">
        <v>11313540</v>
      </c>
      <c r="T427" s="18">
        <v>0</v>
      </c>
      <c r="U427" s="16" t="s">
        <v>49</v>
      </c>
      <c r="V427" s="18">
        <v>0</v>
      </c>
      <c r="W427" s="18">
        <v>4628880</v>
      </c>
      <c r="X427" s="16" t="s">
        <v>49</v>
      </c>
      <c r="Y427" s="18">
        <v>740620.80000000005</v>
      </c>
      <c r="Z427" s="18">
        <v>0</v>
      </c>
      <c r="AA427" s="16" t="s">
        <v>49</v>
      </c>
      <c r="AB427" s="18">
        <v>0</v>
      </c>
      <c r="AC427" s="18">
        <v>0</v>
      </c>
      <c r="AD427" s="16" t="s">
        <v>49</v>
      </c>
      <c r="AE427" s="18">
        <v>0</v>
      </c>
      <c r="AF427" s="16">
        <v>0</v>
      </c>
      <c r="AG427" s="16" t="s">
        <v>49</v>
      </c>
      <c r="AH427" s="18">
        <v>0</v>
      </c>
      <c r="AI427" s="18">
        <v>0</v>
      </c>
      <c r="AJ427" s="16" t="s">
        <v>49</v>
      </c>
      <c r="AK427" s="18">
        <v>0</v>
      </c>
      <c r="AL427" s="18">
        <v>0</v>
      </c>
      <c r="AM427" s="17" t="s">
        <v>47</v>
      </c>
      <c r="AN427" s="16" t="s">
        <v>47</v>
      </c>
      <c r="AO427" s="17" t="s">
        <v>47</v>
      </c>
      <c r="AP427" s="16" t="s">
        <v>47</v>
      </c>
    </row>
    <row r="428" spans="1:42" s="19" customFormat="1" x14ac:dyDescent="0.25">
      <c r="A428" s="16" t="s">
        <v>1021</v>
      </c>
      <c r="B428" s="17" t="s">
        <v>1067</v>
      </c>
      <c r="C428" s="16" t="s">
        <v>46</v>
      </c>
      <c r="D428" s="16" t="s">
        <v>106</v>
      </c>
      <c r="E428" s="16" t="s">
        <v>1311</v>
      </c>
      <c r="F428" s="16" t="s">
        <v>1324</v>
      </c>
      <c r="G428" s="16" t="s">
        <v>48</v>
      </c>
      <c r="H428" s="16" t="s">
        <v>1161</v>
      </c>
      <c r="I428" s="18" t="s">
        <v>47</v>
      </c>
      <c r="J428" s="18" t="s">
        <v>47</v>
      </c>
      <c r="K428" s="18" t="s">
        <v>47</v>
      </c>
      <c r="L428" s="18" t="s">
        <v>47</v>
      </c>
      <c r="M428" s="18">
        <v>0</v>
      </c>
      <c r="N428" s="16" t="s">
        <v>47</v>
      </c>
      <c r="O428" s="16" t="s">
        <v>55</v>
      </c>
      <c r="P428" s="16" t="s">
        <v>47</v>
      </c>
      <c r="Q428" s="18">
        <f t="shared" si="6"/>
        <v>49298314.432799995</v>
      </c>
      <c r="R428" s="18">
        <v>0</v>
      </c>
      <c r="S428" s="18">
        <v>26203251.999999996</v>
      </c>
      <c r="T428" s="18">
        <v>0</v>
      </c>
      <c r="U428" s="16" t="s">
        <v>49</v>
      </c>
      <c r="V428" s="18">
        <v>0</v>
      </c>
      <c r="W428" s="18">
        <v>19909536.580000002</v>
      </c>
      <c r="X428" s="16" t="s">
        <v>50</v>
      </c>
      <c r="Y428" s="18">
        <v>3185525.8528000005</v>
      </c>
      <c r="Z428" s="18">
        <v>0</v>
      </c>
      <c r="AA428" s="16" t="s">
        <v>49</v>
      </c>
      <c r="AB428" s="18">
        <v>0</v>
      </c>
      <c r="AC428" s="18">
        <v>0</v>
      </c>
      <c r="AD428" s="16" t="s">
        <v>49</v>
      </c>
      <c r="AE428" s="18">
        <v>0</v>
      </c>
      <c r="AF428" s="16">
        <v>0</v>
      </c>
      <c r="AG428" s="16" t="s">
        <v>49</v>
      </c>
      <c r="AH428" s="18">
        <v>0</v>
      </c>
      <c r="AI428" s="18">
        <v>0</v>
      </c>
      <c r="AJ428" s="16" t="s">
        <v>49</v>
      </c>
      <c r="AK428" s="18">
        <v>0</v>
      </c>
      <c r="AL428" s="18">
        <v>0</v>
      </c>
      <c r="AM428" s="17" t="s">
        <v>47</v>
      </c>
      <c r="AN428" s="16" t="s">
        <v>47</v>
      </c>
      <c r="AO428" s="17" t="s">
        <v>47</v>
      </c>
      <c r="AP428" s="16" t="s">
        <v>47</v>
      </c>
    </row>
    <row r="429" spans="1:42" s="19" customFormat="1" x14ac:dyDescent="0.25">
      <c r="A429" s="16" t="s">
        <v>1023</v>
      </c>
      <c r="B429" s="17" t="s">
        <v>1067</v>
      </c>
      <c r="C429" s="16" t="s">
        <v>46</v>
      </c>
      <c r="D429" s="16" t="s">
        <v>106</v>
      </c>
      <c r="E429" s="16" t="s">
        <v>1311</v>
      </c>
      <c r="F429" s="16" t="s">
        <v>1324</v>
      </c>
      <c r="G429" s="16" t="s">
        <v>48</v>
      </c>
      <c r="H429" s="16" t="s">
        <v>1162</v>
      </c>
      <c r="I429" s="18" t="s">
        <v>47</v>
      </c>
      <c r="J429" s="18" t="s">
        <v>47</v>
      </c>
      <c r="K429" s="18" t="s">
        <v>47</v>
      </c>
      <c r="L429" s="18" t="s">
        <v>47</v>
      </c>
      <c r="M429" s="18">
        <v>0</v>
      </c>
      <c r="N429" s="16" t="s">
        <v>47</v>
      </c>
      <c r="O429" s="16" t="s">
        <v>55</v>
      </c>
      <c r="P429" s="16" t="s">
        <v>47</v>
      </c>
      <c r="Q429" s="18">
        <f t="shared" si="6"/>
        <v>7820928</v>
      </c>
      <c r="R429" s="18">
        <v>0</v>
      </c>
      <c r="S429" s="18">
        <v>7783344</v>
      </c>
      <c r="T429" s="18">
        <v>0</v>
      </c>
      <c r="U429" s="16" t="s">
        <v>49</v>
      </c>
      <c r="V429" s="18">
        <v>0</v>
      </c>
      <c r="W429" s="18">
        <v>32400</v>
      </c>
      <c r="X429" s="16" t="s">
        <v>49</v>
      </c>
      <c r="Y429" s="18">
        <v>5184</v>
      </c>
      <c r="Z429" s="18">
        <v>0</v>
      </c>
      <c r="AA429" s="16" t="s">
        <v>49</v>
      </c>
      <c r="AB429" s="18">
        <v>0</v>
      </c>
      <c r="AC429" s="18">
        <v>0</v>
      </c>
      <c r="AD429" s="16" t="s">
        <v>49</v>
      </c>
      <c r="AE429" s="18">
        <v>0</v>
      </c>
      <c r="AF429" s="16">
        <v>0</v>
      </c>
      <c r="AG429" s="16" t="s">
        <v>49</v>
      </c>
      <c r="AH429" s="18">
        <v>0</v>
      </c>
      <c r="AI429" s="18">
        <v>0</v>
      </c>
      <c r="AJ429" s="16" t="s">
        <v>49</v>
      </c>
      <c r="AK429" s="18">
        <v>0</v>
      </c>
      <c r="AL429" s="18">
        <v>0</v>
      </c>
      <c r="AM429" s="17" t="s">
        <v>47</v>
      </c>
      <c r="AN429" s="16" t="s">
        <v>47</v>
      </c>
      <c r="AO429" s="17" t="s">
        <v>47</v>
      </c>
      <c r="AP429" s="16" t="s">
        <v>47</v>
      </c>
    </row>
    <row r="430" spans="1:42" s="19" customFormat="1" x14ac:dyDescent="0.25">
      <c r="A430" s="16" t="s">
        <v>1025</v>
      </c>
      <c r="B430" s="17" t="s">
        <v>1067</v>
      </c>
      <c r="C430" s="16" t="s">
        <v>46</v>
      </c>
      <c r="D430" s="16" t="s">
        <v>106</v>
      </c>
      <c r="E430" s="16" t="s">
        <v>1311</v>
      </c>
      <c r="F430" s="16" t="s">
        <v>1324</v>
      </c>
      <c r="G430" s="16" t="s">
        <v>48</v>
      </c>
      <c r="H430" s="16" t="s">
        <v>1163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1164</v>
      </c>
      <c r="P430" s="16" t="s">
        <v>1165</v>
      </c>
      <c r="Q430" s="18">
        <f t="shared" si="6"/>
        <v>1263600</v>
      </c>
      <c r="R430" s="18">
        <v>0</v>
      </c>
      <c r="S430" s="18">
        <v>1263600</v>
      </c>
      <c r="T430" s="18">
        <v>0</v>
      </c>
      <c r="U430" s="16" t="s">
        <v>49</v>
      </c>
      <c r="V430" s="18">
        <v>0</v>
      </c>
      <c r="W430" s="18">
        <v>0</v>
      </c>
      <c r="X430" s="16" t="s">
        <v>49</v>
      </c>
      <c r="Y430" s="18">
        <v>0</v>
      </c>
      <c r="Z430" s="18">
        <v>0</v>
      </c>
      <c r="AA430" s="16" t="s">
        <v>49</v>
      </c>
      <c r="AB430" s="18">
        <v>0</v>
      </c>
      <c r="AC430" s="18">
        <v>0</v>
      </c>
      <c r="AD430" s="16" t="s">
        <v>49</v>
      </c>
      <c r="AE430" s="18">
        <v>0</v>
      </c>
      <c r="AF430" s="16">
        <v>0</v>
      </c>
      <c r="AG430" s="16" t="s">
        <v>49</v>
      </c>
      <c r="AH430" s="18">
        <v>0</v>
      </c>
      <c r="AI430" s="18">
        <v>0</v>
      </c>
      <c r="AJ430" s="16" t="s">
        <v>49</v>
      </c>
      <c r="AK430" s="18">
        <v>0</v>
      </c>
      <c r="AL430" s="18">
        <v>0</v>
      </c>
      <c r="AM430" s="17" t="s">
        <v>47</v>
      </c>
      <c r="AN430" s="16" t="s">
        <v>47</v>
      </c>
      <c r="AO430" s="17" t="s">
        <v>47</v>
      </c>
      <c r="AP430" s="16" t="s">
        <v>47</v>
      </c>
    </row>
    <row r="431" spans="1:42" s="19" customFormat="1" x14ac:dyDescent="0.25">
      <c r="A431" s="16" t="s">
        <v>1027</v>
      </c>
      <c r="B431" s="17" t="s">
        <v>1067</v>
      </c>
      <c r="C431" s="16" t="s">
        <v>46</v>
      </c>
      <c r="D431" s="16" t="s">
        <v>106</v>
      </c>
      <c r="E431" s="16" t="s">
        <v>1311</v>
      </c>
      <c r="F431" s="16" t="s">
        <v>1324</v>
      </c>
      <c r="G431" s="16" t="s">
        <v>48</v>
      </c>
      <c r="H431" s="16" t="s">
        <v>1166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55</v>
      </c>
      <c r="P431" s="16" t="s">
        <v>47</v>
      </c>
      <c r="Q431" s="18">
        <f t="shared" si="6"/>
        <v>8135100</v>
      </c>
      <c r="R431" s="18">
        <v>0</v>
      </c>
      <c r="S431" s="18">
        <v>8135100</v>
      </c>
      <c r="T431" s="18">
        <v>0</v>
      </c>
      <c r="U431" s="16" t="s">
        <v>49</v>
      </c>
      <c r="V431" s="18">
        <v>0</v>
      </c>
      <c r="W431" s="18">
        <v>0</v>
      </c>
      <c r="X431" s="16" t="s">
        <v>49</v>
      </c>
      <c r="Y431" s="18">
        <v>0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6" t="s">
        <v>1031</v>
      </c>
      <c r="B432" s="17" t="s">
        <v>1067</v>
      </c>
      <c r="C432" s="16" t="s">
        <v>46</v>
      </c>
      <c r="D432" s="16" t="s">
        <v>106</v>
      </c>
      <c r="E432" s="16" t="s">
        <v>1311</v>
      </c>
      <c r="F432" s="16" t="s">
        <v>1324</v>
      </c>
      <c r="G432" s="16" t="s">
        <v>48</v>
      </c>
      <c r="H432" s="16" t="s">
        <v>1167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1168</v>
      </c>
      <c r="P432" s="16" t="s">
        <v>1169</v>
      </c>
      <c r="Q432" s="18">
        <f t="shared" si="6"/>
        <v>5594205.5999999996</v>
      </c>
      <c r="R432" s="18">
        <v>0</v>
      </c>
      <c r="S432" s="18">
        <v>2083860</v>
      </c>
      <c r="T432" s="18">
        <v>0</v>
      </c>
      <c r="U432" s="16" t="s">
        <v>49</v>
      </c>
      <c r="V432" s="18">
        <v>0</v>
      </c>
      <c r="W432" s="18">
        <v>3026160</v>
      </c>
      <c r="X432" s="16" t="s">
        <v>50</v>
      </c>
      <c r="Y432" s="18">
        <v>484185.59999999998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6" t="s">
        <v>1033</v>
      </c>
      <c r="B433" s="17" t="s">
        <v>1067</v>
      </c>
      <c r="C433" s="16" t="s">
        <v>46</v>
      </c>
      <c r="D433" s="16" t="s">
        <v>106</v>
      </c>
      <c r="E433" s="16" t="s">
        <v>1311</v>
      </c>
      <c r="F433" s="16" t="s">
        <v>1324</v>
      </c>
      <c r="G433" s="16" t="s">
        <v>48</v>
      </c>
      <c r="H433" s="16" t="s">
        <v>1170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55</v>
      </c>
      <c r="P433" s="16" t="s">
        <v>47</v>
      </c>
      <c r="Q433" s="18">
        <f t="shared" si="6"/>
        <v>85874137.200000003</v>
      </c>
      <c r="R433" s="18">
        <v>0</v>
      </c>
      <c r="S433" s="18">
        <v>63231030</v>
      </c>
      <c r="T433" s="18">
        <v>0</v>
      </c>
      <c r="U433" s="16" t="s">
        <v>49</v>
      </c>
      <c r="V433" s="18">
        <v>0</v>
      </c>
      <c r="W433" s="18">
        <v>19519920</v>
      </c>
      <c r="X433" s="16" t="s">
        <v>49</v>
      </c>
      <c r="Y433" s="18">
        <v>3123187.2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6" t="s">
        <v>1037</v>
      </c>
      <c r="B434" s="17" t="s">
        <v>1067</v>
      </c>
      <c r="C434" s="16" t="s">
        <v>46</v>
      </c>
      <c r="D434" s="16" t="s">
        <v>106</v>
      </c>
      <c r="E434" s="16" t="s">
        <v>1311</v>
      </c>
      <c r="F434" s="16" t="s">
        <v>1324</v>
      </c>
      <c r="G434" s="16" t="s">
        <v>48</v>
      </c>
      <c r="H434" s="16" t="s">
        <v>1171</v>
      </c>
      <c r="I434" s="18" t="s">
        <v>47</v>
      </c>
      <c r="J434" s="18" t="s">
        <v>47</v>
      </c>
      <c r="K434" s="18" t="s">
        <v>47</v>
      </c>
      <c r="L434" s="18" t="s">
        <v>47</v>
      </c>
      <c r="M434" s="18">
        <v>0</v>
      </c>
      <c r="N434" s="16" t="s">
        <v>47</v>
      </c>
      <c r="O434" s="16" t="s">
        <v>1172</v>
      </c>
      <c r="P434" s="16" t="s">
        <v>1173</v>
      </c>
      <c r="Q434" s="18">
        <f t="shared" si="6"/>
        <v>10929978</v>
      </c>
      <c r="R434" s="18">
        <v>0</v>
      </c>
      <c r="S434" s="18">
        <v>10892394</v>
      </c>
      <c r="T434" s="18">
        <v>0</v>
      </c>
      <c r="U434" s="16" t="s">
        <v>49</v>
      </c>
      <c r="V434" s="18">
        <v>0</v>
      </c>
      <c r="W434" s="18">
        <v>32400</v>
      </c>
      <c r="X434" s="16" t="s">
        <v>50</v>
      </c>
      <c r="Y434" s="18">
        <v>5184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6" t="s">
        <v>1039</v>
      </c>
      <c r="B435" s="17" t="s">
        <v>1067</v>
      </c>
      <c r="C435" s="16" t="s">
        <v>46</v>
      </c>
      <c r="D435" s="16" t="s">
        <v>106</v>
      </c>
      <c r="E435" s="16" t="s">
        <v>1311</v>
      </c>
      <c r="F435" s="16" t="s">
        <v>1324</v>
      </c>
      <c r="G435" s="16" t="s">
        <v>48</v>
      </c>
      <c r="H435" s="16" t="s">
        <v>1174</v>
      </c>
      <c r="I435" s="18" t="s">
        <v>47</v>
      </c>
      <c r="J435" s="18" t="s">
        <v>47</v>
      </c>
      <c r="K435" s="18" t="s">
        <v>47</v>
      </c>
      <c r="L435" s="18" t="s">
        <v>47</v>
      </c>
      <c r="M435" s="18">
        <v>0</v>
      </c>
      <c r="N435" s="16" t="s">
        <v>47</v>
      </c>
      <c r="O435" s="16" t="s">
        <v>55</v>
      </c>
      <c r="P435" s="16" t="s">
        <v>47</v>
      </c>
      <c r="Q435" s="18">
        <f t="shared" si="6"/>
        <v>61973085.925999992</v>
      </c>
      <c r="R435" s="18">
        <v>0</v>
      </c>
      <c r="S435" s="18">
        <v>39027042</v>
      </c>
      <c r="T435" s="18">
        <v>0</v>
      </c>
      <c r="U435" s="16" t="s">
        <v>49</v>
      </c>
      <c r="V435" s="18">
        <v>0</v>
      </c>
      <c r="W435" s="18">
        <v>19781072.349999998</v>
      </c>
      <c r="X435" s="16" t="s">
        <v>50</v>
      </c>
      <c r="Y435" s="18">
        <v>3164971.5759999994</v>
      </c>
      <c r="Z435" s="18">
        <v>0</v>
      </c>
      <c r="AA435" s="16" t="s">
        <v>49</v>
      </c>
      <c r="AB435" s="18">
        <v>0</v>
      </c>
      <c r="AC435" s="18">
        <v>0</v>
      </c>
      <c r="AD435" s="16" t="s">
        <v>49</v>
      </c>
      <c r="AE435" s="18">
        <v>0</v>
      </c>
      <c r="AF435" s="16">
        <v>0</v>
      </c>
      <c r="AG435" s="16" t="s">
        <v>49</v>
      </c>
      <c r="AH435" s="18">
        <v>0</v>
      </c>
      <c r="AI435" s="18">
        <v>0</v>
      </c>
      <c r="AJ435" s="16" t="s">
        <v>49</v>
      </c>
      <c r="AK435" s="18">
        <v>0</v>
      </c>
      <c r="AL435" s="18">
        <v>0</v>
      </c>
      <c r="AM435" s="17" t="s">
        <v>47</v>
      </c>
      <c r="AN435" s="16" t="s">
        <v>47</v>
      </c>
      <c r="AO435" s="17" t="s">
        <v>47</v>
      </c>
      <c r="AP435" s="16" t="s">
        <v>47</v>
      </c>
    </row>
    <row r="436" spans="1:42" s="19" customFormat="1" x14ac:dyDescent="0.25">
      <c r="A436" s="16" t="s">
        <v>1041</v>
      </c>
      <c r="B436" s="17" t="s">
        <v>1067</v>
      </c>
      <c r="C436" s="16" t="s">
        <v>46</v>
      </c>
      <c r="D436" s="16" t="s">
        <v>106</v>
      </c>
      <c r="E436" s="16" t="s">
        <v>1311</v>
      </c>
      <c r="F436" s="16" t="s">
        <v>1324</v>
      </c>
      <c r="G436" s="16" t="s">
        <v>48</v>
      </c>
      <c r="H436" s="16" t="s">
        <v>1175</v>
      </c>
      <c r="I436" s="18" t="s">
        <v>47</v>
      </c>
      <c r="J436" s="18" t="s">
        <v>47</v>
      </c>
      <c r="K436" s="18" t="s">
        <v>47</v>
      </c>
      <c r="L436" s="18" t="s">
        <v>47</v>
      </c>
      <c r="M436" s="18">
        <v>0</v>
      </c>
      <c r="N436" s="16" t="s">
        <v>47</v>
      </c>
      <c r="O436" s="16" t="s">
        <v>55</v>
      </c>
      <c r="P436" s="16" t="s">
        <v>47</v>
      </c>
      <c r="Q436" s="18">
        <f t="shared" si="6"/>
        <v>21921404.8092</v>
      </c>
      <c r="R436" s="18">
        <v>0</v>
      </c>
      <c r="S436" s="18">
        <v>13025880</v>
      </c>
      <c r="T436" s="18">
        <v>0</v>
      </c>
      <c r="U436" s="16" t="s">
        <v>49</v>
      </c>
      <c r="V436" s="18">
        <v>0</v>
      </c>
      <c r="W436" s="18">
        <v>7668555.8700000001</v>
      </c>
      <c r="X436" s="16" t="s">
        <v>49</v>
      </c>
      <c r="Y436" s="18">
        <v>1226968.9391999999</v>
      </c>
      <c r="Z436" s="18">
        <v>0</v>
      </c>
      <c r="AA436" s="16" t="s">
        <v>49</v>
      </c>
      <c r="AB436" s="18">
        <v>0</v>
      </c>
      <c r="AC436" s="18">
        <v>0</v>
      </c>
      <c r="AD436" s="16" t="s">
        <v>49</v>
      </c>
      <c r="AE436" s="18">
        <v>0</v>
      </c>
      <c r="AF436" s="16">
        <v>0</v>
      </c>
      <c r="AG436" s="16" t="s">
        <v>49</v>
      </c>
      <c r="AH436" s="18">
        <v>0</v>
      </c>
      <c r="AI436" s="18">
        <v>0</v>
      </c>
      <c r="AJ436" s="16" t="s">
        <v>49</v>
      </c>
      <c r="AK436" s="18">
        <v>0</v>
      </c>
      <c r="AL436" s="18">
        <v>0</v>
      </c>
      <c r="AM436" s="17" t="s">
        <v>47</v>
      </c>
      <c r="AN436" s="16" t="s">
        <v>47</v>
      </c>
      <c r="AO436" s="17" t="s">
        <v>47</v>
      </c>
      <c r="AP436" s="16" t="s">
        <v>47</v>
      </c>
    </row>
    <row r="437" spans="1:42" s="19" customFormat="1" x14ac:dyDescent="0.25">
      <c r="A437" s="16" t="s">
        <v>1043</v>
      </c>
      <c r="B437" s="17" t="s">
        <v>1067</v>
      </c>
      <c r="C437" s="16" t="s">
        <v>46</v>
      </c>
      <c r="D437" s="16" t="s">
        <v>106</v>
      </c>
      <c r="E437" s="16" t="s">
        <v>1311</v>
      </c>
      <c r="F437" s="16" t="s">
        <v>1324</v>
      </c>
      <c r="G437" s="16" t="s">
        <v>148</v>
      </c>
      <c r="H437" s="16" t="s">
        <v>47</v>
      </c>
      <c r="I437" s="18" t="s">
        <v>259</v>
      </c>
      <c r="J437" s="18" t="s">
        <v>47</v>
      </c>
      <c r="K437" s="18" t="s">
        <v>1176</v>
      </c>
      <c r="L437" s="18" t="s">
        <v>1067</v>
      </c>
      <c r="M437" s="18">
        <v>4779697.6100000003</v>
      </c>
      <c r="N437" s="16" t="s">
        <v>151</v>
      </c>
      <c r="O437" s="16" t="s">
        <v>1177</v>
      </c>
      <c r="P437" s="16" t="s">
        <v>1178</v>
      </c>
      <c r="Q437" s="18">
        <f t="shared" si="6"/>
        <v>-1000000.0052</v>
      </c>
      <c r="R437" s="18">
        <v>0</v>
      </c>
      <c r="S437" s="18">
        <v>0</v>
      </c>
      <c r="T437" s="18">
        <v>0</v>
      </c>
      <c r="U437" s="16" t="s">
        <v>49</v>
      </c>
      <c r="V437" s="18">
        <v>0</v>
      </c>
      <c r="W437" s="18">
        <v>-862068.97</v>
      </c>
      <c r="X437" s="16" t="s">
        <v>50</v>
      </c>
      <c r="Y437" s="18">
        <v>-137931.03520000001</v>
      </c>
      <c r="Z437" s="18">
        <v>0</v>
      </c>
      <c r="AA437" s="16" t="s">
        <v>49</v>
      </c>
      <c r="AB437" s="18">
        <v>0</v>
      </c>
      <c r="AC437" s="18">
        <v>0</v>
      </c>
      <c r="AD437" s="16" t="s">
        <v>49</v>
      </c>
      <c r="AE437" s="18">
        <v>0</v>
      </c>
      <c r="AF437" s="16">
        <v>0</v>
      </c>
      <c r="AG437" s="16" t="s">
        <v>49</v>
      </c>
      <c r="AH437" s="18">
        <v>0</v>
      </c>
      <c r="AI437" s="18">
        <v>0</v>
      </c>
      <c r="AJ437" s="16" t="s">
        <v>49</v>
      </c>
      <c r="AK437" s="18">
        <v>0</v>
      </c>
      <c r="AL437" s="18">
        <v>0</v>
      </c>
      <c r="AM437" s="17" t="s">
        <v>47</v>
      </c>
      <c r="AN437" s="16" t="s">
        <v>47</v>
      </c>
      <c r="AO437" s="17" t="s">
        <v>47</v>
      </c>
      <c r="AP437" s="16" t="s">
        <v>47</v>
      </c>
    </row>
    <row r="438" spans="1:42" s="19" customFormat="1" x14ac:dyDescent="0.25">
      <c r="A438" s="16" t="s">
        <v>1045</v>
      </c>
      <c r="B438" s="17" t="s">
        <v>1179</v>
      </c>
      <c r="C438" s="16" t="s">
        <v>46</v>
      </c>
      <c r="D438" s="16" t="s">
        <v>52</v>
      </c>
      <c r="E438" s="16" t="s">
        <v>53</v>
      </c>
      <c r="F438" s="16" t="s">
        <v>1325</v>
      </c>
      <c r="G438" s="16" t="s">
        <v>48</v>
      </c>
      <c r="H438" s="16" t="s">
        <v>1180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55</v>
      </c>
      <c r="P438" s="16" t="s">
        <v>47</v>
      </c>
      <c r="Q438" s="18">
        <f t="shared" si="6"/>
        <v>474792082.01520008</v>
      </c>
      <c r="R438" s="18">
        <v>0</v>
      </c>
      <c r="S438" s="18">
        <v>349437243.20000005</v>
      </c>
      <c r="T438" s="18">
        <v>0</v>
      </c>
      <c r="U438" s="16" t="s">
        <v>49</v>
      </c>
      <c r="V438" s="18">
        <v>0</v>
      </c>
      <c r="W438" s="18">
        <v>108064516.22</v>
      </c>
      <c r="X438" s="16" t="s">
        <v>50</v>
      </c>
      <c r="Y438" s="18">
        <v>17290322.595200002</v>
      </c>
      <c r="Z438" s="18">
        <v>0</v>
      </c>
      <c r="AA438" s="16" t="s">
        <v>49</v>
      </c>
      <c r="AB438" s="18">
        <v>0</v>
      </c>
      <c r="AC438" s="18">
        <v>0</v>
      </c>
      <c r="AD438" s="16" t="s">
        <v>49</v>
      </c>
      <c r="AE438" s="18">
        <v>0</v>
      </c>
      <c r="AF438" s="16">
        <v>0</v>
      </c>
      <c r="AG438" s="16" t="s">
        <v>49</v>
      </c>
      <c r="AH438" s="18">
        <v>0</v>
      </c>
      <c r="AI438" s="18">
        <v>0</v>
      </c>
      <c r="AJ438" s="16" t="s">
        <v>49</v>
      </c>
      <c r="AK438" s="18">
        <v>0</v>
      </c>
      <c r="AL438" s="18">
        <v>0</v>
      </c>
      <c r="AM438" s="17" t="s">
        <v>47</v>
      </c>
      <c r="AN438" s="16" t="s">
        <v>47</v>
      </c>
      <c r="AO438" s="17" t="s">
        <v>47</v>
      </c>
      <c r="AP438" s="16" t="s">
        <v>47</v>
      </c>
    </row>
    <row r="439" spans="1:42" s="19" customFormat="1" x14ac:dyDescent="0.25">
      <c r="A439" s="16" t="s">
        <v>1047</v>
      </c>
      <c r="B439" s="17" t="s">
        <v>1179</v>
      </c>
      <c r="C439" s="16" t="s">
        <v>46</v>
      </c>
      <c r="D439" s="16" t="s">
        <v>63</v>
      </c>
      <c r="E439" s="16" t="s">
        <v>64</v>
      </c>
      <c r="F439" s="16" t="s">
        <v>1326</v>
      </c>
      <c r="G439" s="16" t="s">
        <v>48</v>
      </c>
      <c r="H439" s="16" t="s">
        <v>1181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55</v>
      </c>
      <c r="P439" s="16" t="s">
        <v>47</v>
      </c>
      <c r="Q439" s="18">
        <f t="shared" si="6"/>
        <v>596029386.34240007</v>
      </c>
      <c r="R439" s="18">
        <v>0</v>
      </c>
      <c r="S439" s="18">
        <v>392008516.00000012</v>
      </c>
      <c r="T439" s="18">
        <v>0</v>
      </c>
      <c r="U439" s="16" t="s">
        <v>49</v>
      </c>
      <c r="V439" s="18">
        <v>0</v>
      </c>
      <c r="W439" s="18">
        <v>175880060.64000002</v>
      </c>
      <c r="X439" s="16" t="s">
        <v>50</v>
      </c>
      <c r="Y439" s="18">
        <v>28140809.702400003</v>
      </c>
      <c r="Z439" s="18">
        <v>0</v>
      </c>
      <c r="AA439" s="16" t="s">
        <v>49</v>
      </c>
      <c r="AB439" s="18">
        <v>0</v>
      </c>
      <c r="AC439" s="18">
        <v>0</v>
      </c>
      <c r="AD439" s="16" t="s">
        <v>49</v>
      </c>
      <c r="AE439" s="18">
        <v>0</v>
      </c>
      <c r="AF439" s="16">
        <v>0</v>
      </c>
      <c r="AG439" s="16" t="s">
        <v>49</v>
      </c>
      <c r="AH439" s="18">
        <v>0</v>
      </c>
      <c r="AI439" s="18">
        <v>0</v>
      </c>
      <c r="AJ439" s="16" t="s">
        <v>49</v>
      </c>
      <c r="AK439" s="18">
        <v>0</v>
      </c>
      <c r="AL439" s="18">
        <v>0</v>
      </c>
      <c r="AM439" s="17" t="s">
        <v>47</v>
      </c>
      <c r="AN439" s="16" t="s">
        <v>47</v>
      </c>
      <c r="AO439" s="17" t="s">
        <v>47</v>
      </c>
      <c r="AP439" s="16" t="s">
        <v>47</v>
      </c>
    </row>
    <row r="440" spans="1:42" s="19" customFormat="1" x14ac:dyDescent="0.25">
      <c r="A440" s="16" t="s">
        <v>1049</v>
      </c>
      <c r="B440" s="17" t="s">
        <v>1179</v>
      </c>
      <c r="C440" s="16" t="s">
        <v>46</v>
      </c>
      <c r="D440" s="16" t="s">
        <v>63</v>
      </c>
      <c r="E440" s="16" t="s">
        <v>64</v>
      </c>
      <c r="F440" s="16" t="s">
        <v>1326</v>
      </c>
      <c r="G440" s="16" t="s">
        <v>48</v>
      </c>
      <c r="H440" s="16" t="s">
        <v>1182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1183</v>
      </c>
      <c r="P440" s="16" t="s">
        <v>1184</v>
      </c>
      <c r="Q440" s="18">
        <f t="shared" si="6"/>
        <v>1080000</v>
      </c>
      <c r="R440" s="18">
        <v>0</v>
      </c>
      <c r="S440" s="18">
        <v>1080000</v>
      </c>
      <c r="T440" s="18">
        <v>0</v>
      </c>
      <c r="U440" s="16" t="s">
        <v>49</v>
      </c>
      <c r="V440" s="18">
        <v>0</v>
      </c>
      <c r="W440" s="18">
        <v>0</v>
      </c>
      <c r="X440" s="16" t="s">
        <v>49</v>
      </c>
      <c r="Y440" s="18">
        <v>0</v>
      </c>
      <c r="Z440" s="18">
        <v>0</v>
      </c>
      <c r="AA440" s="16" t="s">
        <v>49</v>
      </c>
      <c r="AB440" s="18">
        <v>0</v>
      </c>
      <c r="AC440" s="18">
        <v>0</v>
      </c>
      <c r="AD440" s="16" t="s">
        <v>49</v>
      </c>
      <c r="AE440" s="18">
        <v>0</v>
      </c>
      <c r="AF440" s="16">
        <v>0</v>
      </c>
      <c r="AG440" s="16" t="s">
        <v>49</v>
      </c>
      <c r="AH440" s="18">
        <v>0</v>
      </c>
      <c r="AI440" s="18">
        <v>0</v>
      </c>
      <c r="AJ440" s="16" t="s">
        <v>49</v>
      </c>
      <c r="AK440" s="18">
        <v>0</v>
      </c>
      <c r="AL440" s="18">
        <v>0</v>
      </c>
      <c r="AM440" s="17" t="s">
        <v>47</v>
      </c>
      <c r="AN440" s="16" t="s">
        <v>47</v>
      </c>
      <c r="AO440" s="17" t="s">
        <v>47</v>
      </c>
      <c r="AP440" s="16" t="s">
        <v>47</v>
      </c>
    </row>
    <row r="441" spans="1:42" s="19" customFormat="1" x14ac:dyDescent="0.25">
      <c r="A441" s="16" t="s">
        <v>1051</v>
      </c>
      <c r="B441" s="17" t="s">
        <v>1179</v>
      </c>
      <c r="C441" s="16" t="s">
        <v>46</v>
      </c>
      <c r="D441" s="16" t="s">
        <v>63</v>
      </c>
      <c r="E441" s="16" t="s">
        <v>64</v>
      </c>
      <c r="F441" s="16" t="s">
        <v>1326</v>
      </c>
      <c r="G441" s="16" t="s">
        <v>48</v>
      </c>
      <c r="H441" s="16" t="s">
        <v>1185</v>
      </c>
      <c r="I441" s="18" t="s">
        <v>47</v>
      </c>
      <c r="J441" s="18" t="s">
        <v>47</v>
      </c>
      <c r="K441" s="18" t="s">
        <v>47</v>
      </c>
      <c r="L441" s="18" t="s">
        <v>47</v>
      </c>
      <c r="M441" s="18">
        <v>0</v>
      </c>
      <c r="N441" s="16" t="s">
        <v>47</v>
      </c>
      <c r="O441" s="16" t="s">
        <v>55</v>
      </c>
      <c r="P441" s="16" t="s">
        <v>47</v>
      </c>
      <c r="Q441" s="18">
        <f t="shared" si="6"/>
        <v>42500233.502799995</v>
      </c>
      <c r="R441" s="18">
        <v>0</v>
      </c>
      <c r="S441" s="18">
        <v>37020240</v>
      </c>
      <c r="T441" s="18">
        <v>0</v>
      </c>
      <c r="U441" s="16" t="s">
        <v>49</v>
      </c>
      <c r="V441" s="18">
        <v>0</v>
      </c>
      <c r="W441" s="18">
        <v>4724132.33</v>
      </c>
      <c r="X441" s="16" t="s">
        <v>50</v>
      </c>
      <c r="Y441" s="18">
        <v>755861.17280000006</v>
      </c>
      <c r="Z441" s="18">
        <v>0</v>
      </c>
      <c r="AA441" s="16" t="s">
        <v>49</v>
      </c>
      <c r="AB441" s="18">
        <v>0</v>
      </c>
      <c r="AC441" s="18">
        <v>0</v>
      </c>
      <c r="AD441" s="16" t="s">
        <v>49</v>
      </c>
      <c r="AE441" s="18">
        <v>0</v>
      </c>
      <c r="AF441" s="16">
        <v>0</v>
      </c>
      <c r="AG441" s="16" t="s">
        <v>49</v>
      </c>
      <c r="AH441" s="18">
        <v>0</v>
      </c>
      <c r="AI441" s="18">
        <v>0</v>
      </c>
      <c r="AJ441" s="16" t="s">
        <v>49</v>
      </c>
      <c r="AK441" s="18">
        <v>0</v>
      </c>
      <c r="AL441" s="18">
        <v>0</v>
      </c>
      <c r="AM441" s="17" t="s">
        <v>47</v>
      </c>
      <c r="AN441" s="16" t="s">
        <v>47</v>
      </c>
      <c r="AO441" s="17" t="s">
        <v>47</v>
      </c>
      <c r="AP441" s="16" t="s">
        <v>47</v>
      </c>
    </row>
    <row r="442" spans="1:42" s="19" customFormat="1" x14ac:dyDescent="0.25">
      <c r="A442" s="16" t="s">
        <v>1055</v>
      </c>
      <c r="B442" s="17" t="s">
        <v>1179</v>
      </c>
      <c r="C442" s="16" t="s">
        <v>46</v>
      </c>
      <c r="D442" s="16" t="s">
        <v>67</v>
      </c>
      <c r="E442" s="16" t="s">
        <v>68</v>
      </c>
      <c r="F442" s="16" t="s">
        <v>1327</v>
      </c>
      <c r="G442" s="16" t="s">
        <v>48</v>
      </c>
      <c r="H442" s="16" t="s">
        <v>1186</v>
      </c>
      <c r="I442" s="18" t="s">
        <v>47</v>
      </c>
      <c r="J442" s="18" t="s">
        <v>47</v>
      </c>
      <c r="K442" s="18" t="s">
        <v>47</v>
      </c>
      <c r="L442" s="18" t="s">
        <v>47</v>
      </c>
      <c r="M442" s="18">
        <v>0</v>
      </c>
      <c r="N442" s="16" t="s">
        <v>47</v>
      </c>
      <c r="O442" s="16" t="s">
        <v>55</v>
      </c>
      <c r="P442" s="16" t="s">
        <v>47</v>
      </c>
      <c r="Q442" s="18">
        <f t="shared" si="6"/>
        <v>186258106.542</v>
      </c>
      <c r="R442" s="18">
        <v>0</v>
      </c>
      <c r="S442" s="18">
        <v>119372292</v>
      </c>
      <c r="T442" s="18">
        <v>0</v>
      </c>
      <c r="U442" s="16" t="s">
        <v>49</v>
      </c>
      <c r="V442" s="18">
        <v>0</v>
      </c>
      <c r="W442" s="18">
        <v>57660184.949999996</v>
      </c>
      <c r="X442" s="16" t="s">
        <v>49</v>
      </c>
      <c r="Y442" s="18">
        <v>9225629.5920000002</v>
      </c>
      <c r="Z442" s="18">
        <v>0</v>
      </c>
      <c r="AA442" s="16" t="s">
        <v>49</v>
      </c>
      <c r="AB442" s="18">
        <v>0</v>
      </c>
      <c r="AC442" s="18">
        <v>0</v>
      </c>
      <c r="AD442" s="16" t="s">
        <v>49</v>
      </c>
      <c r="AE442" s="18">
        <v>0</v>
      </c>
      <c r="AF442" s="16">
        <v>0</v>
      </c>
      <c r="AG442" s="16" t="s">
        <v>49</v>
      </c>
      <c r="AH442" s="18">
        <v>0</v>
      </c>
      <c r="AI442" s="18">
        <v>0</v>
      </c>
      <c r="AJ442" s="16" t="s">
        <v>49</v>
      </c>
      <c r="AK442" s="18">
        <v>0</v>
      </c>
      <c r="AL442" s="18">
        <v>0</v>
      </c>
      <c r="AM442" s="17" t="s">
        <v>47</v>
      </c>
      <c r="AN442" s="16" t="s">
        <v>47</v>
      </c>
      <c r="AO442" s="17" t="s">
        <v>47</v>
      </c>
      <c r="AP442" s="16" t="s">
        <v>47</v>
      </c>
    </row>
    <row r="443" spans="1:42" s="19" customFormat="1" x14ac:dyDescent="0.25">
      <c r="A443" s="16" t="s">
        <v>1057</v>
      </c>
      <c r="B443" s="17" t="s">
        <v>1179</v>
      </c>
      <c r="C443" s="16" t="s">
        <v>46</v>
      </c>
      <c r="D443" s="16" t="s">
        <v>67</v>
      </c>
      <c r="E443" s="16" t="s">
        <v>68</v>
      </c>
      <c r="F443" s="16" t="s">
        <v>1327</v>
      </c>
      <c r="G443" s="16" t="s">
        <v>48</v>
      </c>
      <c r="H443" s="16" t="s">
        <v>1187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1188</v>
      </c>
      <c r="P443" s="16" t="s">
        <v>1189</v>
      </c>
      <c r="Q443" s="18">
        <f t="shared" si="6"/>
        <v>34560000</v>
      </c>
      <c r="R443" s="18">
        <v>0</v>
      </c>
      <c r="S443" s="18">
        <v>34560000</v>
      </c>
      <c r="T443" s="18">
        <v>0</v>
      </c>
      <c r="U443" s="16" t="s">
        <v>49</v>
      </c>
      <c r="V443" s="18">
        <v>0</v>
      </c>
      <c r="W443" s="18">
        <v>0</v>
      </c>
      <c r="X443" s="16" t="s">
        <v>49</v>
      </c>
      <c r="Y443" s="18">
        <v>0</v>
      </c>
      <c r="Z443" s="18">
        <v>0</v>
      </c>
      <c r="AA443" s="16" t="s">
        <v>49</v>
      </c>
      <c r="AB443" s="18">
        <v>0</v>
      </c>
      <c r="AC443" s="18">
        <v>0</v>
      </c>
      <c r="AD443" s="16" t="s">
        <v>49</v>
      </c>
      <c r="AE443" s="18">
        <v>0</v>
      </c>
      <c r="AF443" s="16">
        <v>0</v>
      </c>
      <c r="AG443" s="16" t="s">
        <v>49</v>
      </c>
      <c r="AH443" s="18">
        <v>0</v>
      </c>
      <c r="AI443" s="18">
        <v>0</v>
      </c>
      <c r="AJ443" s="16" t="s">
        <v>49</v>
      </c>
      <c r="AK443" s="18">
        <v>0</v>
      </c>
      <c r="AL443" s="18">
        <v>0</v>
      </c>
      <c r="AM443" s="17" t="s">
        <v>47</v>
      </c>
      <c r="AN443" s="16" t="s">
        <v>47</v>
      </c>
      <c r="AO443" s="17" t="s">
        <v>47</v>
      </c>
      <c r="AP443" s="16" t="s">
        <v>47</v>
      </c>
    </row>
    <row r="444" spans="1:42" s="19" customFormat="1" x14ac:dyDescent="0.25">
      <c r="A444" s="16" t="s">
        <v>1059</v>
      </c>
      <c r="B444" s="17" t="s">
        <v>1179</v>
      </c>
      <c r="C444" s="16" t="s">
        <v>46</v>
      </c>
      <c r="D444" s="16" t="s">
        <v>67</v>
      </c>
      <c r="E444" s="16" t="s">
        <v>68</v>
      </c>
      <c r="F444" s="16" t="s">
        <v>1327</v>
      </c>
      <c r="G444" s="16" t="s">
        <v>48</v>
      </c>
      <c r="H444" s="16" t="s">
        <v>1190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55</v>
      </c>
      <c r="P444" s="16" t="s">
        <v>47</v>
      </c>
      <c r="Q444" s="18">
        <f t="shared" si="6"/>
        <v>250877105.90279999</v>
      </c>
      <c r="R444" s="18">
        <v>0</v>
      </c>
      <c r="S444" s="18">
        <v>187456295.60000002</v>
      </c>
      <c r="T444" s="18">
        <v>0</v>
      </c>
      <c r="U444" s="16" t="s">
        <v>49</v>
      </c>
      <c r="V444" s="18">
        <v>0</v>
      </c>
      <c r="W444" s="18">
        <v>54673112.329999998</v>
      </c>
      <c r="X444" s="16" t="s">
        <v>49</v>
      </c>
      <c r="Y444" s="18">
        <v>8747697.9727999996</v>
      </c>
      <c r="Z444" s="18">
        <v>0</v>
      </c>
      <c r="AA444" s="16" t="s">
        <v>49</v>
      </c>
      <c r="AB444" s="18">
        <v>0</v>
      </c>
      <c r="AC444" s="18">
        <v>0</v>
      </c>
      <c r="AD444" s="16" t="s">
        <v>49</v>
      </c>
      <c r="AE444" s="18">
        <v>0</v>
      </c>
      <c r="AF444" s="16">
        <v>0</v>
      </c>
      <c r="AG444" s="16" t="s">
        <v>49</v>
      </c>
      <c r="AH444" s="18">
        <v>0</v>
      </c>
      <c r="AI444" s="18">
        <v>0</v>
      </c>
      <c r="AJ444" s="16" t="s">
        <v>49</v>
      </c>
      <c r="AK444" s="18">
        <v>0</v>
      </c>
      <c r="AL444" s="18">
        <v>0</v>
      </c>
      <c r="AM444" s="17" t="s">
        <v>47</v>
      </c>
      <c r="AN444" s="16" t="s">
        <v>47</v>
      </c>
      <c r="AO444" s="17" t="s">
        <v>47</v>
      </c>
      <c r="AP444" s="16" t="s">
        <v>47</v>
      </c>
    </row>
    <row r="445" spans="1:42" s="19" customFormat="1" x14ac:dyDescent="0.25">
      <c r="A445" s="16" t="s">
        <v>1063</v>
      </c>
      <c r="B445" s="17" t="s">
        <v>1179</v>
      </c>
      <c r="C445" s="16" t="s">
        <v>46</v>
      </c>
      <c r="D445" s="16" t="s">
        <v>67</v>
      </c>
      <c r="E445" s="16" t="s">
        <v>68</v>
      </c>
      <c r="F445" s="16" t="s">
        <v>1327</v>
      </c>
      <c r="G445" s="16" t="s">
        <v>48</v>
      </c>
      <c r="H445" s="16" t="s">
        <v>1191</v>
      </c>
      <c r="I445" s="18" t="s">
        <v>47</v>
      </c>
      <c r="J445" s="18" t="s">
        <v>47</v>
      </c>
      <c r="K445" s="18" t="s">
        <v>47</v>
      </c>
      <c r="L445" s="18" t="s">
        <v>47</v>
      </c>
      <c r="M445" s="18">
        <v>0</v>
      </c>
      <c r="N445" s="16" t="s">
        <v>47</v>
      </c>
      <c r="O445" s="16" t="s">
        <v>1192</v>
      </c>
      <c r="P445" s="16" t="s">
        <v>1193</v>
      </c>
      <c r="Q445" s="18">
        <f t="shared" si="6"/>
        <v>37515528</v>
      </c>
      <c r="R445" s="18">
        <v>0</v>
      </c>
      <c r="S445" s="18">
        <v>27630936</v>
      </c>
      <c r="T445" s="18">
        <v>8521200</v>
      </c>
      <c r="U445" s="16" t="s">
        <v>50</v>
      </c>
      <c r="V445" s="18">
        <v>1363392</v>
      </c>
      <c r="W445" s="18">
        <v>0</v>
      </c>
      <c r="X445" s="16" t="s">
        <v>49</v>
      </c>
      <c r="Y445" s="18">
        <v>0</v>
      </c>
      <c r="Z445" s="18">
        <v>0</v>
      </c>
      <c r="AA445" s="16" t="s">
        <v>49</v>
      </c>
      <c r="AB445" s="18">
        <v>0</v>
      </c>
      <c r="AC445" s="18">
        <v>0</v>
      </c>
      <c r="AD445" s="16" t="s">
        <v>49</v>
      </c>
      <c r="AE445" s="18">
        <v>0</v>
      </c>
      <c r="AF445" s="16">
        <v>0</v>
      </c>
      <c r="AG445" s="16" t="s">
        <v>49</v>
      </c>
      <c r="AH445" s="18">
        <v>0</v>
      </c>
      <c r="AI445" s="18">
        <v>0</v>
      </c>
      <c r="AJ445" s="16" t="s">
        <v>49</v>
      </c>
      <c r="AK445" s="18">
        <v>0</v>
      </c>
      <c r="AL445" s="18">
        <v>0</v>
      </c>
      <c r="AM445" s="17" t="s">
        <v>47</v>
      </c>
      <c r="AN445" s="16" t="s">
        <v>47</v>
      </c>
      <c r="AO445" s="17" t="s">
        <v>47</v>
      </c>
      <c r="AP445" s="16" t="s">
        <v>47</v>
      </c>
    </row>
    <row r="446" spans="1:42" s="19" customFormat="1" x14ac:dyDescent="0.25">
      <c r="A446" s="16" t="s">
        <v>1065</v>
      </c>
      <c r="B446" s="17" t="s">
        <v>1179</v>
      </c>
      <c r="C446" s="16" t="s">
        <v>46</v>
      </c>
      <c r="D446" s="16" t="s">
        <v>67</v>
      </c>
      <c r="E446" s="16" t="s">
        <v>68</v>
      </c>
      <c r="F446" s="16" t="s">
        <v>1327</v>
      </c>
      <c r="G446" s="16" t="s">
        <v>48</v>
      </c>
      <c r="H446" s="16" t="s">
        <v>1194</v>
      </c>
      <c r="I446" s="18" t="s">
        <v>47</v>
      </c>
      <c r="J446" s="18" t="s">
        <v>47</v>
      </c>
      <c r="K446" s="18" t="s">
        <v>47</v>
      </c>
      <c r="L446" s="18" t="s">
        <v>47</v>
      </c>
      <c r="M446" s="18">
        <v>0</v>
      </c>
      <c r="N446" s="16" t="s">
        <v>47</v>
      </c>
      <c r="O446" s="16" t="s">
        <v>55</v>
      </c>
      <c r="P446" s="16" t="s">
        <v>47</v>
      </c>
      <c r="Q446" s="18">
        <f t="shared" si="6"/>
        <v>74680121.459600002</v>
      </c>
      <c r="R446" s="18">
        <v>0</v>
      </c>
      <c r="S446" s="18">
        <v>55379812</v>
      </c>
      <c r="T446" s="18">
        <v>0</v>
      </c>
      <c r="U446" s="16" t="s">
        <v>49</v>
      </c>
      <c r="V446" s="18">
        <v>0</v>
      </c>
      <c r="W446" s="18">
        <v>16638197.810000002</v>
      </c>
      <c r="X446" s="16" t="s">
        <v>50</v>
      </c>
      <c r="Y446" s="18">
        <v>2662111.6496000001</v>
      </c>
      <c r="Z446" s="18">
        <v>0</v>
      </c>
      <c r="AA446" s="16" t="s">
        <v>49</v>
      </c>
      <c r="AB446" s="18">
        <v>0</v>
      </c>
      <c r="AC446" s="18">
        <v>0</v>
      </c>
      <c r="AD446" s="16" t="s">
        <v>49</v>
      </c>
      <c r="AE446" s="18">
        <v>0</v>
      </c>
      <c r="AF446" s="16">
        <v>0</v>
      </c>
      <c r="AG446" s="16" t="s">
        <v>49</v>
      </c>
      <c r="AH446" s="18">
        <v>0</v>
      </c>
      <c r="AI446" s="18">
        <v>0</v>
      </c>
      <c r="AJ446" s="16" t="s">
        <v>49</v>
      </c>
      <c r="AK446" s="18">
        <v>0</v>
      </c>
      <c r="AL446" s="18">
        <v>0</v>
      </c>
      <c r="AM446" s="17" t="s">
        <v>47</v>
      </c>
      <c r="AN446" s="16" t="s">
        <v>47</v>
      </c>
      <c r="AO446" s="17" t="s">
        <v>47</v>
      </c>
      <c r="AP446" s="16" t="s">
        <v>47</v>
      </c>
    </row>
    <row r="447" spans="1:42" s="19" customFormat="1" x14ac:dyDescent="0.25">
      <c r="A447" s="16" t="s">
        <v>1402</v>
      </c>
      <c r="B447" s="17" t="s">
        <v>1179</v>
      </c>
      <c r="C447" s="16" t="s">
        <v>46</v>
      </c>
      <c r="D447" s="16" t="s">
        <v>71</v>
      </c>
      <c r="E447" s="16" t="s">
        <v>72</v>
      </c>
      <c r="F447" s="16" t="s">
        <v>1266</v>
      </c>
      <c r="G447" s="16" t="s">
        <v>48</v>
      </c>
      <c r="H447" s="16" t="s">
        <v>1195</v>
      </c>
      <c r="I447" s="18" t="s">
        <v>47</v>
      </c>
      <c r="J447" s="18" t="s">
        <v>47</v>
      </c>
      <c r="K447" s="18" t="s">
        <v>47</v>
      </c>
      <c r="L447" s="18" t="s">
        <v>47</v>
      </c>
      <c r="M447" s="18">
        <v>0</v>
      </c>
      <c r="N447" s="16" t="s">
        <v>47</v>
      </c>
      <c r="O447" s="16" t="s">
        <v>55</v>
      </c>
      <c r="P447" s="16" t="s">
        <v>47</v>
      </c>
      <c r="Q447" s="18">
        <f t="shared" si="6"/>
        <v>10486152</v>
      </c>
      <c r="R447" s="18">
        <v>0</v>
      </c>
      <c r="S447" s="18">
        <v>10486152</v>
      </c>
      <c r="T447" s="18">
        <v>0</v>
      </c>
      <c r="U447" s="16" t="s">
        <v>49</v>
      </c>
      <c r="V447" s="18">
        <v>0</v>
      </c>
      <c r="W447" s="18">
        <v>0</v>
      </c>
      <c r="X447" s="16" t="s">
        <v>49</v>
      </c>
      <c r="Y447" s="18">
        <v>0</v>
      </c>
      <c r="Z447" s="18">
        <v>0</v>
      </c>
      <c r="AA447" s="16" t="s">
        <v>49</v>
      </c>
      <c r="AB447" s="18">
        <v>0</v>
      </c>
      <c r="AC447" s="18">
        <v>0</v>
      </c>
      <c r="AD447" s="16" t="s">
        <v>49</v>
      </c>
      <c r="AE447" s="18">
        <v>0</v>
      </c>
      <c r="AF447" s="16">
        <v>0</v>
      </c>
      <c r="AG447" s="16" t="s">
        <v>49</v>
      </c>
      <c r="AH447" s="18">
        <v>0</v>
      </c>
      <c r="AI447" s="18">
        <v>0</v>
      </c>
      <c r="AJ447" s="16" t="s">
        <v>49</v>
      </c>
      <c r="AK447" s="18">
        <v>0</v>
      </c>
      <c r="AL447" s="18">
        <v>0</v>
      </c>
      <c r="AM447" s="17" t="s">
        <v>47</v>
      </c>
      <c r="AN447" s="16" t="s">
        <v>47</v>
      </c>
      <c r="AO447" s="17" t="s">
        <v>47</v>
      </c>
      <c r="AP447" s="16" t="s">
        <v>47</v>
      </c>
    </row>
    <row r="448" spans="1:42" s="19" customFormat="1" x14ac:dyDescent="0.25">
      <c r="A448" s="16" t="s">
        <v>1403</v>
      </c>
      <c r="B448" s="17" t="s">
        <v>1179</v>
      </c>
      <c r="C448" s="16" t="s">
        <v>46</v>
      </c>
      <c r="D448" s="16" t="s">
        <v>71</v>
      </c>
      <c r="E448" s="16" t="s">
        <v>72</v>
      </c>
      <c r="F448" s="16" t="s">
        <v>1266</v>
      </c>
      <c r="G448" s="16" t="s">
        <v>48</v>
      </c>
      <c r="H448" s="16" t="s">
        <v>1196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76</v>
      </c>
      <c r="P448" s="16" t="s">
        <v>1197</v>
      </c>
      <c r="Q448" s="18">
        <f t="shared" si="6"/>
        <v>1991938.0092000002</v>
      </c>
      <c r="R448" s="18">
        <v>0</v>
      </c>
      <c r="S448" s="18">
        <v>414018</v>
      </c>
      <c r="T448" s="18">
        <v>1360275.87</v>
      </c>
      <c r="U448" s="16" t="s">
        <v>50</v>
      </c>
      <c r="V448" s="18">
        <v>217644.13920000001</v>
      </c>
      <c r="W448" s="18">
        <v>0</v>
      </c>
      <c r="X448" s="16" t="s">
        <v>49</v>
      </c>
      <c r="Y448" s="18">
        <v>0</v>
      </c>
      <c r="Z448" s="18">
        <v>0</v>
      </c>
      <c r="AA448" s="16" t="s">
        <v>49</v>
      </c>
      <c r="AB448" s="18">
        <v>0</v>
      </c>
      <c r="AC448" s="18">
        <v>0</v>
      </c>
      <c r="AD448" s="16" t="s">
        <v>49</v>
      </c>
      <c r="AE448" s="18">
        <v>0</v>
      </c>
      <c r="AF448" s="16">
        <v>0</v>
      </c>
      <c r="AG448" s="16" t="s">
        <v>49</v>
      </c>
      <c r="AH448" s="18">
        <v>0</v>
      </c>
      <c r="AI448" s="18">
        <v>0</v>
      </c>
      <c r="AJ448" s="16" t="s">
        <v>49</v>
      </c>
      <c r="AK448" s="18">
        <v>0</v>
      </c>
      <c r="AL448" s="18">
        <v>0</v>
      </c>
      <c r="AM448" s="17" t="s">
        <v>47</v>
      </c>
      <c r="AN448" s="16" t="s">
        <v>47</v>
      </c>
      <c r="AO448" s="17" t="s">
        <v>47</v>
      </c>
      <c r="AP448" s="16" t="s">
        <v>47</v>
      </c>
    </row>
    <row r="449" spans="1:42" s="19" customFormat="1" x14ac:dyDescent="0.25">
      <c r="A449" s="16" t="s">
        <v>1404</v>
      </c>
      <c r="B449" s="17" t="s">
        <v>1179</v>
      </c>
      <c r="C449" s="16" t="s">
        <v>46</v>
      </c>
      <c r="D449" s="16" t="s">
        <v>71</v>
      </c>
      <c r="E449" s="16" t="s">
        <v>72</v>
      </c>
      <c r="F449" s="16" t="s">
        <v>1266</v>
      </c>
      <c r="G449" s="16" t="s">
        <v>48</v>
      </c>
      <c r="H449" s="16" t="s">
        <v>1198</v>
      </c>
      <c r="I449" s="18" t="s">
        <v>47</v>
      </c>
      <c r="J449" s="18" t="s">
        <v>47</v>
      </c>
      <c r="K449" s="18" t="s">
        <v>47</v>
      </c>
      <c r="L449" s="18" t="s">
        <v>47</v>
      </c>
      <c r="M449" s="18">
        <v>0</v>
      </c>
      <c r="N449" s="16" t="s">
        <v>47</v>
      </c>
      <c r="O449" s="16" t="s">
        <v>55</v>
      </c>
      <c r="P449" s="16" t="s">
        <v>47</v>
      </c>
      <c r="Q449" s="18">
        <f t="shared" si="6"/>
        <v>222234610.15080005</v>
      </c>
      <c r="R449" s="18">
        <v>0</v>
      </c>
      <c r="S449" s="18">
        <v>147765939.20000005</v>
      </c>
      <c r="T449" s="18">
        <v>0</v>
      </c>
      <c r="U449" s="16" t="s">
        <v>49</v>
      </c>
      <c r="V449" s="18">
        <v>0</v>
      </c>
      <c r="W449" s="18">
        <v>64197130.129999995</v>
      </c>
      <c r="X449" s="16" t="s">
        <v>49</v>
      </c>
      <c r="Y449" s="18">
        <v>10271540.820800003</v>
      </c>
      <c r="Z449" s="18">
        <v>0</v>
      </c>
      <c r="AA449" s="16" t="s">
        <v>49</v>
      </c>
      <c r="AB449" s="18">
        <v>0</v>
      </c>
      <c r="AC449" s="18">
        <v>0</v>
      </c>
      <c r="AD449" s="16" t="s">
        <v>49</v>
      </c>
      <c r="AE449" s="18">
        <v>0</v>
      </c>
      <c r="AF449" s="16">
        <v>0</v>
      </c>
      <c r="AG449" s="16" t="s">
        <v>49</v>
      </c>
      <c r="AH449" s="18">
        <v>0</v>
      </c>
      <c r="AI449" s="18">
        <v>0</v>
      </c>
      <c r="AJ449" s="16" t="s">
        <v>49</v>
      </c>
      <c r="AK449" s="18">
        <v>0</v>
      </c>
      <c r="AL449" s="18">
        <v>0</v>
      </c>
      <c r="AM449" s="17" t="s">
        <v>47</v>
      </c>
      <c r="AN449" s="16" t="s">
        <v>47</v>
      </c>
      <c r="AO449" s="17" t="s">
        <v>47</v>
      </c>
      <c r="AP449" s="16" t="s">
        <v>47</v>
      </c>
    </row>
    <row r="450" spans="1:42" s="19" customFormat="1" x14ac:dyDescent="0.25">
      <c r="A450" s="16" t="s">
        <v>1405</v>
      </c>
      <c r="B450" s="17" t="s">
        <v>1179</v>
      </c>
      <c r="C450" s="16" t="s">
        <v>46</v>
      </c>
      <c r="D450" s="16" t="s">
        <v>71</v>
      </c>
      <c r="E450" s="16" t="s">
        <v>72</v>
      </c>
      <c r="F450" s="16" t="s">
        <v>1266</v>
      </c>
      <c r="G450" s="16" t="s">
        <v>48</v>
      </c>
      <c r="H450" s="16" t="s">
        <v>1199</v>
      </c>
      <c r="I450" s="18" t="s">
        <v>47</v>
      </c>
      <c r="J450" s="18" t="s">
        <v>47</v>
      </c>
      <c r="K450" s="18" t="s">
        <v>47</v>
      </c>
      <c r="L450" s="18" t="s">
        <v>47</v>
      </c>
      <c r="M450" s="18">
        <v>0</v>
      </c>
      <c r="N450" s="16" t="s">
        <v>47</v>
      </c>
      <c r="O450" s="16" t="s">
        <v>232</v>
      </c>
      <c r="P450" s="16" t="s">
        <v>760</v>
      </c>
      <c r="Q450" s="18">
        <f t="shared" si="6"/>
        <v>5657472</v>
      </c>
      <c r="R450" s="18">
        <v>0</v>
      </c>
      <c r="S450" s="18">
        <v>1316520</v>
      </c>
      <c r="T450" s="18">
        <v>3742200</v>
      </c>
      <c r="U450" s="16" t="s">
        <v>50</v>
      </c>
      <c r="V450" s="18">
        <v>598752</v>
      </c>
      <c r="W450" s="18">
        <v>0</v>
      </c>
      <c r="X450" s="16" t="s">
        <v>49</v>
      </c>
      <c r="Y450" s="18">
        <v>0</v>
      </c>
      <c r="Z450" s="18">
        <v>0</v>
      </c>
      <c r="AA450" s="16" t="s">
        <v>49</v>
      </c>
      <c r="AB450" s="18">
        <v>0</v>
      </c>
      <c r="AC450" s="18">
        <v>0</v>
      </c>
      <c r="AD450" s="16" t="s">
        <v>49</v>
      </c>
      <c r="AE450" s="18">
        <v>0</v>
      </c>
      <c r="AF450" s="16">
        <v>0</v>
      </c>
      <c r="AG450" s="16" t="s">
        <v>49</v>
      </c>
      <c r="AH450" s="18">
        <v>0</v>
      </c>
      <c r="AI450" s="18">
        <v>0</v>
      </c>
      <c r="AJ450" s="16" t="s">
        <v>49</v>
      </c>
      <c r="AK450" s="18">
        <v>0</v>
      </c>
      <c r="AL450" s="18">
        <v>0</v>
      </c>
      <c r="AM450" s="17" t="s">
        <v>47</v>
      </c>
      <c r="AN450" s="16" t="s">
        <v>47</v>
      </c>
      <c r="AO450" s="17" t="s">
        <v>47</v>
      </c>
      <c r="AP450" s="16" t="s">
        <v>47</v>
      </c>
    </row>
    <row r="451" spans="1:42" s="19" customFormat="1" x14ac:dyDescent="0.25">
      <c r="A451" s="16" t="s">
        <v>1068</v>
      </c>
      <c r="B451" s="17" t="s">
        <v>1179</v>
      </c>
      <c r="C451" s="16" t="s">
        <v>46</v>
      </c>
      <c r="D451" s="16" t="s">
        <v>71</v>
      </c>
      <c r="E451" s="16" t="s">
        <v>72</v>
      </c>
      <c r="F451" s="16" t="s">
        <v>1266</v>
      </c>
      <c r="G451" s="16" t="s">
        <v>48</v>
      </c>
      <c r="H451" s="16" t="s">
        <v>1200</v>
      </c>
      <c r="I451" s="18" t="s">
        <v>47</v>
      </c>
      <c r="J451" s="18" t="s">
        <v>47</v>
      </c>
      <c r="K451" s="18" t="s">
        <v>47</v>
      </c>
      <c r="L451" s="18" t="s">
        <v>47</v>
      </c>
      <c r="M451" s="18">
        <v>0</v>
      </c>
      <c r="N451" s="16" t="s">
        <v>47</v>
      </c>
      <c r="O451" s="16" t="s">
        <v>55</v>
      </c>
      <c r="P451" s="16" t="s">
        <v>47</v>
      </c>
      <c r="Q451" s="18">
        <f t="shared" si="6"/>
        <v>274989183.77240002</v>
      </c>
      <c r="R451" s="18">
        <v>0</v>
      </c>
      <c r="S451" s="18">
        <v>181690236</v>
      </c>
      <c r="T451" s="18">
        <v>0</v>
      </c>
      <c r="U451" s="16" t="s">
        <v>49</v>
      </c>
      <c r="V451" s="18">
        <v>0</v>
      </c>
      <c r="W451" s="18">
        <v>80430127.390000015</v>
      </c>
      <c r="X451" s="16" t="s">
        <v>50</v>
      </c>
      <c r="Y451" s="18">
        <v>12868820.382399999</v>
      </c>
      <c r="Z451" s="18">
        <v>0</v>
      </c>
      <c r="AA451" s="16" t="s">
        <v>49</v>
      </c>
      <c r="AB451" s="18">
        <v>0</v>
      </c>
      <c r="AC451" s="18">
        <v>0</v>
      </c>
      <c r="AD451" s="16" t="s">
        <v>49</v>
      </c>
      <c r="AE451" s="18">
        <v>0</v>
      </c>
      <c r="AF451" s="16">
        <v>0</v>
      </c>
      <c r="AG451" s="16" t="s">
        <v>49</v>
      </c>
      <c r="AH451" s="18">
        <v>0</v>
      </c>
      <c r="AI451" s="18">
        <v>0</v>
      </c>
      <c r="AJ451" s="16" t="s">
        <v>49</v>
      </c>
      <c r="AK451" s="18">
        <v>0</v>
      </c>
      <c r="AL451" s="18">
        <v>0</v>
      </c>
      <c r="AM451" s="17" t="s">
        <v>47</v>
      </c>
      <c r="AN451" s="16" t="s">
        <v>47</v>
      </c>
      <c r="AO451" s="17" t="s">
        <v>47</v>
      </c>
      <c r="AP451" s="16" t="s">
        <v>47</v>
      </c>
    </row>
    <row r="452" spans="1:42" s="19" customFormat="1" x14ac:dyDescent="0.25">
      <c r="A452" s="16" t="s">
        <v>1070</v>
      </c>
      <c r="B452" s="17" t="s">
        <v>1179</v>
      </c>
      <c r="C452" s="16" t="s">
        <v>46</v>
      </c>
      <c r="D452" s="16" t="s">
        <v>71</v>
      </c>
      <c r="E452" s="16" t="s">
        <v>72</v>
      </c>
      <c r="F452" s="16" t="s">
        <v>1266</v>
      </c>
      <c r="G452" s="16" t="s">
        <v>148</v>
      </c>
      <c r="H452" s="16" t="s">
        <v>47</v>
      </c>
      <c r="I452" s="18" t="s">
        <v>1201</v>
      </c>
      <c r="J452" s="18" t="s">
        <v>47</v>
      </c>
      <c r="K452" s="18" t="s">
        <v>1202</v>
      </c>
      <c r="L452" s="18" t="s">
        <v>1179</v>
      </c>
      <c r="M452" s="18">
        <v>92988</v>
      </c>
      <c r="N452" s="16" t="s">
        <v>151</v>
      </c>
      <c r="O452" s="16" t="s">
        <v>1203</v>
      </c>
      <c r="P452" s="16" t="s">
        <v>1204</v>
      </c>
      <c r="Q452" s="18">
        <f t="shared" si="6"/>
        <v>-92988</v>
      </c>
      <c r="R452" s="18">
        <v>0</v>
      </c>
      <c r="S452" s="18">
        <v>-92988</v>
      </c>
      <c r="T452" s="18">
        <v>0</v>
      </c>
      <c r="U452" s="16" t="s">
        <v>49</v>
      </c>
      <c r="V452" s="18">
        <v>0</v>
      </c>
      <c r="W452" s="18">
        <v>0</v>
      </c>
      <c r="X452" s="16" t="s">
        <v>49</v>
      </c>
      <c r="Y452" s="18">
        <v>0</v>
      </c>
      <c r="Z452" s="18">
        <v>0</v>
      </c>
      <c r="AA452" s="16" t="s">
        <v>49</v>
      </c>
      <c r="AB452" s="18">
        <v>0</v>
      </c>
      <c r="AC452" s="18">
        <v>0</v>
      </c>
      <c r="AD452" s="16" t="s">
        <v>49</v>
      </c>
      <c r="AE452" s="18">
        <v>0</v>
      </c>
      <c r="AF452" s="16">
        <v>0</v>
      </c>
      <c r="AG452" s="16" t="s">
        <v>49</v>
      </c>
      <c r="AH452" s="18">
        <v>0</v>
      </c>
      <c r="AI452" s="18">
        <v>0</v>
      </c>
      <c r="AJ452" s="16" t="s">
        <v>49</v>
      </c>
      <c r="AK452" s="18">
        <v>0</v>
      </c>
      <c r="AL452" s="18">
        <v>0</v>
      </c>
      <c r="AM452" s="17" t="s">
        <v>47</v>
      </c>
      <c r="AN452" s="16" t="s">
        <v>47</v>
      </c>
      <c r="AO452" s="17" t="s">
        <v>47</v>
      </c>
      <c r="AP452" s="16" t="s">
        <v>47</v>
      </c>
    </row>
    <row r="453" spans="1:42" s="19" customFormat="1" x14ac:dyDescent="0.25">
      <c r="A453" s="16" t="s">
        <v>1074</v>
      </c>
      <c r="B453" s="17" t="s">
        <v>1179</v>
      </c>
      <c r="C453" s="16" t="s">
        <v>46</v>
      </c>
      <c r="D453" s="16" t="s">
        <v>92</v>
      </c>
      <c r="E453" s="16" t="s">
        <v>93</v>
      </c>
      <c r="F453" s="16" t="s">
        <v>1328</v>
      </c>
      <c r="G453" s="16" t="s">
        <v>48</v>
      </c>
      <c r="H453" s="16" t="s">
        <v>1205</v>
      </c>
      <c r="I453" s="18" t="s">
        <v>47</v>
      </c>
      <c r="J453" s="18" t="s">
        <v>47</v>
      </c>
      <c r="K453" s="18" t="s">
        <v>47</v>
      </c>
      <c r="L453" s="18" t="s">
        <v>47</v>
      </c>
      <c r="M453" s="18">
        <v>0</v>
      </c>
      <c r="N453" s="16" t="s">
        <v>47</v>
      </c>
      <c r="O453" s="16" t="s">
        <v>55</v>
      </c>
      <c r="P453" s="16" t="s">
        <v>47</v>
      </c>
      <c r="Q453" s="18">
        <f t="shared" si="6"/>
        <v>403130396.58439994</v>
      </c>
      <c r="R453" s="18">
        <v>0</v>
      </c>
      <c r="S453" s="18">
        <v>280110763.19999993</v>
      </c>
      <c r="T453" s="18">
        <v>0</v>
      </c>
      <c r="U453" s="16" t="s">
        <v>49</v>
      </c>
      <c r="V453" s="18">
        <v>0</v>
      </c>
      <c r="W453" s="18">
        <v>106051408.09</v>
      </c>
      <c r="X453" s="16" t="s">
        <v>49</v>
      </c>
      <c r="Y453" s="18">
        <v>16968225.294400003</v>
      </c>
      <c r="Z453" s="18">
        <v>0</v>
      </c>
      <c r="AA453" s="16" t="s">
        <v>49</v>
      </c>
      <c r="AB453" s="18">
        <v>0</v>
      </c>
      <c r="AC453" s="18">
        <v>0</v>
      </c>
      <c r="AD453" s="16" t="s">
        <v>49</v>
      </c>
      <c r="AE453" s="18">
        <v>0</v>
      </c>
      <c r="AF453" s="16">
        <v>0</v>
      </c>
      <c r="AG453" s="16" t="s">
        <v>49</v>
      </c>
      <c r="AH453" s="18">
        <v>0</v>
      </c>
      <c r="AI453" s="18">
        <v>0</v>
      </c>
      <c r="AJ453" s="16" t="s">
        <v>49</v>
      </c>
      <c r="AK453" s="18">
        <v>0</v>
      </c>
      <c r="AL453" s="18">
        <v>0</v>
      </c>
      <c r="AM453" s="17" t="s">
        <v>47</v>
      </c>
      <c r="AN453" s="16" t="s">
        <v>47</v>
      </c>
      <c r="AO453" s="17" t="s">
        <v>47</v>
      </c>
      <c r="AP453" s="16" t="s">
        <v>47</v>
      </c>
    </row>
    <row r="454" spans="1:42" s="19" customFormat="1" x14ac:dyDescent="0.25">
      <c r="A454" s="16" t="s">
        <v>1076</v>
      </c>
      <c r="B454" s="17" t="s">
        <v>1179</v>
      </c>
      <c r="C454" s="16" t="s">
        <v>46</v>
      </c>
      <c r="D454" s="16" t="s">
        <v>92</v>
      </c>
      <c r="E454" s="16" t="s">
        <v>93</v>
      </c>
      <c r="F454" s="16" t="s">
        <v>1328</v>
      </c>
      <c r="G454" s="16" t="s">
        <v>48</v>
      </c>
      <c r="H454" s="16" t="s">
        <v>1206</v>
      </c>
      <c r="I454" s="18" t="s">
        <v>47</v>
      </c>
      <c r="J454" s="18" t="s">
        <v>47</v>
      </c>
      <c r="K454" s="18" t="s">
        <v>47</v>
      </c>
      <c r="L454" s="18" t="s">
        <v>47</v>
      </c>
      <c r="M454" s="18">
        <v>0</v>
      </c>
      <c r="N454" s="16" t="s">
        <v>47</v>
      </c>
      <c r="O454" s="16" t="s">
        <v>1207</v>
      </c>
      <c r="P454" s="16" t="s">
        <v>1208</v>
      </c>
      <c r="Q454" s="18">
        <f t="shared" si="6"/>
        <v>9654552</v>
      </c>
      <c r="R454" s="18">
        <v>0</v>
      </c>
      <c r="S454" s="18">
        <v>4969080</v>
      </c>
      <c r="T454" s="18">
        <v>4039200</v>
      </c>
      <c r="U454" s="16" t="s">
        <v>50</v>
      </c>
      <c r="V454" s="18">
        <v>646272</v>
      </c>
      <c r="W454" s="18">
        <v>0</v>
      </c>
      <c r="X454" s="16" t="s">
        <v>49</v>
      </c>
      <c r="Y454" s="18">
        <v>0</v>
      </c>
      <c r="Z454" s="18">
        <v>0</v>
      </c>
      <c r="AA454" s="16" t="s">
        <v>49</v>
      </c>
      <c r="AB454" s="18">
        <v>0</v>
      </c>
      <c r="AC454" s="18">
        <v>0</v>
      </c>
      <c r="AD454" s="16" t="s">
        <v>49</v>
      </c>
      <c r="AE454" s="18">
        <v>0</v>
      </c>
      <c r="AF454" s="16">
        <v>0</v>
      </c>
      <c r="AG454" s="16" t="s">
        <v>49</v>
      </c>
      <c r="AH454" s="18">
        <v>0</v>
      </c>
      <c r="AI454" s="18">
        <v>0</v>
      </c>
      <c r="AJ454" s="16" t="s">
        <v>49</v>
      </c>
      <c r="AK454" s="18">
        <v>0</v>
      </c>
      <c r="AL454" s="18">
        <v>0</v>
      </c>
      <c r="AM454" s="17" t="s">
        <v>47</v>
      </c>
      <c r="AN454" s="16" t="s">
        <v>47</v>
      </c>
      <c r="AO454" s="17" t="s">
        <v>47</v>
      </c>
      <c r="AP454" s="16" t="s">
        <v>47</v>
      </c>
    </row>
    <row r="455" spans="1:42" s="19" customFormat="1" x14ac:dyDescent="0.25">
      <c r="A455" s="16" t="s">
        <v>1081</v>
      </c>
      <c r="B455" s="17" t="s">
        <v>1179</v>
      </c>
      <c r="C455" s="16" t="s">
        <v>46</v>
      </c>
      <c r="D455" s="16" t="s">
        <v>92</v>
      </c>
      <c r="E455" s="16" t="s">
        <v>93</v>
      </c>
      <c r="F455" s="16" t="s">
        <v>1328</v>
      </c>
      <c r="G455" s="16" t="s">
        <v>48</v>
      </c>
      <c r="H455" s="16" t="s">
        <v>1209</v>
      </c>
      <c r="I455" s="18" t="s">
        <v>47</v>
      </c>
      <c r="J455" s="18" t="s">
        <v>47</v>
      </c>
      <c r="K455" s="18" t="s">
        <v>47</v>
      </c>
      <c r="L455" s="18" t="s">
        <v>47</v>
      </c>
      <c r="M455" s="18">
        <v>0</v>
      </c>
      <c r="N455" s="16" t="s">
        <v>47</v>
      </c>
      <c r="O455" s="16" t="s">
        <v>55</v>
      </c>
      <c r="P455" s="16" t="s">
        <v>47</v>
      </c>
      <c r="Q455" s="18">
        <f t="shared" si="6"/>
        <v>165629980.43000004</v>
      </c>
      <c r="R455" s="18">
        <v>0</v>
      </c>
      <c r="S455" s="18">
        <v>101703845.80000004</v>
      </c>
      <c r="T455" s="18">
        <v>0</v>
      </c>
      <c r="U455" s="16" t="s">
        <v>49</v>
      </c>
      <c r="V455" s="18">
        <v>0</v>
      </c>
      <c r="W455" s="18">
        <v>55108736.75</v>
      </c>
      <c r="X455" s="16" t="s">
        <v>50</v>
      </c>
      <c r="Y455" s="18">
        <v>8817397.879999999</v>
      </c>
      <c r="Z455" s="18">
        <v>0</v>
      </c>
      <c r="AA455" s="16" t="s">
        <v>49</v>
      </c>
      <c r="AB455" s="18">
        <v>0</v>
      </c>
      <c r="AC455" s="18">
        <v>0</v>
      </c>
      <c r="AD455" s="16" t="s">
        <v>49</v>
      </c>
      <c r="AE455" s="18">
        <v>0</v>
      </c>
      <c r="AF455" s="16">
        <v>0</v>
      </c>
      <c r="AG455" s="16" t="s">
        <v>49</v>
      </c>
      <c r="AH455" s="18">
        <v>0</v>
      </c>
      <c r="AI455" s="18">
        <v>0</v>
      </c>
      <c r="AJ455" s="16" t="s">
        <v>49</v>
      </c>
      <c r="AK455" s="18">
        <v>0</v>
      </c>
      <c r="AL455" s="18">
        <v>0</v>
      </c>
      <c r="AM455" s="17" t="s">
        <v>47</v>
      </c>
      <c r="AN455" s="16" t="s">
        <v>47</v>
      </c>
      <c r="AO455" s="17" t="s">
        <v>47</v>
      </c>
      <c r="AP455" s="16" t="s">
        <v>47</v>
      </c>
    </row>
    <row r="456" spans="1:42" s="19" customFormat="1" x14ac:dyDescent="0.25">
      <c r="A456" s="16" t="s">
        <v>1083</v>
      </c>
      <c r="B456" s="17" t="s">
        <v>1179</v>
      </c>
      <c r="C456" s="16" t="s">
        <v>46</v>
      </c>
      <c r="D456" s="16" t="s">
        <v>96</v>
      </c>
      <c r="E456" s="16" t="s">
        <v>97</v>
      </c>
      <c r="F456" s="16" t="s">
        <v>1329</v>
      </c>
      <c r="G456" s="16" t="s">
        <v>48</v>
      </c>
      <c r="H456" s="16" t="s">
        <v>1210</v>
      </c>
      <c r="I456" s="18" t="s">
        <v>47</v>
      </c>
      <c r="J456" s="18" t="s">
        <v>47</v>
      </c>
      <c r="K456" s="18" t="s">
        <v>47</v>
      </c>
      <c r="L456" s="18" t="s">
        <v>47</v>
      </c>
      <c r="M456" s="18">
        <v>0</v>
      </c>
      <c r="N456" s="16" t="s">
        <v>47</v>
      </c>
      <c r="O456" s="16" t="s">
        <v>55</v>
      </c>
      <c r="P456" s="16" t="s">
        <v>47</v>
      </c>
      <c r="Q456" s="18">
        <f t="shared" ref="Q456:Q476" si="7">SUM(S456:AP456)</f>
        <v>303530927.1868</v>
      </c>
      <c r="R456" s="18">
        <v>0</v>
      </c>
      <c r="S456" s="18">
        <v>157540940.00000003</v>
      </c>
      <c r="T456" s="18">
        <v>0</v>
      </c>
      <c r="U456" s="16" t="s">
        <v>49</v>
      </c>
      <c r="V456" s="18">
        <v>0</v>
      </c>
      <c r="W456" s="18">
        <v>125853437.22999999</v>
      </c>
      <c r="X456" s="16" t="s">
        <v>50</v>
      </c>
      <c r="Y456" s="18">
        <v>20136549.956800003</v>
      </c>
      <c r="Z456" s="18">
        <v>0</v>
      </c>
      <c r="AA456" s="16" t="s">
        <v>49</v>
      </c>
      <c r="AB456" s="18">
        <v>0</v>
      </c>
      <c r="AC456" s="18">
        <v>0</v>
      </c>
      <c r="AD456" s="16" t="s">
        <v>49</v>
      </c>
      <c r="AE456" s="18">
        <v>0</v>
      </c>
      <c r="AF456" s="16">
        <v>0</v>
      </c>
      <c r="AG456" s="16" t="s">
        <v>49</v>
      </c>
      <c r="AH456" s="18">
        <v>0</v>
      </c>
      <c r="AI456" s="18">
        <v>0</v>
      </c>
      <c r="AJ456" s="16" t="s">
        <v>49</v>
      </c>
      <c r="AK456" s="18">
        <v>0</v>
      </c>
      <c r="AL456" s="18">
        <v>0</v>
      </c>
      <c r="AM456" s="17" t="s">
        <v>47</v>
      </c>
      <c r="AN456" s="16" t="s">
        <v>47</v>
      </c>
      <c r="AO456" s="17" t="s">
        <v>47</v>
      </c>
      <c r="AP456" s="16" t="s">
        <v>47</v>
      </c>
    </row>
    <row r="457" spans="1:42" s="19" customFormat="1" x14ac:dyDescent="0.25">
      <c r="A457" s="16" t="s">
        <v>1087</v>
      </c>
      <c r="B457" s="17" t="s">
        <v>1179</v>
      </c>
      <c r="C457" s="16" t="s">
        <v>46</v>
      </c>
      <c r="D457" s="16" t="s">
        <v>96</v>
      </c>
      <c r="E457" s="16" t="s">
        <v>97</v>
      </c>
      <c r="F457" s="16" t="s">
        <v>1329</v>
      </c>
      <c r="G457" s="16" t="s">
        <v>48</v>
      </c>
      <c r="H457" s="16" t="s">
        <v>1211</v>
      </c>
      <c r="I457" s="18" t="s">
        <v>47</v>
      </c>
      <c r="J457" s="18" t="s">
        <v>47</v>
      </c>
      <c r="K457" s="18" t="s">
        <v>47</v>
      </c>
      <c r="L457" s="18" t="s">
        <v>47</v>
      </c>
      <c r="M457" s="18">
        <v>0</v>
      </c>
      <c r="N457" s="16" t="s">
        <v>47</v>
      </c>
      <c r="O457" s="16" t="s">
        <v>1192</v>
      </c>
      <c r="P457" s="16" t="s">
        <v>1212</v>
      </c>
      <c r="Q457" s="18">
        <f t="shared" si="7"/>
        <v>4941043.2</v>
      </c>
      <c r="R457" s="18">
        <v>0</v>
      </c>
      <c r="S457" s="18">
        <v>0</v>
      </c>
      <c r="T457" s="18">
        <v>4259520</v>
      </c>
      <c r="U457" s="16" t="s">
        <v>50</v>
      </c>
      <c r="V457" s="18">
        <v>681523.19999999995</v>
      </c>
      <c r="W457" s="18">
        <v>0</v>
      </c>
      <c r="X457" s="16" t="s">
        <v>49</v>
      </c>
      <c r="Y457" s="18">
        <v>0</v>
      </c>
      <c r="Z457" s="18">
        <v>0</v>
      </c>
      <c r="AA457" s="16" t="s">
        <v>49</v>
      </c>
      <c r="AB457" s="18">
        <v>0</v>
      </c>
      <c r="AC457" s="18">
        <v>0</v>
      </c>
      <c r="AD457" s="16" t="s">
        <v>49</v>
      </c>
      <c r="AE457" s="18">
        <v>0</v>
      </c>
      <c r="AF457" s="16">
        <v>0</v>
      </c>
      <c r="AG457" s="16" t="s">
        <v>49</v>
      </c>
      <c r="AH457" s="18">
        <v>0</v>
      </c>
      <c r="AI457" s="18">
        <v>0</v>
      </c>
      <c r="AJ457" s="16" t="s">
        <v>49</v>
      </c>
      <c r="AK457" s="18">
        <v>0</v>
      </c>
      <c r="AL457" s="18">
        <v>0</v>
      </c>
      <c r="AM457" s="17" t="s">
        <v>47</v>
      </c>
      <c r="AN457" s="16" t="s">
        <v>47</v>
      </c>
      <c r="AO457" s="17" t="s">
        <v>47</v>
      </c>
      <c r="AP457" s="16" t="s">
        <v>47</v>
      </c>
    </row>
    <row r="458" spans="1:42" s="19" customFormat="1" x14ac:dyDescent="0.25">
      <c r="A458" s="16" t="s">
        <v>1089</v>
      </c>
      <c r="B458" s="17" t="s">
        <v>1179</v>
      </c>
      <c r="C458" s="16" t="s">
        <v>46</v>
      </c>
      <c r="D458" s="16" t="s">
        <v>96</v>
      </c>
      <c r="E458" s="16" t="s">
        <v>97</v>
      </c>
      <c r="F458" s="16" t="s">
        <v>1329</v>
      </c>
      <c r="G458" s="16" t="s">
        <v>48</v>
      </c>
      <c r="H458" s="16" t="s">
        <v>1213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55</v>
      </c>
      <c r="P458" s="16" t="s">
        <v>47</v>
      </c>
      <c r="Q458" s="18">
        <f t="shared" si="7"/>
        <v>32575153.512800001</v>
      </c>
      <c r="R458" s="18">
        <v>0</v>
      </c>
      <c r="S458" s="18">
        <v>14808420</v>
      </c>
      <c r="T458" s="18">
        <v>0</v>
      </c>
      <c r="U458" s="16" t="s">
        <v>49</v>
      </c>
      <c r="V458" s="18">
        <v>0</v>
      </c>
      <c r="W458" s="18">
        <v>15316149.580000002</v>
      </c>
      <c r="X458" s="16" t="s">
        <v>50</v>
      </c>
      <c r="Y458" s="18">
        <v>2450583.9328000001</v>
      </c>
      <c r="Z458" s="18">
        <v>0</v>
      </c>
      <c r="AA458" s="16" t="s">
        <v>49</v>
      </c>
      <c r="AB458" s="18">
        <v>0</v>
      </c>
      <c r="AC458" s="18">
        <v>0</v>
      </c>
      <c r="AD458" s="16" t="s">
        <v>49</v>
      </c>
      <c r="AE458" s="18">
        <v>0</v>
      </c>
      <c r="AF458" s="16">
        <v>0</v>
      </c>
      <c r="AG458" s="16" t="s">
        <v>49</v>
      </c>
      <c r="AH458" s="18">
        <v>0</v>
      </c>
      <c r="AI458" s="18">
        <v>0</v>
      </c>
      <c r="AJ458" s="16" t="s">
        <v>49</v>
      </c>
      <c r="AK458" s="18">
        <v>0</v>
      </c>
      <c r="AL458" s="18">
        <v>0</v>
      </c>
      <c r="AM458" s="17" t="s">
        <v>47</v>
      </c>
      <c r="AN458" s="16" t="s">
        <v>47</v>
      </c>
      <c r="AO458" s="17" t="s">
        <v>47</v>
      </c>
      <c r="AP458" s="16" t="s">
        <v>47</v>
      </c>
    </row>
    <row r="459" spans="1:42" s="19" customFormat="1" x14ac:dyDescent="0.25">
      <c r="A459" s="16" t="s">
        <v>1093</v>
      </c>
      <c r="B459" s="17" t="s">
        <v>1179</v>
      </c>
      <c r="C459" s="16" t="s">
        <v>46</v>
      </c>
      <c r="D459" s="16" t="s">
        <v>96</v>
      </c>
      <c r="E459" s="16" t="s">
        <v>97</v>
      </c>
      <c r="F459" s="16" t="s">
        <v>1329</v>
      </c>
      <c r="G459" s="16" t="s">
        <v>148</v>
      </c>
      <c r="H459" s="16" t="s">
        <v>47</v>
      </c>
      <c r="I459" s="18" t="s">
        <v>1214</v>
      </c>
      <c r="J459" s="18" t="s">
        <v>47</v>
      </c>
      <c r="K459" s="18" t="s">
        <v>1215</v>
      </c>
      <c r="L459" s="18" t="s">
        <v>1179</v>
      </c>
      <c r="M459" s="18">
        <v>1442880</v>
      </c>
      <c r="N459" s="16" t="s">
        <v>151</v>
      </c>
      <c r="O459" s="16" t="s">
        <v>1216</v>
      </c>
      <c r="P459" s="16" t="s">
        <v>1217</v>
      </c>
      <c r="Q459" s="18">
        <f t="shared" si="7"/>
        <v>-375840</v>
      </c>
      <c r="R459" s="18">
        <v>0</v>
      </c>
      <c r="S459" s="18">
        <v>0</v>
      </c>
      <c r="T459" s="18">
        <v>0</v>
      </c>
      <c r="U459" s="16" t="s">
        <v>49</v>
      </c>
      <c r="V459" s="18">
        <v>0</v>
      </c>
      <c r="W459" s="18">
        <v>-324000</v>
      </c>
      <c r="X459" s="16" t="s">
        <v>50</v>
      </c>
      <c r="Y459" s="18">
        <v>-51840</v>
      </c>
      <c r="Z459" s="18">
        <v>0</v>
      </c>
      <c r="AA459" s="16" t="s">
        <v>49</v>
      </c>
      <c r="AB459" s="18">
        <v>0</v>
      </c>
      <c r="AC459" s="18">
        <v>0</v>
      </c>
      <c r="AD459" s="16" t="s">
        <v>49</v>
      </c>
      <c r="AE459" s="18">
        <v>0</v>
      </c>
      <c r="AF459" s="16">
        <v>0</v>
      </c>
      <c r="AG459" s="16" t="s">
        <v>49</v>
      </c>
      <c r="AH459" s="18">
        <v>0</v>
      </c>
      <c r="AI459" s="18">
        <v>0</v>
      </c>
      <c r="AJ459" s="16" t="s">
        <v>49</v>
      </c>
      <c r="AK459" s="18">
        <v>0</v>
      </c>
      <c r="AL459" s="18">
        <v>0</v>
      </c>
      <c r="AM459" s="17" t="s">
        <v>47</v>
      </c>
      <c r="AN459" s="16" t="s">
        <v>47</v>
      </c>
      <c r="AO459" s="17" t="s">
        <v>47</v>
      </c>
      <c r="AP459" s="16" t="s">
        <v>47</v>
      </c>
    </row>
    <row r="460" spans="1:42" s="19" customFormat="1" x14ac:dyDescent="0.25">
      <c r="A460" s="16" t="s">
        <v>1095</v>
      </c>
      <c r="B460" s="17" t="s">
        <v>1179</v>
      </c>
      <c r="C460" s="16" t="s">
        <v>46</v>
      </c>
      <c r="D460" s="16" t="s">
        <v>106</v>
      </c>
      <c r="E460" s="16" t="s">
        <v>1311</v>
      </c>
      <c r="F460" s="16" t="s">
        <v>1330</v>
      </c>
      <c r="G460" s="16" t="s">
        <v>48</v>
      </c>
      <c r="H460" s="16" t="s">
        <v>1218</v>
      </c>
      <c r="I460" s="18" t="s">
        <v>47</v>
      </c>
      <c r="J460" s="18" t="s">
        <v>47</v>
      </c>
      <c r="K460" s="18" t="s">
        <v>47</v>
      </c>
      <c r="L460" s="18" t="s">
        <v>47</v>
      </c>
      <c r="M460" s="18">
        <v>0</v>
      </c>
      <c r="N460" s="16" t="s">
        <v>47</v>
      </c>
      <c r="O460" s="16" t="s">
        <v>1219</v>
      </c>
      <c r="P460" s="16" t="s">
        <v>1220</v>
      </c>
      <c r="Q460" s="18">
        <f t="shared" si="7"/>
        <v>2343600</v>
      </c>
      <c r="R460" s="18">
        <v>0</v>
      </c>
      <c r="S460" s="18">
        <v>1717200</v>
      </c>
      <c r="T460" s="18">
        <v>0</v>
      </c>
      <c r="U460" s="16" t="s">
        <v>49</v>
      </c>
      <c r="V460" s="18">
        <v>0</v>
      </c>
      <c r="W460" s="18">
        <v>540000</v>
      </c>
      <c r="X460" s="16" t="s">
        <v>50</v>
      </c>
      <c r="Y460" s="18">
        <v>86400</v>
      </c>
      <c r="Z460" s="18">
        <v>0</v>
      </c>
      <c r="AA460" s="16" t="s">
        <v>49</v>
      </c>
      <c r="AB460" s="18">
        <v>0</v>
      </c>
      <c r="AC460" s="18">
        <v>0</v>
      </c>
      <c r="AD460" s="16" t="s">
        <v>49</v>
      </c>
      <c r="AE460" s="18">
        <v>0</v>
      </c>
      <c r="AF460" s="16">
        <v>0</v>
      </c>
      <c r="AG460" s="16" t="s">
        <v>49</v>
      </c>
      <c r="AH460" s="18">
        <v>0</v>
      </c>
      <c r="AI460" s="18">
        <v>0</v>
      </c>
      <c r="AJ460" s="16" t="s">
        <v>49</v>
      </c>
      <c r="AK460" s="18">
        <v>0</v>
      </c>
      <c r="AL460" s="18">
        <v>0</v>
      </c>
      <c r="AM460" s="17" t="s">
        <v>47</v>
      </c>
      <c r="AN460" s="16" t="s">
        <v>47</v>
      </c>
      <c r="AO460" s="17" t="s">
        <v>47</v>
      </c>
      <c r="AP460" s="16" t="s">
        <v>47</v>
      </c>
    </row>
    <row r="461" spans="1:42" s="19" customFormat="1" x14ac:dyDescent="0.25">
      <c r="A461" s="16" t="s">
        <v>1099</v>
      </c>
      <c r="B461" s="17" t="s">
        <v>1179</v>
      </c>
      <c r="C461" s="16" t="s">
        <v>46</v>
      </c>
      <c r="D461" s="16" t="s">
        <v>106</v>
      </c>
      <c r="E461" s="16" t="s">
        <v>1311</v>
      </c>
      <c r="F461" s="16" t="s">
        <v>1330</v>
      </c>
      <c r="G461" s="16" t="s">
        <v>48</v>
      </c>
      <c r="H461" s="16" t="s">
        <v>1221</v>
      </c>
      <c r="I461" s="18" t="s">
        <v>47</v>
      </c>
      <c r="J461" s="18" t="s">
        <v>47</v>
      </c>
      <c r="K461" s="18" t="s">
        <v>47</v>
      </c>
      <c r="L461" s="18" t="s">
        <v>47</v>
      </c>
      <c r="M461" s="18">
        <v>0</v>
      </c>
      <c r="N461" s="16" t="s">
        <v>47</v>
      </c>
      <c r="O461" s="16" t="s">
        <v>55</v>
      </c>
      <c r="P461" s="16" t="s">
        <v>47</v>
      </c>
      <c r="Q461" s="18">
        <f t="shared" si="7"/>
        <v>1429920</v>
      </c>
      <c r="R461" s="18">
        <v>0</v>
      </c>
      <c r="S461" s="18">
        <v>803520</v>
      </c>
      <c r="T461" s="18">
        <v>0</v>
      </c>
      <c r="U461" s="16" t="s">
        <v>49</v>
      </c>
      <c r="V461" s="18">
        <v>0</v>
      </c>
      <c r="W461" s="18">
        <v>540000</v>
      </c>
      <c r="X461" s="16" t="s">
        <v>49</v>
      </c>
      <c r="Y461" s="18">
        <v>86400</v>
      </c>
      <c r="Z461" s="18">
        <v>0</v>
      </c>
      <c r="AA461" s="16" t="s">
        <v>49</v>
      </c>
      <c r="AB461" s="18">
        <v>0</v>
      </c>
      <c r="AC461" s="18">
        <v>0</v>
      </c>
      <c r="AD461" s="16" t="s">
        <v>49</v>
      </c>
      <c r="AE461" s="18">
        <v>0</v>
      </c>
      <c r="AF461" s="16">
        <v>0</v>
      </c>
      <c r="AG461" s="16" t="s">
        <v>49</v>
      </c>
      <c r="AH461" s="18">
        <v>0</v>
      </c>
      <c r="AI461" s="18">
        <v>0</v>
      </c>
      <c r="AJ461" s="16" t="s">
        <v>49</v>
      </c>
      <c r="AK461" s="18">
        <v>0</v>
      </c>
      <c r="AL461" s="18">
        <v>0</v>
      </c>
      <c r="AM461" s="17" t="s">
        <v>47</v>
      </c>
      <c r="AN461" s="16" t="s">
        <v>47</v>
      </c>
      <c r="AO461" s="17" t="s">
        <v>47</v>
      </c>
      <c r="AP461" s="16" t="s">
        <v>47</v>
      </c>
    </row>
    <row r="462" spans="1:42" s="19" customFormat="1" x14ac:dyDescent="0.25">
      <c r="A462" s="16" t="s">
        <v>1101</v>
      </c>
      <c r="B462" s="17" t="s">
        <v>1179</v>
      </c>
      <c r="C462" s="16" t="s">
        <v>46</v>
      </c>
      <c r="D462" s="16" t="s">
        <v>106</v>
      </c>
      <c r="E462" s="16" t="s">
        <v>1311</v>
      </c>
      <c r="F462" s="16" t="s">
        <v>1330</v>
      </c>
      <c r="G462" s="16" t="s">
        <v>48</v>
      </c>
      <c r="H462" s="16" t="s">
        <v>1222</v>
      </c>
      <c r="I462" s="18" t="s">
        <v>47</v>
      </c>
      <c r="J462" s="18" t="s">
        <v>47</v>
      </c>
      <c r="K462" s="18" t="s">
        <v>47</v>
      </c>
      <c r="L462" s="18" t="s">
        <v>47</v>
      </c>
      <c r="M462" s="18">
        <v>0</v>
      </c>
      <c r="N462" s="16" t="s">
        <v>47</v>
      </c>
      <c r="O462" s="16" t="s">
        <v>76</v>
      </c>
      <c r="P462" s="16" t="s">
        <v>1197</v>
      </c>
      <c r="Q462" s="18">
        <f t="shared" si="7"/>
        <v>803520</v>
      </c>
      <c r="R462" s="18">
        <v>0</v>
      </c>
      <c r="S462" s="18">
        <v>803520</v>
      </c>
      <c r="T462" s="18">
        <v>0</v>
      </c>
      <c r="U462" s="16" t="s">
        <v>49</v>
      </c>
      <c r="V462" s="18">
        <v>0</v>
      </c>
      <c r="W462" s="18">
        <v>0</v>
      </c>
      <c r="X462" s="16" t="s">
        <v>49</v>
      </c>
      <c r="Y462" s="18">
        <v>0</v>
      </c>
      <c r="Z462" s="18">
        <v>0</v>
      </c>
      <c r="AA462" s="16" t="s">
        <v>49</v>
      </c>
      <c r="AB462" s="18">
        <v>0</v>
      </c>
      <c r="AC462" s="18">
        <v>0</v>
      </c>
      <c r="AD462" s="16" t="s">
        <v>49</v>
      </c>
      <c r="AE462" s="18">
        <v>0</v>
      </c>
      <c r="AF462" s="16">
        <v>0</v>
      </c>
      <c r="AG462" s="16" t="s">
        <v>49</v>
      </c>
      <c r="AH462" s="18">
        <v>0</v>
      </c>
      <c r="AI462" s="18">
        <v>0</v>
      </c>
      <c r="AJ462" s="16" t="s">
        <v>49</v>
      </c>
      <c r="AK462" s="18">
        <v>0</v>
      </c>
      <c r="AL462" s="18">
        <v>0</v>
      </c>
      <c r="AM462" s="17" t="s">
        <v>47</v>
      </c>
      <c r="AN462" s="16" t="s">
        <v>47</v>
      </c>
      <c r="AO462" s="17" t="s">
        <v>47</v>
      </c>
      <c r="AP462" s="16" t="s">
        <v>47</v>
      </c>
    </row>
    <row r="463" spans="1:42" s="19" customFormat="1" x14ac:dyDescent="0.25">
      <c r="A463" s="16" t="s">
        <v>1106</v>
      </c>
      <c r="B463" s="17" t="s">
        <v>1179</v>
      </c>
      <c r="C463" s="16" t="s">
        <v>46</v>
      </c>
      <c r="D463" s="16" t="s">
        <v>106</v>
      </c>
      <c r="E463" s="16" t="s">
        <v>1311</v>
      </c>
      <c r="F463" s="16" t="s">
        <v>1330</v>
      </c>
      <c r="G463" s="16" t="s">
        <v>48</v>
      </c>
      <c r="H463" s="16" t="s">
        <v>1223</v>
      </c>
      <c r="I463" s="18" t="s">
        <v>47</v>
      </c>
      <c r="J463" s="18" t="s">
        <v>47</v>
      </c>
      <c r="K463" s="18" t="s">
        <v>47</v>
      </c>
      <c r="L463" s="18" t="s">
        <v>47</v>
      </c>
      <c r="M463" s="18">
        <v>0</v>
      </c>
      <c r="N463" s="16" t="s">
        <v>47</v>
      </c>
      <c r="O463" s="16" t="s">
        <v>55</v>
      </c>
      <c r="P463" s="16" t="s">
        <v>47</v>
      </c>
      <c r="Q463" s="18">
        <f t="shared" si="7"/>
        <v>31176910.800000001</v>
      </c>
      <c r="R463" s="18">
        <v>0</v>
      </c>
      <c r="S463" s="18">
        <v>19775178</v>
      </c>
      <c r="T463" s="18">
        <v>0</v>
      </c>
      <c r="U463" s="16" t="s">
        <v>49</v>
      </c>
      <c r="V463" s="18">
        <v>0</v>
      </c>
      <c r="W463" s="18">
        <v>9829080</v>
      </c>
      <c r="X463" s="16" t="s">
        <v>49</v>
      </c>
      <c r="Y463" s="18">
        <v>1572652.8</v>
      </c>
      <c r="Z463" s="18">
        <v>0</v>
      </c>
      <c r="AA463" s="16" t="s">
        <v>49</v>
      </c>
      <c r="AB463" s="18">
        <v>0</v>
      </c>
      <c r="AC463" s="18">
        <v>0</v>
      </c>
      <c r="AD463" s="16" t="s">
        <v>49</v>
      </c>
      <c r="AE463" s="18">
        <v>0</v>
      </c>
      <c r="AF463" s="16">
        <v>0</v>
      </c>
      <c r="AG463" s="16" t="s">
        <v>49</v>
      </c>
      <c r="AH463" s="18">
        <v>0</v>
      </c>
      <c r="AI463" s="18">
        <v>0</v>
      </c>
      <c r="AJ463" s="16" t="s">
        <v>49</v>
      </c>
      <c r="AK463" s="18">
        <v>0</v>
      </c>
      <c r="AL463" s="18">
        <v>0</v>
      </c>
      <c r="AM463" s="17" t="s">
        <v>47</v>
      </c>
      <c r="AN463" s="16" t="s">
        <v>47</v>
      </c>
      <c r="AO463" s="17" t="s">
        <v>47</v>
      </c>
      <c r="AP463" s="16" t="s">
        <v>47</v>
      </c>
    </row>
    <row r="464" spans="1:42" s="19" customFormat="1" x14ac:dyDescent="0.25">
      <c r="A464" s="16" t="s">
        <v>1111</v>
      </c>
      <c r="B464" s="17" t="s">
        <v>1179</v>
      </c>
      <c r="C464" s="16" t="s">
        <v>46</v>
      </c>
      <c r="D464" s="16" t="s">
        <v>106</v>
      </c>
      <c r="E464" s="16" t="s">
        <v>1311</v>
      </c>
      <c r="F464" s="16" t="s">
        <v>1330</v>
      </c>
      <c r="G464" s="16" t="s">
        <v>48</v>
      </c>
      <c r="H464" s="16" t="s">
        <v>1224</v>
      </c>
      <c r="I464" s="18" t="s">
        <v>47</v>
      </c>
      <c r="J464" s="18" t="s">
        <v>47</v>
      </c>
      <c r="K464" s="18" t="s">
        <v>47</v>
      </c>
      <c r="L464" s="18" t="s">
        <v>47</v>
      </c>
      <c r="M464" s="18">
        <v>0</v>
      </c>
      <c r="N464" s="16" t="s">
        <v>47</v>
      </c>
      <c r="O464" s="16" t="s">
        <v>55</v>
      </c>
      <c r="P464" s="16" t="s">
        <v>47</v>
      </c>
      <c r="Q464" s="18">
        <f t="shared" si="7"/>
        <v>10432162.800000001</v>
      </c>
      <c r="R464" s="18">
        <v>0</v>
      </c>
      <c r="S464" s="18">
        <v>4636710</v>
      </c>
      <c r="T464" s="18">
        <v>0</v>
      </c>
      <c r="U464" s="16" t="s">
        <v>49</v>
      </c>
      <c r="V464" s="18">
        <v>0</v>
      </c>
      <c r="W464" s="18">
        <v>4996080</v>
      </c>
      <c r="X464" s="16" t="s">
        <v>49</v>
      </c>
      <c r="Y464" s="18">
        <v>799372.80000000005</v>
      </c>
      <c r="Z464" s="18">
        <v>0</v>
      </c>
      <c r="AA464" s="16" t="s">
        <v>49</v>
      </c>
      <c r="AB464" s="18">
        <v>0</v>
      </c>
      <c r="AC464" s="18">
        <v>0</v>
      </c>
      <c r="AD464" s="16" t="s">
        <v>49</v>
      </c>
      <c r="AE464" s="18">
        <v>0</v>
      </c>
      <c r="AF464" s="16">
        <v>0</v>
      </c>
      <c r="AG464" s="16" t="s">
        <v>49</v>
      </c>
      <c r="AH464" s="18">
        <v>0</v>
      </c>
      <c r="AI464" s="18">
        <v>0</v>
      </c>
      <c r="AJ464" s="16" t="s">
        <v>49</v>
      </c>
      <c r="AK464" s="18">
        <v>0</v>
      </c>
      <c r="AL464" s="18">
        <v>0</v>
      </c>
      <c r="AM464" s="17" t="s">
        <v>47</v>
      </c>
      <c r="AN464" s="16" t="s">
        <v>47</v>
      </c>
      <c r="AO464" s="17" t="s">
        <v>47</v>
      </c>
      <c r="AP464" s="16" t="s">
        <v>47</v>
      </c>
    </row>
    <row r="465" spans="1:42" s="19" customFormat="1" x14ac:dyDescent="0.25">
      <c r="A465" s="16" t="s">
        <v>1113</v>
      </c>
      <c r="B465" s="17" t="s">
        <v>1179</v>
      </c>
      <c r="C465" s="16" t="s">
        <v>46</v>
      </c>
      <c r="D465" s="16" t="s">
        <v>106</v>
      </c>
      <c r="E465" s="16" t="s">
        <v>1311</v>
      </c>
      <c r="F465" s="16" t="s">
        <v>1330</v>
      </c>
      <c r="G465" s="16" t="s">
        <v>48</v>
      </c>
      <c r="H465" s="16" t="s">
        <v>1225</v>
      </c>
      <c r="I465" s="18" t="s">
        <v>47</v>
      </c>
      <c r="J465" s="18" t="s">
        <v>47</v>
      </c>
      <c r="K465" s="18" t="s">
        <v>47</v>
      </c>
      <c r="L465" s="18" t="s">
        <v>47</v>
      </c>
      <c r="M465" s="18">
        <v>0</v>
      </c>
      <c r="N465" s="16" t="s">
        <v>47</v>
      </c>
      <c r="O465" s="16" t="s">
        <v>55</v>
      </c>
      <c r="P465" s="16" t="s">
        <v>47</v>
      </c>
      <c r="Q465" s="18">
        <f t="shared" si="7"/>
        <v>7788540</v>
      </c>
      <c r="R465" s="18">
        <v>0</v>
      </c>
      <c r="S465" s="18">
        <v>7788540</v>
      </c>
      <c r="T465" s="18">
        <v>0</v>
      </c>
      <c r="U465" s="16" t="s">
        <v>49</v>
      </c>
      <c r="V465" s="18">
        <v>0</v>
      </c>
      <c r="W465" s="18">
        <v>0</v>
      </c>
      <c r="X465" s="16" t="s">
        <v>49</v>
      </c>
      <c r="Y465" s="18">
        <v>0</v>
      </c>
      <c r="Z465" s="18">
        <v>0</v>
      </c>
      <c r="AA465" s="16" t="s">
        <v>49</v>
      </c>
      <c r="AB465" s="18">
        <v>0</v>
      </c>
      <c r="AC465" s="18">
        <v>0</v>
      </c>
      <c r="AD465" s="16" t="s">
        <v>49</v>
      </c>
      <c r="AE465" s="18">
        <v>0</v>
      </c>
      <c r="AF465" s="16">
        <v>0</v>
      </c>
      <c r="AG465" s="16" t="s">
        <v>49</v>
      </c>
      <c r="AH465" s="18">
        <v>0</v>
      </c>
      <c r="AI465" s="18">
        <v>0</v>
      </c>
      <c r="AJ465" s="16" t="s">
        <v>49</v>
      </c>
      <c r="AK465" s="18">
        <v>0</v>
      </c>
      <c r="AL465" s="18">
        <v>0</v>
      </c>
      <c r="AM465" s="17" t="s">
        <v>47</v>
      </c>
      <c r="AN465" s="16" t="s">
        <v>47</v>
      </c>
      <c r="AO465" s="17" t="s">
        <v>47</v>
      </c>
      <c r="AP465" s="16" t="s">
        <v>47</v>
      </c>
    </row>
    <row r="466" spans="1:42" s="19" customFormat="1" x14ac:dyDescent="0.25">
      <c r="A466" s="16" t="s">
        <v>1117</v>
      </c>
      <c r="B466" s="17" t="s">
        <v>1179</v>
      </c>
      <c r="C466" s="16" t="s">
        <v>46</v>
      </c>
      <c r="D466" s="16" t="s">
        <v>106</v>
      </c>
      <c r="E466" s="16" t="s">
        <v>1311</v>
      </c>
      <c r="F466" s="16" t="s">
        <v>1330</v>
      </c>
      <c r="G466" s="16" t="s">
        <v>48</v>
      </c>
      <c r="H466" s="16" t="s">
        <v>1226</v>
      </c>
      <c r="I466" s="18" t="s">
        <v>47</v>
      </c>
      <c r="J466" s="18" t="s">
        <v>47</v>
      </c>
      <c r="K466" s="18" t="s">
        <v>47</v>
      </c>
      <c r="L466" s="18" t="s">
        <v>47</v>
      </c>
      <c r="M466" s="18">
        <v>0</v>
      </c>
      <c r="N466" s="16" t="s">
        <v>47</v>
      </c>
      <c r="O466" s="16" t="s">
        <v>55</v>
      </c>
      <c r="P466" s="16" t="s">
        <v>47</v>
      </c>
      <c r="Q466" s="18">
        <f t="shared" si="7"/>
        <v>11144919.6</v>
      </c>
      <c r="R466" s="18">
        <v>0</v>
      </c>
      <c r="S466" s="18">
        <v>9050238</v>
      </c>
      <c r="T466" s="18">
        <v>0</v>
      </c>
      <c r="U466" s="16" t="s">
        <v>49</v>
      </c>
      <c r="V466" s="18">
        <v>0</v>
      </c>
      <c r="W466" s="18">
        <v>1805760</v>
      </c>
      <c r="X466" s="16" t="s">
        <v>49</v>
      </c>
      <c r="Y466" s="18">
        <v>288921.59999999998</v>
      </c>
      <c r="Z466" s="18">
        <v>0</v>
      </c>
      <c r="AA466" s="16" t="s">
        <v>49</v>
      </c>
      <c r="AB466" s="18">
        <v>0</v>
      </c>
      <c r="AC466" s="18">
        <v>0</v>
      </c>
      <c r="AD466" s="16" t="s">
        <v>49</v>
      </c>
      <c r="AE466" s="18">
        <v>0</v>
      </c>
      <c r="AF466" s="16">
        <v>0</v>
      </c>
      <c r="AG466" s="16" t="s">
        <v>49</v>
      </c>
      <c r="AH466" s="18">
        <v>0</v>
      </c>
      <c r="AI466" s="18">
        <v>0</v>
      </c>
      <c r="AJ466" s="16" t="s">
        <v>49</v>
      </c>
      <c r="AK466" s="18">
        <v>0</v>
      </c>
      <c r="AL466" s="18">
        <v>0</v>
      </c>
      <c r="AM466" s="17" t="s">
        <v>47</v>
      </c>
      <c r="AN466" s="16" t="s">
        <v>47</v>
      </c>
      <c r="AO466" s="17" t="s">
        <v>47</v>
      </c>
      <c r="AP466" s="16" t="s">
        <v>47</v>
      </c>
    </row>
    <row r="467" spans="1:42" s="19" customFormat="1" x14ac:dyDescent="0.25">
      <c r="A467" s="16" t="s">
        <v>1119</v>
      </c>
      <c r="B467" s="17" t="s">
        <v>1179</v>
      </c>
      <c r="C467" s="16" t="s">
        <v>46</v>
      </c>
      <c r="D467" s="16" t="s">
        <v>106</v>
      </c>
      <c r="E467" s="16" t="s">
        <v>1311</v>
      </c>
      <c r="F467" s="16" t="s">
        <v>1330</v>
      </c>
      <c r="G467" s="16" t="s">
        <v>48</v>
      </c>
      <c r="H467" s="16" t="s">
        <v>1227</v>
      </c>
      <c r="I467" s="18" t="s">
        <v>47</v>
      </c>
      <c r="J467" s="18" t="s">
        <v>47</v>
      </c>
      <c r="K467" s="18" t="s">
        <v>47</v>
      </c>
      <c r="L467" s="18" t="s">
        <v>47</v>
      </c>
      <c r="M467" s="18">
        <v>0</v>
      </c>
      <c r="N467" s="16" t="s">
        <v>47</v>
      </c>
      <c r="O467" s="16" t="s">
        <v>55</v>
      </c>
      <c r="P467" s="16" t="s">
        <v>47</v>
      </c>
      <c r="Q467" s="18">
        <f t="shared" si="7"/>
        <v>84722508.841200009</v>
      </c>
      <c r="R467" s="18">
        <v>0</v>
      </c>
      <c r="S467" s="18">
        <v>46052388.000000007</v>
      </c>
      <c r="T467" s="18">
        <v>0</v>
      </c>
      <c r="U467" s="16" t="s">
        <v>49</v>
      </c>
      <c r="V467" s="18">
        <v>0</v>
      </c>
      <c r="W467" s="18">
        <v>33336311.07</v>
      </c>
      <c r="X467" s="16" t="s">
        <v>50</v>
      </c>
      <c r="Y467" s="18">
        <v>5333809.7712000003</v>
      </c>
      <c r="Z467" s="18">
        <v>0</v>
      </c>
      <c r="AA467" s="16" t="s">
        <v>49</v>
      </c>
      <c r="AB467" s="18">
        <v>0</v>
      </c>
      <c r="AC467" s="18">
        <v>0</v>
      </c>
      <c r="AD467" s="16" t="s">
        <v>49</v>
      </c>
      <c r="AE467" s="18">
        <v>0</v>
      </c>
      <c r="AF467" s="16">
        <v>0</v>
      </c>
      <c r="AG467" s="16" t="s">
        <v>49</v>
      </c>
      <c r="AH467" s="18">
        <v>0</v>
      </c>
      <c r="AI467" s="18">
        <v>0</v>
      </c>
      <c r="AJ467" s="16" t="s">
        <v>49</v>
      </c>
      <c r="AK467" s="18">
        <v>0</v>
      </c>
      <c r="AL467" s="18">
        <v>0</v>
      </c>
      <c r="AM467" s="17" t="s">
        <v>47</v>
      </c>
      <c r="AN467" s="16" t="s">
        <v>47</v>
      </c>
      <c r="AO467" s="17" t="s">
        <v>47</v>
      </c>
      <c r="AP467" s="16" t="s">
        <v>47</v>
      </c>
    </row>
    <row r="468" spans="1:42" s="19" customFormat="1" x14ac:dyDescent="0.25">
      <c r="A468" s="16" t="s">
        <v>1123</v>
      </c>
      <c r="B468" s="17" t="s">
        <v>1179</v>
      </c>
      <c r="C468" s="16" t="s">
        <v>46</v>
      </c>
      <c r="D468" s="16" t="s">
        <v>106</v>
      </c>
      <c r="E468" s="16" t="s">
        <v>1311</v>
      </c>
      <c r="F468" s="16" t="s">
        <v>1330</v>
      </c>
      <c r="G468" s="16" t="s">
        <v>48</v>
      </c>
      <c r="H468" s="16" t="s">
        <v>1228</v>
      </c>
      <c r="I468" s="18" t="s">
        <v>47</v>
      </c>
      <c r="J468" s="18" t="s">
        <v>47</v>
      </c>
      <c r="K468" s="18" t="s">
        <v>47</v>
      </c>
      <c r="L468" s="18" t="s">
        <v>47</v>
      </c>
      <c r="M468" s="18">
        <v>0</v>
      </c>
      <c r="N468" s="16" t="s">
        <v>47</v>
      </c>
      <c r="O468" s="16" t="s">
        <v>55</v>
      </c>
      <c r="P468" s="16" t="s">
        <v>47</v>
      </c>
      <c r="Q468" s="18">
        <f t="shared" si="7"/>
        <v>53060595.200000003</v>
      </c>
      <c r="R468" s="18">
        <v>0</v>
      </c>
      <c r="S468" s="18">
        <v>42876584</v>
      </c>
      <c r="T468" s="18">
        <v>0</v>
      </c>
      <c r="U468" s="16" t="s">
        <v>49</v>
      </c>
      <c r="V468" s="18">
        <v>0</v>
      </c>
      <c r="W468" s="18">
        <v>8779320</v>
      </c>
      <c r="X468" s="16" t="s">
        <v>49</v>
      </c>
      <c r="Y468" s="18">
        <v>1404691.2000000002</v>
      </c>
      <c r="Z468" s="18">
        <v>0</v>
      </c>
      <c r="AA468" s="16" t="s">
        <v>49</v>
      </c>
      <c r="AB468" s="18">
        <v>0</v>
      </c>
      <c r="AC468" s="18">
        <v>0</v>
      </c>
      <c r="AD468" s="16" t="s">
        <v>49</v>
      </c>
      <c r="AE468" s="18">
        <v>0</v>
      </c>
      <c r="AF468" s="16">
        <v>0</v>
      </c>
      <c r="AG468" s="16" t="s">
        <v>49</v>
      </c>
      <c r="AH468" s="18">
        <v>0</v>
      </c>
      <c r="AI468" s="18">
        <v>0</v>
      </c>
      <c r="AJ468" s="16" t="s">
        <v>49</v>
      </c>
      <c r="AK468" s="18">
        <v>0</v>
      </c>
      <c r="AL468" s="18">
        <v>0</v>
      </c>
      <c r="AM468" s="17" t="s">
        <v>47</v>
      </c>
      <c r="AN468" s="16" t="s">
        <v>47</v>
      </c>
      <c r="AO468" s="17" t="s">
        <v>47</v>
      </c>
      <c r="AP468" s="16" t="s">
        <v>47</v>
      </c>
    </row>
    <row r="469" spans="1:42" s="19" customFormat="1" x14ac:dyDescent="0.25">
      <c r="A469" s="16" t="s">
        <v>1125</v>
      </c>
      <c r="B469" s="17" t="s">
        <v>1179</v>
      </c>
      <c r="C469" s="16" t="s">
        <v>46</v>
      </c>
      <c r="D469" s="16" t="s">
        <v>106</v>
      </c>
      <c r="E469" s="16" t="s">
        <v>1311</v>
      </c>
      <c r="F469" s="16" t="s">
        <v>1330</v>
      </c>
      <c r="G469" s="16" t="s">
        <v>48</v>
      </c>
      <c r="H469" s="16" t="s">
        <v>1229</v>
      </c>
      <c r="I469" s="18" t="s">
        <v>47</v>
      </c>
      <c r="J469" s="18" t="s">
        <v>47</v>
      </c>
      <c r="K469" s="18" t="s">
        <v>47</v>
      </c>
      <c r="L469" s="18" t="s">
        <v>47</v>
      </c>
      <c r="M469" s="18">
        <v>0</v>
      </c>
      <c r="N469" s="16" t="s">
        <v>47</v>
      </c>
      <c r="O469" s="16" t="s">
        <v>55</v>
      </c>
      <c r="P469" s="16" t="s">
        <v>47</v>
      </c>
      <c r="Q469" s="18">
        <f t="shared" si="7"/>
        <v>5605196.8092</v>
      </c>
      <c r="R469" s="18">
        <v>0</v>
      </c>
      <c r="S469" s="18">
        <v>4019760</v>
      </c>
      <c r="T469" s="18">
        <v>0</v>
      </c>
      <c r="U469" s="16" t="s">
        <v>49</v>
      </c>
      <c r="V469" s="18">
        <v>0</v>
      </c>
      <c r="W469" s="18">
        <v>1366755.87</v>
      </c>
      <c r="X469" s="16" t="s">
        <v>49</v>
      </c>
      <c r="Y469" s="18">
        <v>218680.93919999999</v>
      </c>
      <c r="Z469" s="18">
        <v>0</v>
      </c>
      <c r="AA469" s="16" t="s">
        <v>49</v>
      </c>
      <c r="AB469" s="18">
        <v>0</v>
      </c>
      <c r="AC469" s="18">
        <v>0</v>
      </c>
      <c r="AD469" s="16" t="s">
        <v>49</v>
      </c>
      <c r="AE469" s="18">
        <v>0</v>
      </c>
      <c r="AF469" s="16">
        <v>0</v>
      </c>
      <c r="AG469" s="16" t="s">
        <v>49</v>
      </c>
      <c r="AH469" s="18">
        <v>0</v>
      </c>
      <c r="AI469" s="18">
        <v>0</v>
      </c>
      <c r="AJ469" s="16" t="s">
        <v>49</v>
      </c>
      <c r="AK469" s="18">
        <v>0</v>
      </c>
      <c r="AL469" s="18">
        <v>0</v>
      </c>
      <c r="AM469" s="17" t="s">
        <v>47</v>
      </c>
      <c r="AN469" s="16" t="s">
        <v>47</v>
      </c>
      <c r="AO469" s="17" t="s">
        <v>47</v>
      </c>
      <c r="AP469" s="16" t="s">
        <v>47</v>
      </c>
    </row>
    <row r="470" spans="1:42" s="19" customFormat="1" x14ac:dyDescent="0.25">
      <c r="A470" s="16" t="s">
        <v>1130</v>
      </c>
      <c r="B470" s="17" t="s">
        <v>1230</v>
      </c>
      <c r="C470" s="16" t="s">
        <v>46</v>
      </c>
      <c r="D470" s="16" t="s">
        <v>52</v>
      </c>
      <c r="E470" s="16" t="s">
        <v>53</v>
      </c>
      <c r="F470" s="16" t="s">
        <v>1331</v>
      </c>
      <c r="G470" s="16" t="s">
        <v>48</v>
      </c>
      <c r="H470" s="16" t="s">
        <v>1332</v>
      </c>
      <c r="I470" s="18" t="s">
        <v>47</v>
      </c>
      <c r="J470" s="18" t="s">
        <v>47</v>
      </c>
      <c r="K470" s="18" t="s">
        <v>47</v>
      </c>
      <c r="L470" s="18" t="s">
        <v>47</v>
      </c>
      <c r="M470" s="18">
        <v>0</v>
      </c>
      <c r="N470" s="16" t="s">
        <v>47</v>
      </c>
      <c r="O470" s="16" t="s">
        <v>55</v>
      </c>
      <c r="P470" s="16" t="s">
        <v>47</v>
      </c>
      <c r="Q470" s="18">
        <f t="shared" si="7"/>
        <v>457510595.22000003</v>
      </c>
      <c r="R470" s="18">
        <v>0</v>
      </c>
      <c r="S470" s="18">
        <v>309412278.75</v>
      </c>
      <c r="T470" s="18">
        <v>0</v>
      </c>
      <c r="U470" s="16" t="s">
        <v>49</v>
      </c>
      <c r="V470" s="18">
        <v>0</v>
      </c>
      <c r="W470" s="18">
        <v>127670962.47</v>
      </c>
      <c r="X470" s="16" t="s">
        <v>49</v>
      </c>
      <c r="Y470" s="18">
        <v>20427354</v>
      </c>
      <c r="Z470" s="18">
        <v>0</v>
      </c>
      <c r="AA470" s="16" t="s">
        <v>49</v>
      </c>
      <c r="AB470" s="18">
        <v>0</v>
      </c>
      <c r="AC470" s="18">
        <v>0</v>
      </c>
      <c r="AD470" s="16" t="s">
        <v>49</v>
      </c>
      <c r="AE470" s="18">
        <v>0</v>
      </c>
      <c r="AF470" s="16">
        <v>0</v>
      </c>
      <c r="AG470" s="16" t="s">
        <v>49</v>
      </c>
      <c r="AH470" s="18">
        <v>0</v>
      </c>
      <c r="AI470" s="18">
        <v>0</v>
      </c>
      <c r="AJ470" s="16" t="s">
        <v>49</v>
      </c>
      <c r="AK470" s="18">
        <v>0</v>
      </c>
      <c r="AL470" s="18">
        <v>0</v>
      </c>
      <c r="AM470" s="17" t="s">
        <v>47</v>
      </c>
      <c r="AN470" s="16" t="s">
        <v>47</v>
      </c>
      <c r="AO470" s="17" t="s">
        <v>47</v>
      </c>
      <c r="AP470" s="16" t="s">
        <v>47</v>
      </c>
    </row>
    <row r="471" spans="1:42" s="19" customFormat="1" x14ac:dyDescent="0.25">
      <c r="A471" s="16" t="s">
        <v>1132</v>
      </c>
      <c r="B471" s="17" t="s">
        <v>1230</v>
      </c>
      <c r="C471" s="16" t="s">
        <v>46</v>
      </c>
      <c r="D471" s="16" t="s">
        <v>63</v>
      </c>
      <c r="E471" s="16" t="s">
        <v>64</v>
      </c>
      <c r="F471" s="16" t="s">
        <v>1333</v>
      </c>
      <c r="G471" s="16" t="s">
        <v>48</v>
      </c>
      <c r="H471" s="16" t="s">
        <v>1334</v>
      </c>
      <c r="I471" s="18" t="s">
        <v>47</v>
      </c>
      <c r="J471" s="18" t="s">
        <v>47</v>
      </c>
      <c r="K471" s="18" t="s">
        <v>47</v>
      </c>
      <c r="L471" s="18" t="s">
        <v>47</v>
      </c>
      <c r="M471" s="18">
        <v>0</v>
      </c>
      <c r="N471" s="16" t="s">
        <v>47</v>
      </c>
      <c r="O471" s="16" t="s">
        <v>55</v>
      </c>
      <c r="P471" s="16" t="s">
        <v>47</v>
      </c>
      <c r="Q471" s="18">
        <f t="shared" si="7"/>
        <v>598421039.31000006</v>
      </c>
      <c r="R471" s="18">
        <v>0</v>
      </c>
      <c r="S471" s="18">
        <v>412485357.31999999</v>
      </c>
      <c r="T471" s="18">
        <v>0</v>
      </c>
      <c r="U471" s="16" t="s">
        <v>49</v>
      </c>
      <c r="V471" s="18">
        <v>0</v>
      </c>
      <c r="W471" s="18">
        <v>160289381.03</v>
      </c>
      <c r="X471" s="16" t="s">
        <v>49</v>
      </c>
      <c r="Y471" s="18">
        <v>25646300.960000001</v>
      </c>
      <c r="Z471" s="18">
        <v>0</v>
      </c>
      <c r="AA471" s="16" t="s">
        <v>49</v>
      </c>
      <c r="AB471" s="18">
        <v>0</v>
      </c>
      <c r="AC471" s="18">
        <v>0</v>
      </c>
      <c r="AD471" s="16" t="s">
        <v>49</v>
      </c>
      <c r="AE471" s="18">
        <v>0</v>
      </c>
      <c r="AF471" s="16">
        <v>0</v>
      </c>
      <c r="AG471" s="16" t="s">
        <v>49</v>
      </c>
      <c r="AH471" s="18">
        <v>0</v>
      </c>
      <c r="AI471" s="18">
        <v>0</v>
      </c>
      <c r="AJ471" s="16" t="s">
        <v>49</v>
      </c>
      <c r="AK471" s="18">
        <v>0</v>
      </c>
      <c r="AL471" s="18">
        <v>0</v>
      </c>
      <c r="AM471" s="17" t="s">
        <v>47</v>
      </c>
      <c r="AN471" s="16" t="s">
        <v>47</v>
      </c>
      <c r="AO471" s="17" t="s">
        <v>47</v>
      </c>
      <c r="AP471" s="16" t="s">
        <v>47</v>
      </c>
    </row>
    <row r="472" spans="1:42" s="19" customFormat="1" x14ac:dyDescent="0.25">
      <c r="A472" s="16" t="s">
        <v>1134</v>
      </c>
      <c r="B472" s="14" t="s">
        <v>1230</v>
      </c>
      <c r="C472" s="13" t="s">
        <v>46</v>
      </c>
      <c r="D472" s="13" t="s">
        <v>67</v>
      </c>
      <c r="E472" s="13" t="s">
        <v>68</v>
      </c>
      <c r="F472" s="13" t="s">
        <v>1335</v>
      </c>
      <c r="G472" s="13" t="s">
        <v>48</v>
      </c>
      <c r="H472" s="13" t="s">
        <v>1336</v>
      </c>
      <c r="I472" s="15" t="s">
        <v>47</v>
      </c>
      <c r="J472" s="15" t="s">
        <v>47</v>
      </c>
      <c r="K472" s="15" t="s">
        <v>47</v>
      </c>
      <c r="L472" s="15" t="s">
        <v>47</v>
      </c>
      <c r="M472" s="15">
        <v>0</v>
      </c>
      <c r="N472" s="13" t="s">
        <v>47</v>
      </c>
      <c r="O472" s="13" t="s">
        <v>55</v>
      </c>
      <c r="P472" s="13" t="s">
        <v>47</v>
      </c>
      <c r="Q472" s="15">
        <f t="shared" si="7"/>
        <v>553691924.27999997</v>
      </c>
      <c r="R472" s="15">
        <v>0</v>
      </c>
      <c r="S472" s="15">
        <v>399347600.56999999</v>
      </c>
      <c r="T472" s="15">
        <v>0</v>
      </c>
      <c r="U472" s="13" t="s">
        <v>49</v>
      </c>
      <c r="V472" s="15">
        <v>0</v>
      </c>
      <c r="W472" s="15">
        <v>133055451.47</v>
      </c>
      <c r="X472" s="13" t="s">
        <v>49</v>
      </c>
      <c r="Y472" s="15">
        <v>21288872.239999998</v>
      </c>
      <c r="Z472" s="15">
        <v>0</v>
      </c>
      <c r="AA472" s="13" t="s">
        <v>49</v>
      </c>
      <c r="AB472" s="15">
        <v>0</v>
      </c>
      <c r="AC472" s="15">
        <v>0</v>
      </c>
      <c r="AD472" s="13" t="s">
        <v>49</v>
      </c>
      <c r="AE472" s="15">
        <v>0</v>
      </c>
      <c r="AF472" s="13">
        <v>0</v>
      </c>
      <c r="AG472" s="13" t="s">
        <v>49</v>
      </c>
      <c r="AH472" s="15">
        <v>0</v>
      </c>
      <c r="AI472" s="15">
        <v>0</v>
      </c>
      <c r="AJ472" s="13" t="s">
        <v>49</v>
      </c>
      <c r="AK472" s="15">
        <v>0</v>
      </c>
      <c r="AL472" s="15">
        <v>0</v>
      </c>
      <c r="AM472" s="14" t="s">
        <v>47</v>
      </c>
      <c r="AN472" s="13" t="s">
        <v>47</v>
      </c>
      <c r="AO472" s="14" t="s">
        <v>47</v>
      </c>
      <c r="AP472" s="13" t="s">
        <v>47</v>
      </c>
    </row>
    <row r="473" spans="1:42" s="19" customFormat="1" x14ac:dyDescent="0.25">
      <c r="A473" s="16" t="s">
        <v>1136</v>
      </c>
      <c r="B473" s="20">
        <v>44165</v>
      </c>
      <c r="C473" s="16" t="s">
        <v>46</v>
      </c>
      <c r="D473" s="16" t="s">
        <v>71</v>
      </c>
      <c r="E473" s="16" t="s">
        <v>72</v>
      </c>
      <c r="F473" s="16" t="s">
        <v>1267</v>
      </c>
      <c r="G473" s="16" t="s">
        <v>48</v>
      </c>
      <c r="H473" s="16" t="s">
        <v>1337</v>
      </c>
      <c r="I473" s="18"/>
      <c r="J473" s="18" t="s">
        <v>47</v>
      </c>
      <c r="K473" s="18"/>
      <c r="L473" s="18"/>
      <c r="M473" s="18">
        <v>0</v>
      </c>
      <c r="N473" s="16"/>
      <c r="O473" s="16" t="s">
        <v>55</v>
      </c>
      <c r="P473" s="16"/>
      <c r="Q473" s="18">
        <f t="shared" si="7"/>
        <v>192967941.93000001</v>
      </c>
      <c r="R473" s="18">
        <v>0</v>
      </c>
      <c r="S473" s="18">
        <v>147917502</v>
      </c>
      <c r="T473" s="18">
        <v>0</v>
      </c>
      <c r="U473" s="16" t="s">
        <v>49</v>
      </c>
      <c r="V473" s="18">
        <v>0</v>
      </c>
      <c r="W473" s="18">
        <v>38836586.149999999</v>
      </c>
      <c r="X473" s="16" t="s">
        <v>49</v>
      </c>
      <c r="Y473" s="18">
        <v>6213853.7800000003</v>
      </c>
      <c r="Z473" s="18">
        <v>0</v>
      </c>
      <c r="AA473" s="16" t="s">
        <v>49</v>
      </c>
      <c r="AB473" s="18">
        <v>0</v>
      </c>
      <c r="AC473" s="18">
        <v>0</v>
      </c>
      <c r="AD473" s="16" t="s">
        <v>49</v>
      </c>
      <c r="AE473" s="18">
        <v>0</v>
      </c>
      <c r="AF473" s="16">
        <v>0</v>
      </c>
      <c r="AG473" s="16" t="s">
        <v>49</v>
      </c>
      <c r="AH473" s="18">
        <v>0</v>
      </c>
      <c r="AI473" s="18">
        <v>0</v>
      </c>
      <c r="AJ473" s="16" t="s">
        <v>49</v>
      </c>
      <c r="AK473" s="18">
        <v>0</v>
      </c>
      <c r="AL473" s="18">
        <v>0</v>
      </c>
      <c r="AM473" s="17" t="s">
        <v>47</v>
      </c>
      <c r="AN473" s="16" t="s">
        <v>47</v>
      </c>
      <c r="AO473" s="17" t="s">
        <v>47</v>
      </c>
      <c r="AP473" s="16" t="s">
        <v>47</v>
      </c>
    </row>
    <row r="474" spans="1:42" x14ac:dyDescent="0.25">
      <c r="A474" s="16" t="s">
        <v>1138</v>
      </c>
      <c r="B474" s="17" t="s">
        <v>1230</v>
      </c>
      <c r="C474" s="16" t="s">
        <v>46</v>
      </c>
      <c r="D474" s="16" t="s">
        <v>92</v>
      </c>
      <c r="E474" s="16" t="s">
        <v>93</v>
      </c>
      <c r="F474" s="16" t="s">
        <v>1338</v>
      </c>
      <c r="G474" s="16" t="s">
        <v>48</v>
      </c>
      <c r="H474" s="16" t="s">
        <v>1339</v>
      </c>
      <c r="I474" s="18" t="s">
        <v>47</v>
      </c>
      <c r="J474" s="18" t="s">
        <v>47</v>
      </c>
      <c r="K474" s="18" t="s">
        <v>47</v>
      </c>
      <c r="L474" s="18" t="s">
        <v>47</v>
      </c>
      <c r="M474" s="18">
        <v>0</v>
      </c>
      <c r="N474" s="16" t="s">
        <v>47</v>
      </c>
      <c r="O474" s="16" t="s">
        <v>55</v>
      </c>
      <c r="P474" s="16" t="s">
        <v>47</v>
      </c>
      <c r="Q474" s="18">
        <f t="shared" si="7"/>
        <v>178358009.14999998</v>
      </c>
      <c r="R474" s="18">
        <v>0</v>
      </c>
      <c r="S474" s="18">
        <v>138275791.19999999</v>
      </c>
      <c r="T474" s="18">
        <v>0</v>
      </c>
      <c r="U474" s="16" t="s">
        <v>49</v>
      </c>
      <c r="V474" s="18">
        <v>0</v>
      </c>
      <c r="W474" s="18">
        <v>34553636.159999996</v>
      </c>
      <c r="X474" s="16" t="s">
        <v>49</v>
      </c>
      <c r="Y474" s="18">
        <v>5528581.79</v>
      </c>
      <c r="Z474" s="18">
        <v>0</v>
      </c>
      <c r="AA474" s="16" t="s">
        <v>49</v>
      </c>
      <c r="AB474" s="18">
        <v>0</v>
      </c>
      <c r="AC474" s="18">
        <v>0</v>
      </c>
      <c r="AD474" s="16" t="s">
        <v>49</v>
      </c>
      <c r="AE474" s="18">
        <v>0</v>
      </c>
      <c r="AF474" s="16">
        <v>0</v>
      </c>
      <c r="AG474" s="16" t="s">
        <v>49</v>
      </c>
      <c r="AH474" s="18">
        <v>0</v>
      </c>
      <c r="AI474" s="18">
        <v>0</v>
      </c>
      <c r="AJ474" s="16" t="s">
        <v>49</v>
      </c>
      <c r="AK474" s="18">
        <v>0</v>
      </c>
      <c r="AL474" s="18">
        <v>0</v>
      </c>
      <c r="AM474" s="17" t="s">
        <v>47</v>
      </c>
      <c r="AN474" s="16" t="s">
        <v>47</v>
      </c>
      <c r="AO474" s="17" t="s">
        <v>47</v>
      </c>
      <c r="AP474" s="16" t="s">
        <v>47</v>
      </c>
    </row>
    <row r="475" spans="1:42" s="19" customFormat="1" x14ac:dyDescent="0.25">
      <c r="A475" s="16" t="s">
        <v>1140</v>
      </c>
      <c r="B475" s="17" t="s">
        <v>1230</v>
      </c>
      <c r="C475" s="16" t="s">
        <v>46</v>
      </c>
      <c r="D475" s="16" t="s">
        <v>96</v>
      </c>
      <c r="E475" s="16" t="s">
        <v>97</v>
      </c>
      <c r="F475" s="16" t="s">
        <v>1340</v>
      </c>
      <c r="G475" s="16" t="s">
        <v>48</v>
      </c>
      <c r="H475" s="16" t="s">
        <v>1341</v>
      </c>
      <c r="I475" s="18" t="s">
        <v>47</v>
      </c>
      <c r="J475" s="18" t="s">
        <v>47</v>
      </c>
      <c r="K475" s="18" t="s">
        <v>47</v>
      </c>
      <c r="L475" s="18" t="s">
        <v>47</v>
      </c>
      <c r="M475" s="18">
        <v>0</v>
      </c>
      <c r="N475" s="16" t="s">
        <v>47</v>
      </c>
      <c r="O475" s="16" t="s">
        <v>55</v>
      </c>
      <c r="P475" s="16" t="s">
        <v>47</v>
      </c>
      <c r="Q475" s="18">
        <f t="shared" si="7"/>
        <v>166966632.41</v>
      </c>
      <c r="R475" s="18">
        <v>0</v>
      </c>
      <c r="S475" s="18">
        <v>103728402</v>
      </c>
      <c r="T475" s="18">
        <v>0</v>
      </c>
      <c r="U475" s="16" t="s">
        <v>49</v>
      </c>
      <c r="V475" s="18">
        <v>0</v>
      </c>
      <c r="W475" s="18">
        <v>54515715.869999997</v>
      </c>
      <c r="X475" s="16" t="s">
        <v>50</v>
      </c>
      <c r="Y475" s="18">
        <v>8722514.5399999991</v>
      </c>
      <c r="Z475" s="18">
        <v>0</v>
      </c>
      <c r="AA475" s="16" t="s">
        <v>49</v>
      </c>
      <c r="AB475" s="18">
        <v>0</v>
      </c>
      <c r="AC475" s="18">
        <v>0</v>
      </c>
      <c r="AD475" s="16" t="s">
        <v>49</v>
      </c>
      <c r="AE475" s="18">
        <v>0</v>
      </c>
      <c r="AF475" s="16">
        <v>0</v>
      </c>
      <c r="AG475" s="16" t="s">
        <v>49</v>
      </c>
      <c r="AH475" s="18">
        <v>0</v>
      </c>
      <c r="AI475" s="18">
        <v>0</v>
      </c>
      <c r="AJ475" s="16" t="s">
        <v>49</v>
      </c>
      <c r="AK475" s="18">
        <v>0</v>
      </c>
      <c r="AL475" s="18">
        <v>0</v>
      </c>
      <c r="AM475" s="17" t="s">
        <v>47</v>
      </c>
      <c r="AN475" s="16" t="s">
        <v>47</v>
      </c>
      <c r="AO475" s="17" t="s">
        <v>47</v>
      </c>
      <c r="AP475" s="16" t="s">
        <v>47</v>
      </c>
    </row>
    <row r="476" spans="1:42" s="19" customFormat="1" x14ac:dyDescent="0.25">
      <c r="A476" s="16" t="s">
        <v>1142</v>
      </c>
      <c r="B476" s="20">
        <v>44165</v>
      </c>
      <c r="C476" s="16" t="s">
        <v>46</v>
      </c>
      <c r="D476" s="16" t="s">
        <v>106</v>
      </c>
      <c r="E476" s="16" t="s">
        <v>1311</v>
      </c>
      <c r="F476" s="16" t="s">
        <v>1342</v>
      </c>
      <c r="G476" s="16" t="s">
        <v>48</v>
      </c>
      <c r="H476" s="16" t="s">
        <v>1343</v>
      </c>
      <c r="I476" s="18" t="s">
        <v>47</v>
      </c>
      <c r="J476" s="18" t="s">
        <v>47</v>
      </c>
      <c r="K476" s="18" t="s">
        <v>47</v>
      </c>
      <c r="L476" s="18" t="s">
        <v>47</v>
      </c>
      <c r="M476" s="18">
        <v>0</v>
      </c>
      <c r="N476" s="16" t="s">
        <v>47</v>
      </c>
      <c r="O476" s="16" t="s">
        <v>55</v>
      </c>
      <c r="P476" s="16" t="s">
        <v>47</v>
      </c>
      <c r="Q476" s="18">
        <f t="shared" si="7"/>
        <v>362177102.67000002</v>
      </c>
      <c r="R476" s="18">
        <v>0</v>
      </c>
      <c r="S476" s="18">
        <v>208671840.59999999</v>
      </c>
      <c r="T476" s="18">
        <v>0</v>
      </c>
      <c r="U476" s="16" t="s">
        <v>49</v>
      </c>
      <c r="V476" s="18">
        <v>0</v>
      </c>
      <c r="W476" s="18">
        <v>132332122.47</v>
      </c>
      <c r="X476" s="16" t="s">
        <v>49</v>
      </c>
      <c r="Y476" s="18">
        <v>21173139.600000001</v>
      </c>
      <c r="Z476" s="18">
        <v>0</v>
      </c>
      <c r="AA476" s="16" t="s">
        <v>49</v>
      </c>
      <c r="AB476" s="18">
        <v>0</v>
      </c>
      <c r="AC476" s="18">
        <v>0</v>
      </c>
      <c r="AD476" s="16" t="s">
        <v>49</v>
      </c>
      <c r="AE476" s="18">
        <v>0</v>
      </c>
      <c r="AF476" s="16">
        <v>0</v>
      </c>
      <c r="AG476" s="16" t="s">
        <v>49</v>
      </c>
      <c r="AH476" s="18">
        <v>0</v>
      </c>
      <c r="AI476" s="18">
        <v>0</v>
      </c>
      <c r="AJ476" s="16" t="s">
        <v>49</v>
      </c>
      <c r="AK476" s="18">
        <v>0</v>
      </c>
      <c r="AL476" s="18">
        <v>0</v>
      </c>
      <c r="AM476" s="17" t="s">
        <v>47</v>
      </c>
      <c r="AN476" s="16" t="s">
        <v>47</v>
      </c>
      <c r="AO476" s="17" t="s">
        <v>47</v>
      </c>
      <c r="AP476" s="16" t="s">
        <v>47</v>
      </c>
    </row>
    <row r="478" spans="1:42" x14ac:dyDescent="0.25">
      <c r="Q478" s="9">
        <f>SUM(Q2:Q476)</f>
        <v>40376989793.266571</v>
      </c>
      <c r="R478" s="9">
        <f>SUM(R2:R476)</f>
        <v>0</v>
      </c>
      <c r="S478" s="9">
        <f>SUM(S2:S476)</f>
        <v>27237684528.530006</v>
      </c>
      <c r="T478" s="9">
        <f>SUM(T2:T476)</f>
        <v>340073070.41000003</v>
      </c>
      <c r="V478" s="9">
        <f>SUM(V2:V476)</f>
        <v>54411691.265600011</v>
      </c>
      <c r="W478" s="9">
        <f>SUM(W2:W476)</f>
        <v>10959842071.594997</v>
      </c>
      <c r="Y478" s="9">
        <f>SUM(Y2:Y476)</f>
        <v>1753574731.4659989</v>
      </c>
      <c r="Z478" s="9">
        <f>SUM(Z2:Z476)</f>
        <v>0</v>
      </c>
      <c r="AB478" s="9">
        <f>SUM(AB2:AB476)</f>
        <v>0</v>
      </c>
      <c r="AC478" s="9">
        <f>SUM(AC2:AC476)</f>
        <v>29077500</v>
      </c>
      <c r="AE478" s="9">
        <f>SUM(AE2:AE476)</f>
        <v>2326200</v>
      </c>
      <c r="AI478" s="9">
        <f>SUM(AI2:AI476)</f>
        <v>0</v>
      </c>
      <c r="AK478" s="9">
        <f>SUM(AK2:AK476)</f>
        <v>0</v>
      </c>
      <c r="AL478" s="9">
        <f>SUM(AL2:AL476)</f>
        <v>0</v>
      </c>
    </row>
    <row r="480" spans="1:42" x14ac:dyDescent="0.25">
      <c r="J480" s="8" t="s">
        <v>1231</v>
      </c>
    </row>
    <row r="482" spans="9:13" x14ac:dyDescent="0.25">
      <c r="J482" s="8" t="s">
        <v>1232</v>
      </c>
      <c r="K482" s="8" t="s">
        <v>1233</v>
      </c>
      <c r="L482" s="8" t="s">
        <v>1234</v>
      </c>
    </row>
    <row r="484" spans="9:13" x14ac:dyDescent="0.25">
      <c r="I484" s="8" t="s">
        <v>1235</v>
      </c>
      <c r="J484" s="8">
        <f>S478</f>
        <v>27237684528.530006</v>
      </c>
    </row>
    <row r="486" spans="9:13" x14ac:dyDescent="0.25">
      <c r="I486" s="8" t="s">
        <v>1236</v>
      </c>
      <c r="J486" s="8">
        <f>T478+W478</f>
        <v>11299915142.004997</v>
      </c>
      <c r="K486" s="8">
        <f>V478+Y478</f>
        <v>1807986422.7315989</v>
      </c>
    </row>
    <row r="488" spans="9:13" x14ac:dyDescent="0.25">
      <c r="I488" s="8" t="s">
        <v>1237</v>
      </c>
      <c r="J488" s="8">
        <f>AC478</f>
        <v>29077500</v>
      </c>
      <c r="K488" s="8">
        <f>AE478</f>
        <v>2326200</v>
      </c>
      <c r="L488" s="8">
        <v>0</v>
      </c>
    </row>
    <row r="490" spans="9:13" x14ac:dyDescent="0.25">
      <c r="I490" s="8" t="s">
        <v>1238</v>
      </c>
    </row>
    <row r="492" spans="9:13" x14ac:dyDescent="0.25">
      <c r="I492" s="8" t="s">
        <v>1239</v>
      </c>
      <c r="J492" s="8">
        <f>SUM(J484:J491)</f>
        <v>38566677170.535004</v>
      </c>
      <c r="K492" s="8">
        <f>SUM(K484:K491)</f>
        <v>1810312622.7315989</v>
      </c>
      <c r="L492" s="8">
        <f>SUM(L484:L491)</f>
        <v>0</v>
      </c>
      <c r="M492" s="8">
        <f>J492+K492</f>
        <v>40376989793.266602</v>
      </c>
    </row>
  </sheetData>
  <sortState ref="A8:AP476">
    <sortCondition ref="B8:B476"/>
    <sortCondition ref="D8:D47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2020-11-30T12:54:11Z</dcterms:created>
  <dcterms:modified xsi:type="dcterms:W3CDTF">2020-12-02T13:26:21Z</dcterms:modified>
</cp:coreProperties>
</file>