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DBE7456F-2660-4C4D-9BD4-0646DDE1041D}" xr6:coauthVersionLast="45" xr6:coauthVersionMax="45" xr10:uidLastSave="{00000000-0000-0000-0000-000000000000}"/>
  <bookViews>
    <workbookView minimized="1" xWindow="4605" yWindow="4230" windowWidth="16200" windowHeight="9480" xr2:uid="{F4C723D1-6B37-42AF-9F02-9803F9A78C8E}"/>
  </bookViews>
  <sheets>
    <sheet name="Hoja1" sheetId="1" r:id="rId1"/>
  </sheets>
  <definedNames>
    <definedName name="_xlnm._FilterDatabase" localSheetId="0" hidden="1">Hoja1!$A$7:$AP$471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87" i="1" l="1"/>
  <c r="J487" i="1"/>
  <c r="K487" i="1"/>
  <c r="L487" i="1"/>
  <c r="K481" i="1"/>
  <c r="J481" i="1"/>
  <c r="J479" i="1"/>
  <c r="Q464" i="1"/>
  <c r="Q444" i="1"/>
  <c r="Q18" i="1" l="1"/>
  <c r="Y202" i="1"/>
  <c r="W202" i="1"/>
  <c r="S202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69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71" i="1"/>
  <c r="Q465" i="1"/>
  <c r="Q466" i="1"/>
  <c r="Q467" i="1"/>
  <c r="Q468" i="1"/>
  <c r="Q470" i="1"/>
  <c r="Q202" i="1" l="1"/>
  <c r="AL473" i="1"/>
  <c r="AK473" i="1"/>
  <c r="AI473" i="1"/>
  <c r="AE473" i="1"/>
  <c r="AC473" i="1"/>
  <c r="AB473" i="1"/>
  <c r="Z473" i="1"/>
  <c r="Y473" i="1"/>
  <c r="W473" i="1"/>
  <c r="V473" i="1"/>
  <c r="T473" i="1"/>
  <c r="S473" i="1"/>
  <c r="R473" i="1"/>
  <c r="Q473" i="1"/>
</calcChain>
</file>

<file path=xl/sharedStrings.xml><?xml version="1.0" encoding="utf-8"?>
<sst xmlns="http://schemas.openxmlformats.org/spreadsheetml/2006/main" count="11652" uniqueCount="1347">
  <si>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</si>
  <si>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</si>
  <si>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</si>
  <si>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</si>
  <si>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</si>
  <si>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</si>
  <si>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</si>
  <si>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</si>
  <si>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</si>
  <si>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</si>
  <si>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</si>
  <si>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</si>
  <si>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</si>
  <si>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</si>
  <si>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</si>
  <si>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</si>
  <si>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</si>
  <si>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</si>
  <si>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</si>
  <si>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</si>
  <si>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</si>
  <si>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</si>
  <si>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</si>
  <si>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</si>
  <si>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</si>
  <si>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</si>
  <si>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</si>
  <si>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</si>
  <si>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</si>
  <si>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</si>
  <si>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</si>
  <si>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</si>
  <si>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</si>
  <si>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</si>
  <si>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</si>
  <si>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</si>
  <si>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</si>
  <si>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</si>
  <si>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</si>
  <si>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</si>
  <si>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</si>
  <si>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</si>
  <si>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</si>
  <si>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</si>
  <si>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</si>
  <si>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01/12/2020</t>
  </si>
  <si>
    <t>0101</t>
  </si>
  <si>
    <t/>
  </si>
  <si>
    <t>FC</t>
  </si>
  <si>
    <t>-</t>
  </si>
  <si>
    <t>16</t>
  </si>
  <si>
    <t>6</t>
  </si>
  <si>
    <t>001</t>
  </si>
  <si>
    <t>Z1B8050074</t>
  </si>
  <si>
    <t>00305928-00306135</t>
  </si>
  <si>
    <t>VENTAS NO CONTRIBUYENTES</t>
  </si>
  <si>
    <t>7</t>
  </si>
  <si>
    <t>002</t>
  </si>
  <si>
    <t>Z1B8022167</t>
  </si>
  <si>
    <t>00044890-00044930</t>
  </si>
  <si>
    <t>8</t>
  </si>
  <si>
    <t>00044931</t>
  </si>
  <si>
    <t>COOPERATIVA ALF</t>
  </si>
  <si>
    <t xml:space="preserve">J-296108854 </t>
  </si>
  <si>
    <t>9</t>
  </si>
  <si>
    <t>00044932-00045090</t>
  </si>
  <si>
    <t>10</t>
  </si>
  <si>
    <t>NC</t>
  </si>
  <si>
    <t>00000128</t>
  </si>
  <si>
    <t>00044967</t>
  </si>
  <si>
    <t>VEN</t>
  </si>
  <si>
    <t>UZCATEGUI JHONNATTAN</t>
  </si>
  <si>
    <t xml:space="preserve">V22667342 </t>
  </si>
  <si>
    <t>11</t>
  </si>
  <si>
    <t>003</t>
  </si>
  <si>
    <t>Z1B8049992</t>
  </si>
  <si>
    <t>00373071-00373235</t>
  </si>
  <si>
    <t>12</t>
  </si>
  <si>
    <t>004</t>
  </si>
  <si>
    <t>Z1B8030818</t>
  </si>
  <si>
    <t>00049775-00049827</t>
  </si>
  <si>
    <t>13</t>
  </si>
  <si>
    <t>00049828</t>
  </si>
  <si>
    <t>FUNERARIA LOS ALTOS</t>
  </si>
  <si>
    <t xml:space="preserve">J-40446165-5 </t>
  </si>
  <si>
    <t>14</t>
  </si>
  <si>
    <t>00049829-00049938</t>
  </si>
  <si>
    <t>15</t>
  </si>
  <si>
    <t>00000132</t>
  </si>
  <si>
    <t>00049775</t>
  </si>
  <si>
    <t>XAVIER GARCIA</t>
  </si>
  <si>
    <t xml:space="preserve">V25948515 </t>
  </si>
  <si>
    <t>008</t>
  </si>
  <si>
    <t>Z1B8022757</t>
  </si>
  <si>
    <t>00071312-00071388</t>
  </si>
  <si>
    <t>17</t>
  </si>
  <si>
    <t>009</t>
  </si>
  <si>
    <t>00335149-00335173</t>
  </si>
  <si>
    <t>18</t>
  </si>
  <si>
    <t>00335174</t>
  </si>
  <si>
    <t>19</t>
  </si>
  <si>
    <t>00335175-00335180</t>
  </si>
  <si>
    <t>20</t>
  </si>
  <si>
    <t>00335181-00335195</t>
  </si>
  <si>
    <t>21</t>
  </si>
  <si>
    <t>00335196-00335199</t>
  </si>
  <si>
    <t>22</t>
  </si>
  <si>
    <t>00335200-00335204</t>
  </si>
  <si>
    <t>23</t>
  </si>
  <si>
    <t>00335205</t>
  </si>
  <si>
    <t>RAMIRO SOTO</t>
  </si>
  <si>
    <t xml:space="preserve">V10822461 </t>
  </si>
  <si>
    <t>24</t>
  </si>
  <si>
    <t>00335206</t>
  </si>
  <si>
    <t>JACKMISEL</t>
  </si>
  <si>
    <t>V15933883</t>
  </si>
  <si>
    <t>25</t>
  </si>
  <si>
    <t>00335207-00335211</t>
  </si>
  <si>
    <t>26</t>
  </si>
  <si>
    <t>00335212-00335231</t>
  </si>
  <si>
    <t>27</t>
  </si>
  <si>
    <t>00000000</t>
  </si>
  <si>
    <t>00335201</t>
  </si>
  <si>
    <t>ASDRUBAL ALBARRAN</t>
  </si>
  <si>
    <t>V10799097</t>
  </si>
  <si>
    <t>02/12/2020</t>
  </si>
  <si>
    <t>31</t>
  </si>
  <si>
    <t>00306136-00306357</t>
  </si>
  <si>
    <t>32</t>
  </si>
  <si>
    <t>00045091-00045130</t>
  </si>
  <si>
    <t>33</t>
  </si>
  <si>
    <t>00045131</t>
  </si>
  <si>
    <t>COOPERATIVA ALF.R-L</t>
  </si>
  <si>
    <t>J296108854</t>
  </si>
  <si>
    <t>34</t>
  </si>
  <si>
    <t>00045132-00045208</t>
  </si>
  <si>
    <t>35</t>
  </si>
  <si>
    <t>00373236-00373375</t>
  </si>
  <si>
    <t>36</t>
  </si>
  <si>
    <t>00049939-00050050</t>
  </si>
  <si>
    <t>39</t>
  </si>
  <si>
    <t>006</t>
  </si>
  <si>
    <t>Z1B8050165</t>
  </si>
  <si>
    <t>00445778-00445866</t>
  </si>
  <si>
    <t>40</t>
  </si>
  <si>
    <t>00071389-00071408</t>
  </si>
  <si>
    <t>41</t>
  </si>
  <si>
    <t>00071409</t>
  </si>
  <si>
    <t>42</t>
  </si>
  <si>
    <t>00071410-00071442</t>
  </si>
  <si>
    <t>43</t>
  </si>
  <si>
    <t>00071443</t>
  </si>
  <si>
    <t>44</t>
  </si>
  <si>
    <t>00071444-00071448</t>
  </si>
  <si>
    <t>45</t>
  </si>
  <si>
    <t>00335232</t>
  </si>
  <si>
    <t>JAYAIRA GUZMAN</t>
  </si>
  <si>
    <t xml:space="preserve">V5960448 </t>
  </si>
  <si>
    <t>46</t>
  </si>
  <si>
    <t>00335233-00335238</t>
  </si>
  <si>
    <t>47</t>
  </si>
  <si>
    <t>00335239</t>
  </si>
  <si>
    <t>TRIFER MAYOR C,A</t>
  </si>
  <si>
    <t xml:space="preserve">J-29515921-8 </t>
  </si>
  <si>
    <t>48</t>
  </si>
  <si>
    <t>00335240-00335244</t>
  </si>
  <si>
    <t>49</t>
  </si>
  <si>
    <t>00335245-00335253</t>
  </si>
  <si>
    <t>50</t>
  </si>
  <si>
    <t>00335254-00335271</t>
  </si>
  <si>
    <t>51</t>
  </si>
  <si>
    <t>00335272-00335307</t>
  </si>
  <si>
    <t>52</t>
  </si>
  <si>
    <t>00335308-00335311</t>
  </si>
  <si>
    <t>53</t>
  </si>
  <si>
    <t>00335312-00335334</t>
  </si>
  <si>
    <t>54</t>
  </si>
  <si>
    <t>00335335</t>
  </si>
  <si>
    <t>KELVIN RIVERO</t>
  </si>
  <si>
    <t xml:space="preserve">V26498035 </t>
  </si>
  <si>
    <t>55</t>
  </si>
  <si>
    <t>00335336-00335338</t>
  </si>
  <si>
    <t>56</t>
  </si>
  <si>
    <t>00335339-00335342</t>
  </si>
  <si>
    <t>57</t>
  </si>
  <si>
    <t>00335343-00335346</t>
  </si>
  <si>
    <t>03/12/2020</t>
  </si>
  <si>
    <t>65</t>
  </si>
  <si>
    <t>00306358-00306388</t>
  </si>
  <si>
    <t>66</t>
  </si>
  <si>
    <t>00306389</t>
  </si>
  <si>
    <t>67</t>
  </si>
  <si>
    <t>00306390-00306507</t>
  </si>
  <si>
    <t>68</t>
  </si>
  <si>
    <t>00045209-00045298</t>
  </si>
  <si>
    <t>69</t>
  </si>
  <si>
    <t>00373376-00373381</t>
  </si>
  <si>
    <t>70</t>
  </si>
  <si>
    <t>00373382</t>
  </si>
  <si>
    <t>SERTECON</t>
  </si>
  <si>
    <t xml:space="preserve">J-300726673 </t>
  </si>
  <si>
    <t>71</t>
  </si>
  <si>
    <t>00373383-00373439</t>
  </si>
  <si>
    <t>72</t>
  </si>
  <si>
    <t>00373440</t>
  </si>
  <si>
    <t>YARIAN LUGO</t>
  </si>
  <si>
    <t xml:space="preserve">V244069024 </t>
  </si>
  <si>
    <t>73</t>
  </si>
  <si>
    <t>00373441-00373615</t>
  </si>
  <si>
    <t>74</t>
  </si>
  <si>
    <t>00050051-00050073</t>
  </si>
  <si>
    <t>75</t>
  </si>
  <si>
    <t>00050074</t>
  </si>
  <si>
    <t>PORTU HAMBURGUER</t>
  </si>
  <si>
    <t>J-40524537-9</t>
  </si>
  <si>
    <t>76</t>
  </si>
  <si>
    <t>00050075-00050171</t>
  </si>
  <si>
    <t>77</t>
  </si>
  <si>
    <t>00050172</t>
  </si>
  <si>
    <t>U.E PEDRO CAMEJO</t>
  </si>
  <si>
    <t xml:space="preserve">J-00275556-3 </t>
  </si>
  <si>
    <t>78</t>
  </si>
  <si>
    <t>00050173-00050200</t>
  </si>
  <si>
    <t>79</t>
  </si>
  <si>
    <t>00445867-00445915</t>
  </si>
  <si>
    <t>80</t>
  </si>
  <si>
    <t>00445916</t>
  </si>
  <si>
    <t>FUNERARIA LA QUINTA C.A</t>
  </si>
  <si>
    <t>J-29413307-0</t>
  </si>
  <si>
    <t>81</t>
  </si>
  <si>
    <t>00445917-00445938</t>
  </si>
  <si>
    <t>82</t>
  </si>
  <si>
    <t>00071449-00071452</t>
  </si>
  <si>
    <t>83</t>
  </si>
  <si>
    <t>00071453</t>
  </si>
  <si>
    <t>MARIA SAÑAY</t>
  </si>
  <si>
    <t xml:space="preserve">J152060242 </t>
  </si>
  <si>
    <t>84</t>
  </si>
  <si>
    <t>00071454-00071478</t>
  </si>
  <si>
    <t>85</t>
  </si>
  <si>
    <t>00071479-00071482</t>
  </si>
  <si>
    <t>86</t>
  </si>
  <si>
    <t>00071483-00071518</t>
  </si>
  <si>
    <t>87</t>
  </si>
  <si>
    <t>00071519</t>
  </si>
  <si>
    <t>INVERSIONES RIZAD CA</t>
  </si>
  <si>
    <t xml:space="preserve">J409438694 </t>
  </si>
  <si>
    <t>88</t>
  </si>
  <si>
    <t>00071520-00071527</t>
  </si>
  <si>
    <t>89</t>
  </si>
  <si>
    <t>00335347-00335356</t>
  </si>
  <si>
    <t>90</t>
  </si>
  <si>
    <t>00335357</t>
  </si>
  <si>
    <t>91</t>
  </si>
  <si>
    <t>00335358-00335363</t>
  </si>
  <si>
    <t>92</t>
  </si>
  <si>
    <t>00335364-00335365</t>
  </si>
  <si>
    <t>93</t>
  </si>
  <si>
    <t>00335366-00335369</t>
  </si>
  <si>
    <t>94</t>
  </si>
  <si>
    <t>00335370</t>
  </si>
  <si>
    <t>ALIMARY PAEZ</t>
  </si>
  <si>
    <t xml:space="preserve">V10449255 </t>
  </si>
  <si>
    <t>95</t>
  </si>
  <si>
    <t>00335371-00335384</t>
  </si>
  <si>
    <t>96</t>
  </si>
  <si>
    <t>00335385-00335401</t>
  </si>
  <si>
    <t>97</t>
  </si>
  <si>
    <t>00335402-00335414</t>
  </si>
  <si>
    <t>98</t>
  </si>
  <si>
    <t>00335415-00335420</t>
  </si>
  <si>
    <t>04/12/2020</t>
  </si>
  <si>
    <t>104</t>
  </si>
  <si>
    <t>00306508-00306683</t>
  </si>
  <si>
    <t>105</t>
  </si>
  <si>
    <t>00000374</t>
  </si>
  <si>
    <t>00306598</t>
  </si>
  <si>
    <t>V</t>
  </si>
  <si>
    <t>106</t>
  </si>
  <si>
    <t>00045299-00045460</t>
  </si>
  <si>
    <t>107</t>
  </si>
  <si>
    <t>00373616-00373772</t>
  </si>
  <si>
    <t>108</t>
  </si>
  <si>
    <t>00050201-00050374</t>
  </si>
  <si>
    <t>109</t>
  </si>
  <si>
    <t>00445939-00445982</t>
  </si>
  <si>
    <t>110</t>
  </si>
  <si>
    <t>00445983</t>
  </si>
  <si>
    <t>GUARDIA NACIONAL</t>
  </si>
  <si>
    <t xml:space="preserve">G200004452 </t>
  </si>
  <si>
    <t>111</t>
  </si>
  <si>
    <t>00445984-00446083</t>
  </si>
  <si>
    <t>112</t>
  </si>
  <si>
    <t>00071528-00071589</t>
  </si>
  <si>
    <t>113</t>
  </si>
  <si>
    <t>00071590</t>
  </si>
  <si>
    <t xml:space="preserve">J-40524537-9 </t>
  </si>
  <si>
    <t>114</t>
  </si>
  <si>
    <t>00071591-00071600</t>
  </si>
  <si>
    <t>115</t>
  </si>
  <si>
    <t>00071601</t>
  </si>
  <si>
    <t>PROINCO CA</t>
  </si>
  <si>
    <t xml:space="preserve">J-00030202-2 </t>
  </si>
  <si>
    <t>116</t>
  </si>
  <si>
    <t>00071602</t>
  </si>
  <si>
    <t>RAFAEL BRAVO</t>
  </si>
  <si>
    <t>V28448258</t>
  </si>
  <si>
    <t>117</t>
  </si>
  <si>
    <t>00335421-00335436</t>
  </si>
  <si>
    <t>118</t>
  </si>
  <si>
    <t>00335437-00335460</t>
  </si>
  <si>
    <t>119</t>
  </si>
  <si>
    <t>00335461-00335464</t>
  </si>
  <si>
    <t>120</t>
  </si>
  <si>
    <t>00335465-00335467</t>
  </si>
  <si>
    <t>121</t>
  </si>
  <si>
    <t>00335468-00335481</t>
  </si>
  <si>
    <t>122</t>
  </si>
  <si>
    <t>00335482-00335492</t>
  </si>
  <si>
    <t>123</t>
  </si>
  <si>
    <t>00335493-00335511</t>
  </si>
  <si>
    <t>124</t>
  </si>
  <si>
    <t>00335512</t>
  </si>
  <si>
    <t>OSCAR TORO</t>
  </si>
  <si>
    <t>V15715376</t>
  </si>
  <si>
    <t>125</t>
  </si>
  <si>
    <t>00335513-00335517</t>
  </si>
  <si>
    <t>126</t>
  </si>
  <si>
    <t>00335518-00335533</t>
  </si>
  <si>
    <t>127</t>
  </si>
  <si>
    <t>00335534-00335546</t>
  </si>
  <si>
    <t>128</t>
  </si>
  <si>
    <t>00335547-00335562</t>
  </si>
  <si>
    <t>129</t>
  </si>
  <si>
    <t>00335563-00335564</t>
  </si>
  <si>
    <t>05/12/2020</t>
  </si>
  <si>
    <t>135</t>
  </si>
  <si>
    <t>00306684-00306697</t>
  </si>
  <si>
    <t>136</t>
  </si>
  <si>
    <t>00306698</t>
  </si>
  <si>
    <t>CASA HOGAR PADRE MACHADO</t>
  </si>
  <si>
    <t xml:space="preserve">J-31162884-3 </t>
  </si>
  <si>
    <t>137</t>
  </si>
  <si>
    <t>00306699</t>
  </si>
  <si>
    <t>138</t>
  </si>
  <si>
    <t>00306700-00306794</t>
  </si>
  <si>
    <t>139</t>
  </si>
  <si>
    <t>00306795</t>
  </si>
  <si>
    <t>DELTA DE VIVERES NAZARETH</t>
  </si>
  <si>
    <t>J11923280-1</t>
  </si>
  <si>
    <t>140</t>
  </si>
  <si>
    <t>00306796-00306831</t>
  </si>
  <si>
    <t>141</t>
  </si>
  <si>
    <t>00045461-00045490</t>
  </si>
  <si>
    <t>142</t>
  </si>
  <si>
    <t>00045491</t>
  </si>
  <si>
    <t>MIGUEL ALVAREZ</t>
  </si>
  <si>
    <t>V14772733</t>
  </si>
  <si>
    <t>143</t>
  </si>
  <si>
    <t>00045492</t>
  </si>
  <si>
    <t>144</t>
  </si>
  <si>
    <t>00045493</t>
  </si>
  <si>
    <t>145</t>
  </si>
  <si>
    <t>00045494-00045652</t>
  </si>
  <si>
    <t>146</t>
  </si>
  <si>
    <t>00373773-00373805</t>
  </si>
  <si>
    <t>147</t>
  </si>
  <si>
    <t>00373806</t>
  </si>
  <si>
    <t>FRIGORIFICO GENESIS AN-CAR, C.A.</t>
  </si>
  <si>
    <t xml:space="preserve">J-30282006-5 </t>
  </si>
  <si>
    <t>148</t>
  </si>
  <si>
    <t>00373807-00373812</t>
  </si>
  <si>
    <t>149</t>
  </si>
  <si>
    <t>00373813</t>
  </si>
  <si>
    <t>JAIME DE FREITAS</t>
  </si>
  <si>
    <t xml:space="preserve">V297949550 </t>
  </si>
  <si>
    <t>150</t>
  </si>
  <si>
    <t>00373814-00373903</t>
  </si>
  <si>
    <t>151</t>
  </si>
  <si>
    <t>00050375-00050383</t>
  </si>
  <si>
    <t>152</t>
  </si>
  <si>
    <t>00050384</t>
  </si>
  <si>
    <t>DISTRIBUIDORA MONTOVEJ C.A</t>
  </si>
  <si>
    <t>J-40786379-7</t>
  </si>
  <si>
    <t>153</t>
  </si>
  <si>
    <t>00050385-00050484</t>
  </si>
  <si>
    <t>154</t>
  </si>
  <si>
    <t>00050485</t>
  </si>
  <si>
    <t>4G1 SUMINISTRO C.A</t>
  </si>
  <si>
    <t xml:space="preserve">J403162360 </t>
  </si>
  <si>
    <t>155</t>
  </si>
  <si>
    <t>00050486-00050496</t>
  </si>
  <si>
    <t>156</t>
  </si>
  <si>
    <t>00050497</t>
  </si>
  <si>
    <t>PORTU HAMBURGER</t>
  </si>
  <si>
    <t xml:space="preserve">J40524537-9 </t>
  </si>
  <si>
    <t>157</t>
  </si>
  <si>
    <t>00050498-00050553</t>
  </si>
  <si>
    <t>158</t>
  </si>
  <si>
    <t>00446084-00446097</t>
  </si>
  <si>
    <t>159</t>
  </si>
  <si>
    <t>00446098-00446211</t>
  </si>
  <si>
    <t>160</t>
  </si>
  <si>
    <t>00446212</t>
  </si>
  <si>
    <t>MARIA  SANCHEZ</t>
  </si>
  <si>
    <t xml:space="preserve">V102801632 </t>
  </si>
  <si>
    <t>161</t>
  </si>
  <si>
    <t>00446213-00446256</t>
  </si>
  <si>
    <t>162</t>
  </si>
  <si>
    <t>006155260</t>
  </si>
  <si>
    <t>LUIS OLIVERO</t>
  </si>
  <si>
    <t xml:space="preserve">V10276407 </t>
  </si>
  <si>
    <t>163</t>
  </si>
  <si>
    <t>00071603-00071668</t>
  </si>
  <si>
    <t>164</t>
  </si>
  <si>
    <t>00000167</t>
  </si>
  <si>
    <t>00071654</t>
  </si>
  <si>
    <t>OMAR MONTERREY</t>
  </si>
  <si>
    <t xml:space="preserve">V11041849 </t>
  </si>
  <si>
    <t>165</t>
  </si>
  <si>
    <t>00335565-00335582</t>
  </si>
  <si>
    <t>166</t>
  </si>
  <si>
    <t>00335583-00335598</t>
  </si>
  <si>
    <t>167</t>
  </si>
  <si>
    <t>00335599-00335604</t>
  </si>
  <si>
    <t>168</t>
  </si>
  <si>
    <t>00335605-00335607</t>
  </si>
  <si>
    <t>169</t>
  </si>
  <si>
    <t>00335608-00335614</t>
  </si>
  <si>
    <t>170</t>
  </si>
  <si>
    <t>00335615-00335622</t>
  </si>
  <si>
    <t>171</t>
  </si>
  <si>
    <t>00335623-00335639</t>
  </si>
  <si>
    <t>172</t>
  </si>
  <si>
    <t>00335640</t>
  </si>
  <si>
    <t>KLIVER</t>
  </si>
  <si>
    <t xml:space="preserve">V6253011 </t>
  </si>
  <si>
    <t>173</t>
  </si>
  <si>
    <t>00335641-00335655</t>
  </si>
  <si>
    <t>174</t>
  </si>
  <si>
    <t>00335656-00335660</t>
  </si>
  <si>
    <t>175</t>
  </si>
  <si>
    <t>00335661-00335668</t>
  </si>
  <si>
    <t>176</t>
  </si>
  <si>
    <t>00335669</t>
  </si>
  <si>
    <t>GRUPO CORPORATIVO MANUBER C,A.</t>
  </si>
  <si>
    <t>J-40982131-5</t>
  </si>
  <si>
    <t>177</t>
  </si>
  <si>
    <t>00335670-00335675</t>
  </si>
  <si>
    <t>178</t>
  </si>
  <si>
    <t>00335676-00335677</t>
  </si>
  <si>
    <t>179</t>
  </si>
  <si>
    <t>00335678-00335679</t>
  </si>
  <si>
    <t>180</t>
  </si>
  <si>
    <t>00335680-00335688</t>
  </si>
  <si>
    <t>181</t>
  </si>
  <si>
    <t>00335689</t>
  </si>
  <si>
    <t>ANTONIO  ELVIRA</t>
  </si>
  <si>
    <t xml:space="preserve">V12159083 </t>
  </si>
  <si>
    <t>182</t>
  </si>
  <si>
    <t>06/12/2020</t>
  </si>
  <si>
    <t>00306832-00306850</t>
  </si>
  <si>
    <t>183</t>
  </si>
  <si>
    <t>00306851</t>
  </si>
  <si>
    <t>SNG EVENTS 84 C,A</t>
  </si>
  <si>
    <t xml:space="preserve">J-41192935-2 </t>
  </si>
  <si>
    <t>184</t>
  </si>
  <si>
    <t>00306852-00306917</t>
  </si>
  <si>
    <t>185</t>
  </si>
  <si>
    <t>00306918-00306999</t>
  </si>
  <si>
    <t>186</t>
  </si>
  <si>
    <t>00045653-00045779</t>
  </si>
  <si>
    <t>187</t>
  </si>
  <si>
    <t>00373904-00373919</t>
  </si>
  <si>
    <t>188</t>
  </si>
  <si>
    <t>00373920</t>
  </si>
  <si>
    <t>189</t>
  </si>
  <si>
    <t>00373921-00374054</t>
  </si>
  <si>
    <t>190</t>
  </si>
  <si>
    <t>00000307</t>
  </si>
  <si>
    <t>00373948</t>
  </si>
  <si>
    <t>191</t>
  </si>
  <si>
    <t>00050554-00050679</t>
  </si>
  <si>
    <t>192</t>
  </si>
  <si>
    <t>00050680</t>
  </si>
  <si>
    <t>INVERSIONES VEN 2017 C.A</t>
  </si>
  <si>
    <t xml:space="preserve">J-41077679-0 </t>
  </si>
  <si>
    <t>193</t>
  </si>
  <si>
    <t>00050681-00050715</t>
  </si>
  <si>
    <t>194</t>
  </si>
  <si>
    <t>00000133</t>
  </si>
  <si>
    <t>00050605</t>
  </si>
  <si>
    <t>YATDANI PEÑA</t>
  </si>
  <si>
    <t xml:space="preserve">V15914210 </t>
  </si>
  <si>
    <t>195</t>
  </si>
  <si>
    <t>00446257-00446428</t>
  </si>
  <si>
    <t>196</t>
  </si>
  <si>
    <t>00000226</t>
  </si>
  <si>
    <t>00446318</t>
  </si>
  <si>
    <t>FREDY OROPEZA</t>
  </si>
  <si>
    <t xml:space="preserve">V6420067 </t>
  </si>
  <si>
    <t>197</t>
  </si>
  <si>
    <t>00071669-00071711</t>
  </si>
  <si>
    <t>198</t>
  </si>
  <si>
    <t>00335690-00335737</t>
  </si>
  <si>
    <t>199</t>
  </si>
  <si>
    <t>00335738-00335740</t>
  </si>
  <si>
    <t>200</t>
  </si>
  <si>
    <t>00335741-00335755</t>
  </si>
  <si>
    <t>201</t>
  </si>
  <si>
    <t>00335756</t>
  </si>
  <si>
    <t>GRUPO CORPORATIVO MANUBER CA</t>
  </si>
  <si>
    <t xml:space="preserve">J409821315 </t>
  </si>
  <si>
    <t>202</t>
  </si>
  <si>
    <t>00335757-00335758</t>
  </si>
  <si>
    <t>203</t>
  </si>
  <si>
    <t>00335759-00335762</t>
  </si>
  <si>
    <t>204</t>
  </si>
  <si>
    <t>00335763-00335764</t>
  </si>
  <si>
    <t>205</t>
  </si>
  <si>
    <t>00335765</t>
  </si>
  <si>
    <t>INVERSIONES 5X CA</t>
  </si>
  <si>
    <t xml:space="preserve">J40257704-4 </t>
  </si>
  <si>
    <t>206</t>
  </si>
  <si>
    <t>00335766</t>
  </si>
  <si>
    <t>207</t>
  </si>
  <si>
    <t>00335767</t>
  </si>
  <si>
    <t>208</t>
  </si>
  <si>
    <t>00335768</t>
  </si>
  <si>
    <t>MOREILIS AVILA</t>
  </si>
  <si>
    <t xml:space="preserve">V20590856 </t>
  </si>
  <si>
    <t>209</t>
  </si>
  <si>
    <t>00335769</t>
  </si>
  <si>
    <t>210</t>
  </si>
  <si>
    <t>00335770-00335798</t>
  </si>
  <si>
    <t>211</t>
  </si>
  <si>
    <t>00335799-00335801</t>
  </si>
  <si>
    <t>212</t>
  </si>
  <si>
    <t>00335802-00335823</t>
  </si>
  <si>
    <t>213</t>
  </si>
  <si>
    <t>00335824-00335829</t>
  </si>
  <si>
    <t>214</t>
  </si>
  <si>
    <t>00335830</t>
  </si>
  <si>
    <t>QUIJADA FELIX</t>
  </si>
  <si>
    <t xml:space="preserve">V9450239 </t>
  </si>
  <si>
    <t>215</t>
  </si>
  <si>
    <t>00335831-00335832</t>
  </si>
  <si>
    <t>07/12/2020</t>
  </si>
  <si>
    <t>224</t>
  </si>
  <si>
    <t>00307000-00307123</t>
  </si>
  <si>
    <t>225</t>
  </si>
  <si>
    <t>00307124</t>
  </si>
  <si>
    <t>INVERCIONES KAIRE C.A</t>
  </si>
  <si>
    <t xml:space="preserve">J-41106343-6 </t>
  </si>
  <si>
    <t>226</t>
  </si>
  <si>
    <t>00307125-00307149</t>
  </si>
  <si>
    <t>227</t>
  </si>
  <si>
    <t>00307150</t>
  </si>
  <si>
    <t xml:space="preserve">J-40982131-5 </t>
  </si>
  <si>
    <t>228</t>
  </si>
  <si>
    <t>00307151-00307166</t>
  </si>
  <si>
    <t>229</t>
  </si>
  <si>
    <t>230</t>
  </si>
  <si>
    <t>231</t>
  </si>
  <si>
    <t>002194702</t>
  </si>
  <si>
    <t>CIRILO CARDENAS</t>
  </si>
  <si>
    <t xml:space="preserve">V9233981 </t>
  </si>
  <si>
    <t>232</t>
  </si>
  <si>
    <t>00374055-00374229</t>
  </si>
  <si>
    <t>233</t>
  </si>
  <si>
    <t>00050716-00050804</t>
  </si>
  <si>
    <t>234</t>
  </si>
  <si>
    <t>00446429-00446431</t>
  </si>
  <si>
    <t>235</t>
  </si>
  <si>
    <t>00071712-00071728</t>
  </si>
  <si>
    <t>236</t>
  </si>
  <si>
    <t>00071729</t>
  </si>
  <si>
    <t xml:space="preserve">J40446165-5 </t>
  </si>
  <si>
    <t>237</t>
  </si>
  <si>
    <t>00071730-00071750</t>
  </si>
  <si>
    <t>238</t>
  </si>
  <si>
    <t>00335833-00335859</t>
  </si>
  <si>
    <t>239</t>
  </si>
  <si>
    <t>00335860-00335875</t>
  </si>
  <si>
    <t>240</t>
  </si>
  <si>
    <t>00335876</t>
  </si>
  <si>
    <t>SAEL ARGEIDAS</t>
  </si>
  <si>
    <t xml:space="preserve">V14241480 </t>
  </si>
  <si>
    <t>241</t>
  </si>
  <si>
    <t>00335877-00335878</t>
  </si>
  <si>
    <t>242</t>
  </si>
  <si>
    <t>00335879</t>
  </si>
  <si>
    <t>243</t>
  </si>
  <si>
    <t>00335880</t>
  </si>
  <si>
    <t>ISABEL LOPEZ</t>
  </si>
  <si>
    <t>V6986054</t>
  </si>
  <si>
    <t>244</t>
  </si>
  <si>
    <t>00335881</t>
  </si>
  <si>
    <t>EMILIA DOSANTOS</t>
  </si>
  <si>
    <t xml:space="preserve">V14058236 </t>
  </si>
  <si>
    <t>245</t>
  </si>
  <si>
    <t>00335882-00335890</t>
  </si>
  <si>
    <t>246</t>
  </si>
  <si>
    <t>00335891-00335896</t>
  </si>
  <si>
    <t>247</t>
  </si>
  <si>
    <t>00335897-00335906</t>
  </si>
  <si>
    <t>248</t>
  </si>
  <si>
    <t>00335907-00335909</t>
  </si>
  <si>
    <t>249</t>
  </si>
  <si>
    <t>00335910-00335914</t>
  </si>
  <si>
    <t>250</t>
  </si>
  <si>
    <t>00335915-00335940</t>
  </si>
  <si>
    <t>251</t>
  </si>
  <si>
    <t>00335941-00335942</t>
  </si>
  <si>
    <t>252</t>
  </si>
  <si>
    <t>00335943-00335961</t>
  </si>
  <si>
    <t>08/12/2020</t>
  </si>
  <si>
    <t>260</t>
  </si>
  <si>
    <t>00307167-00307234</t>
  </si>
  <si>
    <t>261</t>
  </si>
  <si>
    <t>00307235</t>
  </si>
  <si>
    <t>CONGREGACION HERMANAS AGUSTINAS</t>
  </si>
  <si>
    <t xml:space="preserve">J-000597600 </t>
  </si>
  <si>
    <t>262</t>
  </si>
  <si>
    <t>00307236-00307267</t>
  </si>
  <si>
    <t>263</t>
  </si>
  <si>
    <t>00307268</t>
  </si>
  <si>
    <t>UE PEDRO CAMEJO I</t>
  </si>
  <si>
    <t>J-29825341-0</t>
  </si>
  <si>
    <t>264</t>
  </si>
  <si>
    <t>00307269-00307396</t>
  </si>
  <si>
    <t>265</t>
  </si>
  <si>
    <t>00045946-00046072</t>
  </si>
  <si>
    <t>266</t>
  </si>
  <si>
    <t>00046073</t>
  </si>
  <si>
    <t>G-200004452</t>
  </si>
  <si>
    <t>267</t>
  </si>
  <si>
    <t>00046074-00046172</t>
  </si>
  <si>
    <t>268</t>
  </si>
  <si>
    <t>00000129</t>
  </si>
  <si>
    <t>00046026</t>
  </si>
  <si>
    <t>SANCHEZ CARLOS</t>
  </si>
  <si>
    <t xml:space="preserve">V6902235 </t>
  </si>
  <si>
    <t>269</t>
  </si>
  <si>
    <t>00000130</t>
  </si>
  <si>
    <t>00046058</t>
  </si>
  <si>
    <t>BASTIDAS MARIZOL</t>
  </si>
  <si>
    <t xml:space="preserve">V6088141 </t>
  </si>
  <si>
    <t>270</t>
  </si>
  <si>
    <t>00374230-00374296</t>
  </si>
  <si>
    <t>271</t>
  </si>
  <si>
    <t>00374297</t>
  </si>
  <si>
    <t>272</t>
  </si>
  <si>
    <t>00374298-00374306</t>
  </si>
  <si>
    <t>273</t>
  </si>
  <si>
    <t>00374307</t>
  </si>
  <si>
    <t>SIC VENEZOLANA C.A|</t>
  </si>
  <si>
    <t>J-41009239-4</t>
  </si>
  <si>
    <t>274</t>
  </si>
  <si>
    <t>00374308-00374385</t>
  </si>
  <si>
    <t>275</t>
  </si>
  <si>
    <t>00050805-00050870</t>
  </si>
  <si>
    <t>276</t>
  </si>
  <si>
    <t>00446432</t>
  </si>
  <si>
    <t>ISRRAEL SEQUERA</t>
  </si>
  <si>
    <t xml:space="preserve">V629532 </t>
  </si>
  <si>
    <t>277</t>
  </si>
  <si>
    <t>00071751-00071814</t>
  </si>
  <si>
    <t>278</t>
  </si>
  <si>
    <t>00335962-00335971</t>
  </si>
  <si>
    <t>279</t>
  </si>
  <si>
    <t>00335972</t>
  </si>
  <si>
    <t>HERMANOS FRANCISCO DE CRUZ DE BLANCO</t>
  </si>
  <si>
    <t xml:space="preserve">J-07553680-0 </t>
  </si>
  <si>
    <t>280</t>
  </si>
  <si>
    <t>00335973-00335984</t>
  </si>
  <si>
    <t>281</t>
  </si>
  <si>
    <t>00335985-00336049</t>
  </si>
  <si>
    <t>282</t>
  </si>
  <si>
    <t>00336050-00336056</t>
  </si>
  <si>
    <t>283</t>
  </si>
  <si>
    <t>00336057-00336059</t>
  </si>
  <si>
    <t>284</t>
  </si>
  <si>
    <t>00336060-00336065</t>
  </si>
  <si>
    <t>285</t>
  </si>
  <si>
    <t>00336066-00336067</t>
  </si>
  <si>
    <t>286</t>
  </si>
  <si>
    <t>00336068-00336072</t>
  </si>
  <si>
    <t>287</t>
  </si>
  <si>
    <t>00336073-00336074</t>
  </si>
  <si>
    <t>288</t>
  </si>
  <si>
    <t>00336075-00336077</t>
  </si>
  <si>
    <t>289</t>
  </si>
  <si>
    <t>00336078</t>
  </si>
  <si>
    <t>HECTOR OLIVO</t>
  </si>
  <si>
    <t xml:space="preserve">V16923085 </t>
  </si>
  <si>
    <t>290</t>
  </si>
  <si>
    <t>00336079</t>
  </si>
  <si>
    <t>291</t>
  </si>
  <si>
    <t>00336080-00336085</t>
  </si>
  <si>
    <t>292</t>
  </si>
  <si>
    <t>00336086-00336088</t>
  </si>
  <si>
    <t>293</t>
  </si>
  <si>
    <t>00336089-00336090</t>
  </si>
  <si>
    <t>294</t>
  </si>
  <si>
    <t>00335975</t>
  </si>
  <si>
    <t>NELSON CABRERA</t>
  </si>
  <si>
    <t xml:space="preserve">V6007955 </t>
  </si>
  <si>
    <t>09/12/2020</t>
  </si>
  <si>
    <t>300</t>
  </si>
  <si>
    <t>00307397-00307454</t>
  </si>
  <si>
    <t>301</t>
  </si>
  <si>
    <t>00307455</t>
  </si>
  <si>
    <t>EMBUTIDOS BIGCERDY C.A</t>
  </si>
  <si>
    <t xml:space="preserve">J-29482061-1 </t>
  </si>
  <si>
    <t>302</t>
  </si>
  <si>
    <t>00307456-00307482</t>
  </si>
  <si>
    <t>303</t>
  </si>
  <si>
    <t>00307483</t>
  </si>
  <si>
    <t>J-40446165-5</t>
  </si>
  <si>
    <t>304</t>
  </si>
  <si>
    <t>00307484-00307620</t>
  </si>
  <si>
    <t>305</t>
  </si>
  <si>
    <t>00046173-00046302</t>
  </si>
  <si>
    <t>306</t>
  </si>
  <si>
    <t>00374386-00374471</t>
  </si>
  <si>
    <t>307</t>
  </si>
  <si>
    <t>00374472</t>
  </si>
  <si>
    <t>308</t>
  </si>
  <si>
    <t>00374473-00374529</t>
  </si>
  <si>
    <t>309</t>
  </si>
  <si>
    <t>00050871-00050891</t>
  </si>
  <si>
    <t>310</t>
  </si>
  <si>
    <t>00050892</t>
  </si>
  <si>
    <t>A.C CONGREGACION HERMANAS AGUSTINAS</t>
  </si>
  <si>
    <t>J000597600</t>
  </si>
  <si>
    <t>311</t>
  </si>
  <si>
    <t>00050893-00050939</t>
  </si>
  <si>
    <t>312</t>
  </si>
  <si>
    <t>00050940</t>
  </si>
  <si>
    <t>313</t>
  </si>
  <si>
    <t>00050941-00050957</t>
  </si>
  <si>
    <t>314</t>
  </si>
  <si>
    <t>00000134</t>
  </si>
  <si>
    <t>00050952</t>
  </si>
  <si>
    <t>WILFREDO SUAREZ</t>
  </si>
  <si>
    <t xml:space="preserve">V13558518 </t>
  </si>
  <si>
    <t>315</t>
  </si>
  <si>
    <t>00446433-00446519</t>
  </si>
  <si>
    <t>316</t>
  </si>
  <si>
    <t>00071815-00071829</t>
  </si>
  <si>
    <t>317</t>
  </si>
  <si>
    <t>00071830</t>
  </si>
  <si>
    <t>318</t>
  </si>
  <si>
    <t>00071831-00071839</t>
  </si>
  <si>
    <t>319</t>
  </si>
  <si>
    <t>00071840</t>
  </si>
  <si>
    <t>320</t>
  </si>
  <si>
    <t>00071841-00071877</t>
  </si>
  <si>
    <t>321</t>
  </si>
  <si>
    <t>00071878</t>
  </si>
  <si>
    <t>HAISIG SEGURIDAD GLOBAL,C.A</t>
  </si>
  <si>
    <t xml:space="preserve">J-30973290-0 </t>
  </si>
  <si>
    <t>322</t>
  </si>
  <si>
    <t>00071879</t>
  </si>
  <si>
    <t>323</t>
  </si>
  <si>
    <t>00071880-00071901</t>
  </si>
  <si>
    <t>324</t>
  </si>
  <si>
    <t>00336091-00336126</t>
  </si>
  <si>
    <t>325</t>
  </si>
  <si>
    <t>00336127-00336132</t>
  </si>
  <si>
    <t>326</t>
  </si>
  <si>
    <t>00336133-00336139</t>
  </si>
  <si>
    <t>327</t>
  </si>
  <si>
    <t>00336140-00336167</t>
  </si>
  <si>
    <t>328</t>
  </si>
  <si>
    <t>00336168-00336186</t>
  </si>
  <si>
    <t>329</t>
  </si>
  <si>
    <t>00336187</t>
  </si>
  <si>
    <t>330</t>
  </si>
  <si>
    <t>00336188-00336189</t>
  </si>
  <si>
    <t>331</t>
  </si>
  <si>
    <t>00336190</t>
  </si>
  <si>
    <t>CLIVER PACHECO</t>
  </si>
  <si>
    <t xml:space="preserve">V12298244 </t>
  </si>
  <si>
    <t>332</t>
  </si>
  <si>
    <t>00336191-00336200</t>
  </si>
  <si>
    <t>333</t>
  </si>
  <si>
    <t>00336201</t>
  </si>
  <si>
    <t>SACARIAZ</t>
  </si>
  <si>
    <t xml:space="preserve">V10437849 </t>
  </si>
  <si>
    <t>334</t>
  </si>
  <si>
    <t>00336202-00336206</t>
  </si>
  <si>
    <t>10/12/2020</t>
  </si>
  <si>
    <t>342</t>
  </si>
  <si>
    <t>00307621-00307629</t>
  </si>
  <si>
    <t>343</t>
  </si>
  <si>
    <t>00307630</t>
  </si>
  <si>
    <t>344</t>
  </si>
  <si>
    <t>00307631-00307655</t>
  </si>
  <si>
    <t>345</t>
  </si>
  <si>
    <t>00307656</t>
  </si>
  <si>
    <t>FUNERARIA LA QUINTA, S.A</t>
  </si>
  <si>
    <t xml:space="preserve">J29413307-0 </t>
  </si>
  <si>
    <t>346</t>
  </si>
  <si>
    <t>00307657-00307808</t>
  </si>
  <si>
    <t>347</t>
  </si>
  <si>
    <t>00046303-00046340</t>
  </si>
  <si>
    <t>348</t>
  </si>
  <si>
    <t>00046341</t>
  </si>
  <si>
    <t>INVERSIONES FELILU C.A.</t>
  </si>
  <si>
    <t xml:space="preserve">J-406041017 </t>
  </si>
  <si>
    <t>349</t>
  </si>
  <si>
    <t>00046342-00046403</t>
  </si>
  <si>
    <t>350</t>
  </si>
  <si>
    <t>00374530-00374771</t>
  </si>
  <si>
    <t>351</t>
  </si>
  <si>
    <t>00050958-00051025</t>
  </si>
  <si>
    <t>352</t>
  </si>
  <si>
    <t>00446520-00446623</t>
  </si>
  <si>
    <t>353</t>
  </si>
  <si>
    <t>00000227</t>
  </si>
  <si>
    <t>00446618</t>
  </si>
  <si>
    <t>MARTINEZ VERONICA</t>
  </si>
  <si>
    <t xml:space="preserve">V23608394 </t>
  </si>
  <si>
    <t>354</t>
  </si>
  <si>
    <t>00071902-00071931</t>
  </si>
  <si>
    <t>355</t>
  </si>
  <si>
    <t>00071932</t>
  </si>
  <si>
    <t>CORPORACION XDV CA</t>
  </si>
  <si>
    <t xml:space="preserve">J-00361006-2 </t>
  </si>
  <si>
    <t>356</t>
  </si>
  <si>
    <t>00071933-00071962</t>
  </si>
  <si>
    <t>357</t>
  </si>
  <si>
    <t>00071963</t>
  </si>
  <si>
    <t>GENERAL DISTRIBUIDORA S.A</t>
  </si>
  <si>
    <t xml:space="preserve">J-00046849-4 </t>
  </si>
  <si>
    <t>358</t>
  </si>
  <si>
    <t>00071964-00071967</t>
  </si>
  <si>
    <t>359</t>
  </si>
  <si>
    <t>00071968</t>
  </si>
  <si>
    <t>360</t>
  </si>
  <si>
    <t>00071969-00071980</t>
  </si>
  <si>
    <t>361</t>
  </si>
  <si>
    <t>00336207-00336213</t>
  </si>
  <si>
    <t>362</t>
  </si>
  <si>
    <t>00336214-00336224</t>
  </si>
  <si>
    <t>363</t>
  </si>
  <si>
    <t>00336225-00336230</t>
  </si>
  <si>
    <t>364</t>
  </si>
  <si>
    <t>00336231-00336233</t>
  </si>
  <si>
    <t>365</t>
  </si>
  <si>
    <t>00336234-00336239</t>
  </si>
  <si>
    <t>366</t>
  </si>
  <si>
    <t>00336240</t>
  </si>
  <si>
    <t>367</t>
  </si>
  <si>
    <t>00336241-00336275</t>
  </si>
  <si>
    <t>368</t>
  </si>
  <si>
    <t>00336276-00336283</t>
  </si>
  <si>
    <t>369</t>
  </si>
  <si>
    <t>00336284-00336287</t>
  </si>
  <si>
    <t>370</t>
  </si>
  <si>
    <t>00336288</t>
  </si>
  <si>
    <t>NELSON PARRA</t>
  </si>
  <si>
    <t xml:space="preserve">V14575812 </t>
  </si>
  <si>
    <t>371</t>
  </si>
  <si>
    <t>00336289-00336290</t>
  </si>
  <si>
    <t>372</t>
  </si>
  <si>
    <t>00336291</t>
  </si>
  <si>
    <t>DAVID OBADIA</t>
  </si>
  <si>
    <t xml:space="preserve">V21289761 </t>
  </si>
  <si>
    <t>373</t>
  </si>
  <si>
    <t>00336279</t>
  </si>
  <si>
    <t>RICARDO PINO</t>
  </si>
  <si>
    <t xml:space="preserve">V12258120 </t>
  </si>
  <si>
    <t>11/12/2020</t>
  </si>
  <si>
    <t>380</t>
  </si>
  <si>
    <t>00307809-00307971</t>
  </si>
  <si>
    <t>381</t>
  </si>
  <si>
    <t>00046404-00046457</t>
  </si>
  <si>
    <t>382</t>
  </si>
  <si>
    <t>00046458</t>
  </si>
  <si>
    <t>CARLOS CEBALLOS</t>
  </si>
  <si>
    <t xml:space="preserve">V105303654 </t>
  </si>
  <si>
    <t>383</t>
  </si>
  <si>
    <t>00046459</t>
  </si>
  <si>
    <t>IVERSIONES B.C C.A</t>
  </si>
  <si>
    <t xml:space="preserve">J-402259298 </t>
  </si>
  <si>
    <t>384</t>
  </si>
  <si>
    <t>00046460-00046542</t>
  </si>
  <si>
    <t>385</t>
  </si>
  <si>
    <t>00374772-00374815</t>
  </si>
  <si>
    <t>386</t>
  </si>
  <si>
    <t>00374816</t>
  </si>
  <si>
    <t>387</t>
  </si>
  <si>
    <t>00374817-00374818</t>
  </si>
  <si>
    <t>388</t>
  </si>
  <si>
    <t>00374819</t>
  </si>
  <si>
    <t>BODEGA JOARCA</t>
  </si>
  <si>
    <t xml:space="preserve">J-09181242-4 </t>
  </si>
  <si>
    <t>389</t>
  </si>
  <si>
    <t>00374820-00374951</t>
  </si>
  <si>
    <t>390</t>
  </si>
  <si>
    <t>00051026-00051051</t>
  </si>
  <si>
    <t>391</t>
  </si>
  <si>
    <t>00051052</t>
  </si>
  <si>
    <t>392</t>
  </si>
  <si>
    <t>00051053-00051059</t>
  </si>
  <si>
    <t>393</t>
  </si>
  <si>
    <t>00051060</t>
  </si>
  <si>
    <t>INVERSIONES NESTE JFFEL</t>
  </si>
  <si>
    <t xml:space="preserve">J-40232211-9 </t>
  </si>
  <si>
    <t>394</t>
  </si>
  <si>
    <t>00051061-00051106</t>
  </si>
  <si>
    <t>395</t>
  </si>
  <si>
    <t>00051107</t>
  </si>
  <si>
    <t>INVERSIONES 5X</t>
  </si>
  <si>
    <t xml:space="preserve">J-40257704-4 </t>
  </si>
  <si>
    <t>396</t>
  </si>
  <si>
    <t>00051108-00051192</t>
  </si>
  <si>
    <t>397</t>
  </si>
  <si>
    <t>00446624-00446772</t>
  </si>
  <si>
    <t>398</t>
  </si>
  <si>
    <t>00071981-00071997</t>
  </si>
  <si>
    <t>399</t>
  </si>
  <si>
    <t>00071998</t>
  </si>
  <si>
    <t>CORPORACION XDV C.A</t>
  </si>
  <si>
    <t xml:space="preserve">J00361006-2 </t>
  </si>
  <si>
    <t>400</t>
  </si>
  <si>
    <t>00071999-00072012</t>
  </si>
  <si>
    <t>401</t>
  </si>
  <si>
    <t>00072013</t>
  </si>
  <si>
    <t>402</t>
  </si>
  <si>
    <t>00072014-00072071</t>
  </si>
  <si>
    <t>403</t>
  </si>
  <si>
    <t>00000168</t>
  </si>
  <si>
    <t>00072033</t>
  </si>
  <si>
    <t>404</t>
  </si>
  <si>
    <t>00336292-00336301</t>
  </si>
  <si>
    <t>405</t>
  </si>
  <si>
    <t>00336302-00336308</t>
  </si>
  <si>
    <t>406</t>
  </si>
  <si>
    <t>00336309</t>
  </si>
  <si>
    <t>407</t>
  </si>
  <si>
    <t>00336310-00336331</t>
  </si>
  <si>
    <t>408</t>
  </si>
  <si>
    <t>00336332-00336335</t>
  </si>
  <si>
    <t>409</t>
  </si>
  <si>
    <t>00336336-00336338</t>
  </si>
  <si>
    <t>410</t>
  </si>
  <si>
    <t>00336339-00336363</t>
  </si>
  <si>
    <t>411</t>
  </si>
  <si>
    <t>00336364</t>
  </si>
  <si>
    <t>CAMARGO ALEXANDER</t>
  </si>
  <si>
    <t xml:space="preserve">V9480051 </t>
  </si>
  <si>
    <t>412</t>
  </si>
  <si>
    <t>00336365-00336371</t>
  </si>
  <si>
    <t>413</t>
  </si>
  <si>
    <t>00336372-00336377</t>
  </si>
  <si>
    <t>12/12/2020</t>
  </si>
  <si>
    <t>419</t>
  </si>
  <si>
    <t>00307972-00308044</t>
  </si>
  <si>
    <t>420</t>
  </si>
  <si>
    <t>00308045</t>
  </si>
  <si>
    <t>421</t>
  </si>
  <si>
    <t>00308046-00308119</t>
  </si>
  <si>
    <t>422</t>
  </si>
  <si>
    <t>00046543-00046627</t>
  </si>
  <si>
    <t>423</t>
  </si>
  <si>
    <t>00046628</t>
  </si>
  <si>
    <t>ADLER PUERTA</t>
  </si>
  <si>
    <t xml:space="preserve">V05813760-6 </t>
  </si>
  <si>
    <t>424</t>
  </si>
  <si>
    <t>00046629-00046735</t>
  </si>
  <si>
    <t>425</t>
  </si>
  <si>
    <t>00000131</t>
  </si>
  <si>
    <t>00046595</t>
  </si>
  <si>
    <t>JOSE SANTANA</t>
  </si>
  <si>
    <t xml:space="preserve">13617529 </t>
  </si>
  <si>
    <t>426</t>
  </si>
  <si>
    <t>00374952-00375125</t>
  </si>
  <si>
    <t>427</t>
  </si>
  <si>
    <t>00051193</t>
  </si>
  <si>
    <t>MANUEL FERNANDEZ</t>
  </si>
  <si>
    <t xml:space="preserve">V6280178 </t>
  </si>
  <si>
    <t>428</t>
  </si>
  <si>
    <t>00051194</t>
  </si>
  <si>
    <t xml:space="preserve">J-40786379-7 </t>
  </si>
  <si>
    <t>429</t>
  </si>
  <si>
    <t>00051195-00051236</t>
  </si>
  <si>
    <t>430</t>
  </si>
  <si>
    <t>00051237</t>
  </si>
  <si>
    <t>GENESIS AN-CAR. C.A</t>
  </si>
  <si>
    <t xml:space="preserve">J-30282026-5 </t>
  </si>
  <si>
    <t>431</t>
  </si>
  <si>
    <t>00051238-00051266</t>
  </si>
  <si>
    <t>432</t>
  </si>
  <si>
    <t>00051267</t>
  </si>
  <si>
    <t>LUIS URDANETA</t>
  </si>
  <si>
    <t xml:space="preserve">V129095884 </t>
  </si>
  <si>
    <t>433</t>
  </si>
  <si>
    <t>00051268-00051290</t>
  </si>
  <si>
    <t>434</t>
  </si>
  <si>
    <t>00051291</t>
  </si>
  <si>
    <t>COMERCIALSHABAN 2017,C.A</t>
  </si>
  <si>
    <t xml:space="preserve">J-40717289-1 </t>
  </si>
  <si>
    <t>435</t>
  </si>
  <si>
    <t>00051292-00051376</t>
  </si>
  <si>
    <t>436</t>
  </si>
  <si>
    <t>00000135</t>
  </si>
  <si>
    <t>00051336</t>
  </si>
  <si>
    <t>MARI</t>
  </si>
  <si>
    <t xml:space="preserve">V13477182 </t>
  </si>
  <si>
    <t>437</t>
  </si>
  <si>
    <t>00446773-00446944</t>
  </si>
  <si>
    <t>438</t>
  </si>
  <si>
    <t>00000228</t>
  </si>
  <si>
    <t>00446801</t>
  </si>
  <si>
    <t>LILIANA BETANCOURT</t>
  </si>
  <si>
    <t xml:space="preserve">V11937552 </t>
  </si>
  <si>
    <t>439</t>
  </si>
  <si>
    <t>00072072-00072115</t>
  </si>
  <si>
    <t>440</t>
  </si>
  <si>
    <t>00072116</t>
  </si>
  <si>
    <t>441</t>
  </si>
  <si>
    <t>00072117-00072175</t>
  </si>
  <si>
    <t>442</t>
  </si>
  <si>
    <t>00000169</t>
  </si>
  <si>
    <t>00072109</t>
  </si>
  <si>
    <t>ABREU ERNESTO</t>
  </si>
  <si>
    <t xml:space="preserve">V12415658 </t>
  </si>
  <si>
    <t>443</t>
  </si>
  <si>
    <t>00336378-00336384</t>
  </si>
  <si>
    <t>444</t>
  </si>
  <si>
    <t>00336385-00336400</t>
  </si>
  <si>
    <t>445</t>
  </si>
  <si>
    <t>00336401-00336406</t>
  </si>
  <si>
    <t>446</t>
  </si>
  <si>
    <t>00336407-00336410</t>
  </si>
  <si>
    <t>447</t>
  </si>
  <si>
    <t>00336411-00336414</t>
  </si>
  <si>
    <t>448</t>
  </si>
  <si>
    <t>00336415</t>
  </si>
  <si>
    <t>GERIBERTO DIAZ</t>
  </si>
  <si>
    <t xml:space="preserve">V16368828 </t>
  </si>
  <si>
    <t>449</t>
  </si>
  <si>
    <t>00336416-00336434</t>
  </si>
  <si>
    <t>450</t>
  </si>
  <si>
    <t>00336435-00336439</t>
  </si>
  <si>
    <t>451</t>
  </si>
  <si>
    <t>00336440</t>
  </si>
  <si>
    <t>A.C CONGREGACION HERMANAS  AGUSTINA</t>
  </si>
  <si>
    <t xml:space="preserve">J-00059760-0 </t>
  </si>
  <si>
    <t>452</t>
  </si>
  <si>
    <t>00336441-00336464</t>
  </si>
  <si>
    <t>453</t>
  </si>
  <si>
    <t>00336465</t>
  </si>
  <si>
    <t>NELSON FIGUERA</t>
  </si>
  <si>
    <t xml:space="preserve">V26382685 </t>
  </si>
  <si>
    <t>454</t>
  </si>
  <si>
    <t>00336466-00336470</t>
  </si>
  <si>
    <t>455</t>
  </si>
  <si>
    <t>00336471-00336475</t>
  </si>
  <si>
    <t>456</t>
  </si>
  <si>
    <t>00336476</t>
  </si>
  <si>
    <t>DENI VELAZQUE</t>
  </si>
  <si>
    <t xml:space="preserve">V8396064 </t>
  </si>
  <si>
    <t>457</t>
  </si>
  <si>
    <t>00336477-00336480</t>
  </si>
  <si>
    <t>458</t>
  </si>
  <si>
    <t>00336481-00336483</t>
  </si>
  <si>
    <t>459</t>
  </si>
  <si>
    <t>13/12/2020</t>
  </si>
  <si>
    <t>00308120-00308142</t>
  </si>
  <si>
    <t>460</t>
  </si>
  <si>
    <t>00308143</t>
  </si>
  <si>
    <t>461</t>
  </si>
  <si>
    <t>00308144-00308189</t>
  </si>
  <si>
    <t>462</t>
  </si>
  <si>
    <t>00308190</t>
  </si>
  <si>
    <t>INVERSUCA</t>
  </si>
  <si>
    <t>J314858947</t>
  </si>
  <si>
    <t>463</t>
  </si>
  <si>
    <t>00308191-00308221</t>
  </si>
  <si>
    <t>464</t>
  </si>
  <si>
    <t>00046736-00046834</t>
  </si>
  <si>
    <t>00375126-00375211</t>
  </si>
  <si>
    <t>00375212</t>
  </si>
  <si>
    <t>00375213-00375261</t>
  </si>
  <si>
    <t>00051377-00051420</t>
  </si>
  <si>
    <t>00051421</t>
  </si>
  <si>
    <t>PRESTI LIMP C.A.</t>
  </si>
  <si>
    <t xml:space="preserve">J297618120 </t>
  </si>
  <si>
    <t>00051422-00051514</t>
  </si>
  <si>
    <t>00446945-00447074</t>
  </si>
  <si>
    <t>00072176-00072217</t>
  </si>
  <si>
    <t>00072218</t>
  </si>
  <si>
    <t>CONFECCIONES MARMAR</t>
  </si>
  <si>
    <t xml:space="preserve">J-31478336-0 </t>
  </si>
  <si>
    <t>00072219-00072230</t>
  </si>
  <si>
    <t>00072231</t>
  </si>
  <si>
    <t>JOSE VILLAROEL</t>
  </si>
  <si>
    <t xml:space="preserve">V402577044 </t>
  </si>
  <si>
    <t>00072232-00072249</t>
  </si>
  <si>
    <t>00336484-00336489</t>
  </si>
  <si>
    <t>00336490-00336500</t>
  </si>
  <si>
    <t>00336501</t>
  </si>
  <si>
    <t>RICHARD PEREIRA</t>
  </si>
  <si>
    <t xml:space="preserve">V21470700 </t>
  </si>
  <si>
    <t>00336502-00336512</t>
  </si>
  <si>
    <t>00336513</t>
  </si>
  <si>
    <t>00336514-00336518</t>
  </si>
  <si>
    <t>00336519</t>
  </si>
  <si>
    <t>PERALES JORDAN</t>
  </si>
  <si>
    <t xml:space="preserve">V18739386 </t>
  </si>
  <si>
    <t>00336520-00336523</t>
  </si>
  <si>
    <t>00336524-00336529</t>
  </si>
  <si>
    <t>00336530-00336540</t>
  </si>
  <si>
    <t>00336541</t>
  </si>
  <si>
    <t>00336542-00336548</t>
  </si>
  <si>
    <t>14/12/2020</t>
  </si>
  <si>
    <t>00308222-00308281</t>
  </si>
  <si>
    <t>00308282</t>
  </si>
  <si>
    <t>00308283-00308391</t>
  </si>
  <si>
    <t>00046835-00047019</t>
  </si>
  <si>
    <t>00046915</t>
  </si>
  <si>
    <t>LISSETT DIAZ</t>
  </si>
  <si>
    <t>V19587338</t>
  </si>
  <si>
    <t>00375262-00375266</t>
  </si>
  <si>
    <t>00375267</t>
  </si>
  <si>
    <t>00375268-00375416</t>
  </si>
  <si>
    <t>00051515-00051573</t>
  </si>
  <si>
    <t>00000136</t>
  </si>
  <si>
    <t>00051539</t>
  </si>
  <si>
    <t>FELICIA LATAN</t>
  </si>
  <si>
    <t xml:space="preserve">V4940446 </t>
  </si>
  <si>
    <t>00447075-00447077</t>
  </si>
  <si>
    <t>00447078</t>
  </si>
  <si>
    <t>J-00059760-0</t>
  </si>
  <si>
    <t>00447079-00447089</t>
  </si>
  <si>
    <t>00072250-00072272</t>
  </si>
  <si>
    <t>00072273</t>
  </si>
  <si>
    <t>00072274</t>
  </si>
  <si>
    <t>00336549-00336553</t>
  </si>
  <si>
    <t>00336554-00336565</t>
  </si>
  <si>
    <t>00336566-00336570</t>
  </si>
  <si>
    <t>00336571-00336572</t>
  </si>
  <si>
    <t>00336573-00336577</t>
  </si>
  <si>
    <t>00336578-00336588</t>
  </si>
  <si>
    <t>00336589-00336610</t>
  </si>
  <si>
    <t>00336611-00336640</t>
  </si>
  <si>
    <t>00336641-00336653</t>
  </si>
  <si>
    <t>00336654-00336668</t>
  </si>
  <si>
    <t>00336669-00336670</t>
  </si>
  <si>
    <t>00336671-00336674</t>
  </si>
  <si>
    <t>00336675</t>
  </si>
  <si>
    <t>ESPINOZA SHARWIN</t>
  </si>
  <si>
    <t xml:space="preserve">V14384458 </t>
  </si>
  <si>
    <t>00336676</t>
  </si>
  <si>
    <t>JOSE SALAZAR</t>
  </si>
  <si>
    <t xml:space="preserve">V22666957 </t>
  </si>
  <si>
    <t>00336677-00336679</t>
  </si>
  <si>
    <t>00336680</t>
  </si>
  <si>
    <t>OLIVER CASTREJON</t>
  </si>
  <si>
    <t xml:space="preserve">V12414059 </t>
  </si>
  <si>
    <t>00336681-00336682</t>
  </si>
  <si>
    <t>15/12/2020</t>
  </si>
  <si>
    <t>JUAN RODRIGUEZ</t>
  </si>
  <si>
    <t xml:space="preserve">V8684236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</si>
  <si>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</si>
  <si>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</si>
  <si>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</si>
  <si>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</si>
  <si>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</si>
  <si>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</si>
  <si>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</si>
  <si>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</si>
  <si>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</si>
  <si>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01-12-20 HASTA 15-12-20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</si>
  <si>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</si>
  <si>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</si>
  <si>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</si>
  <si>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</si>
  <si>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</si>
  <si>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</si>
  <si>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</si>
  <si>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</si>
  <si>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</si>
  <si>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</si>
  <si>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</si>
  <si>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</si>
  <si>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</si>
  <si>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0364</t>
  </si>
  <si>
    <t>0365</t>
  </si>
  <si>
    <t>0366</t>
  </si>
  <si>
    <t>0367</t>
  </si>
  <si>
    <t>0368</t>
  </si>
  <si>
    <t>0369</t>
  </si>
  <si>
    <t>00045876-00045945</t>
  </si>
  <si>
    <t>00045780-00045875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</si>
  <si>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</si>
  <si>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</si>
  <si>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</si>
  <si>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</si>
  <si>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</si>
  <si>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</si>
  <si>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</si>
  <si>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</si>
  <si>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</si>
  <si>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</si>
  <si>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</si>
  <si>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</si>
  <si>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</si>
  <si>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0362</t>
  </si>
  <si>
    <t>0363</t>
  </si>
  <si>
    <t>0370</t>
  </si>
  <si>
    <t>0371</t>
  </si>
  <si>
    <t>0372</t>
  </si>
  <si>
    <t>0373</t>
  </si>
  <si>
    <t>00445777</t>
  </si>
  <si>
    <t>1777</t>
  </si>
  <si>
    <t>CAJA SIN ACTIVIDAD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</si>
  <si>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</si>
  <si>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</si>
  <si>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</si>
  <si>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</si>
  <si>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</si>
  <si>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</si>
  <si>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</si>
  <si>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</si>
  <si>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</si>
  <si>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</si>
  <si>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</si>
  <si>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</si>
  <si>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</si>
  <si>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</si>
  <si>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</si>
  <si>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</si>
  <si>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</si>
  <si>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</si>
  <si>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</si>
  <si>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</si>
  <si>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</si>
  <si>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</si>
  <si>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</si>
  <si>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</si>
  <si>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</si>
  <si>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Z1F0002432</t>
  </si>
  <si>
    <t>1404</t>
  </si>
  <si>
    <t>1405</t>
  </si>
  <si>
    <t>1407</t>
  </si>
  <si>
    <t>1406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</si>
  <si>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</si>
  <si>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</si>
  <si>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</si>
  <si>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</si>
  <si>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</si>
  <si>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</si>
  <si>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</si>
  <si>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</si>
  <si>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</si>
  <si>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1501</t>
  </si>
  <si>
    <t>1502</t>
  </si>
  <si>
    <t>00308392-00308576</t>
  </si>
  <si>
    <t>0374</t>
  </si>
  <si>
    <t>0375</t>
  </si>
  <si>
    <t>0376</t>
  </si>
  <si>
    <t>0377</t>
  </si>
  <si>
    <t>0378</t>
  </si>
  <si>
    <t>00047202</t>
  </si>
  <si>
    <t>1917</t>
  </si>
  <si>
    <t>1918</t>
  </si>
  <si>
    <t>00375417-00375596</t>
  </si>
  <si>
    <t>00051574-00051627</t>
  </si>
  <si>
    <t>1790</t>
  </si>
  <si>
    <t>1791</t>
  </si>
  <si>
    <t>00447089</t>
  </si>
  <si>
    <t>0919</t>
  </si>
  <si>
    <t>00072275-00072326</t>
  </si>
  <si>
    <t>1417</t>
  </si>
  <si>
    <t>1418</t>
  </si>
  <si>
    <t>00336683-00336784</t>
  </si>
  <si>
    <t>1</t>
  </si>
  <si>
    <t>2</t>
  </si>
  <si>
    <t>3</t>
  </si>
  <si>
    <t>4</t>
  </si>
  <si>
    <t>5</t>
  </si>
  <si>
    <t>28</t>
  </si>
  <si>
    <t>29</t>
  </si>
  <si>
    <t>30</t>
  </si>
  <si>
    <t>37</t>
  </si>
  <si>
    <t>38</t>
  </si>
  <si>
    <t>58</t>
  </si>
  <si>
    <t>59</t>
  </si>
  <si>
    <t>60</t>
  </si>
  <si>
    <t>61</t>
  </si>
  <si>
    <t>62</t>
  </si>
  <si>
    <t>63</t>
  </si>
  <si>
    <t>64</t>
  </si>
  <si>
    <t>99</t>
  </si>
  <si>
    <t>100</t>
  </si>
  <si>
    <t>101</t>
  </si>
  <si>
    <t>102</t>
  </si>
  <si>
    <t>103</t>
  </si>
  <si>
    <t>130</t>
  </si>
  <si>
    <t>131</t>
  </si>
  <si>
    <t>132</t>
  </si>
  <si>
    <t>133</t>
  </si>
  <si>
    <t>134</t>
  </si>
  <si>
    <t>216</t>
  </si>
  <si>
    <t>217</t>
  </si>
  <si>
    <t>218</t>
  </si>
  <si>
    <t>219</t>
  </si>
  <si>
    <t>220</t>
  </si>
  <si>
    <t>221</t>
  </si>
  <si>
    <t>222</t>
  </si>
  <si>
    <t>223</t>
  </si>
  <si>
    <t>253</t>
  </si>
  <si>
    <t>254</t>
  </si>
  <si>
    <t>255</t>
  </si>
  <si>
    <t>256</t>
  </si>
  <si>
    <t>257</t>
  </si>
  <si>
    <t>258</t>
  </si>
  <si>
    <t>259</t>
  </si>
  <si>
    <t>295</t>
  </si>
  <si>
    <t>296</t>
  </si>
  <si>
    <t>297</t>
  </si>
  <si>
    <t>298</t>
  </si>
  <si>
    <t>299</t>
  </si>
  <si>
    <t>335</t>
  </si>
  <si>
    <t>336</t>
  </si>
  <si>
    <t>337</t>
  </si>
  <si>
    <t>338</t>
  </si>
  <si>
    <t>339</t>
  </si>
  <si>
    <t>340</t>
  </si>
  <si>
    <t>341</t>
  </si>
  <si>
    <t>374</t>
  </si>
  <si>
    <t>375</t>
  </si>
  <si>
    <t>376</t>
  </si>
  <si>
    <t>377</t>
  </si>
  <si>
    <t>378</t>
  </si>
  <si>
    <t>379</t>
  </si>
  <si>
    <t>414</t>
  </si>
  <si>
    <t>415</t>
  </si>
  <si>
    <t>416</t>
  </si>
  <si>
    <t>417</t>
  </si>
  <si>
    <t>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</si>
</sst>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F011-B17A-4E10-9A81-D3E01814AE42}">
  <dimension ref="A2:AP487"/>
  <sheetViews>
    <sheetView tabSelected="1" workbookViewId="0">
      <pane ySplit="7" topLeftCell="A465" activePane="bottomLeft" state="frozen"/>
      <selection pane="bottomLeft" activeCell="F468" sqref="F46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8554687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6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1178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1282</v>
      </c>
      <c r="B8" s="14" t="s">
        <v>45</v>
      </c>
      <c r="C8" s="13" t="s">
        <v>46</v>
      </c>
      <c r="D8" s="13" t="s">
        <v>52</v>
      </c>
      <c r="E8" s="13" t="s">
        <v>53</v>
      </c>
      <c r="F8" s="13" t="s">
        <v>1179</v>
      </c>
      <c r="G8" s="13" t="s">
        <v>48</v>
      </c>
      <c r="H8" s="13" t="s">
        <v>54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55</v>
      </c>
      <c r="P8" s="13" t="s">
        <v>47</v>
      </c>
      <c r="Q8" s="15">
        <f t="shared" ref="Q8:Q71" si="0">SUM(S8:AO8)</f>
        <v>639987989.25240004</v>
      </c>
      <c r="R8" s="15">
        <v>0</v>
      </c>
      <c r="S8" s="15">
        <v>441625692</v>
      </c>
      <c r="T8" s="15">
        <v>0</v>
      </c>
      <c r="U8" s="13" t="s">
        <v>49</v>
      </c>
      <c r="V8" s="15">
        <v>0</v>
      </c>
      <c r="W8" s="15">
        <v>171001980.39000002</v>
      </c>
      <c r="X8" s="13" t="s">
        <v>50</v>
      </c>
      <c r="Y8" s="15">
        <v>27360316.862400003</v>
      </c>
      <c r="Z8" s="15">
        <v>0</v>
      </c>
      <c r="AA8" s="13" t="s">
        <v>49</v>
      </c>
      <c r="AB8" s="15">
        <v>0</v>
      </c>
      <c r="AC8" s="15">
        <v>0</v>
      </c>
      <c r="AD8" s="13" t="s">
        <v>49</v>
      </c>
      <c r="AE8" s="15">
        <v>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s="19" customFormat="1" x14ac:dyDescent="0.25">
      <c r="A9" s="13" t="s">
        <v>1283</v>
      </c>
      <c r="B9" s="17" t="s">
        <v>45</v>
      </c>
      <c r="C9" s="16" t="s">
        <v>46</v>
      </c>
      <c r="D9" s="16" t="s">
        <v>57</v>
      </c>
      <c r="E9" s="16" t="s">
        <v>58</v>
      </c>
      <c r="F9" s="16" t="s">
        <v>1192</v>
      </c>
      <c r="G9" s="16" t="s">
        <v>48</v>
      </c>
      <c r="H9" s="16" t="s">
        <v>59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55</v>
      </c>
      <c r="P9" s="16" t="s">
        <v>47</v>
      </c>
      <c r="Q9" s="18">
        <f t="shared" si="0"/>
        <v>85425857.964000002</v>
      </c>
      <c r="R9" s="18">
        <v>0</v>
      </c>
      <c r="S9" s="18">
        <v>63450991.500000007</v>
      </c>
      <c r="T9" s="18">
        <v>0</v>
      </c>
      <c r="U9" s="16" t="s">
        <v>49</v>
      </c>
      <c r="V9" s="18">
        <v>0</v>
      </c>
      <c r="W9" s="18">
        <v>18943850.399999999</v>
      </c>
      <c r="X9" s="16" t="s">
        <v>49</v>
      </c>
      <c r="Y9" s="18">
        <v>3031016.0639999998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3" t="s">
        <v>1284</v>
      </c>
      <c r="B10" s="17" t="s">
        <v>45</v>
      </c>
      <c r="C10" s="16" t="s">
        <v>46</v>
      </c>
      <c r="D10" s="16" t="s">
        <v>57</v>
      </c>
      <c r="E10" s="16" t="s">
        <v>58</v>
      </c>
      <c r="F10" s="16" t="s">
        <v>1192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62</v>
      </c>
      <c r="P10" s="16" t="s">
        <v>63</v>
      </c>
      <c r="Q10" s="18">
        <f t="shared" si="0"/>
        <v>3109177.4092000001</v>
      </c>
      <c r="R10" s="18">
        <v>0</v>
      </c>
      <c r="S10" s="18">
        <v>919485</v>
      </c>
      <c r="T10" s="18">
        <v>1887665.87</v>
      </c>
      <c r="U10" s="16" t="s">
        <v>50</v>
      </c>
      <c r="V10" s="18">
        <v>302026.5392</v>
      </c>
      <c r="W10" s="18">
        <v>0</v>
      </c>
      <c r="X10" s="16" t="s">
        <v>49</v>
      </c>
      <c r="Y10" s="18">
        <v>0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3" t="s">
        <v>1285</v>
      </c>
      <c r="B11" s="17" t="s">
        <v>45</v>
      </c>
      <c r="C11" s="16" t="s">
        <v>46</v>
      </c>
      <c r="D11" s="16" t="s">
        <v>57</v>
      </c>
      <c r="E11" s="16" t="s">
        <v>58</v>
      </c>
      <c r="F11" s="16" t="s">
        <v>1192</v>
      </c>
      <c r="G11" s="16" t="s">
        <v>48</v>
      </c>
      <c r="H11" s="16" t="s">
        <v>65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55</v>
      </c>
      <c r="P11" s="16" t="s">
        <v>47</v>
      </c>
      <c r="Q11" s="18">
        <f t="shared" si="0"/>
        <v>515004248.69399989</v>
      </c>
      <c r="R11" s="18">
        <v>0</v>
      </c>
      <c r="S11" s="18">
        <v>345529295.99999988</v>
      </c>
      <c r="T11" s="18">
        <v>0</v>
      </c>
      <c r="U11" s="16" t="s">
        <v>49</v>
      </c>
      <c r="V11" s="18">
        <v>0</v>
      </c>
      <c r="W11" s="18">
        <v>146099097.15000001</v>
      </c>
      <c r="X11" s="16" t="s">
        <v>50</v>
      </c>
      <c r="Y11" s="18">
        <v>23375855.544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3" t="s">
        <v>1286</v>
      </c>
      <c r="B12" s="17" t="s">
        <v>45</v>
      </c>
      <c r="C12" s="16" t="s">
        <v>46</v>
      </c>
      <c r="D12" s="16" t="s">
        <v>57</v>
      </c>
      <c r="E12" s="16" t="s">
        <v>58</v>
      </c>
      <c r="F12" s="16" t="s">
        <v>1192</v>
      </c>
      <c r="G12" s="16" t="s">
        <v>67</v>
      </c>
      <c r="H12" s="16" t="s">
        <v>47</v>
      </c>
      <c r="I12" s="18" t="s">
        <v>68</v>
      </c>
      <c r="J12" s="18" t="s">
        <v>47</v>
      </c>
      <c r="K12" s="18" t="s">
        <v>69</v>
      </c>
      <c r="L12" s="18" t="s">
        <v>45</v>
      </c>
      <c r="M12" s="18">
        <v>5313672</v>
      </c>
      <c r="N12" s="16" t="s">
        <v>70</v>
      </c>
      <c r="O12" s="16" t="s">
        <v>71</v>
      </c>
      <c r="P12" s="16" t="s">
        <v>72</v>
      </c>
      <c r="Q12" s="18">
        <f t="shared" si="0"/>
        <v>-2511600</v>
      </c>
      <c r="R12" s="18">
        <v>0</v>
      </c>
      <c r="S12" s="18">
        <v>-2511600</v>
      </c>
      <c r="T12" s="18">
        <v>0</v>
      </c>
      <c r="U12" s="16" t="s">
        <v>49</v>
      </c>
      <c r="V12" s="18">
        <v>0</v>
      </c>
      <c r="W12" s="18">
        <v>0</v>
      </c>
      <c r="X12" s="16" t="s">
        <v>49</v>
      </c>
      <c r="Y12" s="18">
        <v>0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3" t="s">
        <v>51</v>
      </c>
      <c r="B13" s="17" t="s">
        <v>45</v>
      </c>
      <c r="C13" s="16" t="s">
        <v>46</v>
      </c>
      <c r="D13" s="16" t="s">
        <v>74</v>
      </c>
      <c r="E13" s="16" t="s">
        <v>75</v>
      </c>
      <c r="F13" s="16" t="s">
        <v>1200</v>
      </c>
      <c r="G13" s="16" t="s">
        <v>48</v>
      </c>
      <c r="H13" s="16" t="s">
        <v>76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55</v>
      </c>
      <c r="P13" s="16" t="s">
        <v>47</v>
      </c>
      <c r="Q13" s="18">
        <f t="shared" si="0"/>
        <v>528854046.95920002</v>
      </c>
      <c r="R13" s="18">
        <v>0</v>
      </c>
      <c r="S13" s="18">
        <v>348263163.75</v>
      </c>
      <c r="T13" s="18">
        <v>0</v>
      </c>
      <c r="U13" s="16" t="s">
        <v>49</v>
      </c>
      <c r="V13" s="18">
        <v>0</v>
      </c>
      <c r="W13" s="18">
        <v>155681795.87</v>
      </c>
      <c r="X13" s="16" t="s">
        <v>49</v>
      </c>
      <c r="Y13" s="18">
        <v>24909087.339200001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3" t="s">
        <v>56</v>
      </c>
      <c r="B14" s="17" t="s">
        <v>45</v>
      </c>
      <c r="C14" s="16" t="s">
        <v>46</v>
      </c>
      <c r="D14" s="16" t="s">
        <v>78</v>
      </c>
      <c r="E14" s="16" t="s">
        <v>79</v>
      </c>
      <c r="F14" s="16" t="s">
        <v>1213</v>
      </c>
      <c r="G14" s="16" t="s">
        <v>48</v>
      </c>
      <c r="H14" s="16" t="s">
        <v>80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55</v>
      </c>
      <c r="P14" s="16" t="s">
        <v>47</v>
      </c>
      <c r="Q14" s="18">
        <f t="shared" si="0"/>
        <v>163228518</v>
      </c>
      <c r="R14" s="18">
        <v>0</v>
      </c>
      <c r="S14" s="18">
        <v>101916138</v>
      </c>
      <c r="T14" s="18">
        <v>0</v>
      </c>
      <c r="U14" s="16" t="s">
        <v>49</v>
      </c>
      <c r="V14" s="18">
        <v>0</v>
      </c>
      <c r="W14" s="18">
        <v>52855500</v>
      </c>
      <c r="X14" s="16" t="s">
        <v>49</v>
      </c>
      <c r="Y14" s="18">
        <v>8456880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3" t="s">
        <v>60</v>
      </c>
      <c r="B15" s="17" t="s">
        <v>45</v>
      </c>
      <c r="C15" s="16" t="s">
        <v>46</v>
      </c>
      <c r="D15" s="16" t="s">
        <v>78</v>
      </c>
      <c r="E15" s="16" t="s">
        <v>79</v>
      </c>
      <c r="F15" s="16" t="s">
        <v>1213</v>
      </c>
      <c r="G15" s="16" t="s">
        <v>48</v>
      </c>
      <c r="H15" s="16" t="s">
        <v>82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83</v>
      </c>
      <c r="P15" s="16" t="s">
        <v>84</v>
      </c>
      <c r="Q15" s="18">
        <f t="shared" si="0"/>
        <v>5093676</v>
      </c>
      <c r="R15" s="18">
        <v>0</v>
      </c>
      <c r="S15" s="18">
        <v>0</v>
      </c>
      <c r="T15" s="18">
        <v>4391100</v>
      </c>
      <c r="U15" s="16" t="s">
        <v>50</v>
      </c>
      <c r="V15" s="18">
        <v>702576</v>
      </c>
      <c r="W15" s="18">
        <v>0</v>
      </c>
      <c r="X15" s="16" t="s">
        <v>49</v>
      </c>
      <c r="Y15" s="18">
        <v>0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3" t="s">
        <v>64</v>
      </c>
      <c r="B16" s="17" t="s">
        <v>45</v>
      </c>
      <c r="C16" s="16" t="s">
        <v>46</v>
      </c>
      <c r="D16" s="16" t="s">
        <v>78</v>
      </c>
      <c r="E16" s="16" t="s">
        <v>79</v>
      </c>
      <c r="F16" s="16" t="s">
        <v>1213</v>
      </c>
      <c r="G16" s="16" t="s">
        <v>48</v>
      </c>
      <c r="H16" s="16" t="s">
        <v>86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55</v>
      </c>
      <c r="P16" s="16" t="s">
        <v>47</v>
      </c>
      <c r="Q16" s="18">
        <f t="shared" si="0"/>
        <v>399776613.82919997</v>
      </c>
      <c r="R16" s="18">
        <v>0</v>
      </c>
      <c r="S16" s="18">
        <v>235415963.99999991</v>
      </c>
      <c r="T16" s="18">
        <v>0</v>
      </c>
      <c r="U16" s="16" t="s">
        <v>49</v>
      </c>
      <c r="V16" s="18">
        <v>0</v>
      </c>
      <c r="W16" s="18">
        <v>141690215.37000003</v>
      </c>
      <c r="X16" s="16" t="s">
        <v>50</v>
      </c>
      <c r="Y16" s="18">
        <v>22670434.459199999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3" t="s">
        <v>66</v>
      </c>
      <c r="B17" s="17" t="s">
        <v>45</v>
      </c>
      <c r="C17" s="16" t="s">
        <v>46</v>
      </c>
      <c r="D17" s="16" t="s">
        <v>78</v>
      </c>
      <c r="E17" s="16" t="s">
        <v>79</v>
      </c>
      <c r="F17" s="16" t="s">
        <v>1213</v>
      </c>
      <c r="G17" s="16" t="s">
        <v>67</v>
      </c>
      <c r="H17" s="16" t="s">
        <v>47</v>
      </c>
      <c r="I17" s="18" t="s">
        <v>88</v>
      </c>
      <c r="J17" s="18" t="s">
        <v>47</v>
      </c>
      <c r="K17" s="18" t="s">
        <v>89</v>
      </c>
      <c r="L17" s="18" t="s">
        <v>45</v>
      </c>
      <c r="M17" s="18">
        <v>390873.59999999998</v>
      </c>
      <c r="N17" s="16" t="s">
        <v>70</v>
      </c>
      <c r="O17" s="16" t="s">
        <v>90</v>
      </c>
      <c r="P17" s="16" t="s">
        <v>91</v>
      </c>
      <c r="Q17" s="18">
        <f t="shared" si="0"/>
        <v>-390873.59999999998</v>
      </c>
      <c r="R17" s="18">
        <v>0</v>
      </c>
      <c r="S17" s="18">
        <v>0</v>
      </c>
      <c r="T17" s="18">
        <v>0</v>
      </c>
      <c r="U17" s="16" t="s">
        <v>49</v>
      </c>
      <c r="V17" s="18">
        <v>0</v>
      </c>
      <c r="W17" s="18">
        <v>-336960</v>
      </c>
      <c r="X17" s="16" t="s">
        <v>50</v>
      </c>
      <c r="Y17" s="18">
        <v>-53913.599999999999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x14ac:dyDescent="0.25">
      <c r="A18" s="13" t="s">
        <v>73</v>
      </c>
      <c r="B18" s="20">
        <v>44166</v>
      </c>
      <c r="C18" s="13" t="s">
        <v>46</v>
      </c>
      <c r="D18" s="13" t="s">
        <v>141</v>
      </c>
      <c r="E18" s="13" t="s">
        <v>142</v>
      </c>
      <c r="F18" s="13" t="s">
        <v>1220</v>
      </c>
      <c r="G18" s="13" t="s">
        <v>48</v>
      </c>
      <c r="H18" s="13" t="s">
        <v>1219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1221</v>
      </c>
      <c r="P18" s="13" t="s">
        <v>47</v>
      </c>
      <c r="Q18" s="15">
        <f t="shared" si="0"/>
        <v>0</v>
      </c>
      <c r="R18" s="15">
        <v>0</v>
      </c>
      <c r="S18" s="15">
        <v>0</v>
      </c>
      <c r="T18" s="15">
        <v>0</v>
      </c>
      <c r="U18" s="13" t="s">
        <v>49</v>
      </c>
      <c r="V18" s="15">
        <v>0</v>
      </c>
      <c r="W18" s="15">
        <v>0</v>
      </c>
      <c r="X18" s="13" t="s">
        <v>49</v>
      </c>
      <c r="Y18" s="15">
        <v>0</v>
      </c>
      <c r="Z18" s="15">
        <v>0</v>
      </c>
      <c r="AA18" s="13" t="s">
        <v>49</v>
      </c>
      <c r="AB18" s="15">
        <v>0</v>
      </c>
      <c r="AC18" s="15">
        <v>0</v>
      </c>
      <c r="AD18" s="13" t="s">
        <v>49</v>
      </c>
      <c r="AE18" s="15">
        <v>0</v>
      </c>
      <c r="AF18" s="13">
        <v>0</v>
      </c>
      <c r="AG18" s="13" t="s">
        <v>49</v>
      </c>
      <c r="AH18" s="15">
        <v>0</v>
      </c>
      <c r="AI18" s="15">
        <v>0</v>
      </c>
      <c r="AJ18" s="13" t="s">
        <v>49</v>
      </c>
      <c r="AK18" s="15">
        <v>0</v>
      </c>
      <c r="AL18" s="15">
        <v>0</v>
      </c>
      <c r="AM18" s="14" t="s">
        <v>47</v>
      </c>
      <c r="AN18" s="13" t="s">
        <v>47</v>
      </c>
      <c r="AO18" s="14" t="s">
        <v>47</v>
      </c>
      <c r="AP18" s="13" t="s">
        <v>47</v>
      </c>
    </row>
    <row r="19" spans="1:42" s="19" customFormat="1" x14ac:dyDescent="0.25">
      <c r="A19" s="13" t="s">
        <v>77</v>
      </c>
      <c r="B19" s="14" t="s">
        <v>45</v>
      </c>
      <c r="C19" s="13" t="s">
        <v>46</v>
      </c>
      <c r="D19" s="13" t="s">
        <v>92</v>
      </c>
      <c r="E19" s="13" t="s">
        <v>93</v>
      </c>
      <c r="F19" s="13" t="s">
        <v>1234</v>
      </c>
      <c r="G19" s="13" t="s">
        <v>48</v>
      </c>
      <c r="H19" s="13" t="s">
        <v>94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55</v>
      </c>
      <c r="P19" s="13" t="s">
        <v>47</v>
      </c>
      <c r="Q19" s="15">
        <f t="shared" si="0"/>
        <v>184458923.40000001</v>
      </c>
      <c r="R19" s="15">
        <v>0</v>
      </c>
      <c r="S19" s="15">
        <v>105710421</v>
      </c>
      <c r="T19" s="15">
        <v>0</v>
      </c>
      <c r="U19" s="13" t="s">
        <v>49</v>
      </c>
      <c r="V19" s="15">
        <v>0</v>
      </c>
      <c r="W19" s="15">
        <v>67886640</v>
      </c>
      <c r="X19" s="13" t="s">
        <v>49</v>
      </c>
      <c r="Y19" s="15">
        <v>10861862.4</v>
      </c>
      <c r="Z19" s="15">
        <v>0</v>
      </c>
      <c r="AA19" s="13" t="s">
        <v>49</v>
      </c>
      <c r="AB19" s="15">
        <v>0</v>
      </c>
      <c r="AC19" s="15">
        <v>0</v>
      </c>
      <c r="AD19" s="13" t="s">
        <v>49</v>
      </c>
      <c r="AE19" s="15">
        <v>0</v>
      </c>
      <c r="AF19" s="13">
        <v>0</v>
      </c>
      <c r="AG19" s="13" t="s">
        <v>49</v>
      </c>
      <c r="AH19" s="15">
        <v>0</v>
      </c>
      <c r="AI19" s="15">
        <v>0</v>
      </c>
      <c r="AJ19" s="13" t="s">
        <v>49</v>
      </c>
      <c r="AK19" s="15">
        <v>0</v>
      </c>
      <c r="AL19" s="15">
        <v>0</v>
      </c>
      <c r="AM19" s="14" t="s">
        <v>47</v>
      </c>
      <c r="AN19" s="13" t="s">
        <v>47</v>
      </c>
      <c r="AO19" s="14" t="s">
        <v>47</v>
      </c>
      <c r="AP19" s="13" t="s">
        <v>47</v>
      </c>
    </row>
    <row r="20" spans="1:42" s="19" customFormat="1" x14ac:dyDescent="0.25">
      <c r="A20" s="13" t="s">
        <v>81</v>
      </c>
      <c r="B20" s="17" t="s">
        <v>45</v>
      </c>
      <c r="C20" s="16" t="s">
        <v>46</v>
      </c>
      <c r="D20" s="16" t="s">
        <v>96</v>
      </c>
      <c r="E20" s="16" t="s">
        <v>1247</v>
      </c>
      <c r="F20" s="16" t="s">
        <v>1248</v>
      </c>
      <c r="G20" s="16" t="s">
        <v>48</v>
      </c>
      <c r="H20" s="16" t="s">
        <v>97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55</v>
      </c>
      <c r="P20" s="16" t="s">
        <v>47</v>
      </c>
      <c r="Q20" s="18">
        <f t="shared" si="0"/>
        <v>59327975.159199998</v>
      </c>
      <c r="R20" s="18">
        <v>0</v>
      </c>
      <c r="S20" s="18">
        <v>23554064.249999996</v>
      </c>
      <c r="T20" s="18">
        <v>0</v>
      </c>
      <c r="U20" s="16" t="s">
        <v>49</v>
      </c>
      <c r="V20" s="18">
        <v>0</v>
      </c>
      <c r="W20" s="18">
        <v>30839578.370000001</v>
      </c>
      <c r="X20" s="16" t="s">
        <v>50</v>
      </c>
      <c r="Y20" s="18">
        <v>4934332.5392000005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3" t="s">
        <v>85</v>
      </c>
      <c r="B21" s="17" t="s">
        <v>45</v>
      </c>
      <c r="C21" s="16" t="s">
        <v>46</v>
      </c>
      <c r="D21" s="16" t="s">
        <v>96</v>
      </c>
      <c r="E21" s="16" t="s">
        <v>1247</v>
      </c>
      <c r="F21" s="16" t="s">
        <v>1248</v>
      </c>
      <c r="G21" s="16" t="s">
        <v>48</v>
      </c>
      <c r="H21" s="16" t="s">
        <v>99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83</v>
      </c>
      <c r="P21" s="16" t="s">
        <v>84</v>
      </c>
      <c r="Q21" s="18">
        <f t="shared" si="0"/>
        <v>4536861</v>
      </c>
      <c r="R21" s="18">
        <v>0</v>
      </c>
      <c r="S21" s="18">
        <v>2281125</v>
      </c>
      <c r="T21" s="18">
        <v>1944600</v>
      </c>
      <c r="U21" s="16" t="s">
        <v>50</v>
      </c>
      <c r="V21" s="18">
        <v>311136</v>
      </c>
      <c r="W21" s="18">
        <v>0</v>
      </c>
      <c r="X21" s="16" t="s">
        <v>49</v>
      </c>
      <c r="Y21" s="18">
        <v>0</v>
      </c>
      <c r="Z21" s="18">
        <v>0</v>
      </c>
      <c r="AA21" s="16" t="s">
        <v>49</v>
      </c>
      <c r="AB21" s="18">
        <v>0</v>
      </c>
      <c r="AC21" s="18">
        <v>0</v>
      </c>
      <c r="AD21" s="16" t="s">
        <v>49</v>
      </c>
      <c r="AE21" s="18">
        <v>0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3" t="s">
        <v>87</v>
      </c>
      <c r="B22" s="17" t="s">
        <v>45</v>
      </c>
      <c r="C22" s="16" t="s">
        <v>46</v>
      </c>
      <c r="D22" s="16" t="s">
        <v>96</v>
      </c>
      <c r="E22" s="16" t="s">
        <v>1247</v>
      </c>
      <c r="F22" s="16" t="s">
        <v>1248</v>
      </c>
      <c r="G22" s="16" t="s">
        <v>48</v>
      </c>
      <c r="H22" s="16" t="s">
        <v>101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55</v>
      </c>
      <c r="P22" s="16" t="s">
        <v>47</v>
      </c>
      <c r="Q22" s="18">
        <f t="shared" si="0"/>
        <v>49404589.5</v>
      </c>
      <c r="R22" s="18">
        <v>0</v>
      </c>
      <c r="S22" s="18">
        <v>45337687.5</v>
      </c>
      <c r="T22" s="18">
        <v>0</v>
      </c>
      <c r="U22" s="16" t="s">
        <v>49</v>
      </c>
      <c r="V22" s="18">
        <v>0</v>
      </c>
      <c r="W22" s="18">
        <v>3505950</v>
      </c>
      <c r="X22" s="16" t="s">
        <v>49</v>
      </c>
      <c r="Y22" s="18">
        <v>560952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3" t="s">
        <v>50</v>
      </c>
      <c r="B23" s="17" t="s">
        <v>45</v>
      </c>
      <c r="C23" s="16" t="s">
        <v>46</v>
      </c>
      <c r="D23" s="16" t="s">
        <v>96</v>
      </c>
      <c r="E23" s="16" t="s">
        <v>1247</v>
      </c>
      <c r="F23" s="16" t="s">
        <v>1248</v>
      </c>
      <c r="G23" s="16" t="s">
        <v>48</v>
      </c>
      <c r="H23" s="16" t="s">
        <v>103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55</v>
      </c>
      <c r="P23" s="16" t="s">
        <v>47</v>
      </c>
      <c r="Q23" s="18">
        <f t="shared" si="0"/>
        <v>27835668</v>
      </c>
      <c r="R23" s="18">
        <v>0</v>
      </c>
      <c r="S23" s="18">
        <v>21074550</v>
      </c>
      <c r="T23" s="18">
        <v>0</v>
      </c>
      <c r="U23" s="16" t="s">
        <v>49</v>
      </c>
      <c r="V23" s="18">
        <v>0</v>
      </c>
      <c r="W23" s="18">
        <v>5828550</v>
      </c>
      <c r="X23" s="16" t="s">
        <v>49</v>
      </c>
      <c r="Y23" s="18">
        <v>932568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3" t="s">
        <v>95</v>
      </c>
      <c r="B24" s="17" t="s">
        <v>45</v>
      </c>
      <c r="C24" s="16" t="s">
        <v>46</v>
      </c>
      <c r="D24" s="16" t="s">
        <v>96</v>
      </c>
      <c r="E24" s="16" t="s">
        <v>1247</v>
      </c>
      <c r="F24" s="16" t="s">
        <v>1248</v>
      </c>
      <c r="G24" s="16" t="s">
        <v>48</v>
      </c>
      <c r="H24" s="16" t="s">
        <v>105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55</v>
      </c>
      <c r="P24" s="16" t="s">
        <v>47</v>
      </c>
      <c r="Q24" s="18">
        <f t="shared" si="0"/>
        <v>5823442.5</v>
      </c>
      <c r="R24" s="18">
        <v>0</v>
      </c>
      <c r="S24" s="18">
        <v>5421502.5</v>
      </c>
      <c r="T24" s="18">
        <v>0</v>
      </c>
      <c r="U24" s="16" t="s">
        <v>49</v>
      </c>
      <c r="V24" s="18">
        <v>0</v>
      </c>
      <c r="W24" s="18">
        <v>346500</v>
      </c>
      <c r="X24" s="16" t="s">
        <v>50</v>
      </c>
      <c r="Y24" s="18">
        <v>55440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3" t="s">
        <v>98</v>
      </c>
      <c r="B25" s="17" t="s">
        <v>45</v>
      </c>
      <c r="C25" s="16" t="s">
        <v>46</v>
      </c>
      <c r="D25" s="16" t="s">
        <v>96</v>
      </c>
      <c r="E25" s="16" t="s">
        <v>1247</v>
      </c>
      <c r="F25" s="16" t="s">
        <v>1248</v>
      </c>
      <c r="G25" s="16" t="s">
        <v>48</v>
      </c>
      <c r="H25" s="16" t="s">
        <v>107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55</v>
      </c>
      <c r="P25" s="16" t="s">
        <v>47</v>
      </c>
      <c r="Q25" s="18">
        <f t="shared" si="0"/>
        <v>40172191.5</v>
      </c>
      <c r="R25" s="18">
        <v>0</v>
      </c>
      <c r="S25" s="18">
        <v>16569787.5</v>
      </c>
      <c r="T25" s="18">
        <v>0</v>
      </c>
      <c r="U25" s="16" t="s">
        <v>49</v>
      </c>
      <c r="V25" s="18">
        <v>0</v>
      </c>
      <c r="W25" s="18">
        <v>20346900</v>
      </c>
      <c r="X25" s="16" t="s">
        <v>49</v>
      </c>
      <c r="Y25" s="18">
        <v>3255504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3" t="s">
        <v>100</v>
      </c>
      <c r="B26" s="17" t="s">
        <v>45</v>
      </c>
      <c r="C26" s="16" t="s">
        <v>46</v>
      </c>
      <c r="D26" s="16" t="s">
        <v>96</v>
      </c>
      <c r="E26" s="16" t="s">
        <v>1247</v>
      </c>
      <c r="F26" s="16" t="s">
        <v>1248</v>
      </c>
      <c r="G26" s="16" t="s">
        <v>48</v>
      </c>
      <c r="H26" s="16" t="s">
        <v>109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110</v>
      </c>
      <c r="P26" s="16" t="s">
        <v>111</v>
      </c>
      <c r="Q26" s="18">
        <f t="shared" si="0"/>
        <v>176400</v>
      </c>
      <c r="R26" s="18">
        <v>0</v>
      </c>
      <c r="S26" s="18">
        <v>176400</v>
      </c>
      <c r="T26" s="18">
        <v>0</v>
      </c>
      <c r="U26" s="16" t="s">
        <v>49</v>
      </c>
      <c r="V26" s="18">
        <v>0</v>
      </c>
      <c r="W26" s="18">
        <v>0</v>
      </c>
      <c r="X26" s="16" t="s">
        <v>49</v>
      </c>
      <c r="Y26" s="18">
        <v>0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3" t="s">
        <v>102</v>
      </c>
      <c r="B27" s="17" t="s">
        <v>45</v>
      </c>
      <c r="C27" s="16" t="s">
        <v>46</v>
      </c>
      <c r="D27" s="16" t="s">
        <v>96</v>
      </c>
      <c r="E27" s="16" t="s">
        <v>1247</v>
      </c>
      <c r="F27" s="16" t="s">
        <v>1248</v>
      </c>
      <c r="G27" s="16" t="s">
        <v>48</v>
      </c>
      <c r="H27" s="16" t="s">
        <v>113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114</v>
      </c>
      <c r="P27" s="16" t="s">
        <v>115</v>
      </c>
      <c r="Q27" s="18">
        <f t="shared" si="0"/>
        <v>19682880</v>
      </c>
      <c r="R27" s="18">
        <v>0</v>
      </c>
      <c r="S27" s="18">
        <v>0</v>
      </c>
      <c r="T27" s="18">
        <v>0</v>
      </c>
      <c r="U27" s="16" t="s">
        <v>49</v>
      </c>
      <c r="V27" s="18">
        <v>0</v>
      </c>
      <c r="W27" s="18">
        <v>16968000</v>
      </c>
      <c r="X27" s="16" t="s">
        <v>50</v>
      </c>
      <c r="Y27" s="18">
        <v>2714880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3" t="s">
        <v>104</v>
      </c>
      <c r="B28" s="17" t="s">
        <v>45</v>
      </c>
      <c r="C28" s="16" t="s">
        <v>46</v>
      </c>
      <c r="D28" s="16" t="s">
        <v>96</v>
      </c>
      <c r="E28" s="16" t="s">
        <v>1247</v>
      </c>
      <c r="F28" s="16" t="s">
        <v>1248</v>
      </c>
      <c r="G28" s="16" t="s">
        <v>48</v>
      </c>
      <c r="H28" s="16" t="s">
        <v>117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55</v>
      </c>
      <c r="P28" s="16" t="s">
        <v>47</v>
      </c>
      <c r="Q28" s="18">
        <f t="shared" si="0"/>
        <v>12056226</v>
      </c>
      <c r="R28" s="18">
        <v>0</v>
      </c>
      <c r="S28" s="18">
        <v>4739700</v>
      </c>
      <c r="T28" s="18">
        <v>0</v>
      </c>
      <c r="U28" s="16" t="s">
        <v>49</v>
      </c>
      <c r="V28" s="18">
        <v>0</v>
      </c>
      <c r="W28" s="18">
        <v>6307350</v>
      </c>
      <c r="X28" s="16" t="s">
        <v>50</v>
      </c>
      <c r="Y28" s="18">
        <v>1009176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3" t="s">
        <v>106</v>
      </c>
      <c r="B29" s="17" t="s">
        <v>45</v>
      </c>
      <c r="C29" s="16" t="s">
        <v>46</v>
      </c>
      <c r="D29" s="16" t="s">
        <v>96</v>
      </c>
      <c r="E29" s="16" t="s">
        <v>1247</v>
      </c>
      <c r="F29" s="16" t="s">
        <v>1248</v>
      </c>
      <c r="G29" s="16" t="s">
        <v>48</v>
      </c>
      <c r="H29" s="16" t="s">
        <v>119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55</v>
      </c>
      <c r="P29" s="16" t="s">
        <v>47</v>
      </c>
      <c r="Q29" s="18">
        <f t="shared" si="0"/>
        <v>56241912.659200005</v>
      </c>
      <c r="R29" s="18">
        <v>0</v>
      </c>
      <c r="S29" s="18">
        <v>34915004.25</v>
      </c>
      <c r="T29" s="18">
        <v>0</v>
      </c>
      <c r="U29" s="16" t="s">
        <v>49</v>
      </c>
      <c r="V29" s="18">
        <v>0</v>
      </c>
      <c r="W29" s="18">
        <v>18385265.870000001</v>
      </c>
      <c r="X29" s="16" t="s">
        <v>50</v>
      </c>
      <c r="Y29" s="18">
        <v>2941642.5392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x14ac:dyDescent="0.25">
      <c r="A30" s="13" t="s">
        <v>108</v>
      </c>
      <c r="B30" s="17" t="s">
        <v>45</v>
      </c>
      <c r="C30" s="16" t="s">
        <v>46</v>
      </c>
      <c r="D30" s="16" t="s">
        <v>96</v>
      </c>
      <c r="E30" s="16" t="s">
        <v>1247</v>
      </c>
      <c r="F30" s="16" t="s">
        <v>1248</v>
      </c>
      <c r="G30" s="16" t="s">
        <v>67</v>
      </c>
      <c r="H30" s="16" t="s">
        <v>47</v>
      </c>
      <c r="I30" s="18" t="s">
        <v>121</v>
      </c>
      <c r="J30" s="18" t="s">
        <v>47</v>
      </c>
      <c r="K30" s="18" t="s">
        <v>122</v>
      </c>
      <c r="L30" s="18" t="s">
        <v>45</v>
      </c>
      <c r="M30" s="18">
        <v>3993066</v>
      </c>
      <c r="N30" s="16" t="s">
        <v>70</v>
      </c>
      <c r="O30" s="16" t="s">
        <v>123</v>
      </c>
      <c r="P30" s="16" t="s">
        <v>124</v>
      </c>
      <c r="Q30" s="18">
        <f t="shared" si="0"/>
        <v>-3993066</v>
      </c>
      <c r="R30" s="18">
        <v>0</v>
      </c>
      <c r="S30" s="18">
        <v>-2730000</v>
      </c>
      <c r="T30" s="18">
        <v>0</v>
      </c>
      <c r="U30" s="16" t="s">
        <v>49</v>
      </c>
      <c r="V30" s="18">
        <v>0</v>
      </c>
      <c r="W30" s="18">
        <v>-1088850</v>
      </c>
      <c r="X30" s="16" t="s">
        <v>50</v>
      </c>
      <c r="Y30" s="18">
        <v>-174216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3" t="s">
        <v>112</v>
      </c>
      <c r="B31" s="14" t="s">
        <v>125</v>
      </c>
      <c r="C31" s="13" t="s">
        <v>46</v>
      </c>
      <c r="D31" s="13" t="s">
        <v>52</v>
      </c>
      <c r="E31" s="13" t="s">
        <v>53</v>
      </c>
      <c r="F31" s="13" t="s">
        <v>1180</v>
      </c>
      <c r="G31" s="13" t="s">
        <v>48</v>
      </c>
      <c r="H31" s="13" t="s">
        <v>127</v>
      </c>
      <c r="I31" s="15" t="s">
        <v>47</v>
      </c>
      <c r="J31" s="15" t="s">
        <v>47</v>
      </c>
      <c r="K31" s="15" t="s">
        <v>47</v>
      </c>
      <c r="L31" s="15" t="s">
        <v>47</v>
      </c>
      <c r="M31" s="15">
        <v>0</v>
      </c>
      <c r="N31" s="13" t="s">
        <v>47</v>
      </c>
      <c r="O31" s="13" t="s">
        <v>55</v>
      </c>
      <c r="P31" s="13" t="s">
        <v>47</v>
      </c>
      <c r="Q31" s="15">
        <f t="shared" si="0"/>
        <v>778211987.19079995</v>
      </c>
      <c r="R31" s="15">
        <v>0</v>
      </c>
      <c r="S31" s="15">
        <v>562876368.39999998</v>
      </c>
      <c r="T31" s="15">
        <v>0</v>
      </c>
      <c r="U31" s="13" t="s">
        <v>49</v>
      </c>
      <c r="V31" s="15">
        <v>0</v>
      </c>
      <c r="W31" s="15">
        <v>185634154.13</v>
      </c>
      <c r="X31" s="13" t="s">
        <v>49</v>
      </c>
      <c r="Y31" s="15">
        <v>29701464.660800003</v>
      </c>
      <c r="Z31" s="15">
        <v>0</v>
      </c>
      <c r="AA31" s="13" t="s">
        <v>49</v>
      </c>
      <c r="AB31" s="15">
        <v>0</v>
      </c>
      <c r="AC31" s="15">
        <v>0</v>
      </c>
      <c r="AD31" s="13" t="s">
        <v>49</v>
      </c>
      <c r="AE31" s="15">
        <v>0</v>
      </c>
      <c r="AF31" s="13">
        <v>0</v>
      </c>
      <c r="AG31" s="13" t="s">
        <v>49</v>
      </c>
      <c r="AH31" s="15">
        <v>0</v>
      </c>
      <c r="AI31" s="15">
        <v>0</v>
      </c>
      <c r="AJ31" s="13" t="s">
        <v>49</v>
      </c>
      <c r="AK31" s="15">
        <v>0</v>
      </c>
      <c r="AL31" s="15">
        <v>0</v>
      </c>
      <c r="AM31" s="14" t="s">
        <v>47</v>
      </c>
      <c r="AN31" s="13" t="s">
        <v>47</v>
      </c>
      <c r="AO31" s="14" t="s">
        <v>47</v>
      </c>
      <c r="AP31" s="13" t="s">
        <v>47</v>
      </c>
    </row>
    <row r="32" spans="1:42" s="19" customFormat="1" x14ac:dyDescent="0.25">
      <c r="A32" s="13" t="s">
        <v>116</v>
      </c>
      <c r="B32" s="17" t="s">
        <v>125</v>
      </c>
      <c r="C32" s="16" t="s">
        <v>46</v>
      </c>
      <c r="D32" s="16" t="s">
        <v>57</v>
      </c>
      <c r="E32" s="16" t="s">
        <v>58</v>
      </c>
      <c r="F32" s="16" t="s">
        <v>1193</v>
      </c>
      <c r="G32" s="16" t="s">
        <v>48</v>
      </c>
      <c r="H32" s="16" t="s">
        <v>129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55</v>
      </c>
      <c r="P32" s="16" t="s">
        <v>47</v>
      </c>
      <c r="Q32" s="18">
        <f t="shared" si="0"/>
        <v>138226395.0192</v>
      </c>
      <c r="R32" s="18">
        <v>0</v>
      </c>
      <c r="S32" s="18">
        <v>98462374.399999991</v>
      </c>
      <c r="T32" s="18">
        <v>0</v>
      </c>
      <c r="U32" s="16" t="s">
        <v>49</v>
      </c>
      <c r="V32" s="18">
        <v>0</v>
      </c>
      <c r="W32" s="18">
        <v>34279328.120000005</v>
      </c>
      <c r="X32" s="16" t="s">
        <v>50</v>
      </c>
      <c r="Y32" s="18">
        <v>5484692.4991999995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3" t="s">
        <v>118</v>
      </c>
      <c r="B33" s="17" t="s">
        <v>125</v>
      </c>
      <c r="C33" s="16" t="s">
        <v>46</v>
      </c>
      <c r="D33" s="16" t="s">
        <v>57</v>
      </c>
      <c r="E33" s="16" t="s">
        <v>58</v>
      </c>
      <c r="F33" s="16" t="s">
        <v>1193</v>
      </c>
      <c r="G33" s="16" t="s">
        <v>48</v>
      </c>
      <c r="H33" s="16" t="s">
        <v>131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132</v>
      </c>
      <c r="P33" s="16" t="s">
        <v>133</v>
      </c>
      <c r="Q33" s="18">
        <f t="shared" si="0"/>
        <v>2343016</v>
      </c>
      <c r="R33" s="18">
        <v>0</v>
      </c>
      <c r="S33" s="18">
        <v>1088360</v>
      </c>
      <c r="T33" s="18">
        <v>1081600</v>
      </c>
      <c r="U33" s="16" t="s">
        <v>50</v>
      </c>
      <c r="V33" s="18">
        <v>173056</v>
      </c>
      <c r="W33" s="18">
        <v>0</v>
      </c>
      <c r="X33" s="16" t="s">
        <v>49</v>
      </c>
      <c r="Y33" s="18">
        <v>0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3" t="s">
        <v>120</v>
      </c>
      <c r="B34" s="17" t="s">
        <v>125</v>
      </c>
      <c r="C34" s="16" t="s">
        <v>46</v>
      </c>
      <c r="D34" s="16" t="s">
        <v>57</v>
      </c>
      <c r="E34" s="16" t="s">
        <v>58</v>
      </c>
      <c r="F34" s="16" t="s">
        <v>1193</v>
      </c>
      <c r="G34" s="16" t="s">
        <v>48</v>
      </c>
      <c r="H34" s="16" t="s">
        <v>135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55</v>
      </c>
      <c r="P34" s="16" t="s">
        <v>47</v>
      </c>
      <c r="Q34" s="18">
        <f t="shared" si="0"/>
        <v>375935783.2608</v>
      </c>
      <c r="R34" s="18">
        <v>0</v>
      </c>
      <c r="S34" s="18">
        <v>247661620.40000004</v>
      </c>
      <c r="T34" s="18">
        <v>0</v>
      </c>
      <c r="U34" s="16" t="s">
        <v>49</v>
      </c>
      <c r="V34" s="18">
        <v>0</v>
      </c>
      <c r="W34" s="18">
        <v>110581174.88</v>
      </c>
      <c r="X34" s="16" t="s">
        <v>50</v>
      </c>
      <c r="Y34" s="18">
        <v>17692987.980799999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3" t="s">
        <v>1287</v>
      </c>
      <c r="B35" s="17" t="s">
        <v>125</v>
      </c>
      <c r="C35" s="16" t="s">
        <v>46</v>
      </c>
      <c r="D35" s="16" t="s">
        <v>74</v>
      </c>
      <c r="E35" s="16" t="s">
        <v>75</v>
      </c>
      <c r="F35" s="16" t="s">
        <v>1201</v>
      </c>
      <c r="G35" s="16" t="s">
        <v>48</v>
      </c>
      <c r="H35" s="16" t="s">
        <v>137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55</v>
      </c>
      <c r="P35" s="16" t="s">
        <v>47</v>
      </c>
      <c r="Q35" s="18">
        <f t="shared" si="0"/>
        <v>382318181.99040002</v>
      </c>
      <c r="R35" s="18">
        <v>0</v>
      </c>
      <c r="S35" s="18">
        <v>265206770.40000004</v>
      </c>
      <c r="T35" s="18">
        <v>0</v>
      </c>
      <c r="U35" s="16" t="s">
        <v>49</v>
      </c>
      <c r="V35" s="18">
        <v>0</v>
      </c>
      <c r="W35" s="18">
        <v>100958113.44</v>
      </c>
      <c r="X35" s="16" t="s">
        <v>50</v>
      </c>
      <c r="Y35" s="18">
        <v>16153298.1504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3" t="s">
        <v>1288</v>
      </c>
      <c r="B36" s="17" t="s">
        <v>125</v>
      </c>
      <c r="C36" s="16" t="s">
        <v>46</v>
      </c>
      <c r="D36" s="16" t="s">
        <v>78</v>
      </c>
      <c r="E36" s="16" t="s">
        <v>79</v>
      </c>
      <c r="F36" s="16" t="s">
        <v>1214</v>
      </c>
      <c r="G36" s="16" t="s">
        <v>48</v>
      </c>
      <c r="H36" s="16" t="s">
        <v>139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55</v>
      </c>
      <c r="P36" s="16" t="s">
        <v>47</v>
      </c>
      <c r="Q36" s="18">
        <f t="shared" si="0"/>
        <v>505501414.19039994</v>
      </c>
      <c r="R36" s="18">
        <v>0</v>
      </c>
      <c r="S36" s="18">
        <v>293371067.5999999</v>
      </c>
      <c r="T36" s="18">
        <v>0</v>
      </c>
      <c r="U36" s="16" t="s">
        <v>49</v>
      </c>
      <c r="V36" s="18">
        <v>0</v>
      </c>
      <c r="W36" s="18">
        <v>182870988.44000003</v>
      </c>
      <c r="X36" s="16" t="s">
        <v>50</v>
      </c>
      <c r="Y36" s="18">
        <v>29259358.150400005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x14ac:dyDescent="0.25">
      <c r="A37" s="13" t="s">
        <v>1289</v>
      </c>
      <c r="B37" s="14" t="s">
        <v>125</v>
      </c>
      <c r="C37" s="13" t="s">
        <v>46</v>
      </c>
      <c r="D37" s="13" t="s">
        <v>141</v>
      </c>
      <c r="E37" s="13" t="s">
        <v>142</v>
      </c>
      <c r="F37" s="13" t="s">
        <v>1222</v>
      </c>
      <c r="G37" s="13" t="s">
        <v>48</v>
      </c>
      <c r="H37" s="13" t="s">
        <v>143</v>
      </c>
      <c r="I37" s="15" t="s">
        <v>47</v>
      </c>
      <c r="J37" s="15" t="s">
        <v>47</v>
      </c>
      <c r="K37" s="15" t="s">
        <v>47</v>
      </c>
      <c r="L37" s="15" t="s">
        <v>47</v>
      </c>
      <c r="M37" s="15">
        <v>0</v>
      </c>
      <c r="N37" s="13" t="s">
        <v>47</v>
      </c>
      <c r="O37" s="13" t="s">
        <v>55</v>
      </c>
      <c r="P37" s="13" t="s">
        <v>47</v>
      </c>
      <c r="Q37" s="15">
        <f t="shared" si="0"/>
        <v>290553020.84720004</v>
      </c>
      <c r="R37" s="15">
        <v>0</v>
      </c>
      <c r="S37" s="15">
        <v>233141116.00000003</v>
      </c>
      <c r="T37" s="15">
        <v>0</v>
      </c>
      <c r="U37" s="13" t="s">
        <v>49</v>
      </c>
      <c r="V37" s="15">
        <v>0</v>
      </c>
      <c r="W37" s="15">
        <v>49493021.419999987</v>
      </c>
      <c r="X37" s="13" t="s">
        <v>49</v>
      </c>
      <c r="Y37" s="15">
        <v>7918883.4272000017</v>
      </c>
      <c r="Z37" s="15">
        <v>0</v>
      </c>
      <c r="AA37" s="13" t="s">
        <v>49</v>
      </c>
      <c r="AB37" s="15">
        <v>0</v>
      </c>
      <c r="AC37" s="15">
        <v>0</v>
      </c>
      <c r="AD37" s="13" t="s">
        <v>49</v>
      </c>
      <c r="AE37" s="15">
        <v>0</v>
      </c>
      <c r="AF37" s="13">
        <v>0</v>
      </c>
      <c r="AG37" s="13" t="s">
        <v>49</v>
      </c>
      <c r="AH37" s="15">
        <v>0</v>
      </c>
      <c r="AI37" s="15">
        <v>0</v>
      </c>
      <c r="AJ37" s="13" t="s">
        <v>49</v>
      </c>
      <c r="AK37" s="15">
        <v>0</v>
      </c>
      <c r="AL37" s="15">
        <v>0</v>
      </c>
      <c r="AM37" s="14" t="s">
        <v>47</v>
      </c>
      <c r="AN37" s="13" t="s">
        <v>47</v>
      </c>
      <c r="AO37" s="14" t="s">
        <v>47</v>
      </c>
      <c r="AP37" s="13" t="s">
        <v>47</v>
      </c>
    </row>
    <row r="38" spans="1:42" s="19" customFormat="1" x14ac:dyDescent="0.25">
      <c r="A38" s="13" t="s">
        <v>126</v>
      </c>
      <c r="B38" s="17" t="s">
        <v>125</v>
      </c>
      <c r="C38" s="16" t="s">
        <v>46</v>
      </c>
      <c r="D38" s="16" t="s">
        <v>92</v>
      </c>
      <c r="E38" s="16" t="s">
        <v>93</v>
      </c>
      <c r="F38" s="16" t="s">
        <v>1235</v>
      </c>
      <c r="G38" s="16" t="s">
        <v>48</v>
      </c>
      <c r="H38" s="16" t="s">
        <v>145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55</v>
      </c>
      <c r="P38" s="16" t="s">
        <v>47</v>
      </c>
      <c r="Q38" s="18">
        <f t="shared" si="0"/>
        <v>43831419.763999999</v>
      </c>
      <c r="R38" s="18">
        <v>0</v>
      </c>
      <c r="S38" s="18">
        <v>19646704</v>
      </c>
      <c r="T38" s="18">
        <v>0</v>
      </c>
      <c r="U38" s="16" t="s">
        <v>49</v>
      </c>
      <c r="V38" s="18">
        <v>0</v>
      </c>
      <c r="W38" s="18">
        <v>20848892.899999999</v>
      </c>
      <c r="X38" s="16" t="s">
        <v>49</v>
      </c>
      <c r="Y38" s="18">
        <v>3335822.8640000001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3" t="s">
        <v>128</v>
      </c>
      <c r="B39" s="17" t="s">
        <v>125</v>
      </c>
      <c r="C39" s="16" t="s">
        <v>46</v>
      </c>
      <c r="D39" s="16" t="s">
        <v>92</v>
      </c>
      <c r="E39" s="16" t="s">
        <v>93</v>
      </c>
      <c r="F39" s="16" t="s">
        <v>1235</v>
      </c>
      <c r="G39" s="16" t="s">
        <v>48</v>
      </c>
      <c r="H39" s="16" t="s">
        <v>147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83</v>
      </c>
      <c r="P39" s="16" t="s">
        <v>84</v>
      </c>
      <c r="Q39" s="18">
        <f t="shared" si="0"/>
        <v>2863993.6</v>
      </c>
      <c r="R39" s="18">
        <v>0</v>
      </c>
      <c r="S39" s="18">
        <v>0</v>
      </c>
      <c r="T39" s="18">
        <v>2468960</v>
      </c>
      <c r="U39" s="16" t="s">
        <v>50</v>
      </c>
      <c r="V39" s="18">
        <v>395033.59999999998</v>
      </c>
      <c r="W39" s="18">
        <v>0</v>
      </c>
      <c r="X39" s="16" t="s">
        <v>49</v>
      </c>
      <c r="Y39" s="18">
        <v>0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3" t="s">
        <v>130</v>
      </c>
      <c r="B40" s="17" t="s">
        <v>125</v>
      </c>
      <c r="C40" s="16" t="s">
        <v>46</v>
      </c>
      <c r="D40" s="16" t="s">
        <v>92</v>
      </c>
      <c r="E40" s="16" t="s">
        <v>93</v>
      </c>
      <c r="F40" s="16" t="s">
        <v>1235</v>
      </c>
      <c r="G40" s="16" t="s">
        <v>48</v>
      </c>
      <c r="H40" s="16" t="s">
        <v>149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55</v>
      </c>
      <c r="P40" s="16" t="s">
        <v>47</v>
      </c>
      <c r="Q40" s="18">
        <f t="shared" si="0"/>
        <v>64135701.364</v>
      </c>
      <c r="R40" s="18">
        <v>0</v>
      </c>
      <c r="S40" s="18">
        <v>39486220</v>
      </c>
      <c r="T40" s="18">
        <v>0</v>
      </c>
      <c r="U40" s="16" t="s">
        <v>49</v>
      </c>
      <c r="V40" s="18">
        <v>0</v>
      </c>
      <c r="W40" s="18">
        <v>21249552.899999999</v>
      </c>
      <c r="X40" s="16" t="s">
        <v>49</v>
      </c>
      <c r="Y40" s="18">
        <v>3399928.4639999997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3" t="s">
        <v>134</v>
      </c>
      <c r="B41" s="17" t="s">
        <v>125</v>
      </c>
      <c r="C41" s="16" t="s">
        <v>46</v>
      </c>
      <c r="D41" s="16" t="s">
        <v>92</v>
      </c>
      <c r="E41" s="16" t="s">
        <v>93</v>
      </c>
      <c r="F41" s="16" t="s">
        <v>1235</v>
      </c>
      <c r="G41" s="16" t="s">
        <v>48</v>
      </c>
      <c r="H41" s="16" t="s">
        <v>151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83</v>
      </c>
      <c r="P41" s="16" t="s">
        <v>84</v>
      </c>
      <c r="Q41" s="18">
        <f t="shared" si="0"/>
        <v>5937900.7999999998</v>
      </c>
      <c r="R41" s="18">
        <v>0</v>
      </c>
      <c r="S41" s="18">
        <v>0</v>
      </c>
      <c r="T41" s="18">
        <v>5118880</v>
      </c>
      <c r="U41" s="16" t="s">
        <v>50</v>
      </c>
      <c r="V41" s="18">
        <v>819020.80000000005</v>
      </c>
      <c r="W41" s="18">
        <v>0</v>
      </c>
      <c r="X41" s="16" t="s">
        <v>49</v>
      </c>
      <c r="Y41" s="18">
        <v>0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3" t="s">
        <v>136</v>
      </c>
      <c r="B42" s="17" t="s">
        <v>125</v>
      </c>
      <c r="C42" s="16" t="s">
        <v>46</v>
      </c>
      <c r="D42" s="16" t="s">
        <v>92</v>
      </c>
      <c r="E42" s="16" t="s">
        <v>93</v>
      </c>
      <c r="F42" s="16" t="s">
        <v>1235</v>
      </c>
      <c r="G42" s="16" t="s">
        <v>48</v>
      </c>
      <c r="H42" s="16" t="s">
        <v>153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55</v>
      </c>
      <c r="P42" s="16" t="s">
        <v>47</v>
      </c>
      <c r="Q42" s="18">
        <f t="shared" si="0"/>
        <v>31755598.963999998</v>
      </c>
      <c r="R42" s="18">
        <v>0</v>
      </c>
      <c r="S42" s="18">
        <v>2307360</v>
      </c>
      <c r="T42" s="18">
        <v>0</v>
      </c>
      <c r="U42" s="16" t="s">
        <v>49</v>
      </c>
      <c r="V42" s="18">
        <v>0</v>
      </c>
      <c r="W42" s="18">
        <v>25386412.899999999</v>
      </c>
      <c r="X42" s="16" t="s">
        <v>49</v>
      </c>
      <c r="Y42" s="18">
        <v>4061826.0639999998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3" t="s">
        <v>138</v>
      </c>
      <c r="B43" s="17" t="s">
        <v>125</v>
      </c>
      <c r="C43" s="16" t="s">
        <v>46</v>
      </c>
      <c r="D43" s="16" t="s">
        <v>96</v>
      </c>
      <c r="E43" s="16" t="s">
        <v>1247</v>
      </c>
      <c r="F43" s="16" t="s">
        <v>1249</v>
      </c>
      <c r="G43" s="16" t="s">
        <v>48</v>
      </c>
      <c r="H43" s="16" t="s">
        <v>155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156</v>
      </c>
      <c r="P43" s="16" t="s">
        <v>157</v>
      </c>
      <c r="Q43" s="18">
        <f t="shared" si="0"/>
        <v>447200</v>
      </c>
      <c r="R43" s="18">
        <v>0</v>
      </c>
      <c r="S43" s="18">
        <v>447200</v>
      </c>
      <c r="T43" s="18">
        <v>0</v>
      </c>
      <c r="U43" s="16" t="s">
        <v>49</v>
      </c>
      <c r="V43" s="18">
        <v>0</v>
      </c>
      <c r="W43" s="18">
        <v>0</v>
      </c>
      <c r="X43" s="16" t="s">
        <v>49</v>
      </c>
      <c r="Y43" s="18">
        <v>0</v>
      </c>
      <c r="Z43" s="18">
        <v>0</v>
      </c>
      <c r="AA43" s="16" t="s">
        <v>49</v>
      </c>
      <c r="AB43" s="18">
        <v>0</v>
      </c>
      <c r="AC43" s="18">
        <v>0</v>
      </c>
      <c r="AD43" s="16" t="s">
        <v>49</v>
      </c>
      <c r="AE43" s="18">
        <v>0</v>
      </c>
      <c r="AF43" s="16">
        <v>0</v>
      </c>
      <c r="AG43" s="16" t="s">
        <v>49</v>
      </c>
      <c r="AH43" s="18">
        <v>0</v>
      </c>
      <c r="AI43" s="18">
        <v>0</v>
      </c>
      <c r="AJ43" s="16" t="s">
        <v>49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3" t="s">
        <v>1290</v>
      </c>
      <c r="B44" s="17" t="s">
        <v>125</v>
      </c>
      <c r="C44" s="16" t="s">
        <v>46</v>
      </c>
      <c r="D44" s="16" t="s">
        <v>96</v>
      </c>
      <c r="E44" s="16" t="s">
        <v>1247</v>
      </c>
      <c r="F44" s="16" t="s">
        <v>1249</v>
      </c>
      <c r="G44" s="16" t="s">
        <v>48</v>
      </c>
      <c r="H44" s="16" t="s">
        <v>159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55</v>
      </c>
      <c r="P44" s="16" t="s">
        <v>47</v>
      </c>
      <c r="Q44" s="18">
        <f t="shared" si="0"/>
        <v>24089456</v>
      </c>
      <c r="R44" s="18">
        <v>0</v>
      </c>
      <c r="S44" s="18">
        <v>6397600</v>
      </c>
      <c r="T44" s="18">
        <v>0</v>
      </c>
      <c r="U44" s="16" t="s">
        <v>49</v>
      </c>
      <c r="V44" s="18">
        <v>0</v>
      </c>
      <c r="W44" s="18">
        <v>15251600</v>
      </c>
      <c r="X44" s="16" t="s">
        <v>50</v>
      </c>
      <c r="Y44" s="18">
        <v>2440256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3" t="s">
        <v>1291</v>
      </c>
      <c r="B45" s="17" t="s">
        <v>125</v>
      </c>
      <c r="C45" s="16" t="s">
        <v>46</v>
      </c>
      <c r="D45" s="16" t="s">
        <v>96</v>
      </c>
      <c r="E45" s="16" t="s">
        <v>1247</v>
      </c>
      <c r="F45" s="16" t="s">
        <v>1249</v>
      </c>
      <c r="G45" s="16" t="s">
        <v>48</v>
      </c>
      <c r="H45" s="16" t="s">
        <v>161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162</v>
      </c>
      <c r="P45" s="16" t="s">
        <v>163</v>
      </c>
      <c r="Q45" s="18">
        <f t="shared" si="0"/>
        <v>3510624</v>
      </c>
      <c r="R45" s="18">
        <v>0</v>
      </c>
      <c r="S45" s="18">
        <v>0</v>
      </c>
      <c r="T45" s="18">
        <v>3026400</v>
      </c>
      <c r="U45" s="16" t="s">
        <v>50</v>
      </c>
      <c r="V45" s="18">
        <v>484224</v>
      </c>
      <c r="W45" s="18">
        <v>0</v>
      </c>
      <c r="X45" s="16" t="s">
        <v>49</v>
      </c>
      <c r="Y45" s="18">
        <v>0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3" t="s">
        <v>140</v>
      </c>
      <c r="B46" s="17" t="s">
        <v>125</v>
      </c>
      <c r="C46" s="16" t="s">
        <v>46</v>
      </c>
      <c r="D46" s="16" t="s">
        <v>96</v>
      </c>
      <c r="E46" s="16" t="s">
        <v>1247</v>
      </c>
      <c r="F46" s="16" t="s">
        <v>1249</v>
      </c>
      <c r="G46" s="16" t="s">
        <v>48</v>
      </c>
      <c r="H46" s="16" t="s">
        <v>165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55</v>
      </c>
      <c r="P46" s="16" t="s">
        <v>47</v>
      </c>
      <c r="Q46" s="18">
        <f t="shared" si="0"/>
        <v>17887292.800000001</v>
      </c>
      <c r="R46" s="18">
        <v>0</v>
      </c>
      <c r="S46" s="18">
        <v>13553904</v>
      </c>
      <c r="T46" s="18">
        <v>0</v>
      </c>
      <c r="U46" s="16" t="s">
        <v>49</v>
      </c>
      <c r="V46" s="18">
        <v>0</v>
      </c>
      <c r="W46" s="18">
        <v>3735680</v>
      </c>
      <c r="X46" s="16" t="s">
        <v>49</v>
      </c>
      <c r="Y46" s="18">
        <v>597708.80000000005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3" t="s">
        <v>144</v>
      </c>
      <c r="B47" s="17" t="s">
        <v>125</v>
      </c>
      <c r="C47" s="16" t="s">
        <v>46</v>
      </c>
      <c r="D47" s="16" t="s">
        <v>96</v>
      </c>
      <c r="E47" s="16" t="s">
        <v>1247</v>
      </c>
      <c r="F47" s="16" t="s">
        <v>1249</v>
      </c>
      <c r="G47" s="16" t="s">
        <v>48</v>
      </c>
      <c r="H47" s="16" t="s">
        <v>167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55</v>
      </c>
      <c r="P47" s="16" t="s">
        <v>47</v>
      </c>
      <c r="Q47" s="18">
        <f t="shared" si="0"/>
        <v>11504896</v>
      </c>
      <c r="R47" s="18">
        <v>0</v>
      </c>
      <c r="S47" s="18">
        <v>7547904</v>
      </c>
      <c r="T47" s="18">
        <v>0</v>
      </c>
      <c r="U47" s="16" t="s">
        <v>49</v>
      </c>
      <c r="V47" s="18">
        <v>0</v>
      </c>
      <c r="W47" s="18">
        <v>3411200</v>
      </c>
      <c r="X47" s="16" t="s">
        <v>50</v>
      </c>
      <c r="Y47" s="18">
        <v>545792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3" t="s">
        <v>146</v>
      </c>
      <c r="B48" s="17" t="s">
        <v>125</v>
      </c>
      <c r="C48" s="16" t="s">
        <v>46</v>
      </c>
      <c r="D48" s="16" t="s">
        <v>96</v>
      </c>
      <c r="E48" s="16" t="s">
        <v>1247</v>
      </c>
      <c r="F48" s="16" t="s">
        <v>1249</v>
      </c>
      <c r="G48" s="16" t="s">
        <v>48</v>
      </c>
      <c r="H48" s="16" t="s">
        <v>169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55</v>
      </c>
      <c r="P48" s="16" t="s">
        <v>47</v>
      </c>
      <c r="Q48" s="18">
        <f t="shared" si="0"/>
        <v>37360538.163999997</v>
      </c>
      <c r="R48" s="18">
        <v>0</v>
      </c>
      <c r="S48" s="18">
        <v>22988680</v>
      </c>
      <c r="T48" s="18">
        <v>0</v>
      </c>
      <c r="U48" s="16" t="s">
        <v>49</v>
      </c>
      <c r="V48" s="18">
        <v>0</v>
      </c>
      <c r="W48" s="18">
        <v>12389532.9</v>
      </c>
      <c r="X48" s="16" t="s">
        <v>49</v>
      </c>
      <c r="Y48" s="18">
        <v>1982325.264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3" t="s">
        <v>148</v>
      </c>
      <c r="B49" s="17" t="s">
        <v>125</v>
      </c>
      <c r="C49" s="16" t="s">
        <v>46</v>
      </c>
      <c r="D49" s="16" t="s">
        <v>96</v>
      </c>
      <c r="E49" s="16" t="s">
        <v>1247</v>
      </c>
      <c r="F49" s="16" t="s">
        <v>1249</v>
      </c>
      <c r="G49" s="16" t="s">
        <v>48</v>
      </c>
      <c r="H49" s="16" t="s">
        <v>171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55</v>
      </c>
      <c r="P49" s="16" t="s">
        <v>47</v>
      </c>
      <c r="Q49" s="18">
        <f t="shared" si="0"/>
        <v>89090748.729200006</v>
      </c>
      <c r="R49" s="18">
        <v>0</v>
      </c>
      <c r="S49" s="18">
        <v>56170972</v>
      </c>
      <c r="T49" s="18">
        <v>0</v>
      </c>
      <c r="U49" s="16" t="s">
        <v>49</v>
      </c>
      <c r="V49" s="18">
        <v>0</v>
      </c>
      <c r="W49" s="18">
        <v>28379117.870000001</v>
      </c>
      <c r="X49" s="16" t="s">
        <v>50</v>
      </c>
      <c r="Y49" s="18">
        <v>4540658.8591999998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3" t="s">
        <v>150</v>
      </c>
      <c r="B50" s="17" t="s">
        <v>125</v>
      </c>
      <c r="C50" s="16" t="s">
        <v>46</v>
      </c>
      <c r="D50" s="16" t="s">
        <v>96</v>
      </c>
      <c r="E50" s="16" t="s">
        <v>1247</v>
      </c>
      <c r="F50" s="16" t="s">
        <v>1249</v>
      </c>
      <c r="G50" s="16" t="s">
        <v>48</v>
      </c>
      <c r="H50" s="16" t="s">
        <v>173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 t="shared" si="0"/>
        <v>28363629.631999999</v>
      </c>
      <c r="R50" s="18">
        <v>0</v>
      </c>
      <c r="S50" s="18">
        <v>4831736</v>
      </c>
      <c r="T50" s="18">
        <v>0</v>
      </c>
      <c r="U50" s="16" t="s">
        <v>49</v>
      </c>
      <c r="V50" s="18">
        <v>0</v>
      </c>
      <c r="W50" s="18">
        <v>20286115.199999999</v>
      </c>
      <c r="X50" s="16" t="s">
        <v>50</v>
      </c>
      <c r="Y50" s="18">
        <v>3245778.432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3" t="s">
        <v>152</v>
      </c>
      <c r="B51" s="17" t="s">
        <v>125</v>
      </c>
      <c r="C51" s="16" t="s">
        <v>46</v>
      </c>
      <c r="D51" s="16" t="s">
        <v>96</v>
      </c>
      <c r="E51" s="16" t="s">
        <v>1247</v>
      </c>
      <c r="F51" s="16" t="s">
        <v>1249</v>
      </c>
      <c r="G51" s="16" t="s">
        <v>48</v>
      </c>
      <c r="H51" s="16" t="s">
        <v>175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55</v>
      </c>
      <c r="P51" s="16" t="s">
        <v>47</v>
      </c>
      <c r="Q51" s="18">
        <f t="shared" si="0"/>
        <v>71262728.56400001</v>
      </c>
      <c r="R51" s="18">
        <v>0</v>
      </c>
      <c r="S51" s="18">
        <v>54790528.000000007</v>
      </c>
      <c r="T51" s="18">
        <v>0</v>
      </c>
      <c r="U51" s="16" t="s">
        <v>49</v>
      </c>
      <c r="V51" s="18">
        <v>0</v>
      </c>
      <c r="W51" s="18">
        <v>14200172.9</v>
      </c>
      <c r="X51" s="16" t="s">
        <v>49</v>
      </c>
      <c r="Y51" s="18">
        <v>2272027.6639999999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3" t="s">
        <v>154</v>
      </c>
      <c r="B52" s="17" t="s">
        <v>125</v>
      </c>
      <c r="C52" s="16" t="s">
        <v>46</v>
      </c>
      <c r="D52" s="16" t="s">
        <v>96</v>
      </c>
      <c r="E52" s="16" t="s">
        <v>1247</v>
      </c>
      <c r="F52" s="16" t="s">
        <v>1249</v>
      </c>
      <c r="G52" s="16" t="s">
        <v>48</v>
      </c>
      <c r="H52" s="16" t="s">
        <v>177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178</v>
      </c>
      <c r="P52" s="16" t="s">
        <v>179</v>
      </c>
      <c r="Q52" s="18">
        <f t="shared" si="0"/>
        <v>8315008</v>
      </c>
      <c r="R52" s="18">
        <v>0</v>
      </c>
      <c r="S52" s="18">
        <v>6240000</v>
      </c>
      <c r="T52" s="18">
        <v>0</v>
      </c>
      <c r="U52" s="16" t="s">
        <v>49</v>
      </c>
      <c r="V52" s="18">
        <v>0</v>
      </c>
      <c r="W52" s="18">
        <v>1788800</v>
      </c>
      <c r="X52" s="16" t="s">
        <v>50</v>
      </c>
      <c r="Y52" s="18">
        <v>286208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3" t="s">
        <v>158</v>
      </c>
      <c r="B53" s="17" t="s">
        <v>125</v>
      </c>
      <c r="C53" s="16" t="s">
        <v>46</v>
      </c>
      <c r="D53" s="16" t="s">
        <v>96</v>
      </c>
      <c r="E53" s="16" t="s">
        <v>1247</v>
      </c>
      <c r="F53" s="16" t="s">
        <v>1249</v>
      </c>
      <c r="G53" s="16" t="s">
        <v>48</v>
      </c>
      <c r="H53" s="16" t="s">
        <v>181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55</v>
      </c>
      <c r="P53" s="16" t="s">
        <v>47</v>
      </c>
      <c r="Q53" s="18">
        <f t="shared" si="0"/>
        <v>4799412</v>
      </c>
      <c r="R53" s="18">
        <v>0</v>
      </c>
      <c r="S53" s="18">
        <v>2374548</v>
      </c>
      <c r="T53" s="18">
        <v>0</v>
      </c>
      <c r="U53" s="16" t="s">
        <v>49</v>
      </c>
      <c r="V53" s="18">
        <v>0</v>
      </c>
      <c r="W53" s="18">
        <v>2090400</v>
      </c>
      <c r="X53" s="16" t="s">
        <v>50</v>
      </c>
      <c r="Y53" s="18">
        <v>334464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3" t="s">
        <v>160</v>
      </c>
      <c r="B54" s="17" t="s">
        <v>125</v>
      </c>
      <c r="C54" s="16" t="s">
        <v>46</v>
      </c>
      <c r="D54" s="16" t="s">
        <v>96</v>
      </c>
      <c r="E54" s="16" t="s">
        <v>1247</v>
      </c>
      <c r="F54" s="16" t="s">
        <v>1249</v>
      </c>
      <c r="G54" s="16" t="s">
        <v>48</v>
      </c>
      <c r="H54" s="16" t="s">
        <v>183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55</v>
      </c>
      <c r="P54" s="16" t="s">
        <v>47</v>
      </c>
      <c r="Q54" s="18">
        <f t="shared" si="0"/>
        <v>4440624</v>
      </c>
      <c r="R54" s="18">
        <v>0</v>
      </c>
      <c r="S54" s="18">
        <v>2015760</v>
      </c>
      <c r="T54" s="18">
        <v>0</v>
      </c>
      <c r="U54" s="16" t="s">
        <v>49</v>
      </c>
      <c r="V54" s="18">
        <v>0</v>
      </c>
      <c r="W54" s="18">
        <v>2090400</v>
      </c>
      <c r="X54" s="16" t="s">
        <v>50</v>
      </c>
      <c r="Y54" s="18">
        <v>334464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3" t="s">
        <v>164</v>
      </c>
      <c r="B55" s="17" t="s">
        <v>125</v>
      </c>
      <c r="C55" s="16" t="s">
        <v>46</v>
      </c>
      <c r="D55" s="16" t="s">
        <v>96</v>
      </c>
      <c r="E55" s="16" t="s">
        <v>1247</v>
      </c>
      <c r="F55" s="16" t="s">
        <v>1249</v>
      </c>
      <c r="G55" s="16" t="s">
        <v>48</v>
      </c>
      <c r="H55" s="16" t="s">
        <v>185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55</v>
      </c>
      <c r="P55" s="16" t="s">
        <v>47</v>
      </c>
      <c r="Q55" s="18">
        <f t="shared" si="0"/>
        <v>45558593.600000001</v>
      </c>
      <c r="R55" s="18">
        <v>0</v>
      </c>
      <c r="S55" s="18">
        <v>21805784</v>
      </c>
      <c r="T55" s="18">
        <v>0</v>
      </c>
      <c r="U55" s="16" t="s">
        <v>49</v>
      </c>
      <c r="V55" s="18">
        <v>0</v>
      </c>
      <c r="W55" s="18">
        <v>20476560</v>
      </c>
      <c r="X55" s="16" t="s">
        <v>50</v>
      </c>
      <c r="Y55" s="18">
        <v>3276249.5999999996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3" t="s">
        <v>166</v>
      </c>
      <c r="B56" s="17" t="s">
        <v>186</v>
      </c>
      <c r="C56" s="16" t="s">
        <v>46</v>
      </c>
      <c r="D56" s="16" t="s">
        <v>52</v>
      </c>
      <c r="E56" s="16" t="s">
        <v>53</v>
      </c>
      <c r="F56" s="16" t="s">
        <v>1181</v>
      </c>
      <c r="G56" s="16" t="s">
        <v>48</v>
      </c>
      <c r="H56" s="16" t="s">
        <v>188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55</v>
      </c>
      <c r="P56" s="16" t="s">
        <v>47</v>
      </c>
      <c r="Q56" s="18">
        <f t="shared" si="0"/>
        <v>94641268.711999997</v>
      </c>
      <c r="R56" s="18">
        <v>0</v>
      </c>
      <c r="S56" s="18">
        <v>56415857.5</v>
      </c>
      <c r="T56" s="18">
        <v>0</v>
      </c>
      <c r="U56" s="16" t="s">
        <v>49</v>
      </c>
      <c r="V56" s="18">
        <v>0</v>
      </c>
      <c r="W56" s="18">
        <v>32952940.699999999</v>
      </c>
      <c r="X56" s="16" t="s">
        <v>50</v>
      </c>
      <c r="Y56" s="18">
        <v>5272470.5120000001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3" t="s">
        <v>168</v>
      </c>
      <c r="B57" s="17" t="s">
        <v>186</v>
      </c>
      <c r="C57" s="16" t="s">
        <v>46</v>
      </c>
      <c r="D57" s="16" t="s">
        <v>52</v>
      </c>
      <c r="E57" s="16" t="s">
        <v>53</v>
      </c>
      <c r="F57" s="16" t="s">
        <v>1181</v>
      </c>
      <c r="G57" s="16" t="s">
        <v>48</v>
      </c>
      <c r="H57" s="16" t="s">
        <v>190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83</v>
      </c>
      <c r="P57" s="16" t="s">
        <v>84</v>
      </c>
      <c r="Q57" s="18">
        <f t="shared" si="0"/>
        <v>5403419.2000000002</v>
      </c>
      <c r="R57" s="18">
        <v>0</v>
      </c>
      <c r="S57" s="18">
        <v>0</v>
      </c>
      <c r="T57" s="18">
        <v>4658120</v>
      </c>
      <c r="U57" s="16" t="s">
        <v>50</v>
      </c>
      <c r="V57" s="18">
        <v>745299.2</v>
      </c>
      <c r="W57" s="18">
        <v>0</v>
      </c>
      <c r="X57" s="16" t="s">
        <v>49</v>
      </c>
      <c r="Y57" s="18">
        <v>0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3" t="s">
        <v>170</v>
      </c>
      <c r="B58" s="17" t="s">
        <v>186</v>
      </c>
      <c r="C58" s="16" t="s">
        <v>46</v>
      </c>
      <c r="D58" s="16" t="s">
        <v>52</v>
      </c>
      <c r="E58" s="16" t="s">
        <v>53</v>
      </c>
      <c r="F58" s="16" t="s">
        <v>1181</v>
      </c>
      <c r="G58" s="16" t="s">
        <v>48</v>
      </c>
      <c r="H58" s="16" t="s">
        <v>192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55</v>
      </c>
      <c r="P58" s="16" t="s">
        <v>47</v>
      </c>
      <c r="Q58" s="18">
        <f t="shared" si="0"/>
        <v>379729251.35640001</v>
      </c>
      <c r="R58" s="18">
        <v>0</v>
      </c>
      <c r="S58" s="18">
        <v>252471477.69999999</v>
      </c>
      <c r="T58" s="18">
        <v>0</v>
      </c>
      <c r="U58" s="16" t="s">
        <v>49</v>
      </c>
      <c r="V58" s="18">
        <v>0</v>
      </c>
      <c r="W58" s="18">
        <v>109704977.29000001</v>
      </c>
      <c r="X58" s="16" t="s">
        <v>49</v>
      </c>
      <c r="Y58" s="18">
        <v>17552796.366399996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3" t="s">
        <v>172</v>
      </c>
      <c r="B59" s="17" t="s">
        <v>186</v>
      </c>
      <c r="C59" s="16" t="s">
        <v>46</v>
      </c>
      <c r="D59" s="16" t="s">
        <v>57</v>
      </c>
      <c r="E59" s="16" t="s">
        <v>58</v>
      </c>
      <c r="F59" s="16" t="s">
        <v>1194</v>
      </c>
      <c r="G59" s="16" t="s">
        <v>48</v>
      </c>
      <c r="H59" s="16" t="s">
        <v>194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55</v>
      </c>
      <c r="P59" s="16" t="s">
        <v>47</v>
      </c>
      <c r="Q59" s="18">
        <f t="shared" si="0"/>
        <v>461259314.44359994</v>
      </c>
      <c r="R59" s="18">
        <v>0</v>
      </c>
      <c r="S59" s="18">
        <v>346801123.8499999</v>
      </c>
      <c r="T59" s="18">
        <v>0</v>
      </c>
      <c r="U59" s="16" t="s">
        <v>49</v>
      </c>
      <c r="V59" s="18">
        <v>0</v>
      </c>
      <c r="W59" s="18">
        <v>98670853.960000008</v>
      </c>
      <c r="X59" s="16" t="s">
        <v>50</v>
      </c>
      <c r="Y59" s="18">
        <v>15787336.6336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3" t="s">
        <v>174</v>
      </c>
      <c r="B60" s="17" t="s">
        <v>186</v>
      </c>
      <c r="C60" s="16" t="s">
        <v>46</v>
      </c>
      <c r="D60" s="16" t="s">
        <v>74</v>
      </c>
      <c r="E60" s="16" t="s">
        <v>75</v>
      </c>
      <c r="F60" s="16" t="s">
        <v>1202</v>
      </c>
      <c r="G60" s="16" t="s">
        <v>48</v>
      </c>
      <c r="H60" s="16" t="s">
        <v>196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55</v>
      </c>
      <c r="P60" s="16" t="s">
        <v>47</v>
      </c>
      <c r="Q60" s="18">
        <f t="shared" si="0"/>
        <v>14374320</v>
      </c>
      <c r="R60" s="18">
        <v>0</v>
      </c>
      <c r="S60" s="18">
        <v>7403300</v>
      </c>
      <c r="T60" s="18">
        <v>0</v>
      </c>
      <c r="U60" s="16" t="s">
        <v>49</v>
      </c>
      <c r="V60" s="18">
        <v>0</v>
      </c>
      <c r="W60" s="18">
        <v>6009500</v>
      </c>
      <c r="X60" s="16" t="s">
        <v>50</v>
      </c>
      <c r="Y60" s="18">
        <v>961520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3" t="s">
        <v>176</v>
      </c>
      <c r="B61" s="17" t="s">
        <v>186</v>
      </c>
      <c r="C61" s="16" t="s">
        <v>46</v>
      </c>
      <c r="D61" s="16" t="s">
        <v>74</v>
      </c>
      <c r="E61" s="16" t="s">
        <v>75</v>
      </c>
      <c r="F61" s="16" t="s">
        <v>1202</v>
      </c>
      <c r="G61" s="16" t="s">
        <v>48</v>
      </c>
      <c r="H61" s="16" t="s">
        <v>198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199</v>
      </c>
      <c r="P61" s="16" t="s">
        <v>200</v>
      </c>
      <c r="Q61" s="18">
        <f t="shared" si="0"/>
        <v>1555400</v>
      </c>
      <c r="R61" s="18">
        <v>0</v>
      </c>
      <c r="S61" s="18">
        <v>1555400</v>
      </c>
      <c r="T61" s="18">
        <v>0</v>
      </c>
      <c r="U61" s="16" t="s">
        <v>49</v>
      </c>
      <c r="V61" s="18">
        <v>0</v>
      </c>
      <c r="W61" s="18">
        <v>0</v>
      </c>
      <c r="X61" s="16" t="s">
        <v>49</v>
      </c>
      <c r="Y61" s="18">
        <v>0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3" t="s">
        <v>180</v>
      </c>
      <c r="B62" s="17" t="s">
        <v>186</v>
      </c>
      <c r="C62" s="16" t="s">
        <v>46</v>
      </c>
      <c r="D62" s="16" t="s">
        <v>74</v>
      </c>
      <c r="E62" s="16" t="s">
        <v>75</v>
      </c>
      <c r="F62" s="16" t="s">
        <v>1202</v>
      </c>
      <c r="G62" s="16" t="s">
        <v>48</v>
      </c>
      <c r="H62" s="16" t="s">
        <v>202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55</v>
      </c>
      <c r="P62" s="16" t="s">
        <v>47</v>
      </c>
      <c r="Q62" s="18">
        <f t="shared" si="0"/>
        <v>158362709.1656</v>
      </c>
      <c r="R62" s="18">
        <v>0</v>
      </c>
      <c r="S62" s="18">
        <v>117598224.75</v>
      </c>
      <c r="T62" s="18">
        <v>0</v>
      </c>
      <c r="U62" s="16" t="s">
        <v>49</v>
      </c>
      <c r="V62" s="18">
        <v>0</v>
      </c>
      <c r="W62" s="18">
        <v>35141796.910000004</v>
      </c>
      <c r="X62" s="16" t="s">
        <v>50</v>
      </c>
      <c r="Y62" s="18">
        <v>5622687.5055999998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3" t="s">
        <v>182</v>
      </c>
      <c r="B63" s="17" t="s">
        <v>186</v>
      </c>
      <c r="C63" s="16" t="s">
        <v>46</v>
      </c>
      <c r="D63" s="16" t="s">
        <v>74</v>
      </c>
      <c r="E63" s="16" t="s">
        <v>75</v>
      </c>
      <c r="F63" s="16" t="s">
        <v>1202</v>
      </c>
      <c r="G63" s="16" t="s">
        <v>48</v>
      </c>
      <c r="H63" s="16" t="s">
        <v>204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205</v>
      </c>
      <c r="P63" s="16" t="s">
        <v>206</v>
      </c>
      <c r="Q63" s="18">
        <f t="shared" si="0"/>
        <v>2441978</v>
      </c>
      <c r="R63" s="18">
        <v>0</v>
      </c>
      <c r="S63" s="18">
        <v>1908900</v>
      </c>
      <c r="T63" s="18">
        <v>459550</v>
      </c>
      <c r="U63" s="16" t="s">
        <v>50</v>
      </c>
      <c r="V63" s="18">
        <v>73528</v>
      </c>
      <c r="W63" s="18">
        <v>0</v>
      </c>
      <c r="X63" s="16" t="s">
        <v>49</v>
      </c>
      <c r="Y63" s="18">
        <v>0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3" t="s">
        <v>184</v>
      </c>
      <c r="B64" s="17" t="s">
        <v>186</v>
      </c>
      <c r="C64" s="16" t="s">
        <v>46</v>
      </c>
      <c r="D64" s="16" t="s">
        <v>74</v>
      </c>
      <c r="E64" s="16" t="s">
        <v>75</v>
      </c>
      <c r="F64" s="16" t="s">
        <v>1202</v>
      </c>
      <c r="G64" s="16" t="s">
        <v>48</v>
      </c>
      <c r="H64" s="16" t="s">
        <v>208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55</v>
      </c>
      <c r="P64" s="16" t="s">
        <v>47</v>
      </c>
      <c r="Q64" s="18">
        <f t="shared" si="0"/>
        <v>754435393.97399998</v>
      </c>
      <c r="R64" s="18">
        <v>0</v>
      </c>
      <c r="S64" s="18">
        <v>478591450.89999998</v>
      </c>
      <c r="T64" s="18">
        <v>0</v>
      </c>
      <c r="U64" s="16" t="s">
        <v>49</v>
      </c>
      <c r="V64" s="18">
        <v>0</v>
      </c>
      <c r="W64" s="18">
        <v>237796502.65000001</v>
      </c>
      <c r="X64" s="16" t="s">
        <v>49</v>
      </c>
      <c r="Y64" s="18">
        <v>38047440.424000002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3" t="s">
        <v>1292</v>
      </c>
      <c r="B65" s="17" t="s">
        <v>186</v>
      </c>
      <c r="C65" s="16" t="s">
        <v>46</v>
      </c>
      <c r="D65" s="16" t="s">
        <v>78</v>
      </c>
      <c r="E65" s="16" t="s">
        <v>79</v>
      </c>
      <c r="F65" s="16" t="s">
        <v>1192</v>
      </c>
      <c r="G65" s="16" t="s">
        <v>48</v>
      </c>
      <c r="H65" s="16" t="s">
        <v>210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55</v>
      </c>
      <c r="P65" s="16" t="s">
        <v>47</v>
      </c>
      <c r="Q65" s="18">
        <f t="shared" si="0"/>
        <v>67354748.66080001</v>
      </c>
      <c r="R65" s="18">
        <v>0</v>
      </c>
      <c r="S65" s="18">
        <v>37017611</v>
      </c>
      <c r="T65" s="18">
        <v>0</v>
      </c>
      <c r="U65" s="16" t="s">
        <v>49</v>
      </c>
      <c r="V65" s="18">
        <v>0</v>
      </c>
      <c r="W65" s="18">
        <v>26152704.880000003</v>
      </c>
      <c r="X65" s="16" t="s">
        <v>50</v>
      </c>
      <c r="Y65" s="18">
        <v>4184432.7808000003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3" t="s">
        <v>1293</v>
      </c>
      <c r="B66" s="17" t="s">
        <v>186</v>
      </c>
      <c r="C66" s="16" t="s">
        <v>46</v>
      </c>
      <c r="D66" s="16" t="s">
        <v>78</v>
      </c>
      <c r="E66" s="16" t="s">
        <v>79</v>
      </c>
      <c r="F66" s="16" t="s">
        <v>1192</v>
      </c>
      <c r="G66" s="16" t="s">
        <v>48</v>
      </c>
      <c r="H66" s="16" t="s">
        <v>212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213</v>
      </c>
      <c r="P66" s="16" t="s">
        <v>214</v>
      </c>
      <c r="Q66" s="18">
        <f t="shared" si="0"/>
        <v>9754782</v>
      </c>
      <c r="R66" s="18">
        <v>0</v>
      </c>
      <c r="S66" s="18">
        <v>8413300</v>
      </c>
      <c r="T66" s="18">
        <v>1156450</v>
      </c>
      <c r="U66" s="16" t="s">
        <v>50</v>
      </c>
      <c r="V66" s="18">
        <v>185032</v>
      </c>
      <c r="W66" s="18">
        <v>0</v>
      </c>
      <c r="X66" s="16" t="s">
        <v>49</v>
      </c>
      <c r="Y66" s="18">
        <v>0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3" t="s">
        <v>1294</v>
      </c>
      <c r="B67" s="17" t="s">
        <v>186</v>
      </c>
      <c r="C67" s="16" t="s">
        <v>46</v>
      </c>
      <c r="D67" s="16" t="s">
        <v>78</v>
      </c>
      <c r="E67" s="16" t="s">
        <v>79</v>
      </c>
      <c r="F67" s="16" t="s">
        <v>1192</v>
      </c>
      <c r="G67" s="16" t="s">
        <v>48</v>
      </c>
      <c r="H67" s="16" t="s">
        <v>216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55</v>
      </c>
      <c r="P67" s="16" t="s">
        <v>47</v>
      </c>
      <c r="Q67" s="18">
        <f t="shared" si="0"/>
        <v>298398909.87119997</v>
      </c>
      <c r="R67" s="18">
        <v>0</v>
      </c>
      <c r="S67" s="18">
        <v>218300974.75</v>
      </c>
      <c r="T67" s="18">
        <v>0</v>
      </c>
      <c r="U67" s="16" t="s">
        <v>49</v>
      </c>
      <c r="V67" s="18">
        <v>0</v>
      </c>
      <c r="W67" s="18">
        <v>69049944.070000008</v>
      </c>
      <c r="X67" s="16" t="s">
        <v>50</v>
      </c>
      <c r="Y67" s="18">
        <v>11047991.051200001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3" t="s">
        <v>1295</v>
      </c>
      <c r="B68" s="17" t="s">
        <v>186</v>
      </c>
      <c r="C68" s="16" t="s">
        <v>46</v>
      </c>
      <c r="D68" s="16" t="s">
        <v>78</v>
      </c>
      <c r="E68" s="16" t="s">
        <v>79</v>
      </c>
      <c r="F68" s="16" t="s">
        <v>1192</v>
      </c>
      <c r="G68" s="16" t="s">
        <v>48</v>
      </c>
      <c r="H68" s="16" t="s">
        <v>218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219</v>
      </c>
      <c r="P68" s="16" t="s">
        <v>220</v>
      </c>
      <c r="Q68" s="18">
        <f t="shared" si="0"/>
        <v>6002122.2000000002</v>
      </c>
      <c r="R68" s="18">
        <v>0</v>
      </c>
      <c r="S68" s="18">
        <v>1445677</v>
      </c>
      <c r="T68" s="18">
        <v>3927970</v>
      </c>
      <c r="U68" s="16" t="s">
        <v>50</v>
      </c>
      <c r="V68" s="18">
        <v>628475.19999999995</v>
      </c>
      <c r="W68" s="18">
        <v>0</v>
      </c>
      <c r="X68" s="16" t="s">
        <v>49</v>
      </c>
      <c r="Y68" s="18">
        <v>0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3" t="s">
        <v>1296</v>
      </c>
      <c r="B69" s="17" t="s">
        <v>186</v>
      </c>
      <c r="C69" s="16" t="s">
        <v>46</v>
      </c>
      <c r="D69" s="16" t="s">
        <v>78</v>
      </c>
      <c r="E69" s="16" t="s">
        <v>79</v>
      </c>
      <c r="F69" s="16" t="s">
        <v>1192</v>
      </c>
      <c r="G69" s="16" t="s">
        <v>48</v>
      </c>
      <c r="H69" s="16" t="s">
        <v>222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55</v>
      </c>
      <c r="P69" s="16" t="s">
        <v>47</v>
      </c>
      <c r="Q69" s="18">
        <f t="shared" si="0"/>
        <v>113486661.14240001</v>
      </c>
      <c r="R69" s="18">
        <v>0</v>
      </c>
      <c r="S69" s="18">
        <v>65112778.300000012</v>
      </c>
      <c r="T69" s="18">
        <v>0</v>
      </c>
      <c r="U69" s="16" t="s">
        <v>49</v>
      </c>
      <c r="V69" s="18">
        <v>0</v>
      </c>
      <c r="W69" s="18">
        <v>41701623.140000001</v>
      </c>
      <c r="X69" s="16" t="s">
        <v>50</v>
      </c>
      <c r="Y69" s="18">
        <v>6672259.7023999998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3" t="s">
        <v>1297</v>
      </c>
      <c r="B70" s="17" t="s">
        <v>186</v>
      </c>
      <c r="C70" s="16" t="s">
        <v>46</v>
      </c>
      <c r="D70" s="16" t="s">
        <v>141</v>
      </c>
      <c r="E70" s="16" t="s">
        <v>142</v>
      </c>
      <c r="F70" s="16" t="s">
        <v>1223</v>
      </c>
      <c r="G70" s="16" t="s">
        <v>48</v>
      </c>
      <c r="H70" s="16" t="s">
        <v>224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 t="shared" si="0"/>
        <v>172012973.77440003</v>
      </c>
      <c r="R70" s="18">
        <v>0</v>
      </c>
      <c r="S70" s="18">
        <v>119629434.70000002</v>
      </c>
      <c r="T70" s="18">
        <v>0</v>
      </c>
      <c r="U70" s="16" t="s">
        <v>49</v>
      </c>
      <c r="V70" s="18">
        <v>0</v>
      </c>
      <c r="W70" s="18">
        <v>45158223.339999996</v>
      </c>
      <c r="X70" s="16" t="s">
        <v>49</v>
      </c>
      <c r="Y70" s="18">
        <v>7225315.7344000004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3" t="s">
        <v>1298</v>
      </c>
      <c r="B71" s="17" t="s">
        <v>186</v>
      </c>
      <c r="C71" s="16" t="s">
        <v>46</v>
      </c>
      <c r="D71" s="16" t="s">
        <v>141</v>
      </c>
      <c r="E71" s="16" t="s">
        <v>142</v>
      </c>
      <c r="F71" s="16" t="s">
        <v>1223</v>
      </c>
      <c r="G71" s="16" t="s">
        <v>48</v>
      </c>
      <c r="H71" s="16" t="s">
        <v>226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227</v>
      </c>
      <c r="P71" s="16" t="s">
        <v>228</v>
      </c>
      <c r="Q71" s="18">
        <f t="shared" si="0"/>
        <v>2424000</v>
      </c>
      <c r="R71" s="18">
        <v>0</v>
      </c>
      <c r="S71" s="18">
        <v>2424000</v>
      </c>
      <c r="T71" s="18">
        <v>0</v>
      </c>
      <c r="U71" s="16" t="s">
        <v>49</v>
      </c>
      <c r="V71" s="18">
        <v>0</v>
      </c>
      <c r="W71" s="18">
        <v>0</v>
      </c>
      <c r="X71" s="16" t="s">
        <v>49</v>
      </c>
      <c r="Y71" s="18">
        <v>0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3" t="s">
        <v>187</v>
      </c>
      <c r="B72" s="17" t="s">
        <v>186</v>
      </c>
      <c r="C72" s="16" t="s">
        <v>46</v>
      </c>
      <c r="D72" s="16" t="s">
        <v>141</v>
      </c>
      <c r="E72" s="16" t="s">
        <v>142</v>
      </c>
      <c r="F72" s="16" t="s">
        <v>1223</v>
      </c>
      <c r="G72" s="16" t="s">
        <v>48</v>
      </c>
      <c r="H72" s="16" t="s">
        <v>230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55</v>
      </c>
      <c r="P72" s="16" t="s">
        <v>47</v>
      </c>
      <c r="Q72" s="18">
        <f t="shared" ref="Q72:Q135" si="1">SUM(S72:AO72)</f>
        <v>43529110.473999999</v>
      </c>
      <c r="R72" s="18">
        <v>0</v>
      </c>
      <c r="S72" s="18">
        <v>23809931</v>
      </c>
      <c r="T72" s="18">
        <v>0</v>
      </c>
      <c r="U72" s="16" t="s">
        <v>49</v>
      </c>
      <c r="V72" s="18">
        <v>0</v>
      </c>
      <c r="W72" s="18">
        <v>16999292.649999999</v>
      </c>
      <c r="X72" s="16" t="s">
        <v>49</v>
      </c>
      <c r="Y72" s="18">
        <v>2719886.824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3" t="s">
        <v>189</v>
      </c>
      <c r="B73" s="17" t="s">
        <v>186</v>
      </c>
      <c r="C73" s="16" t="s">
        <v>46</v>
      </c>
      <c r="D73" s="16" t="s">
        <v>92</v>
      </c>
      <c r="E73" s="16" t="s">
        <v>93</v>
      </c>
      <c r="F73" s="16" t="s">
        <v>1236</v>
      </c>
      <c r="G73" s="16" t="s">
        <v>48</v>
      </c>
      <c r="H73" s="16" t="s">
        <v>232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55</v>
      </c>
      <c r="P73" s="16" t="s">
        <v>47</v>
      </c>
      <c r="Q73" s="18">
        <f t="shared" si="1"/>
        <v>5188976</v>
      </c>
      <c r="R73" s="18">
        <v>0</v>
      </c>
      <c r="S73" s="18">
        <v>4181400</v>
      </c>
      <c r="T73" s="18">
        <v>0</v>
      </c>
      <c r="U73" s="16" t="s">
        <v>49</v>
      </c>
      <c r="V73" s="18">
        <v>0</v>
      </c>
      <c r="W73" s="18">
        <v>868600</v>
      </c>
      <c r="X73" s="16" t="s">
        <v>50</v>
      </c>
      <c r="Y73" s="18">
        <v>138976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3" t="s">
        <v>191</v>
      </c>
      <c r="B74" s="17" t="s">
        <v>186</v>
      </c>
      <c r="C74" s="16" t="s">
        <v>46</v>
      </c>
      <c r="D74" s="16" t="s">
        <v>92</v>
      </c>
      <c r="E74" s="16" t="s">
        <v>93</v>
      </c>
      <c r="F74" s="16" t="s">
        <v>1236</v>
      </c>
      <c r="G74" s="16" t="s">
        <v>48</v>
      </c>
      <c r="H74" s="16" t="s">
        <v>234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235</v>
      </c>
      <c r="P74" s="16" t="s">
        <v>236</v>
      </c>
      <c r="Q74" s="18">
        <f t="shared" si="1"/>
        <v>5635295</v>
      </c>
      <c r="R74" s="18">
        <v>0</v>
      </c>
      <c r="S74" s="18">
        <v>5635295</v>
      </c>
      <c r="T74" s="18">
        <v>0</v>
      </c>
      <c r="U74" s="16" t="s">
        <v>49</v>
      </c>
      <c r="V74" s="18">
        <v>0</v>
      </c>
      <c r="W74" s="18">
        <v>0</v>
      </c>
      <c r="X74" s="16" t="s">
        <v>49</v>
      </c>
      <c r="Y74" s="18">
        <v>0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3" t="s">
        <v>193</v>
      </c>
      <c r="B75" s="17" t="s">
        <v>186</v>
      </c>
      <c r="C75" s="16" t="s">
        <v>46</v>
      </c>
      <c r="D75" s="16" t="s">
        <v>92</v>
      </c>
      <c r="E75" s="16" t="s">
        <v>93</v>
      </c>
      <c r="F75" s="16" t="s">
        <v>1236</v>
      </c>
      <c r="G75" s="16" t="s">
        <v>48</v>
      </c>
      <c r="H75" s="16" t="s">
        <v>238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55</v>
      </c>
      <c r="P75" s="16" t="s">
        <v>47</v>
      </c>
      <c r="Q75" s="18">
        <f t="shared" si="1"/>
        <v>58121943.718400002</v>
      </c>
      <c r="R75" s="18">
        <v>0</v>
      </c>
      <c r="S75" s="18">
        <v>37664985</v>
      </c>
      <c r="T75" s="18">
        <v>0</v>
      </c>
      <c r="U75" s="16" t="s">
        <v>49</v>
      </c>
      <c r="V75" s="18">
        <v>0</v>
      </c>
      <c r="W75" s="18">
        <v>17635309.240000002</v>
      </c>
      <c r="X75" s="16" t="s">
        <v>50</v>
      </c>
      <c r="Y75" s="18">
        <v>2821649.4783999999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3" t="s">
        <v>195</v>
      </c>
      <c r="B76" s="17" t="s">
        <v>186</v>
      </c>
      <c r="C76" s="16" t="s">
        <v>46</v>
      </c>
      <c r="D76" s="16" t="s">
        <v>92</v>
      </c>
      <c r="E76" s="16" t="s">
        <v>93</v>
      </c>
      <c r="F76" s="16" t="s">
        <v>1236</v>
      </c>
      <c r="G76" s="16" t="s">
        <v>48</v>
      </c>
      <c r="H76" s="16" t="s">
        <v>240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55</v>
      </c>
      <c r="P76" s="16" t="s">
        <v>47</v>
      </c>
      <c r="Q76" s="18">
        <f t="shared" si="1"/>
        <v>1198380</v>
      </c>
      <c r="R76" s="18">
        <v>0</v>
      </c>
      <c r="S76" s="18">
        <v>846900</v>
      </c>
      <c r="T76" s="18">
        <v>0</v>
      </c>
      <c r="U76" s="16" t="s">
        <v>49</v>
      </c>
      <c r="V76" s="18">
        <v>0</v>
      </c>
      <c r="W76" s="18">
        <v>303000</v>
      </c>
      <c r="X76" s="16" t="s">
        <v>50</v>
      </c>
      <c r="Y76" s="18">
        <v>48480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3" t="s">
        <v>197</v>
      </c>
      <c r="B77" s="17" t="s">
        <v>186</v>
      </c>
      <c r="C77" s="16" t="s">
        <v>46</v>
      </c>
      <c r="D77" s="16" t="s">
        <v>92</v>
      </c>
      <c r="E77" s="16" t="s">
        <v>93</v>
      </c>
      <c r="F77" s="16" t="s">
        <v>1236</v>
      </c>
      <c r="G77" s="16" t="s">
        <v>48</v>
      </c>
      <c r="H77" s="16" t="s">
        <v>242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55</v>
      </c>
      <c r="P77" s="16" t="s">
        <v>47</v>
      </c>
      <c r="Q77" s="18">
        <f t="shared" si="1"/>
        <v>86160341.344000012</v>
      </c>
      <c r="R77" s="18">
        <v>0</v>
      </c>
      <c r="S77" s="18">
        <v>43601109.000000007</v>
      </c>
      <c r="T77" s="18">
        <v>0</v>
      </c>
      <c r="U77" s="16" t="s">
        <v>49</v>
      </c>
      <c r="V77" s="18">
        <v>0</v>
      </c>
      <c r="W77" s="18">
        <v>36688993.399999999</v>
      </c>
      <c r="X77" s="16" t="s">
        <v>49</v>
      </c>
      <c r="Y77" s="18">
        <v>5870238.9439999992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3" t="s">
        <v>201</v>
      </c>
      <c r="B78" s="17" t="s">
        <v>186</v>
      </c>
      <c r="C78" s="16" t="s">
        <v>46</v>
      </c>
      <c r="D78" s="16" t="s">
        <v>92</v>
      </c>
      <c r="E78" s="16" t="s">
        <v>93</v>
      </c>
      <c r="F78" s="16" t="s">
        <v>1236</v>
      </c>
      <c r="G78" s="16" t="s">
        <v>48</v>
      </c>
      <c r="H78" s="16" t="s">
        <v>244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245</v>
      </c>
      <c r="P78" s="16" t="s">
        <v>246</v>
      </c>
      <c r="Q78" s="18">
        <f t="shared" si="1"/>
        <v>47104380</v>
      </c>
      <c r="R78" s="18">
        <v>0</v>
      </c>
      <c r="S78" s="18">
        <v>46460000</v>
      </c>
      <c r="T78" s="18">
        <v>555500</v>
      </c>
      <c r="U78" s="16" t="s">
        <v>50</v>
      </c>
      <c r="V78" s="18">
        <v>88880</v>
      </c>
      <c r="W78" s="18">
        <v>0</v>
      </c>
      <c r="X78" s="16" t="s">
        <v>49</v>
      </c>
      <c r="Y78" s="18">
        <v>0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3" t="s">
        <v>203</v>
      </c>
      <c r="B79" s="17" t="s">
        <v>186</v>
      </c>
      <c r="C79" s="16" t="s">
        <v>46</v>
      </c>
      <c r="D79" s="16" t="s">
        <v>92</v>
      </c>
      <c r="E79" s="16" t="s">
        <v>93</v>
      </c>
      <c r="F79" s="16" t="s">
        <v>1236</v>
      </c>
      <c r="G79" s="16" t="s">
        <v>48</v>
      </c>
      <c r="H79" s="16" t="s">
        <v>248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55</v>
      </c>
      <c r="P79" s="16" t="s">
        <v>47</v>
      </c>
      <c r="Q79" s="18">
        <f t="shared" si="1"/>
        <v>10777184.800000001</v>
      </c>
      <c r="R79" s="18">
        <v>0</v>
      </c>
      <c r="S79" s="18">
        <v>1840220</v>
      </c>
      <c r="T79" s="18">
        <v>0</v>
      </c>
      <c r="U79" s="16" t="s">
        <v>49</v>
      </c>
      <c r="V79" s="18">
        <v>0</v>
      </c>
      <c r="W79" s="18">
        <v>7704280</v>
      </c>
      <c r="X79" s="16" t="s">
        <v>50</v>
      </c>
      <c r="Y79" s="18">
        <v>1232684.8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3" t="s">
        <v>207</v>
      </c>
      <c r="B80" s="17" t="s">
        <v>186</v>
      </c>
      <c r="C80" s="16" t="s">
        <v>46</v>
      </c>
      <c r="D80" s="16" t="s">
        <v>96</v>
      </c>
      <c r="E80" s="16" t="s">
        <v>1247</v>
      </c>
      <c r="F80" s="16" t="s">
        <v>1251</v>
      </c>
      <c r="G80" s="16" t="s">
        <v>48</v>
      </c>
      <c r="H80" s="16" t="s">
        <v>250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55</v>
      </c>
      <c r="P80" s="16" t="s">
        <v>47</v>
      </c>
      <c r="Q80" s="18">
        <f t="shared" si="1"/>
        <v>27246439.709199999</v>
      </c>
      <c r="R80" s="18">
        <v>0</v>
      </c>
      <c r="S80" s="18">
        <v>11685276.499999998</v>
      </c>
      <c r="T80" s="18">
        <v>0</v>
      </c>
      <c r="U80" s="16" t="s">
        <v>49</v>
      </c>
      <c r="V80" s="18">
        <v>0</v>
      </c>
      <c r="W80" s="18">
        <v>13414795.869999999</v>
      </c>
      <c r="X80" s="16" t="s">
        <v>50</v>
      </c>
      <c r="Y80" s="18">
        <v>2146367.3392000003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3" t="s">
        <v>209</v>
      </c>
      <c r="B81" s="17" t="s">
        <v>186</v>
      </c>
      <c r="C81" s="16" t="s">
        <v>46</v>
      </c>
      <c r="D81" s="16" t="s">
        <v>96</v>
      </c>
      <c r="E81" s="16" t="s">
        <v>1247</v>
      </c>
      <c r="F81" s="16" t="s">
        <v>1251</v>
      </c>
      <c r="G81" s="16" t="s">
        <v>48</v>
      </c>
      <c r="H81" s="16" t="s">
        <v>252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90</v>
      </c>
      <c r="P81" s="16" t="s">
        <v>91</v>
      </c>
      <c r="Q81" s="18">
        <f t="shared" si="1"/>
        <v>1526676</v>
      </c>
      <c r="R81" s="18">
        <v>0</v>
      </c>
      <c r="S81" s="18">
        <v>0</v>
      </c>
      <c r="T81" s="18">
        <v>0</v>
      </c>
      <c r="U81" s="16" t="s">
        <v>49</v>
      </c>
      <c r="V81" s="18">
        <v>0</v>
      </c>
      <c r="W81" s="18">
        <v>1316100</v>
      </c>
      <c r="X81" s="16" t="s">
        <v>50</v>
      </c>
      <c r="Y81" s="18">
        <v>210576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3" t="s">
        <v>211</v>
      </c>
      <c r="B82" s="17" t="s">
        <v>186</v>
      </c>
      <c r="C82" s="16" t="s">
        <v>46</v>
      </c>
      <c r="D82" s="16" t="s">
        <v>96</v>
      </c>
      <c r="E82" s="16" t="s">
        <v>1247</v>
      </c>
      <c r="F82" s="16" t="s">
        <v>1251</v>
      </c>
      <c r="G82" s="16" t="s">
        <v>48</v>
      </c>
      <c r="H82" s="16" t="s">
        <v>254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55</v>
      </c>
      <c r="P82" s="16" t="s">
        <v>47</v>
      </c>
      <c r="Q82" s="18">
        <f t="shared" si="1"/>
        <v>16269302.164000001</v>
      </c>
      <c r="R82" s="18">
        <v>0</v>
      </c>
      <c r="S82" s="18">
        <v>4560340</v>
      </c>
      <c r="T82" s="18">
        <v>0</v>
      </c>
      <c r="U82" s="16" t="s">
        <v>49</v>
      </c>
      <c r="V82" s="18">
        <v>0</v>
      </c>
      <c r="W82" s="18">
        <v>10093932.9</v>
      </c>
      <c r="X82" s="16" t="s">
        <v>50</v>
      </c>
      <c r="Y82" s="18">
        <v>1615029.264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3" t="s">
        <v>215</v>
      </c>
      <c r="B83" s="17" t="s">
        <v>186</v>
      </c>
      <c r="C83" s="16" t="s">
        <v>46</v>
      </c>
      <c r="D83" s="16" t="s">
        <v>96</v>
      </c>
      <c r="E83" s="16" t="s">
        <v>1247</v>
      </c>
      <c r="F83" s="16" t="s">
        <v>1251</v>
      </c>
      <c r="G83" s="16" t="s">
        <v>48</v>
      </c>
      <c r="H83" s="16" t="s">
        <v>256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55</v>
      </c>
      <c r="P83" s="16" t="s">
        <v>47</v>
      </c>
      <c r="Q83" s="18">
        <f t="shared" si="1"/>
        <v>8249353.3200000003</v>
      </c>
      <c r="R83" s="18">
        <v>0</v>
      </c>
      <c r="S83" s="18">
        <v>5728352</v>
      </c>
      <c r="T83" s="18">
        <v>0</v>
      </c>
      <c r="U83" s="16" t="s">
        <v>49</v>
      </c>
      <c r="V83" s="18">
        <v>0</v>
      </c>
      <c r="W83" s="18">
        <v>2173277</v>
      </c>
      <c r="X83" s="16" t="s">
        <v>49</v>
      </c>
      <c r="Y83" s="18">
        <v>347724.32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3" t="s">
        <v>217</v>
      </c>
      <c r="B84" s="17" t="s">
        <v>186</v>
      </c>
      <c r="C84" s="16" t="s">
        <v>46</v>
      </c>
      <c r="D84" s="16" t="s">
        <v>96</v>
      </c>
      <c r="E84" s="16" t="s">
        <v>1247</v>
      </c>
      <c r="F84" s="16" t="s">
        <v>1251</v>
      </c>
      <c r="G84" s="16" t="s">
        <v>48</v>
      </c>
      <c r="H84" s="16" t="s">
        <v>258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55</v>
      </c>
      <c r="P84" s="16" t="s">
        <v>47</v>
      </c>
      <c r="Q84" s="18">
        <f t="shared" si="1"/>
        <v>12614016</v>
      </c>
      <c r="R84" s="18">
        <v>0</v>
      </c>
      <c r="S84" s="18">
        <v>8480820</v>
      </c>
      <c r="T84" s="18">
        <v>0</v>
      </c>
      <c r="U84" s="16" t="s">
        <v>49</v>
      </c>
      <c r="V84" s="18">
        <v>0</v>
      </c>
      <c r="W84" s="18">
        <v>3563100</v>
      </c>
      <c r="X84" s="16" t="s">
        <v>50</v>
      </c>
      <c r="Y84" s="18">
        <v>570096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3" t="s">
        <v>221</v>
      </c>
      <c r="B85" s="17" t="s">
        <v>186</v>
      </c>
      <c r="C85" s="16" t="s">
        <v>46</v>
      </c>
      <c r="D85" s="16" t="s">
        <v>96</v>
      </c>
      <c r="E85" s="16" t="s">
        <v>1247</v>
      </c>
      <c r="F85" s="16" t="s">
        <v>1251</v>
      </c>
      <c r="G85" s="16" t="s">
        <v>48</v>
      </c>
      <c r="H85" s="16" t="s">
        <v>260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261</v>
      </c>
      <c r="P85" s="16" t="s">
        <v>262</v>
      </c>
      <c r="Q85" s="18">
        <f t="shared" si="1"/>
        <v>4407613.55</v>
      </c>
      <c r="R85" s="18">
        <v>0</v>
      </c>
      <c r="S85" s="18">
        <v>3898721.55</v>
      </c>
      <c r="T85" s="18">
        <v>0</v>
      </c>
      <c r="U85" s="16" t="s">
        <v>49</v>
      </c>
      <c r="V85" s="18">
        <v>0</v>
      </c>
      <c r="W85" s="18">
        <v>438700</v>
      </c>
      <c r="X85" s="16" t="s">
        <v>50</v>
      </c>
      <c r="Y85" s="18">
        <v>70192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3" t="s">
        <v>223</v>
      </c>
      <c r="B86" s="17" t="s">
        <v>186</v>
      </c>
      <c r="C86" s="16" t="s">
        <v>46</v>
      </c>
      <c r="D86" s="16" t="s">
        <v>96</v>
      </c>
      <c r="E86" s="16" t="s">
        <v>1247</v>
      </c>
      <c r="F86" s="16" t="s">
        <v>1251</v>
      </c>
      <c r="G86" s="16" t="s">
        <v>48</v>
      </c>
      <c r="H86" s="16" t="s">
        <v>264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55</v>
      </c>
      <c r="P86" s="16" t="s">
        <v>47</v>
      </c>
      <c r="Q86" s="18">
        <f t="shared" si="1"/>
        <v>29739259</v>
      </c>
      <c r="R86" s="18">
        <v>0</v>
      </c>
      <c r="S86" s="18">
        <v>21739725</v>
      </c>
      <c r="T86" s="18">
        <v>0</v>
      </c>
      <c r="U86" s="16" t="s">
        <v>49</v>
      </c>
      <c r="V86" s="18">
        <v>0</v>
      </c>
      <c r="W86" s="18">
        <v>6896150</v>
      </c>
      <c r="X86" s="16" t="s">
        <v>50</v>
      </c>
      <c r="Y86" s="18">
        <v>1103384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3" t="s">
        <v>225</v>
      </c>
      <c r="B87" s="17" t="s">
        <v>186</v>
      </c>
      <c r="C87" s="16" t="s">
        <v>46</v>
      </c>
      <c r="D87" s="16" t="s">
        <v>96</v>
      </c>
      <c r="E87" s="16" t="s">
        <v>1247</v>
      </c>
      <c r="F87" s="16" t="s">
        <v>1251</v>
      </c>
      <c r="G87" s="16" t="s">
        <v>48</v>
      </c>
      <c r="H87" s="16" t="s">
        <v>266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55</v>
      </c>
      <c r="P87" s="16" t="s">
        <v>47</v>
      </c>
      <c r="Q87" s="18">
        <f t="shared" si="1"/>
        <v>56567558.809200004</v>
      </c>
      <c r="R87" s="18">
        <v>0</v>
      </c>
      <c r="S87" s="18">
        <v>29327968.000000007</v>
      </c>
      <c r="T87" s="18">
        <v>0</v>
      </c>
      <c r="U87" s="16" t="s">
        <v>49</v>
      </c>
      <c r="V87" s="18">
        <v>0</v>
      </c>
      <c r="W87" s="18">
        <v>23482405.869999997</v>
      </c>
      <c r="X87" s="16" t="s">
        <v>49</v>
      </c>
      <c r="Y87" s="18">
        <v>3757184.9391999999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3" t="s">
        <v>229</v>
      </c>
      <c r="B88" s="17" t="s">
        <v>186</v>
      </c>
      <c r="C88" s="16" t="s">
        <v>46</v>
      </c>
      <c r="D88" s="16" t="s">
        <v>96</v>
      </c>
      <c r="E88" s="16" t="s">
        <v>1247</v>
      </c>
      <c r="F88" s="16" t="s">
        <v>1251</v>
      </c>
      <c r="G88" s="16" t="s">
        <v>48</v>
      </c>
      <c r="H88" s="16" t="s">
        <v>268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55</v>
      </c>
      <c r="P88" s="16" t="s">
        <v>47</v>
      </c>
      <c r="Q88" s="18">
        <f t="shared" si="1"/>
        <v>68203193.551199988</v>
      </c>
      <c r="R88" s="18">
        <v>0</v>
      </c>
      <c r="S88" s="18">
        <v>17787145</v>
      </c>
      <c r="T88" s="18">
        <v>0</v>
      </c>
      <c r="U88" s="16" t="s">
        <v>49</v>
      </c>
      <c r="V88" s="18">
        <v>0</v>
      </c>
      <c r="W88" s="18">
        <v>43462110.819999993</v>
      </c>
      <c r="X88" s="16" t="s">
        <v>50</v>
      </c>
      <c r="Y88" s="18">
        <v>6953937.7312000003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3" t="s">
        <v>231</v>
      </c>
      <c r="B89" s="17" t="s">
        <v>186</v>
      </c>
      <c r="C89" s="16" t="s">
        <v>46</v>
      </c>
      <c r="D89" s="16" t="s">
        <v>96</v>
      </c>
      <c r="E89" s="16" t="s">
        <v>1247</v>
      </c>
      <c r="F89" s="16" t="s">
        <v>1251</v>
      </c>
      <c r="G89" s="16" t="s">
        <v>48</v>
      </c>
      <c r="H89" s="16" t="s">
        <v>270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55</v>
      </c>
      <c r="P89" s="16" t="s">
        <v>47</v>
      </c>
      <c r="Q89" s="18">
        <f t="shared" si="1"/>
        <v>21448659.199999999</v>
      </c>
      <c r="R89" s="18">
        <v>0</v>
      </c>
      <c r="S89" s="18">
        <v>13565798</v>
      </c>
      <c r="T89" s="18">
        <v>0</v>
      </c>
      <c r="U89" s="16" t="s">
        <v>49</v>
      </c>
      <c r="V89" s="18">
        <v>0</v>
      </c>
      <c r="W89" s="18">
        <v>6795570</v>
      </c>
      <c r="X89" s="16" t="s">
        <v>50</v>
      </c>
      <c r="Y89" s="18">
        <v>1087291.2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3" t="s">
        <v>233</v>
      </c>
      <c r="B90" s="17" t="s">
        <v>271</v>
      </c>
      <c r="C90" s="16" t="s">
        <v>46</v>
      </c>
      <c r="D90" s="16" t="s">
        <v>52</v>
      </c>
      <c r="E90" s="16" t="s">
        <v>53</v>
      </c>
      <c r="F90" s="16" t="s">
        <v>1182</v>
      </c>
      <c r="G90" s="16" t="s">
        <v>48</v>
      </c>
      <c r="H90" s="16" t="s">
        <v>273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55</v>
      </c>
      <c r="P90" s="16" t="s">
        <v>47</v>
      </c>
      <c r="Q90" s="18">
        <f t="shared" si="1"/>
        <v>679404310.81159973</v>
      </c>
      <c r="R90" s="18">
        <v>0</v>
      </c>
      <c r="S90" s="18">
        <v>456825488.59999979</v>
      </c>
      <c r="T90" s="18">
        <v>0</v>
      </c>
      <c r="U90" s="16" t="s">
        <v>49</v>
      </c>
      <c r="V90" s="18">
        <v>0</v>
      </c>
      <c r="W90" s="18">
        <v>191878295.01000002</v>
      </c>
      <c r="X90" s="16" t="s">
        <v>50</v>
      </c>
      <c r="Y90" s="18">
        <v>30700527.2016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3" t="s">
        <v>237</v>
      </c>
      <c r="B91" s="17" t="s">
        <v>271</v>
      </c>
      <c r="C91" s="16" t="s">
        <v>46</v>
      </c>
      <c r="D91" s="16" t="s">
        <v>52</v>
      </c>
      <c r="E91" s="16" t="s">
        <v>53</v>
      </c>
      <c r="F91" s="16" t="s">
        <v>1182</v>
      </c>
      <c r="G91" s="16" t="s">
        <v>67</v>
      </c>
      <c r="H91" s="16" t="s">
        <v>47</v>
      </c>
      <c r="I91" s="18" t="s">
        <v>275</v>
      </c>
      <c r="J91" s="18" t="s">
        <v>47</v>
      </c>
      <c r="K91" s="18" t="s">
        <v>276</v>
      </c>
      <c r="L91" s="18" t="s">
        <v>271</v>
      </c>
      <c r="M91" s="18">
        <v>4538796</v>
      </c>
      <c r="N91" s="16" t="s">
        <v>70</v>
      </c>
      <c r="O91" s="16" t="s">
        <v>277</v>
      </c>
      <c r="P91" s="16" t="s">
        <v>277</v>
      </c>
      <c r="Q91" s="18">
        <f t="shared" si="1"/>
        <v>-2274528</v>
      </c>
      <c r="R91" s="18">
        <v>0</v>
      </c>
      <c r="S91" s="18">
        <v>0</v>
      </c>
      <c r="T91" s="18">
        <v>0</v>
      </c>
      <c r="U91" s="16" t="s">
        <v>49</v>
      </c>
      <c r="V91" s="18">
        <v>0</v>
      </c>
      <c r="W91" s="18">
        <v>-1960800</v>
      </c>
      <c r="X91" s="16" t="s">
        <v>50</v>
      </c>
      <c r="Y91" s="18">
        <v>-313728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3" t="s">
        <v>239</v>
      </c>
      <c r="B92" s="17" t="s">
        <v>271</v>
      </c>
      <c r="C92" s="16" t="s">
        <v>46</v>
      </c>
      <c r="D92" s="16" t="s">
        <v>57</v>
      </c>
      <c r="E92" s="16" t="s">
        <v>58</v>
      </c>
      <c r="F92" s="16" t="s">
        <v>1195</v>
      </c>
      <c r="G92" s="16" t="s">
        <v>48</v>
      </c>
      <c r="H92" s="16" t="s">
        <v>279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55</v>
      </c>
      <c r="P92" s="16" t="s">
        <v>47</v>
      </c>
      <c r="Q92" s="18">
        <f t="shared" si="1"/>
        <v>582878984.03559983</v>
      </c>
      <c r="R92" s="18">
        <v>0</v>
      </c>
      <c r="S92" s="18">
        <v>433506666.8999998</v>
      </c>
      <c r="T92" s="18">
        <v>0</v>
      </c>
      <c r="U92" s="16" t="s">
        <v>49</v>
      </c>
      <c r="V92" s="18">
        <v>0</v>
      </c>
      <c r="W92" s="18">
        <v>128769238.91000001</v>
      </c>
      <c r="X92" s="16" t="s">
        <v>50</v>
      </c>
      <c r="Y92" s="18">
        <v>20603078.225600004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3" t="s">
        <v>241</v>
      </c>
      <c r="B93" s="17" t="s">
        <v>271</v>
      </c>
      <c r="C93" s="16" t="s">
        <v>46</v>
      </c>
      <c r="D93" s="16" t="s">
        <v>74</v>
      </c>
      <c r="E93" s="16" t="s">
        <v>75</v>
      </c>
      <c r="F93" s="16" t="s">
        <v>1203</v>
      </c>
      <c r="G93" s="16" t="s">
        <v>48</v>
      </c>
      <c r="H93" s="16" t="s">
        <v>281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55</v>
      </c>
      <c r="P93" s="16" t="s">
        <v>47</v>
      </c>
      <c r="Q93" s="18">
        <f t="shared" si="1"/>
        <v>598631759.49040008</v>
      </c>
      <c r="R93" s="18">
        <v>0</v>
      </c>
      <c r="S93" s="18">
        <v>443399649.25000006</v>
      </c>
      <c r="T93" s="18">
        <v>0</v>
      </c>
      <c r="U93" s="16" t="s">
        <v>49</v>
      </c>
      <c r="V93" s="18">
        <v>0</v>
      </c>
      <c r="W93" s="18">
        <v>133820784.69</v>
      </c>
      <c r="X93" s="16" t="s">
        <v>49</v>
      </c>
      <c r="Y93" s="18">
        <v>21411325.5504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3" t="s">
        <v>243</v>
      </c>
      <c r="B94" s="17" t="s">
        <v>271</v>
      </c>
      <c r="C94" s="16" t="s">
        <v>46</v>
      </c>
      <c r="D94" s="16" t="s">
        <v>78</v>
      </c>
      <c r="E94" s="16" t="s">
        <v>79</v>
      </c>
      <c r="F94" s="16" t="s">
        <v>1193</v>
      </c>
      <c r="G94" s="16" t="s">
        <v>48</v>
      </c>
      <c r="H94" s="16" t="s">
        <v>283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55</v>
      </c>
      <c r="P94" s="16" t="s">
        <v>47</v>
      </c>
      <c r="Q94" s="18">
        <f t="shared" si="1"/>
        <v>691846993.93439972</v>
      </c>
      <c r="R94" s="18">
        <v>0</v>
      </c>
      <c r="S94" s="18">
        <v>441688757.79999971</v>
      </c>
      <c r="T94" s="18">
        <v>0</v>
      </c>
      <c r="U94" s="16" t="s">
        <v>49</v>
      </c>
      <c r="V94" s="18">
        <v>0</v>
      </c>
      <c r="W94" s="18">
        <v>215653651.84000003</v>
      </c>
      <c r="X94" s="16" t="s">
        <v>49</v>
      </c>
      <c r="Y94" s="18">
        <v>34504584.294399999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3" t="s">
        <v>247</v>
      </c>
      <c r="B95" s="17" t="s">
        <v>271</v>
      </c>
      <c r="C95" s="16" t="s">
        <v>46</v>
      </c>
      <c r="D95" s="16" t="s">
        <v>141</v>
      </c>
      <c r="E95" s="16" t="s">
        <v>142</v>
      </c>
      <c r="F95" s="16" t="s">
        <v>1224</v>
      </c>
      <c r="G95" s="16" t="s">
        <v>48</v>
      </c>
      <c r="H95" s="16" t="s">
        <v>285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55</v>
      </c>
      <c r="P95" s="16" t="s">
        <v>47</v>
      </c>
      <c r="Q95" s="18">
        <f t="shared" si="1"/>
        <v>94505469</v>
      </c>
      <c r="R95" s="18">
        <v>0</v>
      </c>
      <c r="S95" s="18">
        <v>71398385</v>
      </c>
      <c r="T95" s="18">
        <v>0</v>
      </c>
      <c r="U95" s="16" t="s">
        <v>49</v>
      </c>
      <c r="V95" s="18">
        <v>0</v>
      </c>
      <c r="W95" s="18">
        <v>19919900</v>
      </c>
      <c r="X95" s="16" t="s">
        <v>50</v>
      </c>
      <c r="Y95" s="18">
        <v>3187184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3" t="s">
        <v>249</v>
      </c>
      <c r="B96" s="17" t="s">
        <v>271</v>
      </c>
      <c r="C96" s="16" t="s">
        <v>46</v>
      </c>
      <c r="D96" s="16" t="s">
        <v>141</v>
      </c>
      <c r="E96" s="16" t="s">
        <v>142</v>
      </c>
      <c r="F96" s="16" t="s">
        <v>1224</v>
      </c>
      <c r="G96" s="16" t="s">
        <v>48</v>
      </c>
      <c r="H96" s="16" t="s">
        <v>287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288</v>
      </c>
      <c r="P96" s="16" t="s">
        <v>289</v>
      </c>
      <c r="Q96" s="18">
        <f t="shared" si="1"/>
        <v>5499560</v>
      </c>
      <c r="R96" s="18">
        <v>0</v>
      </c>
      <c r="S96" s="18">
        <v>0</v>
      </c>
      <c r="T96" s="18">
        <v>4741000</v>
      </c>
      <c r="U96" s="16" t="s">
        <v>50</v>
      </c>
      <c r="V96" s="18">
        <v>758560</v>
      </c>
      <c r="W96" s="18">
        <v>0</v>
      </c>
      <c r="X96" s="16" t="s">
        <v>49</v>
      </c>
      <c r="Y96" s="18">
        <v>0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3" t="s">
        <v>251</v>
      </c>
      <c r="B97" s="17" t="s">
        <v>271</v>
      </c>
      <c r="C97" s="16" t="s">
        <v>46</v>
      </c>
      <c r="D97" s="16" t="s">
        <v>141</v>
      </c>
      <c r="E97" s="16" t="s">
        <v>142</v>
      </c>
      <c r="F97" s="16" t="s">
        <v>1224</v>
      </c>
      <c r="G97" s="16" t="s">
        <v>48</v>
      </c>
      <c r="H97" s="16" t="s">
        <v>291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55</v>
      </c>
      <c r="P97" s="16" t="s">
        <v>47</v>
      </c>
      <c r="Q97" s="18">
        <f t="shared" si="1"/>
        <v>454247212.23839998</v>
      </c>
      <c r="R97" s="18">
        <v>0</v>
      </c>
      <c r="S97" s="18">
        <v>284466971.79999995</v>
      </c>
      <c r="T97" s="18">
        <v>0</v>
      </c>
      <c r="U97" s="16" t="s">
        <v>49</v>
      </c>
      <c r="V97" s="18">
        <v>0</v>
      </c>
      <c r="W97" s="18">
        <v>146362276.24000001</v>
      </c>
      <c r="X97" s="16" t="s">
        <v>50</v>
      </c>
      <c r="Y97" s="18">
        <v>23417964.198399991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3" t="s">
        <v>253</v>
      </c>
      <c r="B98" s="17" t="s">
        <v>271</v>
      </c>
      <c r="C98" s="16" t="s">
        <v>46</v>
      </c>
      <c r="D98" s="16" t="s">
        <v>92</v>
      </c>
      <c r="E98" s="16" t="s">
        <v>93</v>
      </c>
      <c r="F98" s="16" t="s">
        <v>1237</v>
      </c>
      <c r="G98" s="16" t="s">
        <v>48</v>
      </c>
      <c r="H98" s="16" t="s">
        <v>293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55</v>
      </c>
      <c r="P98" s="16" t="s">
        <v>47</v>
      </c>
      <c r="Q98" s="18">
        <f t="shared" si="1"/>
        <v>181891434.19200003</v>
      </c>
      <c r="R98" s="18">
        <v>0</v>
      </c>
      <c r="S98" s="18">
        <v>104254410.50000003</v>
      </c>
      <c r="T98" s="18">
        <v>0</v>
      </c>
      <c r="U98" s="16" t="s">
        <v>49</v>
      </c>
      <c r="V98" s="18">
        <v>0</v>
      </c>
      <c r="W98" s="18">
        <v>66928468.699999996</v>
      </c>
      <c r="X98" s="16" t="s">
        <v>50</v>
      </c>
      <c r="Y98" s="18">
        <v>10708554.992000002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3" t="s">
        <v>255</v>
      </c>
      <c r="B99" s="17" t="s">
        <v>271</v>
      </c>
      <c r="C99" s="16" t="s">
        <v>46</v>
      </c>
      <c r="D99" s="16" t="s">
        <v>92</v>
      </c>
      <c r="E99" s="16" t="s">
        <v>93</v>
      </c>
      <c r="F99" s="16" t="s">
        <v>1237</v>
      </c>
      <c r="G99" s="16" t="s">
        <v>48</v>
      </c>
      <c r="H99" s="16" t="s">
        <v>295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213</v>
      </c>
      <c r="P99" s="16" t="s">
        <v>296</v>
      </c>
      <c r="Q99" s="18">
        <f t="shared" si="1"/>
        <v>32998440</v>
      </c>
      <c r="R99" s="18">
        <v>0</v>
      </c>
      <c r="S99" s="18">
        <v>32998440</v>
      </c>
      <c r="T99" s="18">
        <v>0</v>
      </c>
      <c r="U99" s="16" t="s">
        <v>49</v>
      </c>
      <c r="V99" s="18">
        <v>0</v>
      </c>
      <c r="W99" s="18">
        <v>0</v>
      </c>
      <c r="X99" s="16" t="s">
        <v>49</v>
      </c>
      <c r="Y99" s="18">
        <v>0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3" t="s">
        <v>257</v>
      </c>
      <c r="B100" s="17" t="s">
        <v>271</v>
      </c>
      <c r="C100" s="16" t="s">
        <v>46</v>
      </c>
      <c r="D100" s="16" t="s">
        <v>92</v>
      </c>
      <c r="E100" s="16" t="s">
        <v>93</v>
      </c>
      <c r="F100" s="16" t="s">
        <v>1237</v>
      </c>
      <c r="G100" s="16" t="s">
        <v>48</v>
      </c>
      <c r="H100" s="16" t="s">
        <v>298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55</v>
      </c>
      <c r="P100" s="16" t="s">
        <v>47</v>
      </c>
      <c r="Q100" s="18">
        <f t="shared" si="1"/>
        <v>43178765.399999999</v>
      </c>
      <c r="R100" s="18">
        <v>0</v>
      </c>
      <c r="S100" s="18">
        <v>18334506</v>
      </c>
      <c r="T100" s="18">
        <v>0</v>
      </c>
      <c r="U100" s="16" t="s">
        <v>49</v>
      </c>
      <c r="V100" s="18">
        <v>0</v>
      </c>
      <c r="W100" s="18">
        <v>21417465</v>
      </c>
      <c r="X100" s="16" t="s">
        <v>49</v>
      </c>
      <c r="Y100" s="18">
        <v>3426794.4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3" t="s">
        <v>259</v>
      </c>
      <c r="B101" s="17" t="s">
        <v>271</v>
      </c>
      <c r="C101" s="16" t="s">
        <v>46</v>
      </c>
      <c r="D101" s="16" t="s">
        <v>92</v>
      </c>
      <c r="E101" s="16" t="s">
        <v>93</v>
      </c>
      <c r="F101" s="16" t="s">
        <v>1237</v>
      </c>
      <c r="G101" s="16" t="s">
        <v>48</v>
      </c>
      <c r="H101" s="16" t="s">
        <v>300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301</v>
      </c>
      <c r="P101" s="16" t="s">
        <v>302</v>
      </c>
      <c r="Q101" s="18">
        <f t="shared" si="1"/>
        <v>10231408.800000001</v>
      </c>
      <c r="R101" s="18">
        <v>0</v>
      </c>
      <c r="S101" s="18">
        <v>0</v>
      </c>
      <c r="T101" s="18">
        <v>8820180</v>
      </c>
      <c r="U101" s="16" t="s">
        <v>50</v>
      </c>
      <c r="V101" s="18">
        <v>1411228.8</v>
      </c>
      <c r="W101" s="18">
        <v>0</v>
      </c>
      <c r="X101" s="16" t="s">
        <v>49</v>
      </c>
      <c r="Y101" s="18">
        <v>0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3" t="s">
        <v>263</v>
      </c>
      <c r="B102" s="17" t="s">
        <v>271</v>
      </c>
      <c r="C102" s="16" t="s">
        <v>46</v>
      </c>
      <c r="D102" s="16" t="s">
        <v>92</v>
      </c>
      <c r="E102" s="16" t="s">
        <v>93</v>
      </c>
      <c r="F102" s="16" t="s">
        <v>1237</v>
      </c>
      <c r="G102" s="16" t="s">
        <v>48</v>
      </c>
      <c r="H102" s="16" t="s">
        <v>304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305</v>
      </c>
      <c r="P102" s="16" t="s">
        <v>306</v>
      </c>
      <c r="Q102" s="18">
        <f t="shared" si="1"/>
        <v>262200</v>
      </c>
      <c r="R102" s="18">
        <v>0</v>
      </c>
      <c r="S102" s="18">
        <v>262200</v>
      </c>
      <c r="T102" s="18">
        <v>0</v>
      </c>
      <c r="U102" s="16" t="s">
        <v>49</v>
      </c>
      <c r="V102" s="18">
        <v>0</v>
      </c>
      <c r="W102" s="18">
        <v>0</v>
      </c>
      <c r="X102" s="16" t="s">
        <v>49</v>
      </c>
      <c r="Y102" s="18">
        <v>0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3" t="s">
        <v>265</v>
      </c>
      <c r="B103" s="17" t="s">
        <v>271</v>
      </c>
      <c r="C103" s="16" t="s">
        <v>46</v>
      </c>
      <c r="D103" s="16" t="s">
        <v>96</v>
      </c>
      <c r="E103" s="16" t="s">
        <v>1247</v>
      </c>
      <c r="F103" s="16" t="s">
        <v>1250</v>
      </c>
      <c r="G103" s="16" t="s">
        <v>48</v>
      </c>
      <c r="H103" s="16" t="s">
        <v>308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55</v>
      </c>
      <c r="P103" s="16" t="s">
        <v>47</v>
      </c>
      <c r="Q103" s="18">
        <f t="shared" si="1"/>
        <v>15544273.4</v>
      </c>
      <c r="R103" s="18">
        <v>0</v>
      </c>
      <c r="S103" s="18">
        <v>8001559</v>
      </c>
      <c r="T103" s="18">
        <v>0</v>
      </c>
      <c r="U103" s="16" t="s">
        <v>49</v>
      </c>
      <c r="V103" s="18">
        <v>0</v>
      </c>
      <c r="W103" s="18">
        <v>6502340</v>
      </c>
      <c r="X103" s="16" t="s">
        <v>50</v>
      </c>
      <c r="Y103" s="18">
        <v>1040374.4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3" t="s">
        <v>267</v>
      </c>
      <c r="B104" s="17" t="s">
        <v>271</v>
      </c>
      <c r="C104" s="16" t="s">
        <v>46</v>
      </c>
      <c r="D104" s="16" t="s">
        <v>96</v>
      </c>
      <c r="E104" s="16" t="s">
        <v>1247</v>
      </c>
      <c r="F104" s="16" t="s">
        <v>1250</v>
      </c>
      <c r="G104" s="16" t="s">
        <v>48</v>
      </c>
      <c r="H104" s="16" t="s">
        <v>310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55</v>
      </c>
      <c r="P104" s="16" t="s">
        <v>47</v>
      </c>
      <c r="Q104" s="18">
        <f t="shared" si="1"/>
        <v>43654748.163999997</v>
      </c>
      <c r="R104" s="18">
        <v>0</v>
      </c>
      <c r="S104" s="18">
        <v>28278910</v>
      </c>
      <c r="T104" s="18">
        <v>0</v>
      </c>
      <c r="U104" s="16" t="s">
        <v>49</v>
      </c>
      <c r="V104" s="18">
        <v>0</v>
      </c>
      <c r="W104" s="18">
        <v>13255032.9</v>
      </c>
      <c r="X104" s="16" t="s">
        <v>49</v>
      </c>
      <c r="Y104" s="18">
        <v>2120805.264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3" t="s">
        <v>269</v>
      </c>
      <c r="B105" s="17" t="s">
        <v>271</v>
      </c>
      <c r="C105" s="16" t="s">
        <v>46</v>
      </c>
      <c r="D105" s="16" t="s">
        <v>96</v>
      </c>
      <c r="E105" s="16" t="s">
        <v>1247</v>
      </c>
      <c r="F105" s="16" t="s">
        <v>1250</v>
      </c>
      <c r="G105" s="16" t="s">
        <v>48</v>
      </c>
      <c r="H105" s="16" t="s">
        <v>312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55</v>
      </c>
      <c r="P105" s="16" t="s">
        <v>47</v>
      </c>
      <c r="Q105" s="18">
        <f t="shared" si="1"/>
        <v>7086559.2000000002</v>
      </c>
      <c r="R105" s="18">
        <v>0</v>
      </c>
      <c r="S105" s="18">
        <v>4812031.2</v>
      </c>
      <c r="T105" s="18">
        <v>0</v>
      </c>
      <c r="U105" s="16" t="s">
        <v>49</v>
      </c>
      <c r="V105" s="18">
        <v>0</v>
      </c>
      <c r="W105" s="18">
        <v>1960800</v>
      </c>
      <c r="X105" s="16" t="s">
        <v>50</v>
      </c>
      <c r="Y105" s="18">
        <v>313728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3" t="s">
        <v>1299</v>
      </c>
      <c r="B106" s="17" t="s">
        <v>271</v>
      </c>
      <c r="C106" s="16" t="s">
        <v>46</v>
      </c>
      <c r="D106" s="16" t="s">
        <v>96</v>
      </c>
      <c r="E106" s="16" t="s">
        <v>1247</v>
      </c>
      <c r="F106" s="16" t="s">
        <v>1250</v>
      </c>
      <c r="G106" s="16" t="s">
        <v>48</v>
      </c>
      <c r="H106" s="16" t="s">
        <v>314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55</v>
      </c>
      <c r="P106" s="16" t="s">
        <v>47</v>
      </c>
      <c r="Q106" s="18">
        <f t="shared" si="1"/>
        <v>7795599.2999999998</v>
      </c>
      <c r="R106" s="18">
        <v>0</v>
      </c>
      <c r="S106" s="18">
        <v>4701183.3</v>
      </c>
      <c r="T106" s="18">
        <v>0</v>
      </c>
      <c r="U106" s="16" t="s">
        <v>49</v>
      </c>
      <c r="V106" s="18">
        <v>0</v>
      </c>
      <c r="W106" s="18">
        <v>2667600</v>
      </c>
      <c r="X106" s="16" t="s">
        <v>50</v>
      </c>
      <c r="Y106" s="18">
        <v>426816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3" t="s">
        <v>1300</v>
      </c>
      <c r="B107" s="17" t="s">
        <v>271</v>
      </c>
      <c r="C107" s="16" t="s">
        <v>46</v>
      </c>
      <c r="D107" s="16" t="s">
        <v>96</v>
      </c>
      <c r="E107" s="16" t="s">
        <v>1247</v>
      </c>
      <c r="F107" s="16" t="s">
        <v>1250</v>
      </c>
      <c r="G107" s="16" t="s">
        <v>48</v>
      </c>
      <c r="H107" s="16" t="s">
        <v>316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55</v>
      </c>
      <c r="P107" s="16" t="s">
        <v>47</v>
      </c>
      <c r="Q107" s="18">
        <f t="shared" si="1"/>
        <v>62956004.099999994</v>
      </c>
      <c r="R107" s="18">
        <v>0</v>
      </c>
      <c r="S107" s="18">
        <v>42586746.299999997</v>
      </c>
      <c r="T107" s="18">
        <v>0</v>
      </c>
      <c r="U107" s="16" t="s">
        <v>49</v>
      </c>
      <c r="V107" s="18">
        <v>0</v>
      </c>
      <c r="W107" s="18">
        <v>17559705</v>
      </c>
      <c r="X107" s="16" t="s">
        <v>49</v>
      </c>
      <c r="Y107" s="18">
        <v>2809552.8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3" t="s">
        <v>1301</v>
      </c>
      <c r="B108" s="17" t="s">
        <v>271</v>
      </c>
      <c r="C108" s="16" t="s">
        <v>46</v>
      </c>
      <c r="D108" s="16" t="s">
        <v>96</v>
      </c>
      <c r="E108" s="16" t="s">
        <v>1247</v>
      </c>
      <c r="F108" s="16" t="s">
        <v>1250</v>
      </c>
      <c r="G108" s="16" t="s">
        <v>48</v>
      </c>
      <c r="H108" s="16" t="s">
        <v>318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55</v>
      </c>
      <c r="P108" s="16" t="s">
        <v>47</v>
      </c>
      <c r="Q108" s="18">
        <f t="shared" si="1"/>
        <v>52242945.7588</v>
      </c>
      <c r="R108" s="18">
        <v>0</v>
      </c>
      <c r="S108" s="18">
        <v>21508950</v>
      </c>
      <c r="T108" s="18">
        <v>0</v>
      </c>
      <c r="U108" s="16" t="s">
        <v>49</v>
      </c>
      <c r="V108" s="18">
        <v>0</v>
      </c>
      <c r="W108" s="18">
        <v>26494823.93</v>
      </c>
      <c r="X108" s="16" t="s">
        <v>50</v>
      </c>
      <c r="Y108" s="18">
        <v>4239171.8288000003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3" t="s">
        <v>1302</v>
      </c>
      <c r="B109" s="17" t="s">
        <v>271</v>
      </c>
      <c r="C109" s="16" t="s">
        <v>46</v>
      </c>
      <c r="D109" s="16" t="s">
        <v>96</v>
      </c>
      <c r="E109" s="16" t="s">
        <v>1247</v>
      </c>
      <c r="F109" s="16" t="s">
        <v>1250</v>
      </c>
      <c r="G109" s="16" t="s">
        <v>48</v>
      </c>
      <c r="H109" s="16" t="s">
        <v>320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55</v>
      </c>
      <c r="P109" s="16" t="s">
        <v>47</v>
      </c>
      <c r="Q109" s="18">
        <f t="shared" si="1"/>
        <v>83844798.348399997</v>
      </c>
      <c r="R109" s="18">
        <v>0</v>
      </c>
      <c r="S109" s="18">
        <v>36992646.600000009</v>
      </c>
      <c r="T109" s="18">
        <v>0</v>
      </c>
      <c r="U109" s="16" t="s">
        <v>49</v>
      </c>
      <c r="V109" s="18">
        <v>0</v>
      </c>
      <c r="W109" s="18">
        <v>40389785.989999995</v>
      </c>
      <c r="X109" s="16" t="s">
        <v>50</v>
      </c>
      <c r="Y109" s="18">
        <v>6462365.7584000006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3" t="s">
        <v>1303</v>
      </c>
      <c r="B110" s="17" t="s">
        <v>271</v>
      </c>
      <c r="C110" s="16" t="s">
        <v>46</v>
      </c>
      <c r="D110" s="16" t="s">
        <v>96</v>
      </c>
      <c r="E110" s="16" t="s">
        <v>1247</v>
      </c>
      <c r="F110" s="16" t="s">
        <v>1250</v>
      </c>
      <c r="G110" s="16" t="s">
        <v>48</v>
      </c>
      <c r="H110" s="16" t="s">
        <v>322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323</v>
      </c>
      <c r="P110" s="16" t="s">
        <v>324</v>
      </c>
      <c r="Q110" s="18">
        <f t="shared" si="1"/>
        <v>1895820</v>
      </c>
      <c r="R110" s="18">
        <v>0</v>
      </c>
      <c r="S110" s="18">
        <v>1895820</v>
      </c>
      <c r="T110" s="18">
        <v>0</v>
      </c>
      <c r="U110" s="16" t="s">
        <v>49</v>
      </c>
      <c r="V110" s="18">
        <v>0</v>
      </c>
      <c r="W110" s="18">
        <v>0</v>
      </c>
      <c r="X110" s="16" t="s">
        <v>49</v>
      </c>
      <c r="Y110" s="18">
        <v>0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3" t="s">
        <v>272</v>
      </c>
      <c r="B111" s="17" t="s">
        <v>271</v>
      </c>
      <c r="C111" s="16" t="s">
        <v>46</v>
      </c>
      <c r="D111" s="16" t="s">
        <v>96</v>
      </c>
      <c r="E111" s="16" t="s">
        <v>1247</v>
      </c>
      <c r="F111" s="16" t="s">
        <v>1250</v>
      </c>
      <c r="G111" s="16" t="s">
        <v>48</v>
      </c>
      <c r="H111" s="16" t="s">
        <v>326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55</v>
      </c>
      <c r="P111" s="16" t="s">
        <v>47</v>
      </c>
      <c r="Q111" s="18">
        <f t="shared" si="1"/>
        <v>36881047.439999998</v>
      </c>
      <c r="R111" s="18">
        <v>0</v>
      </c>
      <c r="S111" s="18">
        <v>17774880</v>
      </c>
      <c r="T111" s="18">
        <v>0</v>
      </c>
      <c r="U111" s="16" t="s">
        <v>49</v>
      </c>
      <c r="V111" s="18">
        <v>0</v>
      </c>
      <c r="W111" s="18">
        <v>16470834</v>
      </c>
      <c r="X111" s="16" t="s">
        <v>49</v>
      </c>
      <c r="Y111" s="18">
        <v>2635333.44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3" t="s">
        <v>274</v>
      </c>
      <c r="B112" s="17" t="s">
        <v>271</v>
      </c>
      <c r="C112" s="16" t="s">
        <v>46</v>
      </c>
      <c r="D112" s="16" t="s">
        <v>96</v>
      </c>
      <c r="E112" s="16" t="s">
        <v>1247</v>
      </c>
      <c r="F112" s="16" t="s">
        <v>1250</v>
      </c>
      <c r="G112" s="16" t="s">
        <v>48</v>
      </c>
      <c r="H112" s="16" t="s">
        <v>328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55</v>
      </c>
      <c r="P112" s="16" t="s">
        <v>47</v>
      </c>
      <c r="Q112" s="18">
        <f t="shared" si="1"/>
        <v>51307812.7896</v>
      </c>
      <c r="R112" s="18">
        <v>0</v>
      </c>
      <c r="S112" s="18">
        <v>26750100</v>
      </c>
      <c r="T112" s="18">
        <v>0</v>
      </c>
      <c r="U112" s="16" t="s">
        <v>49</v>
      </c>
      <c r="V112" s="18">
        <v>0</v>
      </c>
      <c r="W112" s="18">
        <v>21170442.060000002</v>
      </c>
      <c r="X112" s="16" t="s">
        <v>50</v>
      </c>
      <c r="Y112" s="18">
        <v>3387270.7296000002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3" t="s">
        <v>278</v>
      </c>
      <c r="B113" s="17" t="s">
        <v>271</v>
      </c>
      <c r="C113" s="16" t="s">
        <v>46</v>
      </c>
      <c r="D113" s="16" t="s">
        <v>96</v>
      </c>
      <c r="E113" s="16" t="s">
        <v>1247</v>
      </c>
      <c r="F113" s="16" t="s">
        <v>1250</v>
      </c>
      <c r="G113" s="16" t="s">
        <v>48</v>
      </c>
      <c r="H113" s="16" t="s">
        <v>330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55</v>
      </c>
      <c r="P113" s="16" t="s">
        <v>47</v>
      </c>
      <c r="Q113" s="18">
        <f t="shared" si="1"/>
        <v>79073385.481199995</v>
      </c>
      <c r="R113" s="18">
        <v>0</v>
      </c>
      <c r="S113" s="18">
        <v>13984607.999999993</v>
      </c>
      <c r="T113" s="18">
        <v>0</v>
      </c>
      <c r="U113" s="16" t="s">
        <v>49</v>
      </c>
      <c r="V113" s="18">
        <v>0</v>
      </c>
      <c r="W113" s="18">
        <v>56111015.07</v>
      </c>
      <c r="X113" s="16" t="s">
        <v>50</v>
      </c>
      <c r="Y113" s="18">
        <v>8977762.4112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3" t="s">
        <v>280</v>
      </c>
      <c r="B114" s="17" t="s">
        <v>271</v>
      </c>
      <c r="C114" s="16" t="s">
        <v>46</v>
      </c>
      <c r="D114" s="16" t="s">
        <v>96</v>
      </c>
      <c r="E114" s="16" t="s">
        <v>1247</v>
      </c>
      <c r="F114" s="16" t="s">
        <v>1250</v>
      </c>
      <c r="G114" s="16" t="s">
        <v>48</v>
      </c>
      <c r="H114" s="16" t="s">
        <v>332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55</v>
      </c>
      <c r="P114" s="16" t="s">
        <v>47</v>
      </c>
      <c r="Q114" s="18">
        <f t="shared" si="1"/>
        <v>75863295</v>
      </c>
      <c r="R114" s="18">
        <v>0</v>
      </c>
      <c r="S114" s="18">
        <v>51498075</v>
      </c>
      <c r="T114" s="18">
        <v>0</v>
      </c>
      <c r="U114" s="16" t="s">
        <v>49</v>
      </c>
      <c r="V114" s="18">
        <v>0</v>
      </c>
      <c r="W114" s="18">
        <v>21004500</v>
      </c>
      <c r="X114" s="16" t="s">
        <v>49</v>
      </c>
      <c r="Y114" s="18">
        <v>3360720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3" t="s">
        <v>282</v>
      </c>
      <c r="B115" s="17" t="s">
        <v>271</v>
      </c>
      <c r="C115" s="16" t="s">
        <v>46</v>
      </c>
      <c r="D115" s="16" t="s">
        <v>96</v>
      </c>
      <c r="E115" s="16" t="s">
        <v>1247</v>
      </c>
      <c r="F115" s="16" t="s">
        <v>1250</v>
      </c>
      <c r="G115" s="16" t="s">
        <v>48</v>
      </c>
      <c r="H115" s="16" t="s">
        <v>334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55</v>
      </c>
      <c r="P115" s="16" t="s">
        <v>47</v>
      </c>
      <c r="Q115" s="18">
        <f t="shared" si="1"/>
        <v>33010997.100000001</v>
      </c>
      <c r="R115" s="18">
        <v>0</v>
      </c>
      <c r="S115" s="18">
        <v>18120442.5</v>
      </c>
      <c r="T115" s="18">
        <v>0</v>
      </c>
      <c r="U115" s="16" t="s">
        <v>49</v>
      </c>
      <c r="V115" s="18">
        <v>0</v>
      </c>
      <c r="W115" s="18">
        <v>12836685</v>
      </c>
      <c r="X115" s="16" t="s">
        <v>50</v>
      </c>
      <c r="Y115" s="18">
        <v>2053869.6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3" t="s">
        <v>284</v>
      </c>
      <c r="B116" s="17" t="s">
        <v>335</v>
      </c>
      <c r="C116" s="16" t="s">
        <v>46</v>
      </c>
      <c r="D116" s="16" t="s">
        <v>52</v>
      </c>
      <c r="E116" s="16" t="s">
        <v>53</v>
      </c>
      <c r="F116" s="16" t="s">
        <v>1183</v>
      </c>
      <c r="G116" s="16" t="s">
        <v>48</v>
      </c>
      <c r="H116" s="16" t="s">
        <v>337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55</v>
      </c>
      <c r="P116" s="16" t="s">
        <v>47</v>
      </c>
      <c r="Q116" s="18">
        <f t="shared" si="1"/>
        <v>41472835.200000003</v>
      </c>
      <c r="R116" s="18">
        <v>0</v>
      </c>
      <c r="S116" s="18">
        <v>36562764</v>
      </c>
      <c r="T116" s="18">
        <v>0</v>
      </c>
      <c r="U116" s="16" t="s">
        <v>49</v>
      </c>
      <c r="V116" s="18">
        <v>0</v>
      </c>
      <c r="W116" s="18">
        <v>4232820</v>
      </c>
      <c r="X116" s="16" t="s">
        <v>49</v>
      </c>
      <c r="Y116" s="18">
        <v>677251.2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3" t="s">
        <v>286</v>
      </c>
      <c r="B117" s="17" t="s">
        <v>335</v>
      </c>
      <c r="C117" s="16" t="s">
        <v>46</v>
      </c>
      <c r="D117" s="16" t="s">
        <v>52</v>
      </c>
      <c r="E117" s="16" t="s">
        <v>53</v>
      </c>
      <c r="F117" s="16" t="s">
        <v>1183</v>
      </c>
      <c r="G117" s="16" t="s">
        <v>48</v>
      </c>
      <c r="H117" s="16" t="s">
        <v>339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340</v>
      </c>
      <c r="P117" s="16" t="s">
        <v>341</v>
      </c>
      <c r="Q117" s="18">
        <f t="shared" si="1"/>
        <v>44272812</v>
      </c>
      <c r="R117" s="18">
        <v>0</v>
      </c>
      <c r="S117" s="18">
        <v>26856804</v>
      </c>
      <c r="T117" s="18">
        <v>15013800</v>
      </c>
      <c r="U117" s="16" t="s">
        <v>50</v>
      </c>
      <c r="V117" s="18">
        <v>2402208</v>
      </c>
      <c r="W117" s="18">
        <v>0</v>
      </c>
      <c r="X117" s="16" t="s">
        <v>49</v>
      </c>
      <c r="Y117" s="18">
        <v>0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3" t="s">
        <v>290</v>
      </c>
      <c r="B118" s="17" t="s">
        <v>335</v>
      </c>
      <c r="C118" s="16" t="s">
        <v>46</v>
      </c>
      <c r="D118" s="16" t="s">
        <v>52</v>
      </c>
      <c r="E118" s="16" t="s">
        <v>53</v>
      </c>
      <c r="F118" s="16" t="s">
        <v>1183</v>
      </c>
      <c r="G118" s="16" t="s">
        <v>48</v>
      </c>
      <c r="H118" s="16" t="s">
        <v>343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340</v>
      </c>
      <c r="P118" s="16" t="s">
        <v>341</v>
      </c>
      <c r="Q118" s="18">
        <f t="shared" si="1"/>
        <v>8892000</v>
      </c>
      <c r="R118" s="18">
        <v>0</v>
      </c>
      <c r="S118" s="18">
        <v>8892000</v>
      </c>
      <c r="T118" s="18">
        <v>0</v>
      </c>
      <c r="U118" s="16" t="s">
        <v>49</v>
      </c>
      <c r="V118" s="18">
        <v>0</v>
      </c>
      <c r="W118" s="18">
        <v>0</v>
      </c>
      <c r="X118" s="16" t="s">
        <v>49</v>
      </c>
      <c r="Y118" s="18">
        <v>0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3" t="s">
        <v>292</v>
      </c>
      <c r="B119" s="17" t="s">
        <v>335</v>
      </c>
      <c r="C119" s="16" t="s">
        <v>46</v>
      </c>
      <c r="D119" s="16" t="s">
        <v>52</v>
      </c>
      <c r="E119" s="16" t="s">
        <v>53</v>
      </c>
      <c r="F119" s="16" t="s">
        <v>1183</v>
      </c>
      <c r="G119" s="16" t="s">
        <v>48</v>
      </c>
      <c r="H119" s="16" t="s">
        <v>345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55</v>
      </c>
      <c r="P119" s="16" t="s">
        <v>47</v>
      </c>
      <c r="Q119" s="18">
        <f t="shared" si="1"/>
        <v>496514863.3592999</v>
      </c>
      <c r="R119" s="18">
        <v>0</v>
      </c>
      <c r="S119" s="18">
        <v>335281876.3463999</v>
      </c>
      <c r="T119" s="18">
        <v>0</v>
      </c>
      <c r="U119" s="16" t="s">
        <v>49</v>
      </c>
      <c r="V119" s="18">
        <v>0</v>
      </c>
      <c r="W119" s="18">
        <v>138993954.3215</v>
      </c>
      <c r="X119" s="16" t="s">
        <v>50</v>
      </c>
      <c r="Y119" s="18">
        <v>22239032.691399995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3" t="s">
        <v>294</v>
      </c>
      <c r="B120" s="17" t="s">
        <v>335</v>
      </c>
      <c r="C120" s="16" t="s">
        <v>46</v>
      </c>
      <c r="D120" s="16" t="s">
        <v>52</v>
      </c>
      <c r="E120" s="16" t="s">
        <v>53</v>
      </c>
      <c r="F120" s="16" t="s">
        <v>1183</v>
      </c>
      <c r="G120" s="16" t="s">
        <v>48</v>
      </c>
      <c r="H120" s="16" t="s">
        <v>347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348</v>
      </c>
      <c r="P120" s="16" t="s">
        <v>349</v>
      </c>
      <c r="Q120" s="18">
        <f t="shared" si="1"/>
        <v>15504000</v>
      </c>
      <c r="R120" s="18">
        <v>0</v>
      </c>
      <c r="S120" s="18">
        <v>15504000</v>
      </c>
      <c r="T120" s="18">
        <v>0</v>
      </c>
      <c r="U120" s="16" t="s">
        <v>49</v>
      </c>
      <c r="V120" s="18">
        <v>0</v>
      </c>
      <c r="W120" s="18">
        <v>0</v>
      </c>
      <c r="X120" s="16" t="s">
        <v>49</v>
      </c>
      <c r="Y120" s="18">
        <v>0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3" t="s">
        <v>297</v>
      </c>
      <c r="B121" s="17" t="s">
        <v>335</v>
      </c>
      <c r="C121" s="16" t="s">
        <v>46</v>
      </c>
      <c r="D121" s="16" t="s">
        <v>52</v>
      </c>
      <c r="E121" s="16" t="s">
        <v>53</v>
      </c>
      <c r="F121" s="16" t="s">
        <v>1183</v>
      </c>
      <c r="G121" s="16" t="s">
        <v>48</v>
      </c>
      <c r="H121" s="16" t="s">
        <v>351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55</v>
      </c>
      <c r="P121" s="16" t="s">
        <v>47</v>
      </c>
      <c r="Q121" s="18">
        <f t="shared" si="1"/>
        <v>207731645.4948</v>
      </c>
      <c r="R121" s="18">
        <v>0</v>
      </c>
      <c r="S121" s="18">
        <v>152123691.90000001</v>
      </c>
      <c r="T121" s="18">
        <v>0</v>
      </c>
      <c r="U121" s="16" t="s">
        <v>49</v>
      </c>
      <c r="V121" s="18">
        <v>0</v>
      </c>
      <c r="W121" s="18">
        <v>47937891.030000001</v>
      </c>
      <c r="X121" s="16" t="s">
        <v>49</v>
      </c>
      <c r="Y121" s="18">
        <v>7670062.5647999998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3" t="s">
        <v>299</v>
      </c>
      <c r="B122" s="17" t="s">
        <v>335</v>
      </c>
      <c r="C122" s="16" t="s">
        <v>46</v>
      </c>
      <c r="D122" s="16" t="s">
        <v>57</v>
      </c>
      <c r="E122" s="16" t="s">
        <v>58</v>
      </c>
      <c r="F122" s="16" t="s">
        <v>1196</v>
      </c>
      <c r="G122" s="16" t="s">
        <v>48</v>
      </c>
      <c r="H122" s="16" t="s">
        <v>353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55</v>
      </c>
      <c r="P122" s="16" t="s">
        <v>47</v>
      </c>
      <c r="Q122" s="18">
        <f t="shared" si="1"/>
        <v>102913328.84279999</v>
      </c>
      <c r="R122" s="18">
        <v>0</v>
      </c>
      <c r="S122" s="18">
        <v>93365202</v>
      </c>
      <c r="T122" s="18">
        <v>0</v>
      </c>
      <c r="U122" s="16" t="s">
        <v>49</v>
      </c>
      <c r="V122" s="18">
        <v>0</v>
      </c>
      <c r="W122" s="18">
        <v>8231143.8300000001</v>
      </c>
      <c r="X122" s="16" t="s">
        <v>49</v>
      </c>
      <c r="Y122" s="18">
        <v>1316983.0128000001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3" t="s">
        <v>303</v>
      </c>
      <c r="B123" s="17" t="s">
        <v>335</v>
      </c>
      <c r="C123" s="16" t="s">
        <v>46</v>
      </c>
      <c r="D123" s="16" t="s">
        <v>57</v>
      </c>
      <c r="E123" s="16" t="s">
        <v>58</v>
      </c>
      <c r="F123" s="16" t="s">
        <v>1196</v>
      </c>
      <c r="G123" s="16" t="s">
        <v>48</v>
      </c>
      <c r="H123" s="16" t="s">
        <v>355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356</v>
      </c>
      <c r="P123" s="16" t="s">
        <v>357</v>
      </c>
      <c r="Q123" s="18">
        <f t="shared" si="1"/>
        <v>2028060</v>
      </c>
      <c r="R123" s="18">
        <v>0</v>
      </c>
      <c r="S123" s="18">
        <v>2028060</v>
      </c>
      <c r="T123" s="18">
        <v>0</v>
      </c>
      <c r="U123" s="16" t="s">
        <v>49</v>
      </c>
      <c r="V123" s="18">
        <v>0</v>
      </c>
      <c r="W123" s="18">
        <v>0</v>
      </c>
      <c r="X123" s="16" t="s">
        <v>49</v>
      </c>
      <c r="Y123" s="18">
        <v>0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3" t="s">
        <v>307</v>
      </c>
      <c r="B124" s="17" t="s">
        <v>335</v>
      </c>
      <c r="C124" s="16" t="s">
        <v>46</v>
      </c>
      <c r="D124" s="16" t="s">
        <v>57</v>
      </c>
      <c r="E124" s="16" t="s">
        <v>58</v>
      </c>
      <c r="F124" s="16" t="s">
        <v>1196</v>
      </c>
      <c r="G124" s="16" t="s">
        <v>48</v>
      </c>
      <c r="H124" s="16" t="s">
        <v>359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356</v>
      </c>
      <c r="P124" s="16" t="s">
        <v>357</v>
      </c>
      <c r="Q124" s="18">
        <f t="shared" si="1"/>
        <v>946200</v>
      </c>
      <c r="R124" s="18">
        <v>0</v>
      </c>
      <c r="S124" s="18">
        <v>946200</v>
      </c>
      <c r="T124" s="18">
        <v>0</v>
      </c>
      <c r="U124" s="16" t="s">
        <v>49</v>
      </c>
      <c r="V124" s="18">
        <v>0</v>
      </c>
      <c r="W124" s="18">
        <v>0</v>
      </c>
      <c r="X124" s="16" t="s">
        <v>49</v>
      </c>
      <c r="Y124" s="18">
        <v>0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3" t="s">
        <v>309</v>
      </c>
      <c r="B125" s="17" t="s">
        <v>335</v>
      </c>
      <c r="C125" s="16" t="s">
        <v>46</v>
      </c>
      <c r="D125" s="16" t="s">
        <v>57</v>
      </c>
      <c r="E125" s="16" t="s">
        <v>58</v>
      </c>
      <c r="F125" s="16" t="s">
        <v>1196</v>
      </c>
      <c r="G125" s="16" t="s">
        <v>48</v>
      </c>
      <c r="H125" s="16" t="s">
        <v>361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356</v>
      </c>
      <c r="P125" s="16" t="s">
        <v>357</v>
      </c>
      <c r="Q125" s="18">
        <f t="shared" si="1"/>
        <v>618883.19999999995</v>
      </c>
      <c r="R125" s="18">
        <v>0</v>
      </c>
      <c r="S125" s="18">
        <v>0</v>
      </c>
      <c r="T125" s="18">
        <v>533520</v>
      </c>
      <c r="U125" s="16" t="s">
        <v>50</v>
      </c>
      <c r="V125" s="18">
        <v>85363.199999999997</v>
      </c>
      <c r="W125" s="18">
        <v>0</v>
      </c>
      <c r="X125" s="16" t="s">
        <v>49</v>
      </c>
      <c r="Y125" s="18">
        <v>0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3" t="s">
        <v>311</v>
      </c>
      <c r="B126" s="17" t="s">
        <v>335</v>
      </c>
      <c r="C126" s="16" t="s">
        <v>46</v>
      </c>
      <c r="D126" s="16" t="s">
        <v>57</v>
      </c>
      <c r="E126" s="16" t="s">
        <v>58</v>
      </c>
      <c r="F126" s="16" t="s">
        <v>1196</v>
      </c>
      <c r="G126" s="16" t="s">
        <v>48</v>
      </c>
      <c r="H126" s="16" t="s">
        <v>363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55</v>
      </c>
      <c r="P126" s="16" t="s">
        <v>47</v>
      </c>
      <c r="Q126" s="18">
        <f t="shared" si="1"/>
        <v>630169632.82279968</v>
      </c>
      <c r="R126" s="18">
        <v>0</v>
      </c>
      <c r="S126" s="18">
        <v>438870054.37079966</v>
      </c>
      <c r="T126" s="18">
        <v>0</v>
      </c>
      <c r="U126" s="16" t="s">
        <v>49</v>
      </c>
      <c r="V126" s="18">
        <v>0</v>
      </c>
      <c r="W126" s="18">
        <v>164913429.70000002</v>
      </c>
      <c r="X126" s="16" t="s">
        <v>49</v>
      </c>
      <c r="Y126" s="18">
        <v>26386148.752000008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3" t="s">
        <v>313</v>
      </c>
      <c r="B127" s="17" t="s">
        <v>335</v>
      </c>
      <c r="C127" s="16" t="s">
        <v>46</v>
      </c>
      <c r="D127" s="16" t="s">
        <v>74</v>
      </c>
      <c r="E127" s="16" t="s">
        <v>75</v>
      </c>
      <c r="F127" s="16" t="s">
        <v>1204</v>
      </c>
      <c r="G127" s="16" t="s">
        <v>48</v>
      </c>
      <c r="H127" s="16" t="s">
        <v>365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55</v>
      </c>
      <c r="P127" s="16" t="s">
        <v>47</v>
      </c>
      <c r="Q127" s="18">
        <f t="shared" si="1"/>
        <v>89425123.425600007</v>
      </c>
      <c r="R127" s="18">
        <v>0</v>
      </c>
      <c r="S127" s="18">
        <v>59934012.300000012</v>
      </c>
      <c r="T127" s="18">
        <v>0</v>
      </c>
      <c r="U127" s="16" t="s">
        <v>49</v>
      </c>
      <c r="V127" s="18">
        <v>0</v>
      </c>
      <c r="W127" s="18">
        <v>25423371.66</v>
      </c>
      <c r="X127" s="16" t="s">
        <v>49</v>
      </c>
      <c r="Y127" s="18">
        <v>4067739.4656000002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3" t="s">
        <v>315</v>
      </c>
      <c r="B128" s="17" t="s">
        <v>335</v>
      </c>
      <c r="C128" s="16" t="s">
        <v>46</v>
      </c>
      <c r="D128" s="16" t="s">
        <v>74</v>
      </c>
      <c r="E128" s="16" t="s">
        <v>75</v>
      </c>
      <c r="F128" s="16" t="s">
        <v>1204</v>
      </c>
      <c r="G128" s="16" t="s">
        <v>48</v>
      </c>
      <c r="H128" s="16" t="s">
        <v>367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368</v>
      </c>
      <c r="P128" s="16" t="s">
        <v>369</v>
      </c>
      <c r="Q128" s="18">
        <f t="shared" si="1"/>
        <v>3680832</v>
      </c>
      <c r="R128" s="18">
        <v>0</v>
      </c>
      <c r="S128" s="18">
        <v>3680832</v>
      </c>
      <c r="T128" s="18">
        <v>0</v>
      </c>
      <c r="U128" s="16" t="s">
        <v>49</v>
      </c>
      <c r="V128" s="18">
        <v>0</v>
      </c>
      <c r="W128" s="18">
        <v>0</v>
      </c>
      <c r="X128" s="16" t="s">
        <v>49</v>
      </c>
      <c r="Y128" s="18">
        <v>0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3" t="s">
        <v>317</v>
      </c>
      <c r="B129" s="17" t="s">
        <v>335</v>
      </c>
      <c r="C129" s="16" t="s">
        <v>46</v>
      </c>
      <c r="D129" s="16" t="s">
        <v>74</v>
      </c>
      <c r="E129" s="16" t="s">
        <v>75</v>
      </c>
      <c r="F129" s="16" t="s">
        <v>1204</v>
      </c>
      <c r="G129" s="16" t="s">
        <v>48</v>
      </c>
      <c r="H129" s="16" t="s">
        <v>371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55</v>
      </c>
      <c r="P129" s="16" t="s">
        <v>47</v>
      </c>
      <c r="Q129" s="18">
        <f t="shared" si="1"/>
        <v>12166992</v>
      </c>
      <c r="R129" s="18">
        <v>0</v>
      </c>
      <c r="S129" s="18">
        <v>9846180</v>
      </c>
      <c r="T129" s="18">
        <v>0</v>
      </c>
      <c r="U129" s="16" t="s">
        <v>49</v>
      </c>
      <c r="V129" s="18">
        <v>0</v>
      </c>
      <c r="W129" s="18">
        <v>2000700</v>
      </c>
      <c r="X129" s="16" t="s">
        <v>49</v>
      </c>
      <c r="Y129" s="18">
        <v>320112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3" t="s">
        <v>319</v>
      </c>
      <c r="B130" s="17" t="s">
        <v>335</v>
      </c>
      <c r="C130" s="16" t="s">
        <v>46</v>
      </c>
      <c r="D130" s="16" t="s">
        <v>74</v>
      </c>
      <c r="E130" s="16" t="s">
        <v>75</v>
      </c>
      <c r="F130" s="16" t="s">
        <v>1204</v>
      </c>
      <c r="G130" s="16" t="s">
        <v>48</v>
      </c>
      <c r="H130" s="16" t="s">
        <v>373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374</v>
      </c>
      <c r="P130" s="16" t="s">
        <v>375</v>
      </c>
      <c r="Q130" s="18">
        <f t="shared" si="1"/>
        <v>1276800</v>
      </c>
      <c r="R130" s="18">
        <v>0</v>
      </c>
      <c r="S130" s="18">
        <v>1276800</v>
      </c>
      <c r="T130" s="18">
        <v>0</v>
      </c>
      <c r="U130" s="16" t="s">
        <v>49</v>
      </c>
      <c r="V130" s="18">
        <v>0</v>
      </c>
      <c r="W130" s="18">
        <v>0</v>
      </c>
      <c r="X130" s="16" t="s">
        <v>49</v>
      </c>
      <c r="Y130" s="18">
        <v>0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3" t="s">
        <v>321</v>
      </c>
      <c r="B131" s="17" t="s">
        <v>335</v>
      </c>
      <c r="C131" s="16" t="s">
        <v>46</v>
      </c>
      <c r="D131" s="16" t="s">
        <v>74</v>
      </c>
      <c r="E131" s="16" t="s">
        <v>75</v>
      </c>
      <c r="F131" s="16" t="s">
        <v>1204</v>
      </c>
      <c r="G131" s="16" t="s">
        <v>48</v>
      </c>
      <c r="H131" s="16" t="s">
        <v>377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55</v>
      </c>
      <c r="P131" s="16" t="s">
        <v>47</v>
      </c>
      <c r="Q131" s="18">
        <f t="shared" si="1"/>
        <v>322090451.16614997</v>
      </c>
      <c r="R131" s="18">
        <v>0</v>
      </c>
      <c r="S131" s="18">
        <v>229146435.83784997</v>
      </c>
      <c r="T131" s="18">
        <v>0</v>
      </c>
      <c r="U131" s="16" t="s">
        <v>49</v>
      </c>
      <c r="V131" s="18">
        <v>0</v>
      </c>
      <c r="W131" s="18">
        <v>80124151.145099998</v>
      </c>
      <c r="X131" s="16" t="s">
        <v>50</v>
      </c>
      <c r="Y131" s="18">
        <v>12819864.1832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3" t="s">
        <v>325</v>
      </c>
      <c r="B132" s="17" t="s">
        <v>335</v>
      </c>
      <c r="C132" s="16" t="s">
        <v>46</v>
      </c>
      <c r="D132" s="16" t="s">
        <v>78</v>
      </c>
      <c r="E132" s="16" t="s">
        <v>79</v>
      </c>
      <c r="F132" s="16" t="s">
        <v>1194</v>
      </c>
      <c r="G132" s="16" t="s">
        <v>48</v>
      </c>
      <c r="H132" s="16" t="s">
        <v>379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55</v>
      </c>
      <c r="P132" s="16" t="s">
        <v>47</v>
      </c>
      <c r="Q132" s="18">
        <f t="shared" si="1"/>
        <v>10477398</v>
      </c>
      <c r="R132" s="18">
        <v>0</v>
      </c>
      <c r="S132" s="18">
        <v>9432702</v>
      </c>
      <c r="T132" s="18">
        <v>0</v>
      </c>
      <c r="U132" s="16" t="s">
        <v>49</v>
      </c>
      <c r="V132" s="18">
        <v>0</v>
      </c>
      <c r="W132" s="18">
        <v>900600</v>
      </c>
      <c r="X132" s="16" t="s">
        <v>49</v>
      </c>
      <c r="Y132" s="18">
        <v>144096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3" t="s">
        <v>327</v>
      </c>
      <c r="B133" s="17" t="s">
        <v>335</v>
      </c>
      <c r="C133" s="16" t="s">
        <v>46</v>
      </c>
      <c r="D133" s="16" t="s">
        <v>78</v>
      </c>
      <c r="E133" s="16" t="s">
        <v>79</v>
      </c>
      <c r="F133" s="16" t="s">
        <v>1194</v>
      </c>
      <c r="G133" s="16" t="s">
        <v>48</v>
      </c>
      <c r="H133" s="16" t="s">
        <v>381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382</v>
      </c>
      <c r="P133" s="16" t="s">
        <v>383</v>
      </c>
      <c r="Q133" s="18">
        <f t="shared" si="1"/>
        <v>3458822.0160000003</v>
      </c>
      <c r="R133" s="18">
        <v>0</v>
      </c>
      <c r="S133" s="18">
        <v>1126320</v>
      </c>
      <c r="T133" s="18">
        <v>2010777.6000000001</v>
      </c>
      <c r="U133" s="16" t="s">
        <v>50</v>
      </c>
      <c r="V133" s="18">
        <v>321724.41600000003</v>
      </c>
      <c r="W133" s="18">
        <v>0</v>
      </c>
      <c r="X133" s="16" t="s">
        <v>49</v>
      </c>
      <c r="Y133" s="18">
        <v>0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3" t="s">
        <v>329</v>
      </c>
      <c r="B134" s="17" t="s">
        <v>335</v>
      </c>
      <c r="C134" s="16" t="s">
        <v>46</v>
      </c>
      <c r="D134" s="16" t="s">
        <v>78</v>
      </c>
      <c r="E134" s="16" t="s">
        <v>79</v>
      </c>
      <c r="F134" s="16" t="s">
        <v>1194</v>
      </c>
      <c r="G134" s="16" t="s">
        <v>48</v>
      </c>
      <c r="H134" s="16" t="s">
        <v>385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55</v>
      </c>
      <c r="P134" s="16" t="s">
        <v>47</v>
      </c>
      <c r="Q134" s="18">
        <f t="shared" si="1"/>
        <v>452206556.22994995</v>
      </c>
      <c r="R134" s="18">
        <v>0</v>
      </c>
      <c r="S134" s="18">
        <v>337296896.16385001</v>
      </c>
      <c r="T134" s="18">
        <v>0</v>
      </c>
      <c r="U134" s="16" t="s">
        <v>49</v>
      </c>
      <c r="V134" s="18">
        <v>0</v>
      </c>
      <c r="W134" s="18">
        <v>99060051.78109999</v>
      </c>
      <c r="X134" s="16" t="s">
        <v>49</v>
      </c>
      <c r="Y134" s="18">
        <v>15849608.284999996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3" t="s">
        <v>331</v>
      </c>
      <c r="B135" s="17" t="s">
        <v>335</v>
      </c>
      <c r="C135" s="16" t="s">
        <v>46</v>
      </c>
      <c r="D135" s="16" t="s">
        <v>78</v>
      </c>
      <c r="E135" s="16" t="s">
        <v>79</v>
      </c>
      <c r="F135" s="16" t="s">
        <v>1194</v>
      </c>
      <c r="G135" s="16" t="s">
        <v>48</v>
      </c>
      <c r="H135" s="16" t="s">
        <v>387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388</v>
      </c>
      <c r="P135" s="16" t="s">
        <v>389</v>
      </c>
      <c r="Q135" s="18">
        <f t="shared" si="1"/>
        <v>4289865.5999999996</v>
      </c>
      <c r="R135" s="18">
        <v>0</v>
      </c>
      <c r="S135" s="18">
        <v>0</v>
      </c>
      <c r="T135" s="18">
        <v>3698160</v>
      </c>
      <c r="U135" s="16" t="s">
        <v>50</v>
      </c>
      <c r="V135" s="18">
        <v>591705.59999999998</v>
      </c>
      <c r="W135" s="18">
        <v>0</v>
      </c>
      <c r="X135" s="16" t="s">
        <v>49</v>
      </c>
      <c r="Y135" s="18">
        <v>0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9" customFormat="1" x14ac:dyDescent="0.25">
      <c r="A136" s="13" t="s">
        <v>333</v>
      </c>
      <c r="B136" s="17" t="s">
        <v>335</v>
      </c>
      <c r="C136" s="16" t="s">
        <v>46</v>
      </c>
      <c r="D136" s="16" t="s">
        <v>78</v>
      </c>
      <c r="E136" s="16" t="s">
        <v>79</v>
      </c>
      <c r="F136" s="16" t="s">
        <v>1194</v>
      </c>
      <c r="G136" s="16" t="s">
        <v>48</v>
      </c>
      <c r="H136" s="16" t="s">
        <v>391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55</v>
      </c>
      <c r="P136" s="16" t="s">
        <v>47</v>
      </c>
      <c r="Q136" s="18">
        <f t="shared" ref="Q136:Q199" si="2">SUM(S136:AO136)</f>
        <v>71083596.2764</v>
      </c>
      <c r="R136" s="18">
        <v>0</v>
      </c>
      <c r="S136" s="18">
        <v>52014819.940000005</v>
      </c>
      <c r="T136" s="18">
        <v>0</v>
      </c>
      <c r="U136" s="16" t="s">
        <v>49</v>
      </c>
      <c r="V136" s="18">
        <v>0</v>
      </c>
      <c r="W136" s="18">
        <v>16438600.289999999</v>
      </c>
      <c r="X136" s="16" t="s">
        <v>50</v>
      </c>
      <c r="Y136" s="18">
        <v>2630176.0463999999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3" t="s">
        <v>1304</v>
      </c>
      <c r="B137" s="17" t="s">
        <v>335</v>
      </c>
      <c r="C137" s="16" t="s">
        <v>46</v>
      </c>
      <c r="D137" s="16" t="s">
        <v>78</v>
      </c>
      <c r="E137" s="16" t="s">
        <v>79</v>
      </c>
      <c r="F137" s="16" t="s">
        <v>1194</v>
      </c>
      <c r="G137" s="16" t="s">
        <v>48</v>
      </c>
      <c r="H137" s="16" t="s">
        <v>393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394</v>
      </c>
      <c r="P137" s="16" t="s">
        <v>395</v>
      </c>
      <c r="Q137" s="18">
        <f t="shared" si="2"/>
        <v>18192120</v>
      </c>
      <c r="R137" s="18">
        <v>0</v>
      </c>
      <c r="S137" s="18">
        <v>16539120</v>
      </c>
      <c r="T137" s="18">
        <v>1425000</v>
      </c>
      <c r="U137" s="16" t="s">
        <v>50</v>
      </c>
      <c r="V137" s="18">
        <v>228000</v>
      </c>
      <c r="W137" s="18">
        <v>0</v>
      </c>
      <c r="X137" s="16" t="s">
        <v>49</v>
      </c>
      <c r="Y137" s="18">
        <v>0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3" t="s">
        <v>1305</v>
      </c>
      <c r="B138" s="17" t="s">
        <v>335</v>
      </c>
      <c r="C138" s="16" t="s">
        <v>46</v>
      </c>
      <c r="D138" s="16" t="s">
        <v>78</v>
      </c>
      <c r="E138" s="16" t="s">
        <v>79</v>
      </c>
      <c r="F138" s="16" t="s">
        <v>1194</v>
      </c>
      <c r="G138" s="16" t="s">
        <v>48</v>
      </c>
      <c r="H138" s="16" t="s">
        <v>397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55</v>
      </c>
      <c r="P138" s="16" t="s">
        <v>47</v>
      </c>
      <c r="Q138" s="18">
        <f t="shared" si="2"/>
        <v>175605490.46200001</v>
      </c>
      <c r="R138" s="18">
        <v>0</v>
      </c>
      <c r="S138" s="18">
        <v>129404175.90000002</v>
      </c>
      <c r="T138" s="18">
        <v>0</v>
      </c>
      <c r="U138" s="16" t="s">
        <v>49</v>
      </c>
      <c r="V138" s="18">
        <v>0</v>
      </c>
      <c r="W138" s="18">
        <v>39828719.450000003</v>
      </c>
      <c r="X138" s="16" t="s">
        <v>49</v>
      </c>
      <c r="Y138" s="18">
        <v>6372595.1119999997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3" t="s">
        <v>1306</v>
      </c>
      <c r="B139" s="17" t="s">
        <v>335</v>
      </c>
      <c r="C139" s="16" t="s">
        <v>46</v>
      </c>
      <c r="D139" s="16" t="s">
        <v>141</v>
      </c>
      <c r="E139" s="16" t="s">
        <v>142</v>
      </c>
      <c r="F139" s="16" t="s">
        <v>1225</v>
      </c>
      <c r="G139" s="16" t="s">
        <v>48</v>
      </c>
      <c r="H139" s="16" t="s">
        <v>399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55</v>
      </c>
      <c r="P139" s="16" t="s">
        <v>47</v>
      </c>
      <c r="Q139" s="18">
        <f t="shared" si="2"/>
        <v>38399883.119999997</v>
      </c>
      <c r="R139" s="18">
        <v>0</v>
      </c>
      <c r="S139" s="18">
        <v>28939698</v>
      </c>
      <c r="T139" s="18">
        <v>0</v>
      </c>
      <c r="U139" s="16" t="s">
        <v>49</v>
      </c>
      <c r="V139" s="18">
        <v>0</v>
      </c>
      <c r="W139" s="18">
        <v>8155332</v>
      </c>
      <c r="X139" s="16" t="s">
        <v>50</v>
      </c>
      <c r="Y139" s="18">
        <v>1304853.1200000001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3" t="s">
        <v>1307</v>
      </c>
      <c r="B140" s="17" t="s">
        <v>335</v>
      </c>
      <c r="C140" s="16" t="s">
        <v>46</v>
      </c>
      <c r="D140" s="16" t="s">
        <v>141</v>
      </c>
      <c r="E140" s="16" t="s">
        <v>142</v>
      </c>
      <c r="F140" s="16" t="s">
        <v>1225</v>
      </c>
      <c r="G140" s="16" t="s">
        <v>48</v>
      </c>
      <c r="H140" s="16" t="s">
        <v>401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55</v>
      </c>
      <c r="P140" s="16" t="s">
        <v>47</v>
      </c>
      <c r="Q140" s="18">
        <f t="shared" si="2"/>
        <v>397474576.71925002</v>
      </c>
      <c r="R140" s="18">
        <v>0</v>
      </c>
      <c r="S140" s="18">
        <v>282333673.20644999</v>
      </c>
      <c r="T140" s="18">
        <v>0</v>
      </c>
      <c r="U140" s="16" t="s">
        <v>49</v>
      </c>
      <c r="V140" s="18">
        <v>0</v>
      </c>
      <c r="W140" s="18">
        <v>99259399.580000013</v>
      </c>
      <c r="X140" s="16" t="s">
        <v>49</v>
      </c>
      <c r="Y140" s="18">
        <v>15881503.932800001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3" t="s">
        <v>1308</v>
      </c>
      <c r="B141" s="17" t="s">
        <v>335</v>
      </c>
      <c r="C141" s="16" t="s">
        <v>46</v>
      </c>
      <c r="D141" s="16" t="s">
        <v>141</v>
      </c>
      <c r="E141" s="16" t="s">
        <v>142</v>
      </c>
      <c r="F141" s="16" t="s">
        <v>1225</v>
      </c>
      <c r="G141" s="16" t="s">
        <v>48</v>
      </c>
      <c r="H141" s="16" t="s">
        <v>403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404</v>
      </c>
      <c r="P141" s="16" t="s">
        <v>405</v>
      </c>
      <c r="Q141" s="18">
        <f t="shared" si="2"/>
        <v>3873309.6</v>
      </c>
      <c r="R141" s="18">
        <v>0</v>
      </c>
      <c r="S141" s="18">
        <v>0</v>
      </c>
      <c r="T141" s="18">
        <v>3339060</v>
      </c>
      <c r="U141" s="16" t="s">
        <v>50</v>
      </c>
      <c r="V141" s="18">
        <v>534249.6</v>
      </c>
      <c r="W141" s="18">
        <v>0</v>
      </c>
      <c r="X141" s="16" t="s">
        <v>49</v>
      </c>
      <c r="Y141" s="18">
        <v>0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3" t="s">
        <v>336</v>
      </c>
      <c r="B142" s="17" t="s">
        <v>335</v>
      </c>
      <c r="C142" s="16" t="s">
        <v>46</v>
      </c>
      <c r="D142" s="16" t="s">
        <v>141</v>
      </c>
      <c r="E142" s="16" t="s">
        <v>142</v>
      </c>
      <c r="F142" s="16" t="s">
        <v>1225</v>
      </c>
      <c r="G142" s="16" t="s">
        <v>48</v>
      </c>
      <c r="H142" s="16" t="s">
        <v>407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55</v>
      </c>
      <c r="P142" s="16" t="s">
        <v>47</v>
      </c>
      <c r="Q142" s="18">
        <f t="shared" si="2"/>
        <v>261231601.33200002</v>
      </c>
      <c r="R142" s="18">
        <v>0</v>
      </c>
      <c r="S142" s="18">
        <v>141299027.10000002</v>
      </c>
      <c r="T142" s="18">
        <v>0</v>
      </c>
      <c r="U142" s="16" t="s">
        <v>49</v>
      </c>
      <c r="V142" s="18">
        <v>0</v>
      </c>
      <c r="W142" s="18">
        <v>103390150.2</v>
      </c>
      <c r="X142" s="16" t="s">
        <v>49</v>
      </c>
      <c r="Y142" s="18">
        <v>16542424.032000002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3" t="s">
        <v>338</v>
      </c>
      <c r="B143" s="17" t="s">
        <v>335</v>
      </c>
      <c r="C143" s="16" t="s">
        <v>46</v>
      </c>
      <c r="D143" s="16" t="s">
        <v>141</v>
      </c>
      <c r="E143" s="16" t="s">
        <v>142</v>
      </c>
      <c r="F143" s="16" t="s">
        <v>1225</v>
      </c>
      <c r="G143" s="16" t="s">
        <v>48</v>
      </c>
      <c r="H143" s="16" t="s">
        <v>409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410</v>
      </c>
      <c r="P143" s="16" t="s">
        <v>411</v>
      </c>
      <c r="Q143" s="18">
        <f t="shared" si="2"/>
        <v>940500</v>
      </c>
      <c r="R143" s="18">
        <v>0</v>
      </c>
      <c r="S143" s="18">
        <v>940500</v>
      </c>
      <c r="T143" s="18">
        <v>0</v>
      </c>
      <c r="U143" s="16" t="s">
        <v>49</v>
      </c>
      <c r="V143" s="18">
        <v>0</v>
      </c>
      <c r="W143" s="18">
        <v>0</v>
      </c>
      <c r="X143" s="16" t="s">
        <v>49</v>
      </c>
      <c r="Y143" s="18">
        <v>0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3" t="s">
        <v>342</v>
      </c>
      <c r="B144" s="17" t="s">
        <v>335</v>
      </c>
      <c r="C144" s="16" t="s">
        <v>46</v>
      </c>
      <c r="D144" s="16" t="s">
        <v>92</v>
      </c>
      <c r="E144" s="16" t="s">
        <v>93</v>
      </c>
      <c r="F144" s="16" t="s">
        <v>1238</v>
      </c>
      <c r="G144" s="16" t="s">
        <v>48</v>
      </c>
      <c r="H144" s="16" t="s">
        <v>413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55</v>
      </c>
      <c r="P144" s="16" t="s">
        <v>47</v>
      </c>
      <c r="Q144" s="18">
        <f t="shared" si="2"/>
        <v>181908408.69080001</v>
      </c>
      <c r="R144" s="18">
        <v>0</v>
      </c>
      <c r="S144" s="18">
        <v>132271507.42000002</v>
      </c>
      <c r="T144" s="18">
        <v>0</v>
      </c>
      <c r="U144" s="16" t="s">
        <v>49</v>
      </c>
      <c r="V144" s="18">
        <v>0</v>
      </c>
      <c r="W144" s="18">
        <v>42790432.130000003</v>
      </c>
      <c r="X144" s="16" t="s">
        <v>50</v>
      </c>
      <c r="Y144" s="18">
        <v>6846469.1407999992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3" t="s">
        <v>344</v>
      </c>
      <c r="B145" s="17" t="s">
        <v>335</v>
      </c>
      <c r="C145" s="16" t="s">
        <v>46</v>
      </c>
      <c r="D145" s="16" t="s">
        <v>92</v>
      </c>
      <c r="E145" s="16" t="s">
        <v>93</v>
      </c>
      <c r="F145" s="16" t="s">
        <v>1238</v>
      </c>
      <c r="G145" s="16" t="s">
        <v>67</v>
      </c>
      <c r="H145" s="16" t="s">
        <v>47</v>
      </c>
      <c r="I145" s="18" t="s">
        <v>415</v>
      </c>
      <c r="J145" s="18" t="s">
        <v>47</v>
      </c>
      <c r="K145" s="18" t="s">
        <v>416</v>
      </c>
      <c r="L145" s="18" t="s">
        <v>335</v>
      </c>
      <c r="M145" s="18">
        <v>4788114</v>
      </c>
      <c r="N145" s="16" t="s">
        <v>70</v>
      </c>
      <c r="O145" s="16" t="s">
        <v>417</v>
      </c>
      <c r="P145" s="16" t="s">
        <v>418</v>
      </c>
      <c r="Q145" s="18">
        <f t="shared" si="2"/>
        <v>-1309176</v>
      </c>
      <c r="R145" s="18">
        <v>0</v>
      </c>
      <c r="S145" s="18">
        <v>0</v>
      </c>
      <c r="T145" s="18">
        <v>0</v>
      </c>
      <c r="U145" s="16" t="s">
        <v>49</v>
      </c>
      <c r="V145" s="18">
        <v>0</v>
      </c>
      <c r="W145" s="18">
        <v>-1128600</v>
      </c>
      <c r="X145" s="16" t="s">
        <v>50</v>
      </c>
      <c r="Y145" s="18">
        <v>-180576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3" t="s">
        <v>346</v>
      </c>
      <c r="B146" s="17" t="s">
        <v>335</v>
      </c>
      <c r="C146" s="16" t="s">
        <v>46</v>
      </c>
      <c r="D146" s="16" t="s">
        <v>96</v>
      </c>
      <c r="E146" s="16" t="s">
        <v>1247</v>
      </c>
      <c r="F146" s="16" t="s">
        <v>1252</v>
      </c>
      <c r="G146" s="16" t="s">
        <v>48</v>
      </c>
      <c r="H146" s="16" t="s">
        <v>420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55</v>
      </c>
      <c r="P146" s="16" t="s">
        <v>47</v>
      </c>
      <c r="Q146" s="18">
        <f t="shared" si="2"/>
        <v>28305741</v>
      </c>
      <c r="R146" s="18">
        <v>0</v>
      </c>
      <c r="S146" s="18">
        <v>22936797</v>
      </c>
      <c r="T146" s="18">
        <v>0</v>
      </c>
      <c r="U146" s="16" t="s">
        <v>49</v>
      </c>
      <c r="V146" s="18">
        <v>0</v>
      </c>
      <c r="W146" s="18">
        <v>4628400</v>
      </c>
      <c r="X146" s="16" t="s">
        <v>49</v>
      </c>
      <c r="Y146" s="18">
        <v>740544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3" t="s">
        <v>350</v>
      </c>
      <c r="B147" s="17" t="s">
        <v>335</v>
      </c>
      <c r="C147" s="16" t="s">
        <v>46</v>
      </c>
      <c r="D147" s="16" t="s">
        <v>96</v>
      </c>
      <c r="E147" s="16" t="s">
        <v>1247</v>
      </c>
      <c r="F147" s="16" t="s">
        <v>1252</v>
      </c>
      <c r="G147" s="16" t="s">
        <v>48</v>
      </c>
      <c r="H147" s="16" t="s">
        <v>422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55</v>
      </c>
      <c r="P147" s="16" t="s">
        <v>47</v>
      </c>
      <c r="Q147" s="18">
        <f t="shared" si="2"/>
        <v>46048585.200000003</v>
      </c>
      <c r="R147" s="18">
        <v>0</v>
      </c>
      <c r="S147" s="18">
        <v>26043318</v>
      </c>
      <c r="T147" s="18">
        <v>0</v>
      </c>
      <c r="U147" s="16" t="s">
        <v>49</v>
      </c>
      <c r="V147" s="18">
        <v>0</v>
      </c>
      <c r="W147" s="18">
        <v>17245920</v>
      </c>
      <c r="X147" s="16" t="s">
        <v>49</v>
      </c>
      <c r="Y147" s="18">
        <v>2759347.1999999997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3" t="s">
        <v>352</v>
      </c>
      <c r="B148" s="17" t="s">
        <v>335</v>
      </c>
      <c r="C148" s="16" t="s">
        <v>46</v>
      </c>
      <c r="D148" s="16" t="s">
        <v>96</v>
      </c>
      <c r="E148" s="16" t="s">
        <v>1247</v>
      </c>
      <c r="F148" s="16" t="s">
        <v>1252</v>
      </c>
      <c r="G148" s="16" t="s">
        <v>48</v>
      </c>
      <c r="H148" s="16" t="s">
        <v>424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55</v>
      </c>
      <c r="P148" s="16" t="s">
        <v>47</v>
      </c>
      <c r="Q148" s="18">
        <f t="shared" si="2"/>
        <v>23774417.582800001</v>
      </c>
      <c r="R148" s="18">
        <v>0</v>
      </c>
      <c r="S148" s="18">
        <v>8393124.5999999996</v>
      </c>
      <c r="T148" s="18">
        <v>0</v>
      </c>
      <c r="U148" s="16" t="s">
        <v>49</v>
      </c>
      <c r="V148" s="18">
        <v>0</v>
      </c>
      <c r="W148" s="18">
        <v>13259735.33</v>
      </c>
      <c r="X148" s="16" t="s">
        <v>49</v>
      </c>
      <c r="Y148" s="18">
        <v>2121557.6527999998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3" t="s">
        <v>354</v>
      </c>
      <c r="B149" s="17" t="s">
        <v>335</v>
      </c>
      <c r="C149" s="16" t="s">
        <v>46</v>
      </c>
      <c r="D149" s="16" t="s">
        <v>96</v>
      </c>
      <c r="E149" s="16" t="s">
        <v>1247</v>
      </c>
      <c r="F149" s="16" t="s">
        <v>1252</v>
      </c>
      <c r="G149" s="16" t="s">
        <v>48</v>
      </c>
      <c r="H149" s="16" t="s">
        <v>426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55</v>
      </c>
      <c r="P149" s="16" t="s">
        <v>47</v>
      </c>
      <c r="Q149" s="18">
        <f t="shared" si="2"/>
        <v>30023860.784400001</v>
      </c>
      <c r="R149" s="18">
        <v>0</v>
      </c>
      <c r="S149" s="18">
        <v>6746520</v>
      </c>
      <c r="T149" s="18">
        <v>0</v>
      </c>
      <c r="U149" s="16" t="s">
        <v>49</v>
      </c>
      <c r="V149" s="18">
        <v>0</v>
      </c>
      <c r="W149" s="18">
        <v>20066673.09</v>
      </c>
      <c r="X149" s="16" t="s">
        <v>50</v>
      </c>
      <c r="Y149" s="18">
        <v>3210667.6943999999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3" t="s">
        <v>358</v>
      </c>
      <c r="B150" s="17" t="s">
        <v>335</v>
      </c>
      <c r="C150" s="16" t="s">
        <v>46</v>
      </c>
      <c r="D150" s="16" t="s">
        <v>96</v>
      </c>
      <c r="E150" s="16" t="s">
        <v>1247</v>
      </c>
      <c r="F150" s="16" t="s">
        <v>1252</v>
      </c>
      <c r="G150" s="16" t="s">
        <v>48</v>
      </c>
      <c r="H150" s="16" t="s">
        <v>428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55</v>
      </c>
      <c r="P150" s="16" t="s">
        <v>47</v>
      </c>
      <c r="Q150" s="18">
        <f t="shared" si="2"/>
        <v>37456752.089999996</v>
      </c>
      <c r="R150" s="18">
        <v>0</v>
      </c>
      <c r="S150" s="18">
        <v>14770980.089999996</v>
      </c>
      <c r="T150" s="18">
        <v>0</v>
      </c>
      <c r="U150" s="16" t="s">
        <v>49</v>
      </c>
      <c r="V150" s="18">
        <v>0</v>
      </c>
      <c r="W150" s="18">
        <v>19556700</v>
      </c>
      <c r="X150" s="16" t="s">
        <v>49</v>
      </c>
      <c r="Y150" s="18">
        <v>3129072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3" t="s">
        <v>360</v>
      </c>
      <c r="B151" s="17" t="s">
        <v>335</v>
      </c>
      <c r="C151" s="16" t="s">
        <v>46</v>
      </c>
      <c r="D151" s="16" t="s">
        <v>96</v>
      </c>
      <c r="E151" s="16" t="s">
        <v>1247</v>
      </c>
      <c r="F151" s="16" t="s">
        <v>1252</v>
      </c>
      <c r="G151" s="16" t="s">
        <v>48</v>
      </c>
      <c r="H151" s="16" t="s">
        <v>430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55</v>
      </c>
      <c r="P151" s="16" t="s">
        <v>47</v>
      </c>
      <c r="Q151" s="18">
        <f t="shared" si="2"/>
        <v>58135266.595850021</v>
      </c>
      <c r="R151" s="18">
        <v>0</v>
      </c>
      <c r="S151" s="18">
        <v>31406145.247450016</v>
      </c>
      <c r="T151" s="18">
        <v>0</v>
      </c>
      <c r="U151" s="16" t="s">
        <v>49</v>
      </c>
      <c r="V151" s="18">
        <v>0</v>
      </c>
      <c r="W151" s="18">
        <v>23042345.990000002</v>
      </c>
      <c r="X151" s="16" t="s">
        <v>50</v>
      </c>
      <c r="Y151" s="18">
        <v>3686775.3584000003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3" t="s">
        <v>362</v>
      </c>
      <c r="B152" s="17" t="s">
        <v>335</v>
      </c>
      <c r="C152" s="16" t="s">
        <v>46</v>
      </c>
      <c r="D152" s="16" t="s">
        <v>96</v>
      </c>
      <c r="E152" s="16" t="s">
        <v>1247</v>
      </c>
      <c r="F152" s="16" t="s">
        <v>1252</v>
      </c>
      <c r="G152" s="16" t="s">
        <v>48</v>
      </c>
      <c r="H152" s="16" t="s">
        <v>432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55</v>
      </c>
      <c r="P152" s="16" t="s">
        <v>47</v>
      </c>
      <c r="Q152" s="18">
        <f t="shared" si="2"/>
        <v>57298922.212699994</v>
      </c>
      <c r="R152" s="18">
        <v>0</v>
      </c>
      <c r="S152" s="18">
        <v>31128099.204549994</v>
      </c>
      <c r="T152" s="18">
        <v>0</v>
      </c>
      <c r="U152" s="16" t="s">
        <v>49</v>
      </c>
      <c r="V152" s="18">
        <v>0</v>
      </c>
      <c r="W152" s="18">
        <v>22561054.317350004</v>
      </c>
      <c r="X152" s="16" t="s">
        <v>49</v>
      </c>
      <c r="Y152" s="18">
        <v>3609768.6908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3" t="s">
        <v>364</v>
      </c>
      <c r="B153" s="17" t="s">
        <v>335</v>
      </c>
      <c r="C153" s="16" t="s">
        <v>46</v>
      </c>
      <c r="D153" s="16" t="s">
        <v>96</v>
      </c>
      <c r="E153" s="16" t="s">
        <v>1247</v>
      </c>
      <c r="F153" s="16" t="s">
        <v>1252</v>
      </c>
      <c r="G153" s="16" t="s">
        <v>48</v>
      </c>
      <c r="H153" s="16" t="s">
        <v>434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435</v>
      </c>
      <c r="P153" s="16" t="s">
        <v>436</v>
      </c>
      <c r="Q153" s="18">
        <f t="shared" si="2"/>
        <v>8389602</v>
      </c>
      <c r="R153" s="18">
        <v>0</v>
      </c>
      <c r="S153" s="18">
        <v>8389602</v>
      </c>
      <c r="T153" s="18">
        <v>0</v>
      </c>
      <c r="U153" s="16" t="s">
        <v>49</v>
      </c>
      <c r="V153" s="18">
        <v>0</v>
      </c>
      <c r="W153" s="18">
        <v>0</v>
      </c>
      <c r="X153" s="16" t="s">
        <v>49</v>
      </c>
      <c r="Y153" s="18">
        <v>0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3" t="s">
        <v>366</v>
      </c>
      <c r="B154" s="17" t="s">
        <v>335</v>
      </c>
      <c r="C154" s="16" t="s">
        <v>46</v>
      </c>
      <c r="D154" s="16" t="s">
        <v>96</v>
      </c>
      <c r="E154" s="16" t="s">
        <v>1247</v>
      </c>
      <c r="F154" s="16" t="s">
        <v>1252</v>
      </c>
      <c r="G154" s="16" t="s">
        <v>48</v>
      </c>
      <c r="H154" s="16" t="s">
        <v>438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55</v>
      </c>
      <c r="P154" s="16" t="s">
        <v>47</v>
      </c>
      <c r="Q154" s="18">
        <f t="shared" si="2"/>
        <v>79389824.179199994</v>
      </c>
      <c r="R154" s="18">
        <v>0</v>
      </c>
      <c r="S154" s="18">
        <v>55800685.79999999</v>
      </c>
      <c r="T154" s="18">
        <v>0</v>
      </c>
      <c r="U154" s="16" t="s">
        <v>49</v>
      </c>
      <c r="V154" s="18">
        <v>0</v>
      </c>
      <c r="W154" s="18">
        <v>20335464.119999997</v>
      </c>
      <c r="X154" s="16" t="s">
        <v>49</v>
      </c>
      <c r="Y154" s="18">
        <v>3253674.2591999997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3" t="s">
        <v>370</v>
      </c>
      <c r="B155" s="17" t="s">
        <v>335</v>
      </c>
      <c r="C155" s="16" t="s">
        <v>46</v>
      </c>
      <c r="D155" s="16" t="s">
        <v>96</v>
      </c>
      <c r="E155" s="16" t="s">
        <v>1247</v>
      </c>
      <c r="F155" s="16" t="s">
        <v>1252</v>
      </c>
      <c r="G155" s="16" t="s">
        <v>48</v>
      </c>
      <c r="H155" s="16" t="s">
        <v>440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55</v>
      </c>
      <c r="P155" s="16" t="s">
        <v>47</v>
      </c>
      <c r="Q155" s="18">
        <f t="shared" si="2"/>
        <v>66568456.986800008</v>
      </c>
      <c r="R155" s="18">
        <v>0</v>
      </c>
      <c r="S155" s="18">
        <v>36639030.5</v>
      </c>
      <c r="T155" s="18">
        <v>0</v>
      </c>
      <c r="U155" s="16" t="s">
        <v>49</v>
      </c>
      <c r="V155" s="18">
        <v>0</v>
      </c>
      <c r="W155" s="18">
        <v>25801229.73</v>
      </c>
      <c r="X155" s="16" t="s">
        <v>49</v>
      </c>
      <c r="Y155" s="18">
        <v>4128196.7568000001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3" t="s">
        <v>372</v>
      </c>
      <c r="B156" s="17" t="s">
        <v>335</v>
      </c>
      <c r="C156" s="16" t="s">
        <v>46</v>
      </c>
      <c r="D156" s="16" t="s">
        <v>96</v>
      </c>
      <c r="E156" s="16" t="s">
        <v>1247</v>
      </c>
      <c r="F156" s="16" t="s">
        <v>1252</v>
      </c>
      <c r="G156" s="16" t="s">
        <v>48</v>
      </c>
      <c r="H156" s="16" t="s">
        <v>442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55</v>
      </c>
      <c r="P156" s="16" t="s">
        <v>47</v>
      </c>
      <c r="Q156" s="18">
        <f t="shared" si="2"/>
        <v>24719269.799999997</v>
      </c>
      <c r="R156" s="18">
        <v>0</v>
      </c>
      <c r="S156" s="18">
        <v>20737523.399999999</v>
      </c>
      <c r="T156" s="18">
        <v>0</v>
      </c>
      <c r="U156" s="16" t="s">
        <v>49</v>
      </c>
      <c r="V156" s="18">
        <v>0</v>
      </c>
      <c r="W156" s="18">
        <v>3432540</v>
      </c>
      <c r="X156" s="16" t="s">
        <v>49</v>
      </c>
      <c r="Y156" s="18">
        <v>549206.4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3" t="s">
        <v>376</v>
      </c>
      <c r="B157" s="17" t="s">
        <v>335</v>
      </c>
      <c r="C157" s="16" t="s">
        <v>46</v>
      </c>
      <c r="D157" s="16" t="s">
        <v>96</v>
      </c>
      <c r="E157" s="16" t="s">
        <v>1247</v>
      </c>
      <c r="F157" s="16" t="s">
        <v>1252</v>
      </c>
      <c r="G157" s="16" t="s">
        <v>48</v>
      </c>
      <c r="H157" s="16" t="s">
        <v>444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445</v>
      </c>
      <c r="P157" s="16" t="s">
        <v>446</v>
      </c>
      <c r="Q157" s="18">
        <f t="shared" si="2"/>
        <v>2732580</v>
      </c>
      <c r="R157" s="18">
        <v>0</v>
      </c>
      <c r="S157" s="18">
        <v>2732580</v>
      </c>
      <c r="T157" s="18">
        <v>0</v>
      </c>
      <c r="U157" s="16" t="s">
        <v>49</v>
      </c>
      <c r="V157" s="18">
        <v>0</v>
      </c>
      <c r="W157" s="18">
        <v>0</v>
      </c>
      <c r="X157" s="16" t="s">
        <v>49</v>
      </c>
      <c r="Y157" s="18">
        <v>0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3" t="s">
        <v>378</v>
      </c>
      <c r="B158" s="17" t="s">
        <v>335</v>
      </c>
      <c r="C158" s="16" t="s">
        <v>46</v>
      </c>
      <c r="D158" s="16" t="s">
        <v>96</v>
      </c>
      <c r="E158" s="16" t="s">
        <v>1247</v>
      </c>
      <c r="F158" s="16" t="s">
        <v>1252</v>
      </c>
      <c r="G158" s="16" t="s">
        <v>48</v>
      </c>
      <c r="H158" s="16" t="s">
        <v>448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55</v>
      </c>
      <c r="P158" s="16" t="s">
        <v>47</v>
      </c>
      <c r="Q158" s="18">
        <f t="shared" si="2"/>
        <v>11517203.4</v>
      </c>
      <c r="R158" s="18">
        <v>0</v>
      </c>
      <c r="S158" s="18">
        <v>5312502.5999999996</v>
      </c>
      <c r="T158" s="18">
        <v>0</v>
      </c>
      <c r="U158" s="16" t="s">
        <v>49</v>
      </c>
      <c r="V158" s="18">
        <v>0</v>
      </c>
      <c r="W158" s="18">
        <v>5348880</v>
      </c>
      <c r="X158" s="16" t="s">
        <v>50</v>
      </c>
      <c r="Y158" s="18">
        <v>855820.80000000005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3" t="s">
        <v>380</v>
      </c>
      <c r="B159" s="17" t="s">
        <v>335</v>
      </c>
      <c r="C159" s="16" t="s">
        <v>46</v>
      </c>
      <c r="D159" s="16" t="s">
        <v>96</v>
      </c>
      <c r="E159" s="16" t="s">
        <v>1247</v>
      </c>
      <c r="F159" s="16" t="s">
        <v>1252</v>
      </c>
      <c r="G159" s="16" t="s">
        <v>48</v>
      </c>
      <c r="H159" s="16" t="s">
        <v>450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55</v>
      </c>
      <c r="P159" s="16" t="s">
        <v>47</v>
      </c>
      <c r="Q159" s="18">
        <f t="shared" si="2"/>
        <v>22704382.5</v>
      </c>
      <c r="R159" s="18">
        <v>0</v>
      </c>
      <c r="S159" s="18">
        <v>20257942.5</v>
      </c>
      <c r="T159" s="18">
        <v>0</v>
      </c>
      <c r="U159" s="16" t="s">
        <v>49</v>
      </c>
      <c r="V159" s="18">
        <v>0</v>
      </c>
      <c r="W159" s="18">
        <v>2109000</v>
      </c>
      <c r="X159" s="16" t="s">
        <v>49</v>
      </c>
      <c r="Y159" s="18">
        <v>337440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3" t="s">
        <v>384</v>
      </c>
      <c r="B160" s="17" t="s">
        <v>335</v>
      </c>
      <c r="C160" s="16" t="s">
        <v>46</v>
      </c>
      <c r="D160" s="16" t="s">
        <v>96</v>
      </c>
      <c r="E160" s="16" t="s">
        <v>1247</v>
      </c>
      <c r="F160" s="16" t="s">
        <v>1252</v>
      </c>
      <c r="G160" s="16" t="s">
        <v>48</v>
      </c>
      <c r="H160" s="16" t="s">
        <v>452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55</v>
      </c>
      <c r="P160" s="16" t="s">
        <v>47</v>
      </c>
      <c r="Q160" s="18">
        <f t="shared" si="2"/>
        <v>4285874.1639999999</v>
      </c>
      <c r="R160" s="18">
        <v>0</v>
      </c>
      <c r="S160" s="18">
        <v>2804400</v>
      </c>
      <c r="T160" s="18">
        <v>0</v>
      </c>
      <c r="U160" s="16" t="s">
        <v>49</v>
      </c>
      <c r="V160" s="18">
        <v>0</v>
      </c>
      <c r="W160" s="18">
        <v>1277132.8999999999</v>
      </c>
      <c r="X160" s="16" t="s">
        <v>50</v>
      </c>
      <c r="Y160" s="18">
        <v>204341.264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3" t="s">
        <v>386</v>
      </c>
      <c r="B161" s="17" t="s">
        <v>335</v>
      </c>
      <c r="C161" s="16" t="s">
        <v>46</v>
      </c>
      <c r="D161" s="16" t="s">
        <v>96</v>
      </c>
      <c r="E161" s="16" t="s">
        <v>1247</v>
      </c>
      <c r="F161" s="16" t="s">
        <v>1252</v>
      </c>
      <c r="G161" s="16" t="s">
        <v>48</v>
      </c>
      <c r="H161" s="16" t="s">
        <v>454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55</v>
      </c>
      <c r="P161" s="16" t="s">
        <v>47</v>
      </c>
      <c r="Q161" s="18">
        <f t="shared" si="2"/>
        <v>56237592.167199999</v>
      </c>
      <c r="R161" s="18">
        <v>0</v>
      </c>
      <c r="S161" s="18">
        <v>11487984</v>
      </c>
      <c r="T161" s="18">
        <v>0</v>
      </c>
      <c r="U161" s="16" t="s">
        <v>49</v>
      </c>
      <c r="V161" s="18">
        <v>0</v>
      </c>
      <c r="W161" s="18">
        <v>38577248.420000002</v>
      </c>
      <c r="X161" s="16" t="s">
        <v>49</v>
      </c>
      <c r="Y161" s="18">
        <v>6172359.7472000001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3" t="s">
        <v>390</v>
      </c>
      <c r="B162" s="17" t="s">
        <v>335</v>
      </c>
      <c r="C162" s="16" t="s">
        <v>46</v>
      </c>
      <c r="D162" s="16" t="s">
        <v>96</v>
      </c>
      <c r="E162" s="16" t="s">
        <v>1247</v>
      </c>
      <c r="F162" s="16" t="s">
        <v>1252</v>
      </c>
      <c r="G162" s="16" t="s">
        <v>48</v>
      </c>
      <c r="H162" s="16" t="s">
        <v>456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457</v>
      </c>
      <c r="P162" s="16" t="s">
        <v>458</v>
      </c>
      <c r="Q162" s="18">
        <f t="shared" si="2"/>
        <v>946200</v>
      </c>
      <c r="R162" s="18">
        <v>0</v>
      </c>
      <c r="S162" s="18">
        <v>946200</v>
      </c>
      <c r="T162" s="18">
        <v>0</v>
      </c>
      <c r="U162" s="16" t="s">
        <v>49</v>
      </c>
      <c r="V162" s="18">
        <v>0</v>
      </c>
      <c r="W162" s="18">
        <v>0</v>
      </c>
      <c r="X162" s="16" t="s">
        <v>49</v>
      </c>
      <c r="Y162" s="18">
        <v>0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3" t="s">
        <v>392</v>
      </c>
      <c r="B163" s="17" t="s">
        <v>460</v>
      </c>
      <c r="C163" s="16" t="s">
        <v>46</v>
      </c>
      <c r="D163" s="16" t="s">
        <v>52</v>
      </c>
      <c r="E163" s="16" t="s">
        <v>53</v>
      </c>
      <c r="F163" s="16" t="s">
        <v>1184</v>
      </c>
      <c r="G163" s="16" t="s">
        <v>48</v>
      </c>
      <c r="H163" s="16" t="s">
        <v>461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55</v>
      </c>
      <c r="P163" s="16" t="s">
        <v>47</v>
      </c>
      <c r="Q163" s="18">
        <f t="shared" si="2"/>
        <v>92179199.194800004</v>
      </c>
      <c r="R163" s="18">
        <v>0</v>
      </c>
      <c r="S163" s="18">
        <v>83094600</v>
      </c>
      <c r="T163" s="18">
        <v>0</v>
      </c>
      <c r="U163" s="16" t="s">
        <v>49</v>
      </c>
      <c r="V163" s="18">
        <v>0</v>
      </c>
      <c r="W163" s="18">
        <v>7831551.0300000003</v>
      </c>
      <c r="X163" s="16" t="s">
        <v>49</v>
      </c>
      <c r="Y163" s="18">
        <v>1253048.1648000001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3" t="s">
        <v>396</v>
      </c>
      <c r="B164" s="17" t="s">
        <v>460</v>
      </c>
      <c r="C164" s="16" t="s">
        <v>46</v>
      </c>
      <c r="D164" s="16" t="s">
        <v>52</v>
      </c>
      <c r="E164" s="16" t="s">
        <v>53</v>
      </c>
      <c r="F164" s="16" t="s">
        <v>1184</v>
      </c>
      <c r="G164" s="16" t="s">
        <v>48</v>
      </c>
      <c r="H164" s="16" t="s">
        <v>463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464</v>
      </c>
      <c r="P164" s="16" t="s">
        <v>465</v>
      </c>
      <c r="Q164" s="18">
        <f t="shared" si="2"/>
        <v>4571970</v>
      </c>
      <c r="R164" s="18">
        <v>0</v>
      </c>
      <c r="S164" s="18">
        <v>4571970</v>
      </c>
      <c r="T164" s="18">
        <v>0</v>
      </c>
      <c r="U164" s="16" t="s">
        <v>49</v>
      </c>
      <c r="V164" s="18">
        <v>0</v>
      </c>
      <c r="W164" s="18">
        <v>0</v>
      </c>
      <c r="X164" s="16" t="s">
        <v>49</v>
      </c>
      <c r="Y164" s="18">
        <v>0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3" t="s">
        <v>398</v>
      </c>
      <c r="B165" s="17" t="s">
        <v>460</v>
      </c>
      <c r="C165" s="16" t="s">
        <v>46</v>
      </c>
      <c r="D165" s="16" t="s">
        <v>52</v>
      </c>
      <c r="E165" s="16" t="s">
        <v>53</v>
      </c>
      <c r="F165" s="16" t="s">
        <v>1184</v>
      </c>
      <c r="G165" s="16" t="s">
        <v>48</v>
      </c>
      <c r="H165" s="16" t="s">
        <v>467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55</v>
      </c>
      <c r="P165" s="16" t="s">
        <v>47</v>
      </c>
      <c r="Q165" s="18">
        <f t="shared" si="2"/>
        <v>220403767.5284</v>
      </c>
      <c r="R165" s="18">
        <v>0</v>
      </c>
      <c r="S165" s="18">
        <v>163689347.40000001</v>
      </c>
      <c r="T165" s="18">
        <v>0</v>
      </c>
      <c r="U165" s="16" t="s">
        <v>49</v>
      </c>
      <c r="V165" s="18">
        <v>0</v>
      </c>
      <c r="W165" s="18">
        <v>48891741.490000002</v>
      </c>
      <c r="X165" s="16" t="s">
        <v>50</v>
      </c>
      <c r="Y165" s="18">
        <v>7822678.6384000015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3" t="s">
        <v>400</v>
      </c>
      <c r="B166" s="17" t="s">
        <v>460</v>
      </c>
      <c r="C166" s="16" t="s">
        <v>46</v>
      </c>
      <c r="D166" s="16" t="s">
        <v>52</v>
      </c>
      <c r="E166" s="16" t="s">
        <v>53</v>
      </c>
      <c r="F166" s="16" t="s">
        <v>1184</v>
      </c>
      <c r="G166" s="16" t="s">
        <v>48</v>
      </c>
      <c r="H166" s="16" t="s">
        <v>469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55</v>
      </c>
      <c r="P166" s="16" t="s">
        <v>47</v>
      </c>
      <c r="Q166" s="18">
        <f t="shared" si="2"/>
        <v>252963092.66239998</v>
      </c>
      <c r="R166" s="18">
        <v>0</v>
      </c>
      <c r="S166" s="18">
        <v>175972277.19999999</v>
      </c>
      <c r="T166" s="18">
        <v>0</v>
      </c>
      <c r="U166" s="16" t="s">
        <v>49</v>
      </c>
      <c r="V166" s="18">
        <v>0</v>
      </c>
      <c r="W166" s="18">
        <v>66371392.640000001</v>
      </c>
      <c r="X166" s="16" t="s">
        <v>50</v>
      </c>
      <c r="Y166" s="18">
        <v>10619422.8224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3" t="s">
        <v>402</v>
      </c>
      <c r="B167" s="17" t="s">
        <v>460</v>
      </c>
      <c r="C167" s="16" t="s">
        <v>46</v>
      </c>
      <c r="D167" s="16" t="s">
        <v>57</v>
      </c>
      <c r="E167" s="16" t="s">
        <v>58</v>
      </c>
      <c r="F167" s="16" t="s">
        <v>1197</v>
      </c>
      <c r="G167" s="16" t="s">
        <v>48</v>
      </c>
      <c r="H167" s="16" t="s">
        <v>471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55</v>
      </c>
      <c r="P167" s="16" t="s">
        <v>47</v>
      </c>
      <c r="Q167" s="18">
        <f t="shared" si="2"/>
        <v>611113322.95319986</v>
      </c>
      <c r="R167" s="18">
        <v>0</v>
      </c>
      <c r="S167" s="18">
        <v>415081783.09999985</v>
      </c>
      <c r="T167" s="18">
        <v>0</v>
      </c>
      <c r="U167" s="16" t="s">
        <v>49</v>
      </c>
      <c r="V167" s="18">
        <v>0</v>
      </c>
      <c r="W167" s="18">
        <v>168992706.77000004</v>
      </c>
      <c r="X167" s="16" t="s">
        <v>49</v>
      </c>
      <c r="Y167" s="18">
        <v>27038833.083199993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3" t="s">
        <v>406</v>
      </c>
      <c r="B168" s="17" t="s">
        <v>460</v>
      </c>
      <c r="C168" s="16" t="s">
        <v>46</v>
      </c>
      <c r="D168" s="16" t="s">
        <v>74</v>
      </c>
      <c r="E168" s="16" t="s">
        <v>75</v>
      </c>
      <c r="F168" s="16" t="s">
        <v>1205</v>
      </c>
      <c r="G168" s="16" t="s">
        <v>48</v>
      </c>
      <c r="H168" s="16" t="s">
        <v>473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55</v>
      </c>
      <c r="P168" s="16" t="s">
        <v>47</v>
      </c>
      <c r="Q168" s="18">
        <f t="shared" si="2"/>
        <v>49446690.600000001</v>
      </c>
      <c r="R168" s="18">
        <v>0</v>
      </c>
      <c r="S168" s="18">
        <v>43390098.600000001</v>
      </c>
      <c r="T168" s="18">
        <v>0</v>
      </c>
      <c r="U168" s="16" t="s">
        <v>49</v>
      </c>
      <c r="V168" s="18">
        <v>0</v>
      </c>
      <c r="W168" s="18">
        <v>5221200</v>
      </c>
      <c r="X168" s="16" t="s">
        <v>49</v>
      </c>
      <c r="Y168" s="18">
        <v>835392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3" t="s">
        <v>408</v>
      </c>
      <c r="B169" s="17" t="s">
        <v>460</v>
      </c>
      <c r="C169" s="16" t="s">
        <v>46</v>
      </c>
      <c r="D169" s="16" t="s">
        <v>74</v>
      </c>
      <c r="E169" s="16" t="s">
        <v>75</v>
      </c>
      <c r="F169" s="16" t="s">
        <v>1205</v>
      </c>
      <c r="G169" s="16" t="s">
        <v>48</v>
      </c>
      <c r="H169" s="16" t="s">
        <v>475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83</v>
      </c>
      <c r="P169" s="16" t="s">
        <v>84</v>
      </c>
      <c r="Q169" s="18">
        <f t="shared" si="2"/>
        <v>7315744.7999999998</v>
      </c>
      <c r="R169" s="18">
        <v>0</v>
      </c>
      <c r="S169" s="18">
        <v>1858200</v>
      </c>
      <c r="T169" s="18">
        <v>4704780</v>
      </c>
      <c r="U169" s="16" t="s">
        <v>50</v>
      </c>
      <c r="V169" s="18">
        <v>752764.8</v>
      </c>
      <c r="W169" s="18">
        <v>0</v>
      </c>
      <c r="X169" s="16" t="s">
        <v>49</v>
      </c>
      <c r="Y169" s="18">
        <v>0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3" t="s">
        <v>412</v>
      </c>
      <c r="B170" s="17" t="s">
        <v>460</v>
      </c>
      <c r="C170" s="16" t="s">
        <v>46</v>
      </c>
      <c r="D170" s="16" t="s">
        <v>74</v>
      </c>
      <c r="E170" s="16" t="s">
        <v>75</v>
      </c>
      <c r="F170" s="16" t="s">
        <v>1205</v>
      </c>
      <c r="G170" s="16" t="s">
        <v>48</v>
      </c>
      <c r="H170" s="16" t="s">
        <v>477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55</v>
      </c>
      <c r="P170" s="16" t="s">
        <v>47</v>
      </c>
      <c r="Q170" s="18">
        <f t="shared" si="2"/>
        <v>549824964.53319979</v>
      </c>
      <c r="R170" s="18">
        <v>0</v>
      </c>
      <c r="S170" s="18">
        <v>364720486.63999987</v>
      </c>
      <c r="T170" s="18">
        <v>0</v>
      </c>
      <c r="U170" s="16" t="s">
        <v>49</v>
      </c>
      <c r="V170" s="18">
        <v>0</v>
      </c>
      <c r="W170" s="18">
        <v>159572825.77000001</v>
      </c>
      <c r="X170" s="16" t="s">
        <v>50</v>
      </c>
      <c r="Y170" s="18">
        <v>25531652.123199996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3" t="s">
        <v>414</v>
      </c>
      <c r="B171" s="17" t="s">
        <v>460</v>
      </c>
      <c r="C171" s="16" t="s">
        <v>46</v>
      </c>
      <c r="D171" s="16" t="s">
        <v>74</v>
      </c>
      <c r="E171" s="16" t="s">
        <v>75</v>
      </c>
      <c r="F171" s="16" t="s">
        <v>1205</v>
      </c>
      <c r="G171" s="16" t="s">
        <v>67</v>
      </c>
      <c r="H171" s="16" t="s">
        <v>47</v>
      </c>
      <c r="I171" s="18" t="s">
        <v>479</v>
      </c>
      <c r="J171" s="18" t="s">
        <v>47</v>
      </c>
      <c r="K171" s="18" t="s">
        <v>480</v>
      </c>
      <c r="L171" s="18" t="s">
        <v>460</v>
      </c>
      <c r="M171" s="18">
        <v>946200</v>
      </c>
      <c r="N171" s="16" t="s">
        <v>70</v>
      </c>
      <c r="O171" s="16" t="s">
        <v>410</v>
      </c>
      <c r="P171" s="16" t="s">
        <v>411</v>
      </c>
      <c r="Q171" s="18">
        <f t="shared" si="2"/>
        <v>-946200</v>
      </c>
      <c r="R171" s="18">
        <v>0</v>
      </c>
      <c r="S171" s="18">
        <v>-946200</v>
      </c>
      <c r="T171" s="18">
        <v>0</v>
      </c>
      <c r="U171" s="16" t="s">
        <v>49</v>
      </c>
      <c r="V171" s="18">
        <v>0</v>
      </c>
      <c r="W171" s="18">
        <v>0</v>
      </c>
      <c r="X171" s="16" t="s">
        <v>49</v>
      </c>
      <c r="Y171" s="18">
        <v>0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3" t="s">
        <v>419</v>
      </c>
      <c r="B172" s="17" t="s">
        <v>460</v>
      </c>
      <c r="C172" s="16" t="s">
        <v>46</v>
      </c>
      <c r="D172" s="16" t="s">
        <v>78</v>
      </c>
      <c r="E172" s="16" t="s">
        <v>79</v>
      </c>
      <c r="F172" s="16" t="s">
        <v>1195</v>
      </c>
      <c r="G172" s="16" t="s">
        <v>48</v>
      </c>
      <c r="H172" s="16" t="s">
        <v>482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55</v>
      </c>
      <c r="P172" s="16" t="s">
        <v>47</v>
      </c>
      <c r="Q172" s="18">
        <f t="shared" si="2"/>
        <v>604307794.48599982</v>
      </c>
      <c r="R172" s="18">
        <v>0</v>
      </c>
      <c r="S172" s="18">
        <v>360003299.39999986</v>
      </c>
      <c r="T172" s="18">
        <v>0</v>
      </c>
      <c r="U172" s="16" t="s">
        <v>49</v>
      </c>
      <c r="V172" s="18">
        <v>0</v>
      </c>
      <c r="W172" s="18">
        <v>210607323.35000002</v>
      </c>
      <c r="X172" s="16" t="s">
        <v>49</v>
      </c>
      <c r="Y172" s="18">
        <v>33697171.736000001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3" t="s">
        <v>421</v>
      </c>
      <c r="B173" s="17" t="s">
        <v>460</v>
      </c>
      <c r="C173" s="16" t="s">
        <v>46</v>
      </c>
      <c r="D173" s="16" t="s">
        <v>78</v>
      </c>
      <c r="E173" s="16" t="s">
        <v>79</v>
      </c>
      <c r="F173" s="16" t="s">
        <v>1195</v>
      </c>
      <c r="G173" s="16" t="s">
        <v>48</v>
      </c>
      <c r="H173" s="16" t="s">
        <v>484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485</v>
      </c>
      <c r="P173" s="16" t="s">
        <v>486</v>
      </c>
      <c r="Q173" s="18">
        <f t="shared" si="2"/>
        <v>17086030.440000001</v>
      </c>
      <c r="R173" s="18">
        <v>0</v>
      </c>
      <c r="S173" s="18">
        <v>3218220</v>
      </c>
      <c r="T173" s="18">
        <v>11955009</v>
      </c>
      <c r="U173" s="16" t="s">
        <v>50</v>
      </c>
      <c r="V173" s="18">
        <v>1912801.44</v>
      </c>
      <c r="W173" s="18">
        <v>0</v>
      </c>
      <c r="X173" s="16" t="s">
        <v>49</v>
      </c>
      <c r="Y173" s="18">
        <v>0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3" t="s">
        <v>423</v>
      </c>
      <c r="B174" s="17" t="s">
        <v>460</v>
      </c>
      <c r="C174" s="16" t="s">
        <v>46</v>
      </c>
      <c r="D174" s="16" t="s">
        <v>78</v>
      </c>
      <c r="E174" s="16" t="s">
        <v>79</v>
      </c>
      <c r="F174" s="16" t="s">
        <v>1195</v>
      </c>
      <c r="G174" s="16" t="s">
        <v>48</v>
      </c>
      <c r="H174" s="16" t="s">
        <v>488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55</v>
      </c>
      <c r="P174" s="16" t="s">
        <v>47</v>
      </c>
      <c r="Q174" s="18">
        <f t="shared" si="2"/>
        <v>125347174.2792</v>
      </c>
      <c r="R174" s="18">
        <v>0</v>
      </c>
      <c r="S174" s="18">
        <v>77183876.700000003</v>
      </c>
      <c r="T174" s="18">
        <v>0</v>
      </c>
      <c r="U174" s="16" t="s">
        <v>49</v>
      </c>
      <c r="V174" s="18">
        <v>0</v>
      </c>
      <c r="W174" s="18">
        <v>41520084.120000005</v>
      </c>
      <c r="X174" s="16" t="s">
        <v>49</v>
      </c>
      <c r="Y174" s="18">
        <v>6643213.4592000004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3" t="s">
        <v>425</v>
      </c>
      <c r="B175" s="17" t="s">
        <v>460</v>
      </c>
      <c r="C175" s="16" t="s">
        <v>46</v>
      </c>
      <c r="D175" s="16" t="s">
        <v>78</v>
      </c>
      <c r="E175" s="16" t="s">
        <v>79</v>
      </c>
      <c r="F175" s="16" t="s">
        <v>1195</v>
      </c>
      <c r="G175" s="16" t="s">
        <v>67</v>
      </c>
      <c r="H175" s="16" t="s">
        <v>47</v>
      </c>
      <c r="I175" s="18" t="s">
        <v>490</v>
      </c>
      <c r="J175" s="18" t="s">
        <v>47</v>
      </c>
      <c r="K175" s="18" t="s">
        <v>491</v>
      </c>
      <c r="L175" s="18" t="s">
        <v>460</v>
      </c>
      <c r="M175" s="18">
        <v>9246312</v>
      </c>
      <c r="N175" s="16" t="s">
        <v>70</v>
      </c>
      <c r="O175" s="16" t="s">
        <v>492</v>
      </c>
      <c r="P175" s="16" t="s">
        <v>493</v>
      </c>
      <c r="Q175" s="18">
        <f t="shared" si="2"/>
        <v>-6995040</v>
      </c>
      <c r="R175" s="18">
        <v>0</v>
      </c>
      <c r="S175" s="18">
        <v>-6995040</v>
      </c>
      <c r="T175" s="18">
        <v>0</v>
      </c>
      <c r="U175" s="16" t="s">
        <v>49</v>
      </c>
      <c r="V175" s="18">
        <v>0</v>
      </c>
      <c r="W175" s="18">
        <v>0</v>
      </c>
      <c r="X175" s="16" t="s">
        <v>49</v>
      </c>
      <c r="Y175" s="18">
        <v>0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3" t="s">
        <v>427</v>
      </c>
      <c r="B176" s="17" t="s">
        <v>460</v>
      </c>
      <c r="C176" s="16" t="s">
        <v>46</v>
      </c>
      <c r="D176" s="16" t="s">
        <v>141</v>
      </c>
      <c r="E176" s="16" t="s">
        <v>142</v>
      </c>
      <c r="F176" s="16" t="s">
        <v>1226</v>
      </c>
      <c r="G176" s="16" t="s">
        <v>48</v>
      </c>
      <c r="H176" s="16" t="s">
        <v>495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55</v>
      </c>
      <c r="P176" s="16" t="s">
        <v>47</v>
      </c>
      <c r="Q176" s="18">
        <f t="shared" si="2"/>
        <v>650144880.74759972</v>
      </c>
      <c r="R176" s="18">
        <v>0</v>
      </c>
      <c r="S176" s="18">
        <v>459762630.6899997</v>
      </c>
      <c r="T176" s="18">
        <v>0</v>
      </c>
      <c r="U176" s="16" t="s">
        <v>49</v>
      </c>
      <c r="V176" s="18">
        <v>0</v>
      </c>
      <c r="W176" s="18">
        <v>164122629.36000001</v>
      </c>
      <c r="X176" s="16" t="s">
        <v>49</v>
      </c>
      <c r="Y176" s="18">
        <v>26259620.697599996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3" t="s">
        <v>429</v>
      </c>
      <c r="B177" s="17" t="s">
        <v>460</v>
      </c>
      <c r="C177" s="16" t="s">
        <v>46</v>
      </c>
      <c r="D177" s="16" t="s">
        <v>141</v>
      </c>
      <c r="E177" s="16" t="s">
        <v>142</v>
      </c>
      <c r="F177" s="16" t="s">
        <v>1226</v>
      </c>
      <c r="G177" s="16" t="s">
        <v>67</v>
      </c>
      <c r="H177" s="16" t="s">
        <v>47</v>
      </c>
      <c r="I177" s="18" t="s">
        <v>497</v>
      </c>
      <c r="J177" s="18" t="s">
        <v>47</v>
      </c>
      <c r="K177" s="18" t="s">
        <v>498</v>
      </c>
      <c r="L177" s="18" t="s">
        <v>460</v>
      </c>
      <c r="M177" s="18">
        <v>9047404.8000000007</v>
      </c>
      <c r="N177" s="16" t="s">
        <v>70</v>
      </c>
      <c r="O177" s="16" t="s">
        <v>499</v>
      </c>
      <c r="P177" s="16" t="s">
        <v>500</v>
      </c>
      <c r="Q177" s="18">
        <f t="shared" si="2"/>
        <v>-1856649.6</v>
      </c>
      <c r="R177" s="18">
        <v>0</v>
      </c>
      <c r="S177" s="18">
        <v>0</v>
      </c>
      <c r="T177" s="18">
        <v>0</v>
      </c>
      <c r="U177" s="16" t="s">
        <v>49</v>
      </c>
      <c r="V177" s="18">
        <v>0</v>
      </c>
      <c r="W177" s="18">
        <v>-1600560</v>
      </c>
      <c r="X177" s="16" t="s">
        <v>50</v>
      </c>
      <c r="Y177" s="18">
        <v>-256089.60000000001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3" t="s">
        <v>431</v>
      </c>
      <c r="B178" s="17" t="s">
        <v>460</v>
      </c>
      <c r="C178" s="16" t="s">
        <v>46</v>
      </c>
      <c r="D178" s="16" t="s">
        <v>92</v>
      </c>
      <c r="E178" s="16" t="s">
        <v>93</v>
      </c>
      <c r="F178" s="16" t="s">
        <v>1239</v>
      </c>
      <c r="G178" s="16" t="s">
        <v>48</v>
      </c>
      <c r="H178" s="16" t="s">
        <v>502</v>
      </c>
      <c r="I178" s="18" t="s">
        <v>47</v>
      </c>
      <c r="J178" s="18" t="s">
        <v>47</v>
      </c>
      <c r="K178" s="18" t="s">
        <v>47</v>
      </c>
      <c r="L178" s="18" t="s">
        <v>47</v>
      </c>
      <c r="M178" s="18">
        <v>0</v>
      </c>
      <c r="N178" s="16" t="s">
        <v>47</v>
      </c>
      <c r="O178" s="16" t="s">
        <v>55</v>
      </c>
      <c r="P178" s="16" t="s">
        <v>47</v>
      </c>
      <c r="Q178" s="18">
        <f t="shared" si="2"/>
        <v>133087285.82520001</v>
      </c>
      <c r="R178" s="18">
        <v>0</v>
      </c>
      <c r="S178" s="18">
        <v>45701431.870000005</v>
      </c>
      <c r="T178" s="18">
        <v>0</v>
      </c>
      <c r="U178" s="16" t="s">
        <v>49</v>
      </c>
      <c r="V178" s="18">
        <v>0</v>
      </c>
      <c r="W178" s="18">
        <v>75332632.719999999</v>
      </c>
      <c r="X178" s="16" t="s">
        <v>50</v>
      </c>
      <c r="Y178" s="18">
        <v>12053221.235200001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3" t="s">
        <v>433</v>
      </c>
      <c r="B179" s="17" t="s">
        <v>460</v>
      </c>
      <c r="C179" s="16" t="s">
        <v>46</v>
      </c>
      <c r="D179" s="16" t="s">
        <v>96</v>
      </c>
      <c r="E179" s="16" t="s">
        <v>1247</v>
      </c>
      <c r="F179" s="16" t="s">
        <v>1253</v>
      </c>
      <c r="G179" s="16" t="s">
        <v>48</v>
      </c>
      <c r="H179" s="16" t="s">
        <v>504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55</v>
      </c>
      <c r="P179" s="16" t="s">
        <v>47</v>
      </c>
      <c r="Q179" s="18">
        <f t="shared" si="2"/>
        <v>73348444.2588</v>
      </c>
      <c r="R179" s="18">
        <v>0</v>
      </c>
      <c r="S179" s="18">
        <v>35765738.899999999</v>
      </c>
      <c r="T179" s="18">
        <v>0</v>
      </c>
      <c r="U179" s="16" t="s">
        <v>49</v>
      </c>
      <c r="V179" s="18">
        <v>0</v>
      </c>
      <c r="W179" s="18">
        <v>32398883.93</v>
      </c>
      <c r="X179" s="16" t="s">
        <v>50</v>
      </c>
      <c r="Y179" s="18">
        <v>5183821.4288000008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3" t="s">
        <v>437</v>
      </c>
      <c r="B180" s="17" t="s">
        <v>460</v>
      </c>
      <c r="C180" s="16" t="s">
        <v>46</v>
      </c>
      <c r="D180" s="16" t="s">
        <v>96</v>
      </c>
      <c r="E180" s="16" t="s">
        <v>1247</v>
      </c>
      <c r="F180" s="16" t="s">
        <v>1253</v>
      </c>
      <c r="G180" s="16" t="s">
        <v>48</v>
      </c>
      <c r="H180" s="16" t="s">
        <v>506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55</v>
      </c>
      <c r="P180" s="16" t="s">
        <v>47</v>
      </c>
      <c r="Q180" s="18">
        <f t="shared" si="2"/>
        <v>23358600</v>
      </c>
      <c r="R180" s="18">
        <v>0</v>
      </c>
      <c r="S180" s="18">
        <v>23358600</v>
      </c>
      <c r="T180" s="18">
        <v>0</v>
      </c>
      <c r="U180" s="16" t="s">
        <v>49</v>
      </c>
      <c r="V180" s="18">
        <v>0</v>
      </c>
      <c r="W180" s="18">
        <v>0</v>
      </c>
      <c r="X180" s="16" t="s">
        <v>49</v>
      </c>
      <c r="Y180" s="18">
        <v>0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3" t="s">
        <v>439</v>
      </c>
      <c r="B181" s="17" t="s">
        <v>460</v>
      </c>
      <c r="C181" s="16" t="s">
        <v>46</v>
      </c>
      <c r="D181" s="16" t="s">
        <v>96</v>
      </c>
      <c r="E181" s="16" t="s">
        <v>1247</v>
      </c>
      <c r="F181" s="16" t="s">
        <v>1253</v>
      </c>
      <c r="G181" s="16" t="s">
        <v>48</v>
      </c>
      <c r="H181" s="16" t="s">
        <v>508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55</v>
      </c>
      <c r="P181" s="16" t="s">
        <v>47</v>
      </c>
      <c r="Q181" s="18">
        <f t="shared" si="2"/>
        <v>46745992.594800003</v>
      </c>
      <c r="R181" s="18">
        <v>0</v>
      </c>
      <c r="S181" s="18">
        <v>8917707</v>
      </c>
      <c r="T181" s="18">
        <v>0</v>
      </c>
      <c r="U181" s="16" t="s">
        <v>49</v>
      </c>
      <c r="V181" s="18">
        <v>0</v>
      </c>
      <c r="W181" s="18">
        <v>32610591.030000001</v>
      </c>
      <c r="X181" s="16" t="s">
        <v>50</v>
      </c>
      <c r="Y181" s="18">
        <v>5217694.5647999998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3" t="s">
        <v>441</v>
      </c>
      <c r="B182" s="17" t="s">
        <v>460</v>
      </c>
      <c r="C182" s="16" t="s">
        <v>46</v>
      </c>
      <c r="D182" s="16" t="s">
        <v>96</v>
      </c>
      <c r="E182" s="16" t="s">
        <v>1247</v>
      </c>
      <c r="F182" s="16" t="s">
        <v>1253</v>
      </c>
      <c r="G182" s="16" t="s">
        <v>48</v>
      </c>
      <c r="H182" s="16" t="s">
        <v>510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511</v>
      </c>
      <c r="P182" s="16" t="s">
        <v>512</v>
      </c>
      <c r="Q182" s="18">
        <f t="shared" si="2"/>
        <v>5514866.5828</v>
      </c>
      <c r="R182" s="18">
        <v>0</v>
      </c>
      <c r="S182" s="18">
        <v>0</v>
      </c>
      <c r="T182" s="18">
        <v>4754195.33</v>
      </c>
      <c r="U182" s="16" t="s">
        <v>50</v>
      </c>
      <c r="V182" s="18">
        <v>760671.25280000002</v>
      </c>
      <c r="W182" s="18">
        <v>0</v>
      </c>
      <c r="X182" s="16" t="s">
        <v>49</v>
      </c>
      <c r="Y182" s="18">
        <v>0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3" t="s">
        <v>443</v>
      </c>
      <c r="B183" s="17" t="s">
        <v>460</v>
      </c>
      <c r="C183" s="16" t="s">
        <v>46</v>
      </c>
      <c r="D183" s="16" t="s">
        <v>96</v>
      </c>
      <c r="E183" s="16" t="s">
        <v>1247</v>
      </c>
      <c r="F183" s="16" t="s">
        <v>1253</v>
      </c>
      <c r="G183" s="16" t="s">
        <v>48</v>
      </c>
      <c r="H183" s="16" t="s">
        <v>514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55</v>
      </c>
      <c r="P183" s="16" t="s">
        <v>47</v>
      </c>
      <c r="Q183" s="18">
        <f t="shared" si="2"/>
        <v>2646356.1</v>
      </c>
      <c r="R183" s="18">
        <v>0</v>
      </c>
      <c r="S183" s="18">
        <v>2223188.1</v>
      </c>
      <c r="T183" s="18">
        <v>0</v>
      </c>
      <c r="U183" s="16" t="s">
        <v>49</v>
      </c>
      <c r="V183" s="18">
        <v>0</v>
      </c>
      <c r="W183" s="18">
        <v>364800</v>
      </c>
      <c r="X183" s="16" t="s">
        <v>50</v>
      </c>
      <c r="Y183" s="18">
        <v>58368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3" t="s">
        <v>447</v>
      </c>
      <c r="B184" s="17" t="s">
        <v>460</v>
      </c>
      <c r="C184" s="16" t="s">
        <v>46</v>
      </c>
      <c r="D184" s="16" t="s">
        <v>96</v>
      </c>
      <c r="E184" s="16" t="s">
        <v>1247</v>
      </c>
      <c r="F184" s="16" t="s">
        <v>1253</v>
      </c>
      <c r="G184" s="16" t="s">
        <v>48</v>
      </c>
      <c r="H184" s="16" t="s">
        <v>516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55</v>
      </c>
      <c r="P184" s="16" t="s">
        <v>47</v>
      </c>
      <c r="Q184" s="18">
        <f t="shared" si="2"/>
        <v>17331374.399999999</v>
      </c>
      <c r="R184" s="18">
        <v>0</v>
      </c>
      <c r="S184" s="18">
        <v>0</v>
      </c>
      <c r="T184" s="18">
        <v>0</v>
      </c>
      <c r="U184" s="16" t="s">
        <v>49</v>
      </c>
      <c r="V184" s="18">
        <v>0</v>
      </c>
      <c r="W184" s="18">
        <v>14940840</v>
      </c>
      <c r="X184" s="16" t="s">
        <v>50</v>
      </c>
      <c r="Y184" s="18">
        <v>2390534.4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3" t="s">
        <v>449</v>
      </c>
      <c r="B185" s="17" t="s">
        <v>460</v>
      </c>
      <c r="C185" s="16" t="s">
        <v>46</v>
      </c>
      <c r="D185" s="16" t="s">
        <v>96</v>
      </c>
      <c r="E185" s="16" t="s">
        <v>1247</v>
      </c>
      <c r="F185" s="16" t="s">
        <v>1253</v>
      </c>
      <c r="G185" s="16" t="s">
        <v>48</v>
      </c>
      <c r="H185" s="16" t="s">
        <v>518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55</v>
      </c>
      <c r="P185" s="16" t="s">
        <v>47</v>
      </c>
      <c r="Q185" s="18">
        <f t="shared" si="2"/>
        <v>5340216</v>
      </c>
      <c r="R185" s="18">
        <v>0</v>
      </c>
      <c r="S185" s="18">
        <v>2490444</v>
      </c>
      <c r="T185" s="18">
        <v>0</v>
      </c>
      <c r="U185" s="16" t="s">
        <v>49</v>
      </c>
      <c r="V185" s="18">
        <v>0</v>
      </c>
      <c r="W185" s="18">
        <v>2456700</v>
      </c>
      <c r="X185" s="16" t="s">
        <v>50</v>
      </c>
      <c r="Y185" s="18">
        <v>393072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3" t="s">
        <v>451</v>
      </c>
      <c r="B186" s="17" t="s">
        <v>460</v>
      </c>
      <c r="C186" s="16" t="s">
        <v>46</v>
      </c>
      <c r="D186" s="16" t="s">
        <v>96</v>
      </c>
      <c r="E186" s="16" t="s">
        <v>1247</v>
      </c>
      <c r="F186" s="16" t="s">
        <v>1253</v>
      </c>
      <c r="G186" s="16" t="s">
        <v>48</v>
      </c>
      <c r="H186" s="16" t="s">
        <v>520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521</v>
      </c>
      <c r="P186" s="16" t="s">
        <v>522</v>
      </c>
      <c r="Q186" s="18">
        <f t="shared" si="2"/>
        <v>22673460</v>
      </c>
      <c r="R186" s="18">
        <v>0</v>
      </c>
      <c r="S186" s="18">
        <v>21641988</v>
      </c>
      <c r="T186" s="18">
        <v>889200</v>
      </c>
      <c r="U186" s="16" t="s">
        <v>50</v>
      </c>
      <c r="V186" s="18">
        <v>142272</v>
      </c>
      <c r="W186" s="18">
        <v>0</v>
      </c>
      <c r="X186" s="16" t="s">
        <v>49</v>
      </c>
      <c r="Y186" s="18">
        <v>0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3" t="s">
        <v>453</v>
      </c>
      <c r="B187" s="17" t="s">
        <v>460</v>
      </c>
      <c r="C187" s="16" t="s">
        <v>46</v>
      </c>
      <c r="D187" s="16" t="s">
        <v>96</v>
      </c>
      <c r="E187" s="16" t="s">
        <v>1247</v>
      </c>
      <c r="F187" s="16" t="s">
        <v>1253</v>
      </c>
      <c r="G187" s="16" t="s">
        <v>48</v>
      </c>
      <c r="H187" s="16" t="s">
        <v>524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213</v>
      </c>
      <c r="P187" s="16" t="s">
        <v>296</v>
      </c>
      <c r="Q187" s="18">
        <f t="shared" si="2"/>
        <v>22583400</v>
      </c>
      <c r="R187" s="18">
        <v>0</v>
      </c>
      <c r="S187" s="18">
        <v>22583400</v>
      </c>
      <c r="T187" s="18">
        <v>0</v>
      </c>
      <c r="U187" s="16" t="s">
        <v>49</v>
      </c>
      <c r="V187" s="18">
        <v>0</v>
      </c>
      <c r="W187" s="18">
        <v>0</v>
      </c>
      <c r="X187" s="16" t="s">
        <v>49</v>
      </c>
      <c r="Y187" s="18">
        <v>0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3" t="s">
        <v>455</v>
      </c>
      <c r="B188" s="17" t="s">
        <v>460</v>
      </c>
      <c r="C188" s="16" t="s">
        <v>46</v>
      </c>
      <c r="D188" s="16" t="s">
        <v>96</v>
      </c>
      <c r="E188" s="16" t="s">
        <v>1247</v>
      </c>
      <c r="F188" s="16" t="s">
        <v>1253</v>
      </c>
      <c r="G188" s="16" t="s">
        <v>48</v>
      </c>
      <c r="H188" s="16" t="s">
        <v>526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213</v>
      </c>
      <c r="P188" s="16" t="s">
        <v>296</v>
      </c>
      <c r="Q188" s="18">
        <f t="shared" si="2"/>
        <v>8467920</v>
      </c>
      <c r="R188" s="18">
        <v>0</v>
      </c>
      <c r="S188" s="18">
        <v>8467920</v>
      </c>
      <c r="T188" s="18">
        <v>0</v>
      </c>
      <c r="U188" s="16" t="s">
        <v>49</v>
      </c>
      <c r="V188" s="18">
        <v>0</v>
      </c>
      <c r="W188" s="18">
        <v>0</v>
      </c>
      <c r="X188" s="16" t="s">
        <v>49</v>
      </c>
      <c r="Y188" s="18">
        <v>0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3" t="s">
        <v>459</v>
      </c>
      <c r="B189" s="17" t="s">
        <v>460</v>
      </c>
      <c r="C189" s="16" t="s">
        <v>46</v>
      </c>
      <c r="D189" s="16" t="s">
        <v>96</v>
      </c>
      <c r="E189" s="16" t="s">
        <v>1247</v>
      </c>
      <c r="F189" s="16" t="s">
        <v>1253</v>
      </c>
      <c r="G189" s="16" t="s">
        <v>48</v>
      </c>
      <c r="H189" s="16" t="s">
        <v>528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529</v>
      </c>
      <c r="P189" s="16" t="s">
        <v>530</v>
      </c>
      <c r="Q189" s="18">
        <f t="shared" si="2"/>
        <v>1895820</v>
      </c>
      <c r="R189" s="18">
        <v>0</v>
      </c>
      <c r="S189" s="18">
        <v>1895820</v>
      </c>
      <c r="T189" s="18">
        <v>0</v>
      </c>
      <c r="U189" s="16" t="s">
        <v>49</v>
      </c>
      <c r="V189" s="18">
        <v>0</v>
      </c>
      <c r="W189" s="18">
        <v>0</v>
      </c>
      <c r="X189" s="16" t="s">
        <v>49</v>
      </c>
      <c r="Y189" s="18">
        <v>0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3" t="s">
        <v>462</v>
      </c>
      <c r="B190" s="17" t="s">
        <v>460</v>
      </c>
      <c r="C190" s="16" t="s">
        <v>46</v>
      </c>
      <c r="D190" s="16" t="s">
        <v>96</v>
      </c>
      <c r="E190" s="16" t="s">
        <v>1247</v>
      </c>
      <c r="F190" s="16" t="s">
        <v>1253</v>
      </c>
      <c r="G190" s="16" t="s">
        <v>48</v>
      </c>
      <c r="H190" s="16" t="s">
        <v>532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213</v>
      </c>
      <c r="P190" s="16" t="s">
        <v>296</v>
      </c>
      <c r="Q190" s="18">
        <f t="shared" si="2"/>
        <v>6350940</v>
      </c>
      <c r="R190" s="18">
        <v>0</v>
      </c>
      <c r="S190" s="18">
        <v>6350940</v>
      </c>
      <c r="T190" s="18">
        <v>0</v>
      </c>
      <c r="U190" s="16" t="s">
        <v>49</v>
      </c>
      <c r="V190" s="18">
        <v>0</v>
      </c>
      <c r="W190" s="18">
        <v>0</v>
      </c>
      <c r="X190" s="16" t="s">
        <v>49</v>
      </c>
      <c r="Y190" s="18">
        <v>0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3" t="s">
        <v>466</v>
      </c>
      <c r="B191" s="17" t="s">
        <v>460</v>
      </c>
      <c r="C191" s="16" t="s">
        <v>46</v>
      </c>
      <c r="D191" s="16" t="s">
        <v>96</v>
      </c>
      <c r="E191" s="16" t="s">
        <v>1247</v>
      </c>
      <c r="F191" s="16" t="s">
        <v>1253</v>
      </c>
      <c r="G191" s="16" t="s">
        <v>48</v>
      </c>
      <c r="H191" s="16" t="s">
        <v>534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55</v>
      </c>
      <c r="P191" s="16" t="s">
        <v>47</v>
      </c>
      <c r="Q191" s="18">
        <f t="shared" si="2"/>
        <v>89802882.964000002</v>
      </c>
      <c r="R191" s="18">
        <v>0</v>
      </c>
      <c r="S191" s="18">
        <v>19223364.000000007</v>
      </c>
      <c r="T191" s="18">
        <v>0</v>
      </c>
      <c r="U191" s="16" t="s">
        <v>49</v>
      </c>
      <c r="V191" s="18">
        <v>0</v>
      </c>
      <c r="W191" s="18">
        <v>60844412.899999999</v>
      </c>
      <c r="X191" s="16" t="s">
        <v>50</v>
      </c>
      <c r="Y191" s="18">
        <v>9735106.0639999993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3" t="s">
        <v>468</v>
      </c>
      <c r="B192" s="17" t="s">
        <v>460</v>
      </c>
      <c r="C192" s="16" t="s">
        <v>46</v>
      </c>
      <c r="D192" s="16" t="s">
        <v>96</v>
      </c>
      <c r="E192" s="16" t="s">
        <v>1247</v>
      </c>
      <c r="F192" s="16" t="s">
        <v>1253</v>
      </c>
      <c r="G192" s="16" t="s">
        <v>48</v>
      </c>
      <c r="H192" s="16" t="s">
        <v>536</v>
      </c>
      <c r="I192" s="18" t="s">
        <v>47</v>
      </c>
      <c r="J192" s="18" t="s">
        <v>47</v>
      </c>
      <c r="K192" s="18" t="s">
        <v>47</v>
      </c>
      <c r="L192" s="18" t="s">
        <v>47</v>
      </c>
      <c r="M192" s="18">
        <v>0</v>
      </c>
      <c r="N192" s="16" t="s">
        <v>47</v>
      </c>
      <c r="O192" s="16" t="s">
        <v>55</v>
      </c>
      <c r="P192" s="16" t="s">
        <v>47</v>
      </c>
      <c r="Q192" s="18">
        <f t="shared" si="2"/>
        <v>10543425.564000001</v>
      </c>
      <c r="R192" s="18">
        <v>0</v>
      </c>
      <c r="S192" s="18">
        <v>2565000.2000000011</v>
      </c>
      <c r="T192" s="18">
        <v>0</v>
      </c>
      <c r="U192" s="16" t="s">
        <v>49</v>
      </c>
      <c r="V192" s="18">
        <v>0</v>
      </c>
      <c r="W192" s="18">
        <v>6877952.9000000004</v>
      </c>
      <c r="X192" s="16" t="s">
        <v>49</v>
      </c>
      <c r="Y192" s="18">
        <v>1100472.4639999999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9" customFormat="1" x14ac:dyDescent="0.25">
      <c r="A193" s="13" t="s">
        <v>470</v>
      </c>
      <c r="B193" s="17" t="s">
        <v>460</v>
      </c>
      <c r="C193" s="16" t="s">
        <v>46</v>
      </c>
      <c r="D193" s="16" t="s">
        <v>96</v>
      </c>
      <c r="E193" s="16" t="s">
        <v>1247</v>
      </c>
      <c r="F193" s="16" t="s">
        <v>1253</v>
      </c>
      <c r="G193" s="16" t="s">
        <v>48</v>
      </c>
      <c r="H193" s="16" t="s">
        <v>538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55</v>
      </c>
      <c r="P193" s="16" t="s">
        <v>47</v>
      </c>
      <c r="Q193" s="18">
        <f t="shared" si="2"/>
        <v>53814019.200000003</v>
      </c>
      <c r="R193" s="18">
        <v>0</v>
      </c>
      <c r="S193" s="18">
        <v>23447748</v>
      </c>
      <c r="T193" s="18">
        <v>0</v>
      </c>
      <c r="U193" s="16" t="s">
        <v>49</v>
      </c>
      <c r="V193" s="18">
        <v>0</v>
      </c>
      <c r="W193" s="18">
        <v>26177820</v>
      </c>
      <c r="X193" s="16" t="s">
        <v>50</v>
      </c>
      <c r="Y193" s="18">
        <v>4188451.2</v>
      </c>
      <c r="Z193" s="18">
        <v>0</v>
      </c>
      <c r="AA193" s="16" t="s">
        <v>49</v>
      </c>
      <c r="AB193" s="18">
        <v>0</v>
      </c>
      <c r="AC193" s="18">
        <v>0</v>
      </c>
      <c r="AD193" s="16" t="s">
        <v>49</v>
      </c>
      <c r="AE193" s="18">
        <v>0</v>
      </c>
      <c r="AF193" s="16">
        <v>0</v>
      </c>
      <c r="AG193" s="16" t="s">
        <v>49</v>
      </c>
      <c r="AH193" s="18">
        <v>0</v>
      </c>
      <c r="AI193" s="18">
        <v>0</v>
      </c>
      <c r="AJ193" s="16" t="s">
        <v>49</v>
      </c>
      <c r="AK193" s="18">
        <v>0</v>
      </c>
      <c r="AL193" s="18">
        <v>0</v>
      </c>
      <c r="AM193" s="17" t="s">
        <v>47</v>
      </c>
      <c r="AN193" s="16" t="s">
        <v>47</v>
      </c>
      <c r="AO193" s="17" t="s">
        <v>47</v>
      </c>
      <c r="AP193" s="16" t="s">
        <v>47</v>
      </c>
    </row>
    <row r="194" spans="1:42" s="19" customFormat="1" x14ac:dyDescent="0.25">
      <c r="A194" s="13" t="s">
        <v>472</v>
      </c>
      <c r="B194" s="17" t="s">
        <v>460</v>
      </c>
      <c r="C194" s="16" t="s">
        <v>46</v>
      </c>
      <c r="D194" s="16" t="s">
        <v>96</v>
      </c>
      <c r="E194" s="16" t="s">
        <v>1247</v>
      </c>
      <c r="F194" s="16" t="s">
        <v>1253</v>
      </c>
      <c r="G194" s="16" t="s">
        <v>48</v>
      </c>
      <c r="H194" s="16" t="s">
        <v>540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55</v>
      </c>
      <c r="P194" s="16" t="s">
        <v>47</v>
      </c>
      <c r="Q194" s="18">
        <f t="shared" si="2"/>
        <v>20997138.936799999</v>
      </c>
      <c r="R194" s="18">
        <v>0</v>
      </c>
      <c r="S194" s="18">
        <v>5717670</v>
      </c>
      <c r="T194" s="18">
        <v>0</v>
      </c>
      <c r="U194" s="16" t="s">
        <v>49</v>
      </c>
      <c r="V194" s="18">
        <v>0</v>
      </c>
      <c r="W194" s="18">
        <v>13171955.98</v>
      </c>
      <c r="X194" s="16" t="s">
        <v>50</v>
      </c>
      <c r="Y194" s="18">
        <v>2107512.9568000003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13" t="s">
        <v>474</v>
      </c>
      <c r="B195" s="17" t="s">
        <v>460</v>
      </c>
      <c r="C195" s="16" t="s">
        <v>46</v>
      </c>
      <c r="D195" s="16" t="s">
        <v>96</v>
      </c>
      <c r="E195" s="16" t="s">
        <v>1247</v>
      </c>
      <c r="F195" s="16" t="s">
        <v>1253</v>
      </c>
      <c r="G195" s="16" t="s">
        <v>48</v>
      </c>
      <c r="H195" s="16" t="s">
        <v>542</v>
      </c>
      <c r="I195" s="18" t="s">
        <v>47</v>
      </c>
      <c r="J195" s="18" t="s">
        <v>47</v>
      </c>
      <c r="K195" s="18" t="s">
        <v>47</v>
      </c>
      <c r="L195" s="18" t="s">
        <v>47</v>
      </c>
      <c r="M195" s="18">
        <v>0</v>
      </c>
      <c r="N195" s="16" t="s">
        <v>47</v>
      </c>
      <c r="O195" s="16" t="s">
        <v>543</v>
      </c>
      <c r="P195" s="16" t="s">
        <v>544</v>
      </c>
      <c r="Q195" s="18">
        <f t="shared" si="2"/>
        <v>22511534.399999999</v>
      </c>
      <c r="R195" s="18">
        <v>0</v>
      </c>
      <c r="S195" s="18">
        <v>9279600</v>
      </c>
      <c r="T195" s="18">
        <v>0</v>
      </c>
      <c r="U195" s="16" t="s">
        <v>49</v>
      </c>
      <c r="V195" s="18">
        <v>0</v>
      </c>
      <c r="W195" s="18">
        <v>11406840</v>
      </c>
      <c r="X195" s="16" t="s">
        <v>50</v>
      </c>
      <c r="Y195" s="18">
        <v>1825094.4</v>
      </c>
      <c r="Z195" s="18">
        <v>0</v>
      </c>
      <c r="AA195" s="16" t="s">
        <v>49</v>
      </c>
      <c r="AB195" s="18">
        <v>0</v>
      </c>
      <c r="AC195" s="18">
        <v>0</v>
      </c>
      <c r="AD195" s="16" t="s">
        <v>49</v>
      </c>
      <c r="AE195" s="18">
        <v>0</v>
      </c>
      <c r="AF195" s="16">
        <v>0</v>
      </c>
      <c r="AG195" s="16" t="s">
        <v>49</v>
      </c>
      <c r="AH195" s="18">
        <v>0</v>
      </c>
      <c r="AI195" s="18">
        <v>0</v>
      </c>
      <c r="AJ195" s="16" t="s">
        <v>49</v>
      </c>
      <c r="AK195" s="18">
        <v>0</v>
      </c>
      <c r="AL195" s="18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9" customFormat="1" x14ac:dyDescent="0.25">
      <c r="A196" s="13" t="s">
        <v>476</v>
      </c>
      <c r="B196" s="17" t="s">
        <v>460</v>
      </c>
      <c r="C196" s="16" t="s">
        <v>46</v>
      </c>
      <c r="D196" s="16" t="s">
        <v>96</v>
      </c>
      <c r="E196" s="16" t="s">
        <v>1247</v>
      </c>
      <c r="F196" s="16" t="s">
        <v>1253</v>
      </c>
      <c r="G196" s="16" t="s">
        <v>48</v>
      </c>
      <c r="H196" s="16" t="s">
        <v>546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55</v>
      </c>
      <c r="P196" s="16" t="s">
        <v>47</v>
      </c>
      <c r="Q196" s="18">
        <f t="shared" si="2"/>
        <v>5517600.0999999996</v>
      </c>
      <c r="R196" s="18">
        <v>0</v>
      </c>
      <c r="S196" s="18">
        <v>5517600.0999999996</v>
      </c>
      <c r="T196" s="18">
        <v>0</v>
      </c>
      <c r="U196" s="16" t="s">
        <v>49</v>
      </c>
      <c r="V196" s="18">
        <v>0</v>
      </c>
      <c r="W196" s="18">
        <v>0</v>
      </c>
      <c r="X196" s="16" t="s">
        <v>49</v>
      </c>
      <c r="Y196" s="18">
        <v>0</v>
      </c>
      <c r="Z196" s="18">
        <v>0</v>
      </c>
      <c r="AA196" s="16" t="s">
        <v>49</v>
      </c>
      <c r="AB196" s="18">
        <v>0</v>
      </c>
      <c r="AC196" s="18">
        <v>0</v>
      </c>
      <c r="AD196" s="16" t="s">
        <v>49</v>
      </c>
      <c r="AE196" s="18">
        <v>0</v>
      </c>
      <c r="AF196" s="16">
        <v>0</v>
      </c>
      <c r="AG196" s="16" t="s">
        <v>49</v>
      </c>
      <c r="AH196" s="18">
        <v>0</v>
      </c>
      <c r="AI196" s="18">
        <v>0</v>
      </c>
      <c r="AJ196" s="16" t="s">
        <v>49</v>
      </c>
      <c r="AK196" s="18">
        <v>0</v>
      </c>
      <c r="AL196" s="18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s="19" customFormat="1" x14ac:dyDescent="0.25">
      <c r="A197" s="13" t="s">
        <v>478</v>
      </c>
      <c r="B197" s="17" t="s">
        <v>547</v>
      </c>
      <c r="C197" s="16" t="s">
        <v>46</v>
      </c>
      <c r="D197" s="16" t="s">
        <v>52</v>
      </c>
      <c r="E197" s="16" t="s">
        <v>53</v>
      </c>
      <c r="F197" s="16" t="s">
        <v>1185</v>
      </c>
      <c r="G197" s="16" t="s">
        <v>48</v>
      </c>
      <c r="H197" s="16" t="s">
        <v>549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55</v>
      </c>
      <c r="P197" s="16" t="s">
        <v>47</v>
      </c>
      <c r="Q197" s="18">
        <f t="shared" si="2"/>
        <v>450702669.64439994</v>
      </c>
      <c r="R197" s="18">
        <v>0</v>
      </c>
      <c r="S197" s="18">
        <v>306505535.69999993</v>
      </c>
      <c r="T197" s="18">
        <v>0</v>
      </c>
      <c r="U197" s="16" t="s">
        <v>49</v>
      </c>
      <c r="V197" s="18">
        <v>0</v>
      </c>
      <c r="W197" s="18">
        <v>124307874.09</v>
      </c>
      <c r="X197" s="16" t="s">
        <v>50</v>
      </c>
      <c r="Y197" s="18">
        <v>19889259.854400001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9" customFormat="1" x14ac:dyDescent="0.25">
      <c r="A198" s="13" t="s">
        <v>481</v>
      </c>
      <c r="B198" s="17" t="s">
        <v>547</v>
      </c>
      <c r="C198" s="16" t="s">
        <v>46</v>
      </c>
      <c r="D198" s="16" t="s">
        <v>52</v>
      </c>
      <c r="E198" s="16" t="s">
        <v>53</v>
      </c>
      <c r="F198" s="16" t="s">
        <v>1185</v>
      </c>
      <c r="G198" s="16" t="s">
        <v>48</v>
      </c>
      <c r="H198" s="16" t="s">
        <v>551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6" t="s">
        <v>47</v>
      </c>
      <c r="O198" s="16" t="s">
        <v>552</v>
      </c>
      <c r="P198" s="16" t="s">
        <v>553</v>
      </c>
      <c r="Q198" s="18">
        <f t="shared" si="2"/>
        <v>14993009.434799999</v>
      </c>
      <c r="R198" s="18">
        <v>0</v>
      </c>
      <c r="S198" s="18">
        <v>3104790</v>
      </c>
      <c r="T198" s="18">
        <v>10248465.029999999</v>
      </c>
      <c r="U198" s="16" t="s">
        <v>50</v>
      </c>
      <c r="V198" s="18">
        <v>1639754.4047999999</v>
      </c>
      <c r="W198" s="18">
        <v>0</v>
      </c>
      <c r="X198" s="16" t="s">
        <v>49</v>
      </c>
      <c r="Y198" s="18">
        <v>0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9" customFormat="1" x14ac:dyDescent="0.25">
      <c r="A199" s="13" t="s">
        <v>483</v>
      </c>
      <c r="B199" s="17" t="s">
        <v>547</v>
      </c>
      <c r="C199" s="16" t="s">
        <v>46</v>
      </c>
      <c r="D199" s="16" t="s">
        <v>52</v>
      </c>
      <c r="E199" s="16" t="s">
        <v>53</v>
      </c>
      <c r="F199" s="16" t="s">
        <v>1185</v>
      </c>
      <c r="G199" s="16" t="s">
        <v>48</v>
      </c>
      <c r="H199" s="16" t="s">
        <v>555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55</v>
      </c>
      <c r="P199" s="16" t="s">
        <v>47</v>
      </c>
      <c r="Q199" s="18">
        <f t="shared" si="2"/>
        <v>104401340.22</v>
      </c>
      <c r="R199" s="18">
        <v>0</v>
      </c>
      <c r="S199" s="18">
        <v>77174711.099999994</v>
      </c>
      <c r="T199" s="18">
        <v>0</v>
      </c>
      <c r="U199" s="16" t="s">
        <v>49</v>
      </c>
      <c r="V199" s="18">
        <v>0</v>
      </c>
      <c r="W199" s="18">
        <v>23471232</v>
      </c>
      <c r="X199" s="16" t="s">
        <v>50</v>
      </c>
      <c r="Y199" s="18">
        <v>3755397.1200000006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19" customFormat="1" x14ac:dyDescent="0.25">
      <c r="A200" s="13" t="s">
        <v>487</v>
      </c>
      <c r="B200" s="17" t="s">
        <v>547</v>
      </c>
      <c r="C200" s="16" t="s">
        <v>46</v>
      </c>
      <c r="D200" s="16" t="s">
        <v>52</v>
      </c>
      <c r="E200" s="16" t="s">
        <v>53</v>
      </c>
      <c r="F200" s="16" t="s">
        <v>1185</v>
      </c>
      <c r="G200" s="16" t="s">
        <v>48</v>
      </c>
      <c r="H200" s="16" t="s">
        <v>557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>
        <v>0</v>
      </c>
      <c r="N200" s="16" t="s">
        <v>47</v>
      </c>
      <c r="O200" s="16" t="s">
        <v>445</v>
      </c>
      <c r="P200" s="16" t="s">
        <v>558</v>
      </c>
      <c r="Q200" s="18">
        <f t="shared" ref="Q200:Q263" si="3">SUM(S200:AO200)</f>
        <v>2307930</v>
      </c>
      <c r="R200" s="18">
        <v>0</v>
      </c>
      <c r="S200" s="18">
        <v>2307930</v>
      </c>
      <c r="T200" s="18">
        <v>0</v>
      </c>
      <c r="U200" s="16" t="s">
        <v>49</v>
      </c>
      <c r="V200" s="18">
        <v>0</v>
      </c>
      <c r="W200" s="18">
        <v>0</v>
      </c>
      <c r="X200" s="16" t="s">
        <v>49</v>
      </c>
      <c r="Y200" s="18">
        <v>0</v>
      </c>
      <c r="Z200" s="18">
        <v>0</v>
      </c>
      <c r="AA200" s="16" t="s">
        <v>49</v>
      </c>
      <c r="AB200" s="18">
        <v>0</v>
      </c>
      <c r="AC200" s="18">
        <v>0</v>
      </c>
      <c r="AD200" s="16" t="s">
        <v>49</v>
      </c>
      <c r="AE200" s="18">
        <v>0</v>
      </c>
      <c r="AF200" s="16">
        <v>0</v>
      </c>
      <c r="AG200" s="16" t="s">
        <v>49</v>
      </c>
      <c r="AH200" s="18">
        <v>0</v>
      </c>
      <c r="AI200" s="18">
        <v>0</v>
      </c>
      <c r="AJ200" s="16" t="s">
        <v>49</v>
      </c>
      <c r="AK200" s="18">
        <v>0</v>
      </c>
      <c r="AL200" s="18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9" customFormat="1" x14ac:dyDescent="0.25">
      <c r="A201" s="13" t="s">
        <v>489</v>
      </c>
      <c r="B201" s="17" t="s">
        <v>547</v>
      </c>
      <c r="C201" s="16" t="s">
        <v>46</v>
      </c>
      <c r="D201" s="16" t="s">
        <v>52</v>
      </c>
      <c r="E201" s="16" t="s">
        <v>53</v>
      </c>
      <c r="F201" s="16" t="s">
        <v>1185</v>
      </c>
      <c r="G201" s="16" t="s">
        <v>48</v>
      </c>
      <c r="H201" s="16" t="s">
        <v>560</v>
      </c>
      <c r="I201" s="18" t="s">
        <v>47</v>
      </c>
      <c r="J201" s="18" t="s">
        <v>47</v>
      </c>
      <c r="K201" s="18" t="s">
        <v>47</v>
      </c>
      <c r="L201" s="18" t="s">
        <v>47</v>
      </c>
      <c r="M201" s="18">
        <v>0</v>
      </c>
      <c r="N201" s="16" t="s">
        <v>47</v>
      </c>
      <c r="O201" s="16" t="s">
        <v>55</v>
      </c>
      <c r="P201" s="16" t="s">
        <v>47</v>
      </c>
      <c r="Q201" s="18">
        <f t="shared" si="3"/>
        <v>152897844.704</v>
      </c>
      <c r="R201" s="18">
        <v>0</v>
      </c>
      <c r="S201" s="18">
        <v>109735512.69999999</v>
      </c>
      <c r="T201" s="18">
        <v>0</v>
      </c>
      <c r="U201" s="16" t="s">
        <v>49</v>
      </c>
      <c r="V201" s="18">
        <v>0</v>
      </c>
      <c r="W201" s="18">
        <v>37208906.899999999</v>
      </c>
      <c r="X201" s="16" t="s">
        <v>49</v>
      </c>
      <c r="Y201" s="18">
        <v>5953425.1040000003</v>
      </c>
      <c r="Z201" s="18">
        <v>0</v>
      </c>
      <c r="AA201" s="16" t="s">
        <v>49</v>
      </c>
      <c r="AB201" s="18">
        <v>0</v>
      </c>
      <c r="AC201" s="18">
        <v>0</v>
      </c>
      <c r="AD201" s="16" t="s">
        <v>49</v>
      </c>
      <c r="AE201" s="18">
        <v>0</v>
      </c>
      <c r="AF201" s="16">
        <v>0</v>
      </c>
      <c r="AG201" s="16" t="s">
        <v>49</v>
      </c>
      <c r="AH201" s="18">
        <v>0</v>
      </c>
      <c r="AI201" s="18">
        <v>0</v>
      </c>
      <c r="AJ201" s="16" t="s">
        <v>49</v>
      </c>
      <c r="AK201" s="18">
        <v>0</v>
      </c>
      <c r="AL201" s="18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9" customFormat="1" x14ac:dyDescent="0.25">
      <c r="A202" s="13" t="s">
        <v>494</v>
      </c>
      <c r="B202" s="17" t="s">
        <v>547</v>
      </c>
      <c r="C202" s="16" t="s">
        <v>46</v>
      </c>
      <c r="D202" s="16" t="s">
        <v>57</v>
      </c>
      <c r="E202" s="16" t="s">
        <v>58</v>
      </c>
      <c r="F202" s="16" t="s">
        <v>1215</v>
      </c>
      <c r="G202" s="16" t="s">
        <v>48</v>
      </c>
      <c r="H202" s="16" t="s">
        <v>1199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55</v>
      </c>
      <c r="P202" s="16" t="s">
        <v>47</v>
      </c>
      <c r="Q202" s="18">
        <f t="shared" si="3"/>
        <v>339314985.48000002</v>
      </c>
      <c r="R202" s="18">
        <v>0</v>
      </c>
      <c r="S202" s="18">
        <f>239164236.72+8959830</f>
        <v>248124066.72</v>
      </c>
      <c r="T202" s="18">
        <v>0</v>
      </c>
      <c r="U202" s="16" t="s">
        <v>49</v>
      </c>
      <c r="V202" s="18">
        <v>0</v>
      </c>
      <c r="W202" s="18">
        <f>78544461+68400</f>
        <v>78612861</v>
      </c>
      <c r="X202" s="16" t="s">
        <v>50</v>
      </c>
      <c r="Y202" s="18">
        <f>12567113.76+10944</f>
        <v>12578057.76</v>
      </c>
      <c r="Z202" s="18">
        <v>0</v>
      </c>
      <c r="AA202" s="16" t="s">
        <v>49</v>
      </c>
      <c r="AB202" s="18">
        <v>0</v>
      </c>
      <c r="AC202" s="18">
        <v>0</v>
      </c>
      <c r="AD202" s="16" t="s">
        <v>49</v>
      </c>
      <c r="AE202" s="18">
        <v>0</v>
      </c>
      <c r="AF202" s="16">
        <v>0</v>
      </c>
      <c r="AG202" s="16" t="s">
        <v>49</v>
      </c>
      <c r="AH202" s="18">
        <v>0</v>
      </c>
      <c r="AI202" s="18">
        <v>0</v>
      </c>
      <c r="AJ202" s="16" t="s">
        <v>49</v>
      </c>
      <c r="AK202" s="18">
        <v>0</v>
      </c>
      <c r="AL202" s="18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9" customFormat="1" x14ac:dyDescent="0.25">
      <c r="A203" s="13" t="s">
        <v>496</v>
      </c>
      <c r="B203" s="17" t="s">
        <v>547</v>
      </c>
      <c r="C203" s="16" t="s">
        <v>46</v>
      </c>
      <c r="D203" s="16" t="s">
        <v>57</v>
      </c>
      <c r="E203" s="16" t="s">
        <v>58</v>
      </c>
      <c r="F203" s="16" t="s">
        <v>1215</v>
      </c>
      <c r="G203" s="16" t="s">
        <v>48</v>
      </c>
      <c r="H203" s="16" t="s">
        <v>1198</v>
      </c>
      <c r="I203" s="18" t="s">
        <v>47</v>
      </c>
      <c r="J203" s="18" t="s">
        <v>47</v>
      </c>
      <c r="K203" s="18" t="s">
        <v>47</v>
      </c>
      <c r="L203" s="18" t="s">
        <v>47</v>
      </c>
      <c r="M203" s="18">
        <v>0</v>
      </c>
      <c r="N203" s="16" t="s">
        <v>47</v>
      </c>
      <c r="O203" s="16" t="s">
        <v>55</v>
      </c>
      <c r="P203" s="16" t="s">
        <v>47</v>
      </c>
      <c r="Q203" s="18">
        <f t="shared" si="3"/>
        <v>415369016.30279988</v>
      </c>
      <c r="R203" s="18">
        <v>0</v>
      </c>
      <c r="S203" s="18">
        <v>276308755.89999986</v>
      </c>
      <c r="T203" s="18">
        <v>0</v>
      </c>
      <c r="U203" s="16" t="s">
        <v>49</v>
      </c>
      <c r="V203" s="18">
        <v>0</v>
      </c>
      <c r="W203" s="18">
        <v>119879534.83000001</v>
      </c>
      <c r="X203" s="16" t="s">
        <v>49</v>
      </c>
      <c r="Y203" s="18">
        <v>19180725.572799996</v>
      </c>
      <c r="Z203" s="18">
        <v>0</v>
      </c>
      <c r="AA203" s="16" t="s">
        <v>49</v>
      </c>
      <c r="AB203" s="18">
        <v>0</v>
      </c>
      <c r="AC203" s="18">
        <v>0</v>
      </c>
      <c r="AD203" s="16" t="s">
        <v>49</v>
      </c>
      <c r="AE203" s="18">
        <v>0</v>
      </c>
      <c r="AF203" s="16">
        <v>0</v>
      </c>
      <c r="AG203" s="16" t="s">
        <v>49</v>
      </c>
      <c r="AH203" s="18">
        <v>0</v>
      </c>
      <c r="AI203" s="18">
        <v>0</v>
      </c>
      <c r="AJ203" s="16" t="s">
        <v>49</v>
      </c>
      <c r="AK203" s="18">
        <v>0</v>
      </c>
      <c r="AL203" s="18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s="19" customFormat="1" x14ac:dyDescent="0.25">
      <c r="A204" s="13" t="s">
        <v>501</v>
      </c>
      <c r="B204" s="17" t="s">
        <v>547</v>
      </c>
      <c r="C204" s="16" t="s">
        <v>46</v>
      </c>
      <c r="D204" s="16" t="s">
        <v>57</v>
      </c>
      <c r="E204" s="16" t="s">
        <v>58</v>
      </c>
      <c r="F204" s="16" t="s">
        <v>1215</v>
      </c>
      <c r="G204" s="16" t="s">
        <v>48</v>
      </c>
      <c r="H204" s="16" t="s">
        <v>564</v>
      </c>
      <c r="I204" s="18" t="s">
        <v>47</v>
      </c>
      <c r="J204" s="18" t="s">
        <v>47</v>
      </c>
      <c r="K204" s="18" t="s">
        <v>47</v>
      </c>
      <c r="L204" s="18" t="s">
        <v>47</v>
      </c>
      <c r="M204" s="18">
        <v>0</v>
      </c>
      <c r="N204" s="16" t="s">
        <v>47</v>
      </c>
      <c r="O204" s="16" t="s">
        <v>565</v>
      </c>
      <c r="P204" s="16" t="s">
        <v>566</v>
      </c>
      <c r="Q204" s="18">
        <f t="shared" si="3"/>
        <v>9039174</v>
      </c>
      <c r="R204" s="18">
        <v>0</v>
      </c>
      <c r="S204" s="18">
        <v>8959830</v>
      </c>
      <c r="T204" s="18">
        <v>0</v>
      </c>
      <c r="U204" s="16" t="s">
        <v>49</v>
      </c>
      <c r="V204" s="18">
        <v>0</v>
      </c>
      <c r="W204" s="18">
        <v>68400</v>
      </c>
      <c r="X204" s="16" t="s">
        <v>50</v>
      </c>
      <c r="Y204" s="18">
        <v>10944</v>
      </c>
      <c r="Z204" s="18">
        <v>0</v>
      </c>
      <c r="AA204" s="16" t="s">
        <v>49</v>
      </c>
      <c r="AB204" s="18">
        <v>0</v>
      </c>
      <c r="AC204" s="18">
        <v>0</v>
      </c>
      <c r="AD204" s="16" t="s">
        <v>49</v>
      </c>
      <c r="AE204" s="18">
        <v>0</v>
      </c>
      <c r="AF204" s="16">
        <v>0</v>
      </c>
      <c r="AG204" s="16" t="s">
        <v>49</v>
      </c>
      <c r="AH204" s="18">
        <v>0</v>
      </c>
      <c r="AI204" s="18">
        <v>0</v>
      </c>
      <c r="AJ204" s="16" t="s">
        <v>49</v>
      </c>
      <c r="AK204" s="18">
        <v>0</v>
      </c>
      <c r="AL204" s="18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9" customFormat="1" x14ac:dyDescent="0.25">
      <c r="A205" s="13" t="s">
        <v>503</v>
      </c>
      <c r="B205" s="17" t="s">
        <v>547</v>
      </c>
      <c r="C205" s="16" t="s">
        <v>46</v>
      </c>
      <c r="D205" s="16" t="s">
        <v>74</v>
      </c>
      <c r="E205" s="16" t="s">
        <v>75</v>
      </c>
      <c r="F205" s="16" t="s">
        <v>1206</v>
      </c>
      <c r="G205" s="16" t="s">
        <v>48</v>
      </c>
      <c r="H205" s="16" t="s">
        <v>568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55</v>
      </c>
      <c r="P205" s="16" t="s">
        <v>47</v>
      </c>
      <c r="Q205" s="18">
        <f t="shared" si="3"/>
        <v>633889991.25959992</v>
      </c>
      <c r="R205" s="18">
        <v>0</v>
      </c>
      <c r="S205" s="18">
        <v>417986205.99999994</v>
      </c>
      <c r="T205" s="18">
        <v>0</v>
      </c>
      <c r="U205" s="16" t="s">
        <v>49</v>
      </c>
      <c r="V205" s="18">
        <v>0</v>
      </c>
      <c r="W205" s="18">
        <v>186123952.81</v>
      </c>
      <c r="X205" s="16" t="s">
        <v>50</v>
      </c>
      <c r="Y205" s="18">
        <v>29779832.4496</v>
      </c>
      <c r="Z205" s="18">
        <v>0</v>
      </c>
      <c r="AA205" s="16" t="s">
        <v>49</v>
      </c>
      <c r="AB205" s="18">
        <v>0</v>
      </c>
      <c r="AC205" s="18">
        <v>0</v>
      </c>
      <c r="AD205" s="16" t="s">
        <v>49</v>
      </c>
      <c r="AE205" s="18">
        <v>0</v>
      </c>
      <c r="AF205" s="16">
        <v>0</v>
      </c>
      <c r="AG205" s="16" t="s">
        <v>49</v>
      </c>
      <c r="AH205" s="18">
        <v>0</v>
      </c>
      <c r="AI205" s="18">
        <v>0</v>
      </c>
      <c r="AJ205" s="16" t="s">
        <v>49</v>
      </c>
      <c r="AK205" s="18">
        <v>0</v>
      </c>
      <c r="AL205" s="18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s="19" customFormat="1" x14ac:dyDescent="0.25">
      <c r="A206" s="13" t="s">
        <v>505</v>
      </c>
      <c r="B206" s="17" t="s">
        <v>547</v>
      </c>
      <c r="C206" s="16" t="s">
        <v>46</v>
      </c>
      <c r="D206" s="16" t="s">
        <v>78</v>
      </c>
      <c r="E206" s="16" t="s">
        <v>79</v>
      </c>
      <c r="F206" s="16" t="s">
        <v>1196</v>
      </c>
      <c r="G206" s="16" t="s">
        <v>48</v>
      </c>
      <c r="H206" s="16" t="s">
        <v>570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55</v>
      </c>
      <c r="P206" s="16" t="s">
        <v>47</v>
      </c>
      <c r="Q206" s="18">
        <f t="shared" si="3"/>
        <v>337080355.72679996</v>
      </c>
      <c r="R206" s="18">
        <v>0</v>
      </c>
      <c r="S206" s="18">
        <v>235984953.59999996</v>
      </c>
      <c r="T206" s="18">
        <v>0</v>
      </c>
      <c r="U206" s="16" t="s">
        <v>49</v>
      </c>
      <c r="V206" s="18">
        <v>0</v>
      </c>
      <c r="W206" s="18">
        <v>87151208.730000004</v>
      </c>
      <c r="X206" s="16" t="s">
        <v>49</v>
      </c>
      <c r="Y206" s="18">
        <v>13944193.3968</v>
      </c>
      <c r="Z206" s="18">
        <v>0</v>
      </c>
      <c r="AA206" s="16" t="s">
        <v>49</v>
      </c>
      <c r="AB206" s="18">
        <v>0</v>
      </c>
      <c r="AC206" s="18">
        <v>0</v>
      </c>
      <c r="AD206" s="16" t="s">
        <v>49</v>
      </c>
      <c r="AE206" s="18">
        <v>0</v>
      </c>
      <c r="AF206" s="16">
        <v>0</v>
      </c>
      <c r="AG206" s="16" t="s">
        <v>49</v>
      </c>
      <c r="AH206" s="18">
        <v>0</v>
      </c>
      <c r="AI206" s="18">
        <v>0</v>
      </c>
      <c r="AJ206" s="16" t="s">
        <v>49</v>
      </c>
      <c r="AK206" s="18">
        <v>0</v>
      </c>
      <c r="AL206" s="18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9" customFormat="1" x14ac:dyDescent="0.25">
      <c r="A207" s="13" t="s">
        <v>507</v>
      </c>
      <c r="B207" s="17" t="s">
        <v>547</v>
      </c>
      <c r="C207" s="16" t="s">
        <v>46</v>
      </c>
      <c r="D207" s="16" t="s">
        <v>141</v>
      </c>
      <c r="E207" s="16" t="s">
        <v>142</v>
      </c>
      <c r="F207" s="16" t="s">
        <v>1227</v>
      </c>
      <c r="G207" s="16" t="s">
        <v>48</v>
      </c>
      <c r="H207" s="16" t="s">
        <v>572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55</v>
      </c>
      <c r="P207" s="16" t="s">
        <v>47</v>
      </c>
      <c r="Q207" s="18">
        <f t="shared" si="3"/>
        <v>4324704</v>
      </c>
      <c r="R207" s="18">
        <v>0</v>
      </c>
      <c r="S207" s="18">
        <v>1005480</v>
      </c>
      <c r="T207" s="18">
        <v>0</v>
      </c>
      <c r="U207" s="16" t="s">
        <v>49</v>
      </c>
      <c r="V207" s="18">
        <v>0</v>
      </c>
      <c r="W207" s="18">
        <v>2861400</v>
      </c>
      <c r="X207" s="16" t="s">
        <v>50</v>
      </c>
      <c r="Y207" s="18">
        <v>457824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13" t="s">
        <v>509</v>
      </c>
      <c r="B208" s="17" t="s">
        <v>547</v>
      </c>
      <c r="C208" s="16" t="s">
        <v>46</v>
      </c>
      <c r="D208" s="16" t="s">
        <v>92</v>
      </c>
      <c r="E208" s="16" t="s">
        <v>93</v>
      </c>
      <c r="F208" s="16" t="s">
        <v>1240</v>
      </c>
      <c r="G208" s="16" t="s">
        <v>48</v>
      </c>
      <c r="H208" s="16" t="s">
        <v>574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6" t="s">
        <v>47</v>
      </c>
      <c r="O208" s="16" t="s">
        <v>55</v>
      </c>
      <c r="P208" s="16" t="s">
        <v>47</v>
      </c>
      <c r="Q208" s="18">
        <f t="shared" si="3"/>
        <v>44306703.200000003</v>
      </c>
      <c r="R208" s="18">
        <v>0</v>
      </c>
      <c r="S208" s="18">
        <v>35984840</v>
      </c>
      <c r="T208" s="18">
        <v>0</v>
      </c>
      <c r="U208" s="16" t="s">
        <v>49</v>
      </c>
      <c r="V208" s="18">
        <v>0</v>
      </c>
      <c r="W208" s="18">
        <v>7174020</v>
      </c>
      <c r="X208" s="16" t="s">
        <v>49</v>
      </c>
      <c r="Y208" s="18">
        <v>1147843.2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13" t="s">
        <v>513</v>
      </c>
      <c r="B209" s="17" t="s">
        <v>547</v>
      </c>
      <c r="C209" s="16" t="s">
        <v>46</v>
      </c>
      <c r="D209" s="16" t="s">
        <v>92</v>
      </c>
      <c r="E209" s="16" t="s">
        <v>93</v>
      </c>
      <c r="F209" s="16" t="s">
        <v>1240</v>
      </c>
      <c r="G209" s="16" t="s">
        <v>48</v>
      </c>
      <c r="H209" s="16" t="s">
        <v>576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83</v>
      </c>
      <c r="P209" s="16" t="s">
        <v>577</v>
      </c>
      <c r="Q209" s="18">
        <f t="shared" si="3"/>
        <v>6085684.7999999998</v>
      </c>
      <c r="R209" s="18">
        <v>0</v>
      </c>
      <c r="S209" s="18">
        <v>0</v>
      </c>
      <c r="T209" s="18">
        <v>5246280</v>
      </c>
      <c r="U209" s="16" t="s">
        <v>50</v>
      </c>
      <c r="V209" s="18">
        <v>839404.8</v>
      </c>
      <c r="W209" s="18">
        <v>0</v>
      </c>
      <c r="X209" s="16" t="s">
        <v>49</v>
      </c>
      <c r="Y209" s="18">
        <v>0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13" t="s">
        <v>515</v>
      </c>
      <c r="B210" s="17" t="s">
        <v>547</v>
      </c>
      <c r="C210" s="16" t="s">
        <v>46</v>
      </c>
      <c r="D210" s="16" t="s">
        <v>92</v>
      </c>
      <c r="E210" s="16" t="s">
        <v>93</v>
      </c>
      <c r="F210" s="16" t="s">
        <v>1240</v>
      </c>
      <c r="G210" s="16" t="s">
        <v>48</v>
      </c>
      <c r="H210" s="16" t="s">
        <v>579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55</v>
      </c>
      <c r="P210" s="16" t="s">
        <v>47</v>
      </c>
      <c r="Q210" s="18">
        <f t="shared" si="3"/>
        <v>46439533.100000001</v>
      </c>
      <c r="R210" s="18">
        <v>0</v>
      </c>
      <c r="S210" s="18">
        <v>9549862.700000003</v>
      </c>
      <c r="T210" s="18">
        <v>0</v>
      </c>
      <c r="U210" s="16" t="s">
        <v>49</v>
      </c>
      <c r="V210" s="18">
        <v>0</v>
      </c>
      <c r="W210" s="18">
        <v>31801440</v>
      </c>
      <c r="X210" s="16" t="s">
        <v>50</v>
      </c>
      <c r="Y210" s="18">
        <v>5088230.3999999994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13" t="s">
        <v>517</v>
      </c>
      <c r="B211" s="17" t="s">
        <v>547</v>
      </c>
      <c r="C211" s="16" t="s">
        <v>46</v>
      </c>
      <c r="D211" s="16" t="s">
        <v>96</v>
      </c>
      <c r="E211" s="16" t="s">
        <v>1247</v>
      </c>
      <c r="F211" s="16" t="s">
        <v>1254</v>
      </c>
      <c r="G211" s="16" t="s">
        <v>48</v>
      </c>
      <c r="H211" s="16" t="s">
        <v>581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6" t="s">
        <v>47</v>
      </c>
      <c r="O211" s="16" t="s">
        <v>55</v>
      </c>
      <c r="P211" s="16" t="s">
        <v>47</v>
      </c>
      <c r="Q211" s="18">
        <f t="shared" si="3"/>
        <v>62205868.464000002</v>
      </c>
      <c r="R211" s="18">
        <v>0</v>
      </c>
      <c r="S211" s="18">
        <v>40327696.700000003</v>
      </c>
      <c r="T211" s="18">
        <v>0</v>
      </c>
      <c r="U211" s="16" t="s">
        <v>49</v>
      </c>
      <c r="V211" s="18">
        <v>0</v>
      </c>
      <c r="W211" s="18">
        <v>18860492.899999999</v>
      </c>
      <c r="X211" s="16" t="s">
        <v>49</v>
      </c>
      <c r="Y211" s="18">
        <v>3017678.8640000005</v>
      </c>
      <c r="Z211" s="18">
        <v>0</v>
      </c>
      <c r="AA211" s="16" t="s">
        <v>49</v>
      </c>
      <c r="AB211" s="18">
        <v>0</v>
      </c>
      <c r="AC211" s="18">
        <v>0</v>
      </c>
      <c r="AD211" s="16" t="s">
        <v>49</v>
      </c>
      <c r="AE211" s="18">
        <v>0</v>
      </c>
      <c r="AF211" s="16">
        <v>0</v>
      </c>
      <c r="AG211" s="16" t="s">
        <v>49</v>
      </c>
      <c r="AH211" s="18">
        <v>0</v>
      </c>
      <c r="AI211" s="18">
        <v>0</v>
      </c>
      <c r="AJ211" s="16" t="s">
        <v>49</v>
      </c>
      <c r="AK211" s="18">
        <v>0</v>
      </c>
      <c r="AL211" s="18">
        <v>0</v>
      </c>
      <c r="AM211" s="17" t="s">
        <v>47</v>
      </c>
      <c r="AN211" s="16" t="s">
        <v>47</v>
      </c>
      <c r="AO211" s="17" t="s">
        <v>47</v>
      </c>
      <c r="AP211" s="16" t="s">
        <v>47</v>
      </c>
    </row>
    <row r="212" spans="1:42" s="19" customFormat="1" x14ac:dyDescent="0.25">
      <c r="A212" s="13" t="s">
        <v>519</v>
      </c>
      <c r="B212" s="17" t="s">
        <v>547</v>
      </c>
      <c r="C212" s="16" t="s">
        <v>46</v>
      </c>
      <c r="D212" s="16" t="s">
        <v>96</v>
      </c>
      <c r="E212" s="16" t="s">
        <v>1247</v>
      </c>
      <c r="F212" s="16" t="s">
        <v>1254</v>
      </c>
      <c r="G212" s="16" t="s">
        <v>48</v>
      </c>
      <c r="H212" s="16" t="s">
        <v>583</v>
      </c>
      <c r="I212" s="18" t="s">
        <v>47</v>
      </c>
      <c r="J212" s="18" t="s">
        <v>47</v>
      </c>
      <c r="K212" s="18" t="s">
        <v>47</v>
      </c>
      <c r="L212" s="18" t="s">
        <v>47</v>
      </c>
      <c r="M212" s="18">
        <v>0</v>
      </c>
      <c r="N212" s="16" t="s">
        <v>47</v>
      </c>
      <c r="O212" s="16" t="s">
        <v>55</v>
      </c>
      <c r="P212" s="16" t="s">
        <v>47</v>
      </c>
      <c r="Q212" s="18">
        <f t="shared" si="3"/>
        <v>74896278.049600005</v>
      </c>
      <c r="R212" s="18">
        <v>0</v>
      </c>
      <c r="S212" s="18">
        <v>39249712.299999997</v>
      </c>
      <c r="T212" s="18">
        <v>0</v>
      </c>
      <c r="U212" s="16" t="s">
        <v>49</v>
      </c>
      <c r="V212" s="18">
        <v>0</v>
      </c>
      <c r="W212" s="18">
        <v>30729798.060000002</v>
      </c>
      <c r="X212" s="16" t="s">
        <v>49</v>
      </c>
      <c r="Y212" s="18">
        <v>4916767.6896000002</v>
      </c>
      <c r="Z212" s="18">
        <v>0</v>
      </c>
      <c r="AA212" s="16" t="s">
        <v>49</v>
      </c>
      <c r="AB212" s="18">
        <v>0</v>
      </c>
      <c r="AC212" s="18">
        <v>0</v>
      </c>
      <c r="AD212" s="16" t="s">
        <v>49</v>
      </c>
      <c r="AE212" s="18">
        <v>0</v>
      </c>
      <c r="AF212" s="16">
        <v>0</v>
      </c>
      <c r="AG212" s="16" t="s">
        <v>49</v>
      </c>
      <c r="AH212" s="18">
        <v>0</v>
      </c>
      <c r="AI212" s="18">
        <v>0</v>
      </c>
      <c r="AJ212" s="16" t="s">
        <v>49</v>
      </c>
      <c r="AK212" s="18">
        <v>0</v>
      </c>
      <c r="AL212" s="18">
        <v>0</v>
      </c>
      <c r="AM212" s="17" t="s">
        <v>47</v>
      </c>
      <c r="AN212" s="16" t="s">
        <v>47</v>
      </c>
      <c r="AO212" s="17" t="s">
        <v>47</v>
      </c>
      <c r="AP212" s="16" t="s">
        <v>47</v>
      </c>
    </row>
    <row r="213" spans="1:42" s="19" customFormat="1" x14ac:dyDescent="0.25">
      <c r="A213" s="13" t="s">
        <v>523</v>
      </c>
      <c r="B213" s="17" t="s">
        <v>547</v>
      </c>
      <c r="C213" s="16" t="s">
        <v>46</v>
      </c>
      <c r="D213" s="16" t="s">
        <v>96</v>
      </c>
      <c r="E213" s="16" t="s">
        <v>1247</v>
      </c>
      <c r="F213" s="16" t="s">
        <v>1254</v>
      </c>
      <c r="G213" s="16" t="s">
        <v>48</v>
      </c>
      <c r="H213" s="16" t="s">
        <v>585</v>
      </c>
      <c r="I213" s="18" t="s">
        <v>47</v>
      </c>
      <c r="J213" s="18" t="s">
        <v>47</v>
      </c>
      <c r="K213" s="18" t="s">
        <v>47</v>
      </c>
      <c r="L213" s="18" t="s">
        <v>47</v>
      </c>
      <c r="M213" s="18">
        <v>0</v>
      </c>
      <c r="N213" s="16" t="s">
        <v>47</v>
      </c>
      <c r="O213" s="16" t="s">
        <v>586</v>
      </c>
      <c r="P213" s="16" t="s">
        <v>587</v>
      </c>
      <c r="Q213" s="18">
        <f t="shared" si="3"/>
        <v>3762114</v>
      </c>
      <c r="R213" s="18">
        <v>0</v>
      </c>
      <c r="S213" s="18">
        <v>3762114</v>
      </c>
      <c r="T213" s="18">
        <v>0</v>
      </c>
      <c r="U213" s="16" t="s">
        <v>49</v>
      </c>
      <c r="V213" s="18">
        <v>0</v>
      </c>
      <c r="W213" s="18">
        <v>0</v>
      </c>
      <c r="X213" s="16" t="s">
        <v>49</v>
      </c>
      <c r="Y213" s="18">
        <v>0</v>
      </c>
      <c r="Z213" s="18">
        <v>0</v>
      </c>
      <c r="AA213" s="16" t="s">
        <v>49</v>
      </c>
      <c r="AB213" s="18">
        <v>0</v>
      </c>
      <c r="AC213" s="18">
        <v>0</v>
      </c>
      <c r="AD213" s="16" t="s">
        <v>49</v>
      </c>
      <c r="AE213" s="18">
        <v>0</v>
      </c>
      <c r="AF213" s="16">
        <v>0</v>
      </c>
      <c r="AG213" s="16" t="s">
        <v>49</v>
      </c>
      <c r="AH213" s="18">
        <v>0</v>
      </c>
      <c r="AI213" s="18">
        <v>0</v>
      </c>
      <c r="AJ213" s="16" t="s">
        <v>49</v>
      </c>
      <c r="AK213" s="18">
        <v>0</v>
      </c>
      <c r="AL213" s="18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9" customFormat="1" x14ac:dyDescent="0.25">
      <c r="A214" s="13" t="s">
        <v>525</v>
      </c>
      <c r="B214" s="17" t="s">
        <v>547</v>
      </c>
      <c r="C214" s="16" t="s">
        <v>46</v>
      </c>
      <c r="D214" s="16" t="s">
        <v>96</v>
      </c>
      <c r="E214" s="16" t="s">
        <v>1247</v>
      </c>
      <c r="F214" s="16" t="s">
        <v>1254</v>
      </c>
      <c r="G214" s="16" t="s">
        <v>48</v>
      </c>
      <c r="H214" s="16" t="s">
        <v>589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55</v>
      </c>
      <c r="P214" s="16" t="s">
        <v>47</v>
      </c>
      <c r="Q214" s="18">
        <f t="shared" si="3"/>
        <v>15386941</v>
      </c>
      <c r="R214" s="18">
        <v>0</v>
      </c>
      <c r="S214" s="18">
        <v>14077765</v>
      </c>
      <c r="T214" s="18">
        <v>0</v>
      </c>
      <c r="U214" s="16" t="s">
        <v>49</v>
      </c>
      <c r="V214" s="18">
        <v>0</v>
      </c>
      <c r="W214" s="18">
        <v>1128600</v>
      </c>
      <c r="X214" s="16" t="s">
        <v>50</v>
      </c>
      <c r="Y214" s="18">
        <v>180576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13" t="s">
        <v>527</v>
      </c>
      <c r="B215" s="17" t="s">
        <v>547</v>
      </c>
      <c r="C215" s="16" t="s">
        <v>46</v>
      </c>
      <c r="D215" s="16" t="s">
        <v>96</v>
      </c>
      <c r="E215" s="16" t="s">
        <v>1247</v>
      </c>
      <c r="F215" s="16" t="s">
        <v>1254</v>
      </c>
      <c r="G215" s="16" t="s">
        <v>48</v>
      </c>
      <c r="H215" s="16" t="s">
        <v>591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213</v>
      </c>
      <c r="P215" s="16" t="s">
        <v>296</v>
      </c>
      <c r="Q215" s="18">
        <f t="shared" si="3"/>
        <v>11360100</v>
      </c>
      <c r="R215" s="18">
        <v>0</v>
      </c>
      <c r="S215" s="18">
        <v>10500540</v>
      </c>
      <c r="T215" s="18">
        <v>741000</v>
      </c>
      <c r="U215" s="16" t="s">
        <v>50</v>
      </c>
      <c r="V215" s="18">
        <v>118560</v>
      </c>
      <c r="W215" s="18">
        <v>0</v>
      </c>
      <c r="X215" s="16" t="s">
        <v>49</v>
      </c>
      <c r="Y215" s="18">
        <v>0</v>
      </c>
      <c r="Z215" s="18">
        <v>0</v>
      </c>
      <c r="AA215" s="16" t="s">
        <v>49</v>
      </c>
      <c r="AB215" s="18">
        <v>0</v>
      </c>
      <c r="AC215" s="18">
        <v>0</v>
      </c>
      <c r="AD215" s="16" t="s">
        <v>49</v>
      </c>
      <c r="AE215" s="18">
        <v>0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13" t="s">
        <v>531</v>
      </c>
      <c r="B216" s="17" t="s">
        <v>547</v>
      </c>
      <c r="C216" s="16" t="s">
        <v>46</v>
      </c>
      <c r="D216" s="16" t="s">
        <v>96</v>
      </c>
      <c r="E216" s="16" t="s">
        <v>1247</v>
      </c>
      <c r="F216" s="16" t="s">
        <v>1254</v>
      </c>
      <c r="G216" s="16" t="s">
        <v>48</v>
      </c>
      <c r="H216" s="16" t="s">
        <v>593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594</v>
      </c>
      <c r="P216" s="16" t="s">
        <v>595</v>
      </c>
      <c r="Q216" s="18">
        <f t="shared" si="3"/>
        <v>5392718.7000000002</v>
      </c>
      <c r="R216" s="18">
        <v>0</v>
      </c>
      <c r="S216" s="18">
        <v>5392718.7000000002</v>
      </c>
      <c r="T216" s="18">
        <v>0</v>
      </c>
      <c r="U216" s="16" t="s">
        <v>49</v>
      </c>
      <c r="V216" s="18">
        <v>0</v>
      </c>
      <c r="W216" s="18">
        <v>0</v>
      </c>
      <c r="X216" s="16" t="s">
        <v>49</v>
      </c>
      <c r="Y216" s="18">
        <v>0</v>
      </c>
      <c r="Z216" s="18">
        <v>0</v>
      </c>
      <c r="AA216" s="16" t="s">
        <v>49</v>
      </c>
      <c r="AB216" s="18">
        <v>0</v>
      </c>
      <c r="AC216" s="18">
        <v>0</v>
      </c>
      <c r="AD216" s="16" t="s">
        <v>49</v>
      </c>
      <c r="AE216" s="18">
        <v>0</v>
      </c>
      <c r="AF216" s="16">
        <v>0</v>
      </c>
      <c r="AG216" s="16" t="s">
        <v>49</v>
      </c>
      <c r="AH216" s="18">
        <v>0</v>
      </c>
      <c r="AI216" s="18">
        <v>0</v>
      </c>
      <c r="AJ216" s="16" t="s">
        <v>49</v>
      </c>
      <c r="AK216" s="18">
        <v>0</v>
      </c>
      <c r="AL216" s="18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9" customFormat="1" x14ac:dyDescent="0.25">
      <c r="A217" s="13" t="s">
        <v>533</v>
      </c>
      <c r="B217" s="17" t="s">
        <v>547</v>
      </c>
      <c r="C217" s="16" t="s">
        <v>46</v>
      </c>
      <c r="D217" s="16" t="s">
        <v>96</v>
      </c>
      <c r="E217" s="16" t="s">
        <v>1247</v>
      </c>
      <c r="F217" s="16" t="s">
        <v>1254</v>
      </c>
      <c r="G217" s="16" t="s">
        <v>48</v>
      </c>
      <c r="H217" s="16" t="s">
        <v>597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598</v>
      </c>
      <c r="P217" s="16" t="s">
        <v>599</v>
      </c>
      <c r="Q217" s="18">
        <f t="shared" si="3"/>
        <v>3533886</v>
      </c>
      <c r="R217" s="18">
        <v>0</v>
      </c>
      <c r="S217" s="18">
        <v>3533886</v>
      </c>
      <c r="T217" s="18">
        <v>0</v>
      </c>
      <c r="U217" s="16" t="s">
        <v>49</v>
      </c>
      <c r="V217" s="18">
        <v>0</v>
      </c>
      <c r="W217" s="18">
        <v>0</v>
      </c>
      <c r="X217" s="16" t="s">
        <v>49</v>
      </c>
      <c r="Y217" s="18">
        <v>0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13" t="s">
        <v>535</v>
      </c>
      <c r="B218" s="17" t="s">
        <v>547</v>
      </c>
      <c r="C218" s="16" t="s">
        <v>46</v>
      </c>
      <c r="D218" s="16" t="s">
        <v>96</v>
      </c>
      <c r="E218" s="16" t="s">
        <v>1247</v>
      </c>
      <c r="F218" s="16" t="s">
        <v>1254</v>
      </c>
      <c r="G218" s="16" t="s">
        <v>48</v>
      </c>
      <c r="H218" s="16" t="s">
        <v>601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55</v>
      </c>
      <c r="P218" s="16" t="s">
        <v>47</v>
      </c>
      <c r="Q218" s="18">
        <f t="shared" si="3"/>
        <v>36178853.794799998</v>
      </c>
      <c r="R218" s="18">
        <v>0</v>
      </c>
      <c r="S218" s="18">
        <v>17157741</v>
      </c>
      <c r="T218" s="18">
        <v>0</v>
      </c>
      <c r="U218" s="16" t="s">
        <v>49</v>
      </c>
      <c r="V218" s="18">
        <v>0</v>
      </c>
      <c r="W218" s="18">
        <v>16397511.029999999</v>
      </c>
      <c r="X218" s="16" t="s">
        <v>50</v>
      </c>
      <c r="Y218" s="18">
        <v>2623601.7648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13" t="s">
        <v>537</v>
      </c>
      <c r="B219" s="17" t="s">
        <v>547</v>
      </c>
      <c r="C219" s="16" t="s">
        <v>46</v>
      </c>
      <c r="D219" s="16" t="s">
        <v>96</v>
      </c>
      <c r="E219" s="16" t="s">
        <v>1247</v>
      </c>
      <c r="F219" s="16" t="s">
        <v>1254</v>
      </c>
      <c r="G219" s="16" t="s">
        <v>48</v>
      </c>
      <c r="H219" s="16" t="s">
        <v>603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55</v>
      </c>
      <c r="P219" s="16" t="s">
        <v>47</v>
      </c>
      <c r="Q219" s="18">
        <f t="shared" si="3"/>
        <v>19608736.600000001</v>
      </c>
      <c r="R219" s="18">
        <v>0</v>
      </c>
      <c r="S219" s="18">
        <v>17625136.600000001</v>
      </c>
      <c r="T219" s="18">
        <v>0</v>
      </c>
      <c r="U219" s="16" t="s">
        <v>49</v>
      </c>
      <c r="V219" s="18">
        <v>0</v>
      </c>
      <c r="W219" s="18">
        <v>1710000</v>
      </c>
      <c r="X219" s="16" t="s">
        <v>49</v>
      </c>
      <c r="Y219" s="18">
        <v>273600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13" t="s">
        <v>539</v>
      </c>
      <c r="B220" s="17" t="s">
        <v>547</v>
      </c>
      <c r="C220" s="16" t="s">
        <v>46</v>
      </c>
      <c r="D220" s="16" t="s">
        <v>96</v>
      </c>
      <c r="E220" s="16" t="s">
        <v>1247</v>
      </c>
      <c r="F220" s="16" t="s">
        <v>1254</v>
      </c>
      <c r="G220" s="16" t="s">
        <v>48</v>
      </c>
      <c r="H220" s="16" t="s">
        <v>605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55</v>
      </c>
      <c r="P220" s="16" t="s">
        <v>47</v>
      </c>
      <c r="Q220" s="18">
        <f t="shared" si="3"/>
        <v>11301504</v>
      </c>
      <c r="R220" s="18">
        <v>0</v>
      </c>
      <c r="S220" s="18">
        <v>7901613.5999999996</v>
      </c>
      <c r="T220" s="18">
        <v>0</v>
      </c>
      <c r="U220" s="16" t="s">
        <v>49</v>
      </c>
      <c r="V220" s="18">
        <v>0</v>
      </c>
      <c r="W220" s="18">
        <v>2930940</v>
      </c>
      <c r="X220" s="16" t="s">
        <v>50</v>
      </c>
      <c r="Y220" s="18">
        <v>468950.4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13" t="s">
        <v>541</v>
      </c>
      <c r="B221" s="17" t="s">
        <v>547</v>
      </c>
      <c r="C221" s="16" t="s">
        <v>46</v>
      </c>
      <c r="D221" s="16" t="s">
        <v>96</v>
      </c>
      <c r="E221" s="16" t="s">
        <v>1247</v>
      </c>
      <c r="F221" s="16" t="s">
        <v>1254</v>
      </c>
      <c r="G221" s="16" t="s">
        <v>48</v>
      </c>
      <c r="H221" s="16" t="s">
        <v>607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55</v>
      </c>
      <c r="P221" s="16" t="s">
        <v>47</v>
      </c>
      <c r="Q221" s="18">
        <f t="shared" si="3"/>
        <v>18981319.199999999</v>
      </c>
      <c r="R221" s="18">
        <v>0</v>
      </c>
      <c r="S221" s="18">
        <v>4788000</v>
      </c>
      <c r="T221" s="18">
        <v>0</v>
      </c>
      <c r="U221" s="16" t="s">
        <v>49</v>
      </c>
      <c r="V221" s="18">
        <v>0</v>
      </c>
      <c r="W221" s="18">
        <v>12235620</v>
      </c>
      <c r="X221" s="16" t="s">
        <v>50</v>
      </c>
      <c r="Y221" s="18">
        <v>1957699.2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13" t="s">
        <v>545</v>
      </c>
      <c r="B222" s="17" t="s">
        <v>547</v>
      </c>
      <c r="C222" s="16" t="s">
        <v>46</v>
      </c>
      <c r="D222" s="16" t="s">
        <v>96</v>
      </c>
      <c r="E222" s="16" t="s">
        <v>1247</v>
      </c>
      <c r="F222" s="16" t="s">
        <v>1254</v>
      </c>
      <c r="G222" s="16" t="s">
        <v>48</v>
      </c>
      <c r="H222" s="16" t="s">
        <v>609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55</v>
      </c>
      <c r="P222" s="16" t="s">
        <v>47</v>
      </c>
      <c r="Q222" s="18">
        <f t="shared" si="3"/>
        <v>23177043.600000001</v>
      </c>
      <c r="R222" s="18">
        <v>0</v>
      </c>
      <c r="S222" s="18">
        <v>20467446</v>
      </c>
      <c r="T222" s="18">
        <v>0</v>
      </c>
      <c r="U222" s="16" t="s">
        <v>49</v>
      </c>
      <c r="V222" s="18">
        <v>0</v>
      </c>
      <c r="W222" s="18">
        <v>2335860</v>
      </c>
      <c r="X222" s="16" t="s">
        <v>49</v>
      </c>
      <c r="Y222" s="18">
        <v>373737.6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9" customFormat="1" x14ac:dyDescent="0.25">
      <c r="A223" s="13" t="s">
        <v>1309</v>
      </c>
      <c r="B223" s="17" t="s">
        <v>547</v>
      </c>
      <c r="C223" s="16" t="s">
        <v>46</v>
      </c>
      <c r="D223" s="16" t="s">
        <v>96</v>
      </c>
      <c r="E223" s="16" t="s">
        <v>1247</v>
      </c>
      <c r="F223" s="16" t="s">
        <v>1254</v>
      </c>
      <c r="G223" s="16" t="s">
        <v>48</v>
      </c>
      <c r="H223" s="16" t="s">
        <v>611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55</v>
      </c>
      <c r="P223" s="16" t="s">
        <v>47</v>
      </c>
      <c r="Q223" s="18">
        <f t="shared" si="3"/>
        <v>124559312.38840002</v>
      </c>
      <c r="R223" s="18">
        <v>0</v>
      </c>
      <c r="S223" s="18">
        <v>73055486.400000006</v>
      </c>
      <c r="T223" s="18">
        <v>0</v>
      </c>
      <c r="U223" s="16" t="s">
        <v>49</v>
      </c>
      <c r="V223" s="18">
        <v>0</v>
      </c>
      <c r="W223" s="18">
        <v>44399849.990000002</v>
      </c>
      <c r="X223" s="16" t="s">
        <v>49</v>
      </c>
      <c r="Y223" s="18">
        <v>7103975.9983999999</v>
      </c>
      <c r="Z223" s="18">
        <v>0</v>
      </c>
      <c r="AA223" s="16" t="s">
        <v>49</v>
      </c>
      <c r="AB223" s="18">
        <v>0</v>
      </c>
      <c r="AC223" s="18">
        <v>0</v>
      </c>
      <c r="AD223" s="16" t="s">
        <v>49</v>
      </c>
      <c r="AE223" s="18">
        <v>0</v>
      </c>
      <c r="AF223" s="16">
        <v>0</v>
      </c>
      <c r="AG223" s="16" t="s">
        <v>49</v>
      </c>
      <c r="AH223" s="18">
        <v>0</v>
      </c>
      <c r="AI223" s="18">
        <v>0</v>
      </c>
      <c r="AJ223" s="16" t="s">
        <v>49</v>
      </c>
      <c r="AK223" s="18">
        <v>0</v>
      </c>
      <c r="AL223" s="18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9" customFormat="1" x14ac:dyDescent="0.25">
      <c r="A224" s="13" t="s">
        <v>1310</v>
      </c>
      <c r="B224" s="17" t="s">
        <v>547</v>
      </c>
      <c r="C224" s="16" t="s">
        <v>46</v>
      </c>
      <c r="D224" s="16" t="s">
        <v>96</v>
      </c>
      <c r="E224" s="16" t="s">
        <v>1247</v>
      </c>
      <c r="F224" s="16" t="s">
        <v>1254</v>
      </c>
      <c r="G224" s="16" t="s">
        <v>48</v>
      </c>
      <c r="H224" s="16" t="s">
        <v>613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55</v>
      </c>
      <c r="P224" s="16" t="s">
        <v>47</v>
      </c>
      <c r="Q224" s="18">
        <f t="shared" si="3"/>
        <v>4841266.5</v>
      </c>
      <c r="R224" s="18">
        <v>0</v>
      </c>
      <c r="S224" s="18">
        <v>4841266.5</v>
      </c>
      <c r="T224" s="18">
        <v>0</v>
      </c>
      <c r="U224" s="16" t="s">
        <v>49</v>
      </c>
      <c r="V224" s="18">
        <v>0</v>
      </c>
      <c r="W224" s="18">
        <v>0</v>
      </c>
      <c r="X224" s="16" t="s">
        <v>49</v>
      </c>
      <c r="Y224" s="18">
        <v>0</v>
      </c>
      <c r="Z224" s="18">
        <v>0</v>
      </c>
      <c r="AA224" s="16" t="s">
        <v>49</v>
      </c>
      <c r="AB224" s="18">
        <v>0</v>
      </c>
      <c r="AC224" s="18">
        <v>0</v>
      </c>
      <c r="AD224" s="16" t="s">
        <v>49</v>
      </c>
      <c r="AE224" s="18">
        <v>0</v>
      </c>
      <c r="AF224" s="16">
        <v>0</v>
      </c>
      <c r="AG224" s="16" t="s">
        <v>49</v>
      </c>
      <c r="AH224" s="18">
        <v>0</v>
      </c>
      <c r="AI224" s="18">
        <v>0</v>
      </c>
      <c r="AJ224" s="16" t="s">
        <v>49</v>
      </c>
      <c r="AK224" s="18">
        <v>0</v>
      </c>
      <c r="AL224" s="18">
        <v>0</v>
      </c>
      <c r="AM224" s="17" t="s">
        <v>47</v>
      </c>
      <c r="AN224" s="16" t="s">
        <v>47</v>
      </c>
      <c r="AO224" s="17" t="s">
        <v>47</v>
      </c>
      <c r="AP224" s="16" t="s">
        <v>47</v>
      </c>
    </row>
    <row r="225" spans="1:42" s="19" customFormat="1" x14ac:dyDescent="0.25">
      <c r="A225" s="13" t="s">
        <v>1311</v>
      </c>
      <c r="B225" s="17" t="s">
        <v>547</v>
      </c>
      <c r="C225" s="16" t="s">
        <v>46</v>
      </c>
      <c r="D225" s="16" t="s">
        <v>96</v>
      </c>
      <c r="E225" s="16" t="s">
        <v>1247</v>
      </c>
      <c r="F225" s="16" t="s">
        <v>1254</v>
      </c>
      <c r="G225" s="16" t="s">
        <v>48</v>
      </c>
      <c r="H225" s="16" t="s">
        <v>615</v>
      </c>
      <c r="I225" s="18" t="s">
        <v>47</v>
      </c>
      <c r="J225" s="18" t="s">
        <v>47</v>
      </c>
      <c r="K225" s="18" t="s">
        <v>47</v>
      </c>
      <c r="L225" s="18" t="s">
        <v>47</v>
      </c>
      <c r="M225" s="18">
        <v>0</v>
      </c>
      <c r="N225" s="16" t="s">
        <v>47</v>
      </c>
      <c r="O225" s="16" t="s">
        <v>55</v>
      </c>
      <c r="P225" s="16" t="s">
        <v>47</v>
      </c>
      <c r="Q225" s="18">
        <f t="shared" si="3"/>
        <v>51242366.006800011</v>
      </c>
      <c r="R225" s="18">
        <v>0</v>
      </c>
      <c r="S225" s="18">
        <v>39048374.400000006</v>
      </c>
      <c r="T225" s="18">
        <v>0</v>
      </c>
      <c r="U225" s="16" t="s">
        <v>49</v>
      </c>
      <c r="V225" s="18">
        <v>0</v>
      </c>
      <c r="W225" s="18">
        <v>10512061.73</v>
      </c>
      <c r="X225" s="16" t="s">
        <v>49</v>
      </c>
      <c r="Y225" s="18">
        <v>1681929.8768000002</v>
      </c>
      <c r="Z225" s="18">
        <v>0</v>
      </c>
      <c r="AA225" s="16" t="s">
        <v>49</v>
      </c>
      <c r="AB225" s="18">
        <v>0</v>
      </c>
      <c r="AC225" s="18">
        <v>0</v>
      </c>
      <c r="AD225" s="16" t="s">
        <v>49</v>
      </c>
      <c r="AE225" s="18">
        <v>0</v>
      </c>
      <c r="AF225" s="16">
        <v>0</v>
      </c>
      <c r="AG225" s="16" t="s">
        <v>49</v>
      </c>
      <c r="AH225" s="18">
        <v>0</v>
      </c>
      <c r="AI225" s="18">
        <v>0</v>
      </c>
      <c r="AJ225" s="16" t="s">
        <v>49</v>
      </c>
      <c r="AK225" s="18">
        <v>0</v>
      </c>
      <c r="AL225" s="18">
        <v>0</v>
      </c>
      <c r="AM225" s="17" t="s">
        <v>47</v>
      </c>
      <c r="AN225" s="16" t="s">
        <v>47</v>
      </c>
      <c r="AO225" s="17" t="s">
        <v>47</v>
      </c>
      <c r="AP225" s="16" t="s">
        <v>47</v>
      </c>
    </row>
    <row r="226" spans="1:42" s="19" customFormat="1" x14ac:dyDescent="0.25">
      <c r="A226" s="13" t="s">
        <v>1312</v>
      </c>
      <c r="B226" s="17" t="s">
        <v>616</v>
      </c>
      <c r="C226" s="16" t="s">
        <v>46</v>
      </c>
      <c r="D226" s="16" t="s">
        <v>52</v>
      </c>
      <c r="E226" s="16" t="s">
        <v>53</v>
      </c>
      <c r="F226" s="16" t="s">
        <v>1186</v>
      </c>
      <c r="G226" s="16" t="s">
        <v>48</v>
      </c>
      <c r="H226" s="16" t="s">
        <v>618</v>
      </c>
      <c r="I226" s="18" t="s">
        <v>47</v>
      </c>
      <c r="J226" s="18" t="s">
        <v>47</v>
      </c>
      <c r="K226" s="18" t="s">
        <v>47</v>
      </c>
      <c r="L226" s="18" t="s">
        <v>47</v>
      </c>
      <c r="M226" s="18">
        <v>0</v>
      </c>
      <c r="N226" s="16" t="s">
        <v>47</v>
      </c>
      <c r="O226" s="16" t="s">
        <v>55</v>
      </c>
      <c r="P226" s="16" t="s">
        <v>47</v>
      </c>
      <c r="Q226" s="18">
        <f t="shared" si="3"/>
        <v>169990711.47499999</v>
      </c>
      <c r="R226" s="18">
        <v>0</v>
      </c>
      <c r="S226" s="18">
        <v>129678382.77500001</v>
      </c>
      <c r="T226" s="18">
        <v>0</v>
      </c>
      <c r="U226" s="16" t="s">
        <v>49</v>
      </c>
      <c r="V226" s="18">
        <v>0</v>
      </c>
      <c r="W226" s="18">
        <v>34752007.5</v>
      </c>
      <c r="X226" s="16" t="s">
        <v>49</v>
      </c>
      <c r="Y226" s="18">
        <v>5560321.2000000002</v>
      </c>
      <c r="Z226" s="18">
        <v>0</v>
      </c>
      <c r="AA226" s="16" t="s">
        <v>49</v>
      </c>
      <c r="AB226" s="18">
        <v>0</v>
      </c>
      <c r="AC226" s="18">
        <v>0</v>
      </c>
      <c r="AD226" s="16" t="s">
        <v>49</v>
      </c>
      <c r="AE226" s="18">
        <v>0</v>
      </c>
      <c r="AF226" s="16">
        <v>0</v>
      </c>
      <c r="AG226" s="16" t="s">
        <v>49</v>
      </c>
      <c r="AH226" s="18">
        <v>0</v>
      </c>
      <c r="AI226" s="18">
        <v>0</v>
      </c>
      <c r="AJ226" s="16" t="s">
        <v>49</v>
      </c>
      <c r="AK226" s="18">
        <v>0</v>
      </c>
      <c r="AL226" s="18">
        <v>0</v>
      </c>
      <c r="AM226" s="17" t="s">
        <v>47</v>
      </c>
      <c r="AN226" s="16" t="s">
        <v>47</v>
      </c>
      <c r="AO226" s="17" t="s">
        <v>47</v>
      </c>
      <c r="AP226" s="16" t="s">
        <v>47</v>
      </c>
    </row>
    <row r="227" spans="1:42" s="19" customFormat="1" x14ac:dyDescent="0.25">
      <c r="A227" s="13" t="s">
        <v>1313</v>
      </c>
      <c r="B227" s="17" t="s">
        <v>616</v>
      </c>
      <c r="C227" s="16" t="s">
        <v>46</v>
      </c>
      <c r="D227" s="16" t="s">
        <v>52</v>
      </c>
      <c r="E227" s="16" t="s">
        <v>53</v>
      </c>
      <c r="F227" s="16" t="s">
        <v>1186</v>
      </c>
      <c r="G227" s="16" t="s">
        <v>48</v>
      </c>
      <c r="H227" s="16" t="s">
        <v>620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>
        <v>0</v>
      </c>
      <c r="N227" s="16" t="s">
        <v>47</v>
      </c>
      <c r="O227" s="16" t="s">
        <v>621</v>
      </c>
      <c r="P227" s="16" t="s">
        <v>622</v>
      </c>
      <c r="Q227" s="18">
        <f t="shared" si="3"/>
        <v>4679474.8</v>
      </c>
      <c r="R227" s="18">
        <v>0</v>
      </c>
      <c r="S227" s="18">
        <v>0</v>
      </c>
      <c r="T227" s="18">
        <v>4034030</v>
      </c>
      <c r="U227" s="16" t="s">
        <v>50</v>
      </c>
      <c r="V227" s="18">
        <v>645444.80000000005</v>
      </c>
      <c r="W227" s="18">
        <v>0</v>
      </c>
      <c r="X227" s="16" t="s">
        <v>49</v>
      </c>
      <c r="Y227" s="18">
        <v>0</v>
      </c>
      <c r="Z227" s="18">
        <v>0</v>
      </c>
      <c r="AA227" s="16" t="s">
        <v>49</v>
      </c>
      <c r="AB227" s="18">
        <v>0</v>
      </c>
      <c r="AC227" s="18">
        <v>0</v>
      </c>
      <c r="AD227" s="16" t="s">
        <v>49</v>
      </c>
      <c r="AE227" s="18">
        <v>0</v>
      </c>
      <c r="AF227" s="16">
        <v>0</v>
      </c>
      <c r="AG227" s="16" t="s">
        <v>49</v>
      </c>
      <c r="AH227" s="18">
        <v>0</v>
      </c>
      <c r="AI227" s="18">
        <v>0</v>
      </c>
      <c r="AJ227" s="16" t="s">
        <v>49</v>
      </c>
      <c r="AK227" s="18">
        <v>0</v>
      </c>
      <c r="AL227" s="18">
        <v>0</v>
      </c>
      <c r="AM227" s="17" t="s">
        <v>47</v>
      </c>
      <c r="AN227" s="16" t="s">
        <v>47</v>
      </c>
      <c r="AO227" s="17" t="s">
        <v>47</v>
      </c>
      <c r="AP227" s="16" t="s">
        <v>47</v>
      </c>
    </row>
    <row r="228" spans="1:42" s="19" customFormat="1" x14ac:dyDescent="0.25">
      <c r="A228" s="13" t="s">
        <v>1314</v>
      </c>
      <c r="B228" s="17" t="s">
        <v>616</v>
      </c>
      <c r="C228" s="16" t="s">
        <v>46</v>
      </c>
      <c r="D228" s="16" t="s">
        <v>52</v>
      </c>
      <c r="E228" s="16" t="s">
        <v>53</v>
      </c>
      <c r="F228" s="16" t="s">
        <v>1186</v>
      </c>
      <c r="G228" s="16" t="s">
        <v>48</v>
      </c>
      <c r="H228" s="16" t="s">
        <v>624</v>
      </c>
      <c r="I228" s="18" t="s">
        <v>47</v>
      </c>
      <c r="J228" s="18" t="s">
        <v>47</v>
      </c>
      <c r="K228" s="18" t="s">
        <v>47</v>
      </c>
      <c r="L228" s="18" t="s">
        <v>47</v>
      </c>
      <c r="M228" s="18">
        <v>0</v>
      </c>
      <c r="N228" s="16" t="s">
        <v>47</v>
      </c>
      <c r="O228" s="16" t="s">
        <v>55</v>
      </c>
      <c r="P228" s="16" t="s">
        <v>47</v>
      </c>
      <c r="Q228" s="18">
        <f t="shared" si="3"/>
        <v>98565470.724999994</v>
      </c>
      <c r="R228" s="18">
        <v>0</v>
      </c>
      <c r="S228" s="18">
        <v>78083643.625</v>
      </c>
      <c r="T228" s="18">
        <v>0</v>
      </c>
      <c r="U228" s="16" t="s">
        <v>49</v>
      </c>
      <c r="V228" s="18">
        <v>0</v>
      </c>
      <c r="W228" s="18">
        <v>17656747.5</v>
      </c>
      <c r="X228" s="16" t="s">
        <v>50</v>
      </c>
      <c r="Y228" s="18">
        <v>2825079.6</v>
      </c>
      <c r="Z228" s="18">
        <v>0</v>
      </c>
      <c r="AA228" s="16" t="s">
        <v>49</v>
      </c>
      <c r="AB228" s="18">
        <v>0</v>
      </c>
      <c r="AC228" s="18">
        <v>0</v>
      </c>
      <c r="AD228" s="16" t="s">
        <v>49</v>
      </c>
      <c r="AE228" s="18">
        <v>0</v>
      </c>
      <c r="AF228" s="16">
        <v>0</v>
      </c>
      <c r="AG228" s="16" t="s">
        <v>49</v>
      </c>
      <c r="AH228" s="18">
        <v>0</v>
      </c>
      <c r="AI228" s="18">
        <v>0</v>
      </c>
      <c r="AJ228" s="16" t="s">
        <v>49</v>
      </c>
      <c r="AK228" s="18">
        <v>0</v>
      </c>
      <c r="AL228" s="18">
        <v>0</v>
      </c>
      <c r="AM228" s="17" t="s">
        <v>47</v>
      </c>
      <c r="AN228" s="16" t="s">
        <v>47</v>
      </c>
      <c r="AO228" s="17" t="s">
        <v>47</v>
      </c>
      <c r="AP228" s="16" t="s">
        <v>47</v>
      </c>
    </row>
    <row r="229" spans="1:42" s="19" customFormat="1" x14ac:dyDescent="0.25">
      <c r="A229" s="13" t="s">
        <v>1315</v>
      </c>
      <c r="B229" s="17" t="s">
        <v>616</v>
      </c>
      <c r="C229" s="16" t="s">
        <v>46</v>
      </c>
      <c r="D229" s="16" t="s">
        <v>52</v>
      </c>
      <c r="E229" s="16" t="s">
        <v>53</v>
      </c>
      <c r="F229" s="16" t="s">
        <v>1186</v>
      </c>
      <c r="G229" s="16" t="s">
        <v>48</v>
      </c>
      <c r="H229" s="16" t="s">
        <v>626</v>
      </c>
      <c r="I229" s="18" t="s">
        <v>47</v>
      </c>
      <c r="J229" s="18" t="s">
        <v>47</v>
      </c>
      <c r="K229" s="18" t="s">
        <v>47</v>
      </c>
      <c r="L229" s="18" t="s">
        <v>47</v>
      </c>
      <c r="M229" s="18">
        <v>0</v>
      </c>
      <c r="N229" s="16" t="s">
        <v>47</v>
      </c>
      <c r="O229" s="16" t="s">
        <v>627</v>
      </c>
      <c r="P229" s="16" t="s">
        <v>628</v>
      </c>
      <c r="Q229" s="18">
        <f t="shared" si="3"/>
        <v>12482111.25</v>
      </c>
      <c r="R229" s="18">
        <v>0</v>
      </c>
      <c r="S229" s="18">
        <v>12406595.25</v>
      </c>
      <c r="T229" s="18">
        <v>65100</v>
      </c>
      <c r="U229" s="16" t="s">
        <v>50</v>
      </c>
      <c r="V229" s="18">
        <v>10416</v>
      </c>
      <c r="W229" s="18">
        <v>0</v>
      </c>
      <c r="X229" s="16" t="s">
        <v>49</v>
      </c>
      <c r="Y229" s="18">
        <v>0</v>
      </c>
      <c r="Z229" s="18">
        <v>0</v>
      </c>
      <c r="AA229" s="16" t="s">
        <v>49</v>
      </c>
      <c r="AB229" s="18">
        <v>0</v>
      </c>
      <c r="AC229" s="18">
        <v>0</v>
      </c>
      <c r="AD229" s="16" t="s">
        <v>49</v>
      </c>
      <c r="AE229" s="18">
        <v>0</v>
      </c>
      <c r="AF229" s="16">
        <v>0</v>
      </c>
      <c r="AG229" s="16" t="s">
        <v>49</v>
      </c>
      <c r="AH229" s="18">
        <v>0</v>
      </c>
      <c r="AI229" s="18">
        <v>0</v>
      </c>
      <c r="AJ229" s="16" t="s">
        <v>49</v>
      </c>
      <c r="AK229" s="18">
        <v>0</v>
      </c>
      <c r="AL229" s="18">
        <v>0</v>
      </c>
      <c r="AM229" s="17" t="s">
        <v>47</v>
      </c>
      <c r="AN229" s="16" t="s">
        <v>47</v>
      </c>
      <c r="AO229" s="17" t="s">
        <v>47</v>
      </c>
      <c r="AP229" s="16" t="s">
        <v>47</v>
      </c>
    </row>
    <row r="230" spans="1:42" s="19" customFormat="1" x14ac:dyDescent="0.25">
      <c r="A230" s="13" t="s">
        <v>1316</v>
      </c>
      <c r="B230" s="17" t="s">
        <v>616</v>
      </c>
      <c r="C230" s="16" t="s">
        <v>46</v>
      </c>
      <c r="D230" s="16" t="s">
        <v>52</v>
      </c>
      <c r="E230" s="16" t="s">
        <v>53</v>
      </c>
      <c r="F230" s="16" t="s">
        <v>1186</v>
      </c>
      <c r="G230" s="16" t="s">
        <v>48</v>
      </c>
      <c r="H230" s="16" t="s">
        <v>630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55</v>
      </c>
      <c r="P230" s="16" t="s">
        <v>47</v>
      </c>
      <c r="Q230" s="18">
        <f t="shared" si="3"/>
        <v>516841452.713</v>
      </c>
      <c r="R230" s="18">
        <v>0</v>
      </c>
      <c r="S230" s="18">
        <v>367099731.67500001</v>
      </c>
      <c r="T230" s="18">
        <v>0</v>
      </c>
      <c r="U230" s="16" t="s">
        <v>49</v>
      </c>
      <c r="V230" s="18">
        <v>0</v>
      </c>
      <c r="W230" s="18">
        <v>129087690.55</v>
      </c>
      <c r="X230" s="16" t="s">
        <v>50</v>
      </c>
      <c r="Y230" s="18">
        <v>20654030.488000002</v>
      </c>
      <c r="Z230" s="18">
        <v>0</v>
      </c>
      <c r="AA230" s="16" t="s">
        <v>49</v>
      </c>
      <c r="AB230" s="18">
        <v>0</v>
      </c>
      <c r="AC230" s="18">
        <v>0</v>
      </c>
      <c r="AD230" s="16" t="s">
        <v>49</v>
      </c>
      <c r="AE230" s="18">
        <v>0</v>
      </c>
      <c r="AF230" s="16">
        <v>0</v>
      </c>
      <c r="AG230" s="16" t="s">
        <v>49</v>
      </c>
      <c r="AH230" s="18">
        <v>0</v>
      </c>
      <c r="AI230" s="18">
        <v>0</v>
      </c>
      <c r="AJ230" s="16" t="s">
        <v>49</v>
      </c>
      <c r="AK230" s="18">
        <v>0</v>
      </c>
      <c r="AL230" s="18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9" customFormat="1" x14ac:dyDescent="0.25">
      <c r="A231" s="13" t="s">
        <v>548</v>
      </c>
      <c r="B231" s="17" t="s">
        <v>616</v>
      </c>
      <c r="C231" s="16" t="s">
        <v>46</v>
      </c>
      <c r="D231" s="16" t="s">
        <v>57</v>
      </c>
      <c r="E231" s="16" t="s">
        <v>58</v>
      </c>
      <c r="F231" s="16" t="s">
        <v>1216</v>
      </c>
      <c r="G231" s="16" t="s">
        <v>48</v>
      </c>
      <c r="H231" s="16" t="s">
        <v>632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55</v>
      </c>
      <c r="P231" s="16" t="s">
        <v>47</v>
      </c>
      <c r="Q231" s="18">
        <f t="shared" si="3"/>
        <v>280928790.245</v>
      </c>
      <c r="R231" s="18">
        <v>0</v>
      </c>
      <c r="S231" s="18">
        <v>227336563.89999998</v>
      </c>
      <c r="T231" s="18">
        <v>0</v>
      </c>
      <c r="U231" s="16" t="s">
        <v>49</v>
      </c>
      <c r="V231" s="18">
        <v>0</v>
      </c>
      <c r="W231" s="18">
        <v>46200195.125</v>
      </c>
      <c r="X231" s="16" t="s">
        <v>49</v>
      </c>
      <c r="Y231" s="18">
        <v>7392031.2199999997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13" t="s">
        <v>550</v>
      </c>
      <c r="B232" s="17" t="s">
        <v>616</v>
      </c>
      <c r="C232" s="16" t="s">
        <v>46</v>
      </c>
      <c r="D232" s="16" t="s">
        <v>57</v>
      </c>
      <c r="E232" s="16" t="s">
        <v>58</v>
      </c>
      <c r="F232" s="16" t="s">
        <v>1216</v>
      </c>
      <c r="G232" s="16" t="s">
        <v>48</v>
      </c>
      <c r="H232" s="16" t="s">
        <v>634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288</v>
      </c>
      <c r="P232" s="16" t="s">
        <v>635</v>
      </c>
      <c r="Q232" s="18">
        <f t="shared" si="3"/>
        <v>2951200</v>
      </c>
      <c r="R232" s="18">
        <v>0</v>
      </c>
      <c r="S232" s="18">
        <v>2951200</v>
      </c>
      <c r="T232" s="18">
        <v>0</v>
      </c>
      <c r="U232" s="16" t="s">
        <v>49</v>
      </c>
      <c r="V232" s="18">
        <v>0</v>
      </c>
      <c r="W232" s="18">
        <v>0</v>
      </c>
      <c r="X232" s="16" t="s">
        <v>49</v>
      </c>
      <c r="Y232" s="18">
        <v>0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13" t="s">
        <v>554</v>
      </c>
      <c r="B233" s="17" t="s">
        <v>616</v>
      </c>
      <c r="C233" s="16" t="s">
        <v>46</v>
      </c>
      <c r="D233" s="16" t="s">
        <v>57</v>
      </c>
      <c r="E233" s="16" t="s">
        <v>58</v>
      </c>
      <c r="F233" s="16" t="s">
        <v>1216</v>
      </c>
      <c r="G233" s="16" t="s">
        <v>48</v>
      </c>
      <c r="H233" s="16" t="s">
        <v>637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55</v>
      </c>
      <c r="P233" s="16" t="s">
        <v>47</v>
      </c>
      <c r="Q233" s="18">
        <f t="shared" si="3"/>
        <v>362471985.31959999</v>
      </c>
      <c r="R233" s="18">
        <v>0</v>
      </c>
      <c r="S233" s="18">
        <v>283926047.125</v>
      </c>
      <c r="T233" s="18">
        <v>0</v>
      </c>
      <c r="U233" s="16" t="s">
        <v>49</v>
      </c>
      <c r="V233" s="18">
        <v>0</v>
      </c>
      <c r="W233" s="18">
        <v>67712015.685000002</v>
      </c>
      <c r="X233" s="16" t="s">
        <v>49</v>
      </c>
      <c r="Y233" s="18">
        <v>10833922.509599999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13" t="s">
        <v>556</v>
      </c>
      <c r="B234" s="17" t="s">
        <v>616</v>
      </c>
      <c r="C234" s="16" t="s">
        <v>46</v>
      </c>
      <c r="D234" s="16" t="s">
        <v>57</v>
      </c>
      <c r="E234" s="16" t="s">
        <v>58</v>
      </c>
      <c r="F234" s="16" t="s">
        <v>1216</v>
      </c>
      <c r="G234" s="16" t="s">
        <v>67</v>
      </c>
      <c r="H234" s="16" t="s">
        <v>47</v>
      </c>
      <c r="I234" s="18" t="s">
        <v>639</v>
      </c>
      <c r="J234" s="18" t="s">
        <v>47</v>
      </c>
      <c r="K234" s="18" t="s">
        <v>640</v>
      </c>
      <c r="L234" s="18" t="s">
        <v>616</v>
      </c>
      <c r="M234" s="18">
        <v>1705663.4</v>
      </c>
      <c r="N234" s="16" t="s">
        <v>70</v>
      </c>
      <c r="O234" s="16" t="s">
        <v>641</v>
      </c>
      <c r="P234" s="16" t="s">
        <v>642</v>
      </c>
      <c r="Q234" s="18">
        <f t="shared" si="3"/>
        <v>-23913.4</v>
      </c>
      <c r="R234" s="18">
        <v>0</v>
      </c>
      <c r="S234" s="18">
        <v>0</v>
      </c>
      <c r="T234" s="18">
        <v>0</v>
      </c>
      <c r="U234" s="16" t="s">
        <v>49</v>
      </c>
      <c r="V234" s="18">
        <v>0</v>
      </c>
      <c r="W234" s="18">
        <v>-20615</v>
      </c>
      <c r="X234" s="16" t="s">
        <v>50</v>
      </c>
      <c r="Y234" s="18">
        <v>-3298.4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13" t="s">
        <v>559</v>
      </c>
      <c r="B235" s="17" t="s">
        <v>616</v>
      </c>
      <c r="C235" s="16" t="s">
        <v>46</v>
      </c>
      <c r="D235" s="16" t="s">
        <v>57</v>
      </c>
      <c r="E235" s="16" t="s">
        <v>58</v>
      </c>
      <c r="F235" s="16" t="s">
        <v>1216</v>
      </c>
      <c r="G235" s="16" t="s">
        <v>67</v>
      </c>
      <c r="H235" s="16" t="s">
        <v>47</v>
      </c>
      <c r="I235" s="18" t="s">
        <v>644</v>
      </c>
      <c r="J235" s="18" t="s">
        <v>47</v>
      </c>
      <c r="K235" s="18" t="s">
        <v>645</v>
      </c>
      <c r="L235" s="18" t="s">
        <v>616</v>
      </c>
      <c r="M235" s="18">
        <v>3605791.35</v>
      </c>
      <c r="N235" s="16" t="s">
        <v>70</v>
      </c>
      <c r="O235" s="16" t="s">
        <v>646</v>
      </c>
      <c r="P235" s="16" t="s">
        <v>647</v>
      </c>
      <c r="Q235" s="18">
        <f t="shared" si="3"/>
        <v>-1407787.5</v>
      </c>
      <c r="R235" s="18">
        <v>0</v>
      </c>
      <c r="S235" s="18">
        <v>-1407787.5</v>
      </c>
      <c r="T235" s="18">
        <v>0</v>
      </c>
      <c r="U235" s="16" t="s">
        <v>49</v>
      </c>
      <c r="V235" s="18">
        <v>0</v>
      </c>
      <c r="W235" s="18">
        <v>0</v>
      </c>
      <c r="X235" s="16" t="s">
        <v>49</v>
      </c>
      <c r="Y235" s="18">
        <v>0</v>
      </c>
      <c r="Z235" s="18">
        <v>0</v>
      </c>
      <c r="AA235" s="16" t="s">
        <v>49</v>
      </c>
      <c r="AB235" s="18">
        <v>0</v>
      </c>
      <c r="AC235" s="18">
        <v>0</v>
      </c>
      <c r="AD235" s="16" t="s">
        <v>49</v>
      </c>
      <c r="AE235" s="18">
        <v>0</v>
      </c>
      <c r="AF235" s="16">
        <v>0</v>
      </c>
      <c r="AG235" s="16" t="s">
        <v>49</v>
      </c>
      <c r="AH235" s="18">
        <v>0</v>
      </c>
      <c r="AI235" s="18">
        <v>0</v>
      </c>
      <c r="AJ235" s="16" t="s">
        <v>49</v>
      </c>
      <c r="AK235" s="18">
        <v>0</v>
      </c>
      <c r="AL235" s="18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9" customFormat="1" x14ac:dyDescent="0.25">
      <c r="A236" s="13" t="s">
        <v>561</v>
      </c>
      <c r="B236" s="17" t="s">
        <v>616</v>
      </c>
      <c r="C236" s="16" t="s">
        <v>46</v>
      </c>
      <c r="D236" s="16" t="s">
        <v>74</v>
      </c>
      <c r="E236" s="16" t="s">
        <v>75</v>
      </c>
      <c r="F236" s="16" t="s">
        <v>1207</v>
      </c>
      <c r="G236" s="16" t="s">
        <v>48</v>
      </c>
      <c r="H236" s="16" t="s">
        <v>649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55</v>
      </c>
      <c r="P236" s="16" t="s">
        <v>47</v>
      </c>
      <c r="Q236" s="18">
        <f t="shared" si="3"/>
        <v>117393770.02499999</v>
      </c>
      <c r="R236" s="18">
        <v>0</v>
      </c>
      <c r="S236" s="18">
        <v>94913915.424999997</v>
      </c>
      <c r="T236" s="18">
        <v>0</v>
      </c>
      <c r="U236" s="16" t="s">
        <v>49</v>
      </c>
      <c r="V236" s="18">
        <v>0</v>
      </c>
      <c r="W236" s="18">
        <v>19379185</v>
      </c>
      <c r="X236" s="16" t="s">
        <v>49</v>
      </c>
      <c r="Y236" s="18">
        <v>3100669.5999999996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13" t="s">
        <v>562</v>
      </c>
      <c r="B237" s="17" t="s">
        <v>616</v>
      </c>
      <c r="C237" s="16" t="s">
        <v>46</v>
      </c>
      <c r="D237" s="16" t="s">
        <v>74</v>
      </c>
      <c r="E237" s="16" t="s">
        <v>75</v>
      </c>
      <c r="F237" s="16" t="s">
        <v>1207</v>
      </c>
      <c r="G237" s="16" t="s">
        <v>48</v>
      </c>
      <c r="H237" s="16" t="s">
        <v>651</v>
      </c>
      <c r="I237" s="18" t="s">
        <v>47</v>
      </c>
      <c r="J237" s="18" t="s">
        <v>47</v>
      </c>
      <c r="K237" s="18" t="s">
        <v>47</v>
      </c>
      <c r="L237" s="18" t="s">
        <v>47</v>
      </c>
      <c r="M237" s="18">
        <v>0</v>
      </c>
      <c r="N237" s="16" t="s">
        <v>47</v>
      </c>
      <c r="O237" s="16" t="s">
        <v>132</v>
      </c>
      <c r="P237" s="16" t="s">
        <v>133</v>
      </c>
      <c r="Q237" s="18">
        <f t="shared" si="3"/>
        <v>2941760.5</v>
      </c>
      <c r="R237" s="18">
        <v>0</v>
      </c>
      <c r="S237" s="18">
        <v>2904002.5</v>
      </c>
      <c r="T237" s="18">
        <v>32550</v>
      </c>
      <c r="U237" s="16" t="s">
        <v>50</v>
      </c>
      <c r="V237" s="18">
        <v>5208</v>
      </c>
      <c r="W237" s="18">
        <v>0</v>
      </c>
      <c r="X237" s="16" t="s">
        <v>49</v>
      </c>
      <c r="Y237" s="18">
        <v>0</v>
      </c>
      <c r="Z237" s="18">
        <v>0</v>
      </c>
      <c r="AA237" s="16" t="s">
        <v>49</v>
      </c>
      <c r="AB237" s="18">
        <v>0</v>
      </c>
      <c r="AC237" s="18">
        <v>0</v>
      </c>
      <c r="AD237" s="16" t="s">
        <v>49</v>
      </c>
      <c r="AE237" s="18">
        <v>0</v>
      </c>
      <c r="AF237" s="16">
        <v>0</v>
      </c>
      <c r="AG237" s="16" t="s">
        <v>49</v>
      </c>
      <c r="AH237" s="18">
        <v>0</v>
      </c>
      <c r="AI237" s="18">
        <v>0</v>
      </c>
      <c r="AJ237" s="16" t="s">
        <v>49</v>
      </c>
      <c r="AK237" s="18">
        <v>0</v>
      </c>
      <c r="AL237" s="18">
        <v>0</v>
      </c>
      <c r="AM237" s="17" t="s">
        <v>47</v>
      </c>
      <c r="AN237" s="16" t="s">
        <v>47</v>
      </c>
      <c r="AO237" s="17" t="s">
        <v>47</v>
      </c>
      <c r="AP237" s="16" t="s">
        <v>47</v>
      </c>
    </row>
    <row r="238" spans="1:42" s="19" customFormat="1" x14ac:dyDescent="0.25">
      <c r="A238" s="13" t="s">
        <v>563</v>
      </c>
      <c r="B238" s="17" t="s">
        <v>616</v>
      </c>
      <c r="C238" s="16" t="s">
        <v>46</v>
      </c>
      <c r="D238" s="16" t="s">
        <v>74</v>
      </c>
      <c r="E238" s="16" t="s">
        <v>75</v>
      </c>
      <c r="F238" s="16" t="s">
        <v>1207</v>
      </c>
      <c r="G238" s="16" t="s">
        <v>48</v>
      </c>
      <c r="H238" s="16" t="s">
        <v>653</v>
      </c>
      <c r="I238" s="18" t="s">
        <v>47</v>
      </c>
      <c r="J238" s="18" t="s">
        <v>47</v>
      </c>
      <c r="K238" s="18" t="s">
        <v>47</v>
      </c>
      <c r="L238" s="18" t="s">
        <v>47</v>
      </c>
      <c r="M238" s="18">
        <v>0</v>
      </c>
      <c r="N238" s="16" t="s">
        <v>47</v>
      </c>
      <c r="O238" s="16" t="s">
        <v>55</v>
      </c>
      <c r="P238" s="16" t="s">
        <v>47</v>
      </c>
      <c r="Q238" s="18">
        <f t="shared" si="3"/>
        <v>47818375.289999999</v>
      </c>
      <c r="R238" s="18">
        <v>0</v>
      </c>
      <c r="S238" s="18">
        <v>31782049.25</v>
      </c>
      <c r="T238" s="18">
        <v>0</v>
      </c>
      <c r="U238" s="16" t="s">
        <v>49</v>
      </c>
      <c r="V238" s="18">
        <v>0</v>
      </c>
      <c r="W238" s="18">
        <v>13824419</v>
      </c>
      <c r="X238" s="16" t="s">
        <v>49</v>
      </c>
      <c r="Y238" s="18">
        <v>2211907.04</v>
      </c>
      <c r="Z238" s="18">
        <v>0</v>
      </c>
      <c r="AA238" s="16" t="s">
        <v>49</v>
      </c>
      <c r="AB238" s="18">
        <v>0</v>
      </c>
      <c r="AC238" s="18">
        <v>0</v>
      </c>
      <c r="AD238" s="16" t="s">
        <v>49</v>
      </c>
      <c r="AE238" s="18">
        <v>0</v>
      </c>
      <c r="AF238" s="16">
        <v>0</v>
      </c>
      <c r="AG238" s="16" t="s">
        <v>49</v>
      </c>
      <c r="AH238" s="18">
        <v>0</v>
      </c>
      <c r="AI238" s="18">
        <v>0</v>
      </c>
      <c r="AJ238" s="16" t="s">
        <v>49</v>
      </c>
      <c r="AK238" s="18">
        <v>0</v>
      </c>
      <c r="AL238" s="18">
        <v>0</v>
      </c>
      <c r="AM238" s="17" t="s">
        <v>47</v>
      </c>
      <c r="AN238" s="16" t="s">
        <v>47</v>
      </c>
      <c r="AO238" s="17" t="s">
        <v>47</v>
      </c>
      <c r="AP238" s="16" t="s">
        <v>47</v>
      </c>
    </row>
    <row r="239" spans="1:42" s="19" customFormat="1" x14ac:dyDescent="0.25">
      <c r="A239" s="13" t="s">
        <v>567</v>
      </c>
      <c r="B239" s="17" t="s">
        <v>616</v>
      </c>
      <c r="C239" s="16" t="s">
        <v>46</v>
      </c>
      <c r="D239" s="16" t="s">
        <v>74</v>
      </c>
      <c r="E239" s="16" t="s">
        <v>75</v>
      </c>
      <c r="F239" s="16" t="s">
        <v>1207</v>
      </c>
      <c r="G239" s="16" t="s">
        <v>48</v>
      </c>
      <c r="H239" s="16" t="s">
        <v>655</v>
      </c>
      <c r="I239" s="18" t="s">
        <v>47</v>
      </c>
      <c r="J239" s="18" t="s">
        <v>47</v>
      </c>
      <c r="K239" s="18" t="s">
        <v>47</v>
      </c>
      <c r="L239" s="18" t="s">
        <v>47</v>
      </c>
      <c r="M239" s="18">
        <v>0</v>
      </c>
      <c r="N239" s="16" t="s">
        <v>47</v>
      </c>
      <c r="O239" s="16" t="s">
        <v>656</v>
      </c>
      <c r="P239" s="16" t="s">
        <v>657</v>
      </c>
      <c r="Q239" s="18">
        <f t="shared" si="3"/>
        <v>3468745</v>
      </c>
      <c r="R239" s="18">
        <v>0</v>
      </c>
      <c r="S239" s="18">
        <v>3468745</v>
      </c>
      <c r="T239" s="18">
        <v>0</v>
      </c>
      <c r="U239" s="16" t="s">
        <v>49</v>
      </c>
      <c r="V239" s="18">
        <v>0</v>
      </c>
      <c r="W239" s="18">
        <v>0</v>
      </c>
      <c r="X239" s="16" t="s">
        <v>49</v>
      </c>
      <c r="Y239" s="18">
        <v>0</v>
      </c>
      <c r="Z239" s="18">
        <v>0</v>
      </c>
      <c r="AA239" s="16" t="s">
        <v>49</v>
      </c>
      <c r="AB239" s="18">
        <v>0</v>
      </c>
      <c r="AC239" s="18">
        <v>0</v>
      </c>
      <c r="AD239" s="16" t="s">
        <v>49</v>
      </c>
      <c r="AE239" s="18">
        <v>0</v>
      </c>
      <c r="AF239" s="16">
        <v>0</v>
      </c>
      <c r="AG239" s="16" t="s">
        <v>49</v>
      </c>
      <c r="AH239" s="18">
        <v>0</v>
      </c>
      <c r="AI239" s="18">
        <v>0</v>
      </c>
      <c r="AJ239" s="16" t="s">
        <v>49</v>
      </c>
      <c r="AK239" s="18">
        <v>0</v>
      </c>
      <c r="AL239" s="18">
        <v>0</v>
      </c>
      <c r="AM239" s="17" t="s">
        <v>47</v>
      </c>
      <c r="AN239" s="16" t="s">
        <v>47</v>
      </c>
      <c r="AO239" s="17" t="s">
        <v>47</v>
      </c>
      <c r="AP239" s="16" t="s">
        <v>47</v>
      </c>
    </row>
    <row r="240" spans="1:42" s="19" customFormat="1" x14ac:dyDescent="0.25">
      <c r="A240" s="13" t="s">
        <v>569</v>
      </c>
      <c r="B240" s="17" t="s">
        <v>616</v>
      </c>
      <c r="C240" s="16" t="s">
        <v>46</v>
      </c>
      <c r="D240" s="16" t="s">
        <v>74</v>
      </c>
      <c r="E240" s="16" t="s">
        <v>75</v>
      </c>
      <c r="F240" s="16" t="s">
        <v>1207</v>
      </c>
      <c r="G240" s="16" t="s">
        <v>48</v>
      </c>
      <c r="H240" s="16" t="s">
        <v>659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55</v>
      </c>
      <c r="P240" s="16" t="s">
        <v>47</v>
      </c>
      <c r="Q240" s="18">
        <f t="shared" si="3"/>
        <v>405172886.028</v>
      </c>
      <c r="R240" s="18">
        <v>0</v>
      </c>
      <c r="S240" s="18">
        <v>266036254.44999999</v>
      </c>
      <c r="T240" s="18">
        <v>0</v>
      </c>
      <c r="U240" s="16" t="s">
        <v>49</v>
      </c>
      <c r="V240" s="18">
        <v>0</v>
      </c>
      <c r="W240" s="18">
        <v>119945372.05</v>
      </c>
      <c r="X240" s="16" t="s">
        <v>49</v>
      </c>
      <c r="Y240" s="18">
        <v>19191259.528000001</v>
      </c>
      <c r="Z240" s="18">
        <v>0</v>
      </c>
      <c r="AA240" s="16" t="s">
        <v>49</v>
      </c>
      <c r="AB240" s="18">
        <v>0</v>
      </c>
      <c r="AC240" s="18">
        <v>0</v>
      </c>
      <c r="AD240" s="16" t="s">
        <v>49</v>
      </c>
      <c r="AE240" s="18">
        <v>0</v>
      </c>
      <c r="AF240" s="16">
        <v>0</v>
      </c>
      <c r="AG240" s="16" t="s">
        <v>49</v>
      </c>
      <c r="AH240" s="18">
        <v>0</v>
      </c>
      <c r="AI240" s="18">
        <v>0</v>
      </c>
      <c r="AJ240" s="16" t="s">
        <v>49</v>
      </c>
      <c r="AK240" s="18">
        <v>0</v>
      </c>
      <c r="AL240" s="18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s="19" customFormat="1" x14ac:dyDescent="0.25">
      <c r="A241" s="13" t="s">
        <v>571</v>
      </c>
      <c r="B241" s="17" t="s">
        <v>616</v>
      </c>
      <c r="C241" s="16" t="s">
        <v>46</v>
      </c>
      <c r="D241" s="16" t="s">
        <v>78</v>
      </c>
      <c r="E241" s="16" t="s">
        <v>79</v>
      </c>
      <c r="F241" s="16" t="s">
        <v>1197</v>
      </c>
      <c r="G241" s="16" t="s">
        <v>48</v>
      </c>
      <c r="H241" s="16" t="s">
        <v>661</v>
      </c>
      <c r="I241" s="18" t="s">
        <v>47</v>
      </c>
      <c r="J241" s="18" t="s">
        <v>47</v>
      </c>
      <c r="K241" s="18" t="s">
        <v>47</v>
      </c>
      <c r="L241" s="18" t="s">
        <v>47</v>
      </c>
      <c r="M241" s="18">
        <v>0</v>
      </c>
      <c r="N241" s="16" t="s">
        <v>47</v>
      </c>
      <c r="O241" s="16" t="s">
        <v>55</v>
      </c>
      <c r="P241" s="16" t="s">
        <v>47</v>
      </c>
      <c r="Q241" s="18">
        <f t="shared" si="3"/>
        <v>201364102.20499998</v>
      </c>
      <c r="R241" s="18">
        <v>0</v>
      </c>
      <c r="S241" s="18">
        <v>136728478.94999999</v>
      </c>
      <c r="T241" s="18">
        <v>0</v>
      </c>
      <c r="U241" s="16" t="s">
        <v>49</v>
      </c>
      <c r="V241" s="18">
        <v>0</v>
      </c>
      <c r="W241" s="18">
        <v>55720364.875</v>
      </c>
      <c r="X241" s="16" t="s">
        <v>49</v>
      </c>
      <c r="Y241" s="18">
        <v>8915258.3800000008</v>
      </c>
      <c r="Z241" s="18">
        <v>0</v>
      </c>
      <c r="AA241" s="16" t="s">
        <v>49</v>
      </c>
      <c r="AB241" s="18">
        <v>0</v>
      </c>
      <c r="AC241" s="18">
        <v>0</v>
      </c>
      <c r="AD241" s="16" t="s">
        <v>49</v>
      </c>
      <c r="AE241" s="18">
        <v>0</v>
      </c>
      <c r="AF241" s="16">
        <v>0</v>
      </c>
      <c r="AG241" s="16" t="s">
        <v>49</v>
      </c>
      <c r="AH241" s="18">
        <v>0</v>
      </c>
      <c r="AI241" s="18">
        <v>0</v>
      </c>
      <c r="AJ241" s="16" t="s">
        <v>49</v>
      </c>
      <c r="AK241" s="18">
        <v>0</v>
      </c>
      <c r="AL241" s="18">
        <v>0</v>
      </c>
      <c r="AM241" s="17" t="s">
        <v>47</v>
      </c>
      <c r="AN241" s="16" t="s">
        <v>47</v>
      </c>
      <c r="AO241" s="17" t="s">
        <v>47</v>
      </c>
      <c r="AP241" s="16" t="s">
        <v>47</v>
      </c>
    </row>
    <row r="242" spans="1:42" s="19" customFormat="1" x14ac:dyDescent="0.25">
      <c r="A242" s="13" t="s">
        <v>573</v>
      </c>
      <c r="B242" s="17" t="s">
        <v>616</v>
      </c>
      <c r="C242" s="16" t="s">
        <v>46</v>
      </c>
      <c r="D242" s="16" t="s">
        <v>141</v>
      </c>
      <c r="E242" s="16" t="s">
        <v>142</v>
      </c>
      <c r="F242" s="16" t="s">
        <v>1228</v>
      </c>
      <c r="G242" s="16" t="s">
        <v>48</v>
      </c>
      <c r="H242" s="16" t="s">
        <v>663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664</v>
      </c>
      <c r="P242" s="16" t="s">
        <v>665</v>
      </c>
      <c r="Q242" s="18">
        <f t="shared" si="3"/>
        <v>464922.5</v>
      </c>
      <c r="R242" s="18">
        <v>0</v>
      </c>
      <c r="S242" s="18">
        <v>464922.5</v>
      </c>
      <c r="T242" s="18">
        <v>0</v>
      </c>
      <c r="U242" s="16" t="s">
        <v>49</v>
      </c>
      <c r="V242" s="18">
        <v>0</v>
      </c>
      <c r="W242" s="18">
        <v>0</v>
      </c>
      <c r="X242" s="16" t="s">
        <v>49</v>
      </c>
      <c r="Y242" s="18">
        <v>0</v>
      </c>
      <c r="Z242" s="18">
        <v>0</v>
      </c>
      <c r="AA242" s="16" t="s">
        <v>49</v>
      </c>
      <c r="AB242" s="18">
        <v>0</v>
      </c>
      <c r="AC242" s="18">
        <v>0</v>
      </c>
      <c r="AD242" s="16" t="s">
        <v>49</v>
      </c>
      <c r="AE242" s="18">
        <v>0</v>
      </c>
      <c r="AF242" s="16">
        <v>0</v>
      </c>
      <c r="AG242" s="16" t="s">
        <v>49</v>
      </c>
      <c r="AH242" s="18">
        <v>0</v>
      </c>
      <c r="AI242" s="18">
        <v>0</v>
      </c>
      <c r="AJ242" s="16" t="s">
        <v>49</v>
      </c>
      <c r="AK242" s="18">
        <v>0</v>
      </c>
      <c r="AL242" s="18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9" customFormat="1" x14ac:dyDescent="0.25">
      <c r="A243" s="13" t="s">
        <v>575</v>
      </c>
      <c r="B243" s="17" t="s">
        <v>616</v>
      </c>
      <c r="C243" s="16" t="s">
        <v>46</v>
      </c>
      <c r="D243" s="16" t="s">
        <v>92</v>
      </c>
      <c r="E243" s="16" t="s">
        <v>93</v>
      </c>
      <c r="F243" s="16" t="s">
        <v>1241</v>
      </c>
      <c r="G243" s="16" t="s">
        <v>48</v>
      </c>
      <c r="H243" s="16" t="s">
        <v>667</v>
      </c>
      <c r="I243" s="18" t="s">
        <v>47</v>
      </c>
      <c r="J243" s="18" t="s">
        <v>47</v>
      </c>
      <c r="K243" s="18" t="s">
        <v>47</v>
      </c>
      <c r="L243" s="18" t="s">
        <v>47</v>
      </c>
      <c r="M243" s="18">
        <v>0</v>
      </c>
      <c r="N243" s="16" t="s">
        <v>47</v>
      </c>
      <c r="O243" s="16" t="s">
        <v>55</v>
      </c>
      <c r="P243" s="16" t="s">
        <v>47</v>
      </c>
      <c r="Q243" s="18">
        <f t="shared" si="3"/>
        <v>151542317.65000001</v>
      </c>
      <c r="R243" s="18">
        <v>0</v>
      </c>
      <c r="S243" s="18">
        <v>83264526.25</v>
      </c>
      <c r="T243" s="18">
        <v>0</v>
      </c>
      <c r="U243" s="16" t="s">
        <v>49</v>
      </c>
      <c r="V243" s="18">
        <v>0</v>
      </c>
      <c r="W243" s="18">
        <v>58860165</v>
      </c>
      <c r="X243" s="16" t="s">
        <v>49</v>
      </c>
      <c r="Y243" s="18">
        <v>9417626.4000000004</v>
      </c>
      <c r="Z243" s="18">
        <v>0</v>
      </c>
      <c r="AA243" s="16" t="s">
        <v>49</v>
      </c>
      <c r="AB243" s="18">
        <v>0</v>
      </c>
      <c r="AC243" s="18">
        <v>0</v>
      </c>
      <c r="AD243" s="16" t="s">
        <v>49</v>
      </c>
      <c r="AE243" s="18">
        <v>0</v>
      </c>
      <c r="AF243" s="16">
        <v>0</v>
      </c>
      <c r="AG243" s="16" t="s">
        <v>49</v>
      </c>
      <c r="AH243" s="18">
        <v>0</v>
      </c>
      <c r="AI243" s="18">
        <v>0</v>
      </c>
      <c r="AJ243" s="16" t="s">
        <v>49</v>
      </c>
      <c r="AK243" s="18">
        <v>0</v>
      </c>
      <c r="AL243" s="18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9" customFormat="1" x14ac:dyDescent="0.25">
      <c r="A244" s="13" t="s">
        <v>578</v>
      </c>
      <c r="B244" s="17" t="s">
        <v>616</v>
      </c>
      <c r="C244" s="16" t="s">
        <v>46</v>
      </c>
      <c r="D244" s="16" t="s">
        <v>96</v>
      </c>
      <c r="E244" s="16" t="s">
        <v>1247</v>
      </c>
      <c r="F244" s="16" t="s">
        <v>1255</v>
      </c>
      <c r="G244" s="16" t="s">
        <v>48</v>
      </c>
      <c r="H244" s="16" t="s">
        <v>669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55</v>
      </c>
      <c r="P244" s="16" t="s">
        <v>47</v>
      </c>
      <c r="Q244" s="18">
        <f t="shared" si="3"/>
        <v>38780775.25</v>
      </c>
      <c r="R244" s="18">
        <v>0</v>
      </c>
      <c r="S244" s="18">
        <v>34023267.25</v>
      </c>
      <c r="T244" s="18">
        <v>0</v>
      </c>
      <c r="U244" s="16" t="s">
        <v>49</v>
      </c>
      <c r="V244" s="18">
        <v>0</v>
      </c>
      <c r="W244" s="18">
        <v>4101300</v>
      </c>
      <c r="X244" s="16" t="s">
        <v>49</v>
      </c>
      <c r="Y244" s="18">
        <v>656208</v>
      </c>
      <c r="Z244" s="18">
        <v>0</v>
      </c>
      <c r="AA244" s="16" t="s">
        <v>49</v>
      </c>
      <c r="AB244" s="18">
        <v>0</v>
      </c>
      <c r="AC244" s="18">
        <v>0</v>
      </c>
      <c r="AD244" s="16" t="s">
        <v>49</v>
      </c>
      <c r="AE244" s="18">
        <v>0</v>
      </c>
      <c r="AF244" s="16">
        <v>0</v>
      </c>
      <c r="AG244" s="16" t="s">
        <v>49</v>
      </c>
      <c r="AH244" s="18">
        <v>0</v>
      </c>
      <c r="AI244" s="18">
        <v>0</v>
      </c>
      <c r="AJ244" s="16" t="s">
        <v>49</v>
      </c>
      <c r="AK244" s="18">
        <v>0</v>
      </c>
      <c r="AL244" s="18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9" customFormat="1" x14ac:dyDescent="0.25">
      <c r="A245" s="13" t="s">
        <v>580</v>
      </c>
      <c r="B245" s="17" t="s">
        <v>616</v>
      </c>
      <c r="C245" s="16" t="s">
        <v>46</v>
      </c>
      <c r="D245" s="16" t="s">
        <v>96</v>
      </c>
      <c r="E245" s="16" t="s">
        <v>1247</v>
      </c>
      <c r="F245" s="16" t="s">
        <v>1255</v>
      </c>
      <c r="G245" s="16" t="s">
        <v>48</v>
      </c>
      <c r="H245" s="16" t="s">
        <v>671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672</v>
      </c>
      <c r="P245" s="16" t="s">
        <v>673</v>
      </c>
      <c r="Q245" s="18">
        <f t="shared" si="3"/>
        <v>4129944</v>
      </c>
      <c r="R245" s="18">
        <v>0</v>
      </c>
      <c r="S245" s="18">
        <v>1939980</v>
      </c>
      <c r="T245" s="18">
        <v>1887900</v>
      </c>
      <c r="U245" s="16" t="s">
        <v>50</v>
      </c>
      <c r="V245" s="18">
        <v>302064</v>
      </c>
      <c r="W245" s="18">
        <v>0</v>
      </c>
      <c r="X245" s="16" t="s">
        <v>49</v>
      </c>
      <c r="Y245" s="18">
        <v>0</v>
      </c>
      <c r="Z245" s="18">
        <v>0</v>
      </c>
      <c r="AA245" s="16" t="s">
        <v>49</v>
      </c>
      <c r="AB245" s="18">
        <v>0</v>
      </c>
      <c r="AC245" s="18">
        <v>0</v>
      </c>
      <c r="AD245" s="16" t="s">
        <v>49</v>
      </c>
      <c r="AE245" s="18">
        <v>0</v>
      </c>
      <c r="AF245" s="16">
        <v>0</v>
      </c>
      <c r="AG245" s="16" t="s">
        <v>49</v>
      </c>
      <c r="AH245" s="18">
        <v>0</v>
      </c>
      <c r="AI245" s="18">
        <v>0</v>
      </c>
      <c r="AJ245" s="16" t="s">
        <v>49</v>
      </c>
      <c r="AK245" s="18">
        <v>0</v>
      </c>
      <c r="AL245" s="18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s="19" customFormat="1" x14ac:dyDescent="0.25">
      <c r="A246" s="13" t="s">
        <v>582</v>
      </c>
      <c r="B246" s="17" t="s">
        <v>616</v>
      </c>
      <c r="C246" s="16" t="s">
        <v>46</v>
      </c>
      <c r="D246" s="16" t="s">
        <v>96</v>
      </c>
      <c r="E246" s="16" t="s">
        <v>1247</v>
      </c>
      <c r="F246" s="16" t="s">
        <v>1255</v>
      </c>
      <c r="G246" s="16" t="s">
        <v>48</v>
      </c>
      <c r="H246" s="16" t="s">
        <v>675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55</v>
      </c>
      <c r="P246" s="16" t="s">
        <v>47</v>
      </c>
      <c r="Q246" s="18">
        <f t="shared" si="3"/>
        <v>28669449.5</v>
      </c>
      <c r="R246" s="18">
        <v>0</v>
      </c>
      <c r="S246" s="18">
        <v>12464974.5</v>
      </c>
      <c r="T246" s="18">
        <v>0</v>
      </c>
      <c r="U246" s="16" t="s">
        <v>49</v>
      </c>
      <c r="V246" s="18">
        <v>0</v>
      </c>
      <c r="W246" s="18">
        <v>13969375</v>
      </c>
      <c r="X246" s="16" t="s">
        <v>50</v>
      </c>
      <c r="Y246" s="18">
        <v>2235100</v>
      </c>
      <c r="Z246" s="18">
        <v>0</v>
      </c>
      <c r="AA246" s="16" t="s">
        <v>49</v>
      </c>
      <c r="AB246" s="18">
        <v>0</v>
      </c>
      <c r="AC246" s="18">
        <v>0</v>
      </c>
      <c r="AD246" s="16" t="s">
        <v>49</v>
      </c>
      <c r="AE246" s="18">
        <v>0</v>
      </c>
      <c r="AF246" s="16">
        <v>0</v>
      </c>
      <c r="AG246" s="16" t="s">
        <v>49</v>
      </c>
      <c r="AH246" s="18">
        <v>0</v>
      </c>
      <c r="AI246" s="18">
        <v>0</v>
      </c>
      <c r="AJ246" s="16" t="s">
        <v>49</v>
      </c>
      <c r="AK246" s="18">
        <v>0</v>
      </c>
      <c r="AL246" s="18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s="19" customFormat="1" x14ac:dyDescent="0.25">
      <c r="A247" s="13" t="s">
        <v>584</v>
      </c>
      <c r="B247" s="17" t="s">
        <v>616</v>
      </c>
      <c r="C247" s="16" t="s">
        <v>46</v>
      </c>
      <c r="D247" s="16" t="s">
        <v>96</v>
      </c>
      <c r="E247" s="16" t="s">
        <v>1247</v>
      </c>
      <c r="F247" s="16" t="s">
        <v>1255</v>
      </c>
      <c r="G247" s="16" t="s">
        <v>48</v>
      </c>
      <c r="H247" s="16" t="s">
        <v>677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55</v>
      </c>
      <c r="P247" s="16" t="s">
        <v>47</v>
      </c>
      <c r="Q247" s="18">
        <f t="shared" si="3"/>
        <v>204313901.84999999</v>
      </c>
      <c r="R247" s="18">
        <v>0</v>
      </c>
      <c r="S247" s="18">
        <v>157075182.69999999</v>
      </c>
      <c r="T247" s="18">
        <v>0</v>
      </c>
      <c r="U247" s="16" t="s">
        <v>49</v>
      </c>
      <c r="V247" s="18">
        <v>0</v>
      </c>
      <c r="W247" s="18">
        <v>40723033.75</v>
      </c>
      <c r="X247" s="16" t="s">
        <v>49</v>
      </c>
      <c r="Y247" s="18">
        <v>6515685.3999999994</v>
      </c>
      <c r="Z247" s="18">
        <v>0</v>
      </c>
      <c r="AA247" s="16" t="s">
        <v>49</v>
      </c>
      <c r="AB247" s="18">
        <v>0</v>
      </c>
      <c r="AC247" s="18">
        <v>0</v>
      </c>
      <c r="AD247" s="16" t="s">
        <v>49</v>
      </c>
      <c r="AE247" s="18">
        <v>0</v>
      </c>
      <c r="AF247" s="16">
        <v>0</v>
      </c>
      <c r="AG247" s="16" t="s">
        <v>49</v>
      </c>
      <c r="AH247" s="18">
        <v>0</v>
      </c>
      <c r="AI247" s="18">
        <v>0</v>
      </c>
      <c r="AJ247" s="16" t="s">
        <v>49</v>
      </c>
      <c r="AK247" s="18">
        <v>0</v>
      </c>
      <c r="AL247" s="18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9" customFormat="1" x14ac:dyDescent="0.25">
      <c r="A248" s="13" t="s">
        <v>588</v>
      </c>
      <c r="B248" s="17" t="s">
        <v>616</v>
      </c>
      <c r="C248" s="16" t="s">
        <v>46</v>
      </c>
      <c r="D248" s="16" t="s">
        <v>96</v>
      </c>
      <c r="E248" s="16" t="s">
        <v>1247</v>
      </c>
      <c r="F248" s="16" t="s">
        <v>1255</v>
      </c>
      <c r="G248" s="16" t="s">
        <v>48</v>
      </c>
      <c r="H248" s="16" t="s">
        <v>679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55</v>
      </c>
      <c r="P248" s="16" t="s">
        <v>47</v>
      </c>
      <c r="Q248" s="18">
        <f t="shared" si="3"/>
        <v>47812152.5</v>
      </c>
      <c r="R248" s="18">
        <v>0</v>
      </c>
      <c r="S248" s="18">
        <v>28272387.5</v>
      </c>
      <c r="T248" s="18">
        <v>0</v>
      </c>
      <c r="U248" s="16" t="s">
        <v>49</v>
      </c>
      <c r="V248" s="18">
        <v>0</v>
      </c>
      <c r="W248" s="18">
        <v>16844625</v>
      </c>
      <c r="X248" s="16" t="s">
        <v>50</v>
      </c>
      <c r="Y248" s="18">
        <v>2695140</v>
      </c>
      <c r="Z248" s="18">
        <v>0</v>
      </c>
      <c r="AA248" s="16" t="s">
        <v>49</v>
      </c>
      <c r="AB248" s="18">
        <v>0</v>
      </c>
      <c r="AC248" s="18">
        <v>0</v>
      </c>
      <c r="AD248" s="16" t="s">
        <v>49</v>
      </c>
      <c r="AE248" s="18">
        <v>0</v>
      </c>
      <c r="AF248" s="16">
        <v>0</v>
      </c>
      <c r="AG248" s="16" t="s">
        <v>49</v>
      </c>
      <c r="AH248" s="18">
        <v>0</v>
      </c>
      <c r="AI248" s="18">
        <v>0</v>
      </c>
      <c r="AJ248" s="16" t="s">
        <v>49</v>
      </c>
      <c r="AK248" s="18">
        <v>0</v>
      </c>
      <c r="AL248" s="18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9" customFormat="1" x14ac:dyDescent="0.25">
      <c r="A249" s="13" t="s">
        <v>590</v>
      </c>
      <c r="B249" s="17" t="s">
        <v>616</v>
      </c>
      <c r="C249" s="16" t="s">
        <v>46</v>
      </c>
      <c r="D249" s="16" t="s">
        <v>96</v>
      </c>
      <c r="E249" s="16" t="s">
        <v>1247</v>
      </c>
      <c r="F249" s="16" t="s">
        <v>1255</v>
      </c>
      <c r="G249" s="16" t="s">
        <v>48</v>
      </c>
      <c r="H249" s="16" t="s">
        <v>681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6" t="s">
        <v>47</v>
      </c>
      <c r="O249" s="16" t="s">
        <v>55</v>
      </c>
      <c r="P249" s="16" t="s">
        <v>47</v>
      </c>
      <c r="Q249" s="18">
        <f t="shared" si="3"/>
        <v>18173359.399999999</v>
      </c>
      <c r="R249" s="18">
        <v>0</v>
      </c>
      <c r="S249" s="18">
        <v>6912979.8499999996</v>
      </c>
      <c r="T249" s="18">
        <v>0</v>
      </c>
      <c r="U249" s="16" t="s">
        <v>49</v>
      </c>
      <c r="V249" s="18">
        <v>0</v>
      </c>
      <c r="W249" s="18">
        <v>9707223.75</v>
      </c>
      <c r="X249" s="16" t="s">
        <v>50</v>
      </c>
      <c r="Y249" s="18">
        <v>1553155.8</v>
      </c>
      <c r="Z249" s="18">
        <v>0</v>
      </c>
      <c r="AA249" s="16" t="s">
        <v>49</v>
      </c>
      <c r="AB249" s="18">
        <v>0</v>
      </c>
      <c r="AC249" s="18">
        <v>0</v>
      </c>
      <c r="AD249" s="16" t="s">
        <v>49</v>
      </c>
      <c r="AE249" s="18">
        <v>0</v>
      </c>
      <c r="AF249" s="16">
        <v>0</v>
      </c>
      <c r="AG249" s="16" t="s">
        <v>49</v>
      </c>
      <c r="AH249" s="18">
        <v>0</v>
      </c>
      <c r="AI249" s="18">
        <v>0</v>
      </c>
      <c r="AJ249" s="16" t="s">
        <v>49</v>
      </c>
      <c r="AK249" s="18">
        <v>0</v>
      </c>
      <c r="AL249" s="18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9" customFormat="1" x14ac:dyDescent="0.25">
      <c r="A250" s="13" t="s">
        <v>592</v>
      </c>
      <c r="B250" s="17" t="s">
        <v>616</v>
      </c>
      <c r="C250" s="16" t="s">
        <v>46</v>
      </c>
      <c r="D250" s="16" t="s">
        <v>96</v>
      </c>
      <c r="E250" s="16" t="s">
        <v>1247</v>
      </c>
      <c r="F250" s="16" t="s">
        <v>1255</v>
      </c>
      <c r="G250" s="16" t="s">
        <v>48</v>
      </c>
      <c r="H250" s="16" t="s">
        <v>683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55</v>
      </c>
      <c r="P250" s="16" t="s">
        <v>47</v>
      </c>
      <c r="Q250" s="18">
        <f t="shared" si="3"/>
        <v>22274989.240000002</v>
      </c>
      <c r="R250" s="18">
        <v>0</v>
      </c>
      <c r="S250" s="18">
        <v>4297902</v>
      </c>
      <c r="T250" s="18">
        <v>0</v>
      </c>
      <c r="U250" s="16" t="s">
        <v>49</v>
      </c>
      <c r="V250" s="18">
        <v>0</v>
      </c>
      <c r="W250" s="18">
        <v>15497489</v>
      </c>
      <c r="X250" s="16" t="s">
        <v>50</v>
      </c>
      <c r="Y250" s="18">
        <v>2479598.2400000002</v>
      </c>
      <c r="Z250" s="18">
        <v>0</v>
      </c>
      <c r="AA250" s="16" t="s">
        <v>49</v>
      </c>
      <c r="AB250" s="18">
        <v>0</v>
      </c>
      <c r="AC250" s="18">
        <v>0</v>
      </c>
      <c r="AD250" s="16" t="s">
        <v>49</v>
      </c>
      <c r="AE250" s="18">
        <v>0</v>
      </c>
      <c r="AF250" s="16">
        <v>0</v>
      </c>
      <c r="AG250" s="16" t="s">
        <v>49</v>
      </c>
      <c r="AH250" s="18">
        <v>0</v>
      </c>
      <c r="AI250" s="18">
        <v>0</v>
      </c>
      <c r="AJ250" s="16" t="s">
        <v>49</v>
      </c>
      <c r="AK250" s="18">
        <v>0</v>
      </c>
      <c r="AL250" s="18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9" customFormat="1" x14ac:dyDescent="0.25">
      <c r="A251" s="13" t="s">
        <v>596</v>
      </c>
      <c r="B251" s="17" t="s">
        <v>616</v>
      </c>
      <c r="C251" s="16" t="s">
        <v>46</v>
      </c>
      <c r="D251" s="16" t="s">
        <v>96</v>
      </c>
      <c r="E251" s="16" t="s">
        <v>1247</v>
      </c>
      <c r="F251" s="16" t="s">
        <v>1255</v>
      </c>
      <c r="G251" s="16" t="s">
        <v>48</v>
      </c>
      <c r="H251" s="16" t="s">
        <v>685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55</v>
      </c>
      <c r="P251" s="16" t="s">
        <v>47</v>
      </c>
      <c r="Q251" s="18">
        <f t="shared" si="3"/>
        <v>15956465.699999999</v>
      </c>
      <c r="R251" s="18">
        <v>0</v>
      </c>
      <c r="S251" s="18">
        <v>15880949.699999999</v>
      </c>
      <c r="T251" s="18">
        <v>0</v>
      </c>
      <c r="U251" s="16" t="s">
        <v>49</v>
      </c>
      <c r="V251" s="18">
        <v>0</v>
      </c>
      <c r="W251" s="18">
        <v>65100</v>
      </c>
      <c r="X251" s="16" t="s">
        <v>49</v>
      </c>
      <c r="Y251" s="18">
        <v>10416</v>
      </c>
      <c r="Z251" s="18">
        <v>0</v>
      </c>
      <c r="AA251" s="16" t="s">
        <v>49</v>
      </c>
      <c r="AB251" s="18">
        <v>0</v>
      </c>
      <c r="AC251" s="18">
        <v>0</v>
      </c>
      <c r="AD251" s="16" t="s">
        <v>49</v>
      </c>
      <c r="AE251" s="18">
        <v>0</v>
      </c>
      <c r="AF251" s="16">
        <v>0</v>
      </c>
      <c r="AG251" s="16" t="s">
        <v>49</v>
      </c>
      <c r="AH251" s="18">
        <v>0</v>
      </c>
      <c r="AI251" s="18">
        <v>0</v>
      </c>
      <c r="AJ251" s="16" t="s">
        <v>49</v>
      </c>
      <c r="AK251" s="18">
        <v>0</v>
      </c>
      <c r="AL251" s="18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s="19" customFormat="1" x14ac:dyDescent="0.25">
      <c r="A252" s="13" t="s">
        <v>600</v>
      </c>
      <c r="B252" s="17" t="s">
        <v>616</v>
      </c>
      <c r="C252" s="16" t="s">
        <v>46</v>
      </c>
      <c r="D252" s="16" t="s">
        <v>96</v>
      </c>
      <c r="E252" s="16" t="s">
        <v>1247</v>
      </c>
      <c r="F252" s="16" t="s">
        <v>1255</v>
      </c>
      <c r="G252" s="16" t="s">
        <v>48</v>
      </c>
      <c r="H252" s="16" t="s">
        <v>687</v>
      </c>
      <c r="I252" s="18" t="s">
        <v>47</v>
      </c>
      <c r="J252" s="18" t="s">
        <v>47</v>
      </c>
      <c r="K252" s="18" t="s">
        <v>47</v>
      </c>
      <c r="L252" s="18" t="s">
        <v>47</v>
      </c>
      <c r="M252" s="18">
        <v>0</v>
      </c>
      <c r="N252" s="16" t="s">
        <v>47</v>
      </c>
      <c r="O252" s="16" t="s">
        <v>55</v>
      </c>
      <c r="P252" s="16" t="s">
        <v>47</v>
      </c>
      <c r="Q252" s="18">
        <f t="shared" si="3"/>
        <v>13224649.25</v>
      </c>
      <c r="R252" s="18">
        <v>0</v>
      </c>
      <c r="S252" s="18">
        <v>10103321.25</v>
      </c>
      <c r="T252" s="18">
        <v>0</v>
      </c>
      <c r="U252" s="16" t="s">
        <v>49</v>
      </c>
      <c r="V252" s="18">
        <v>0</v>
      </c>
      <c r="W252" s="18">
        <v>2690800</v>
      </c>
      <c r="X252" s="16" t="s">
        <v>49</v>
      </c>
      <c r="Y252" s="18">
        <v>430528</v>
      </c>
      <c r="Z252" s="18">
        <v>0</v>
      </c>
      <c r="AA252" s="16" t="s">
        <v>49</v>
      </c>
      <c r="AB252" s="18">
        <v>0</v>
      </c>
      <c r="AC252" s="18">
        <v>0</v>
      </c>
      <c r="AD252" s="16" t="s">
        <v>49</v>
      </c>
      <c r="AE252" s="18">
        <v>0</v>
      </c>
      <c r="AF252" s="16">
        <v>0</v>
      </c>
      <c r="AG252" s="16" t="s">
        <v>49</v>
      </c>
      <c r="AH252" s="18">
        <v>0</v>
      </c>
      <c r="AI252" s="18">
        <v>0</v>
      </c>
      <c r="AJ252" s="16" t="s">
        <v>49</v>
      </c>
      <c r="AK252" s="18">
        <v>0</v>
      </c>
      <c r="AL252" s="18">
        <v>0</v>
      </c>
      <c r="AM252" s="17" t="s">
        <v>47</v>
      </c>
      <c r="AN252" s="16" t="s">
        <v>47</v>
      </c>
      <c r="AO252" s="17" t="s">
        <v>47</v>
      </c>
      <c r="AP252" s="16" t="s">
        <v>47</v>
      </c>
    </row>
    <row r="253" spans="1:42" s="19" customFormat="1" x14ac:dyDescent="0.25">
      <c r="A253" s="13" t="s">
        <v>602</v>
      </c>
      <c r="B253" s="17" t="s">
        <v>616</v>
      </c>
      <c r="C253" s="16" t="s">
        <v>46</v>
      </c>
      <c r="D253" s="16" t="s">
        <v>96</v>
      </c>
      <c r="E253" s="16" t="s">
        <v>1247</v>
      </c>
      <c r="F253" s="16" t="s">
        <v>1255</v>
      </c>
      <c r="G253" s="16" t="s">
        <v>48</v>
      </c>
      <c r="H253" s="16" t="s">
        <v>689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6" t="s">
        <v>47</v>
      </c>
      <c r="O253" s="16" t="s">
        <v>55</v>
      </c>
      <c r="P253" s="16" t="s">
        <v>47</v>
      </c>
      <c r="Q253" s="18">
        <f t="shared" si="3"/>
        <v>11660929</v>
      </c>
      <c r="R253" s="18">
        <v>0</v>
      </c>
      <c r="S253" s="18">
        <v>0</v>
      </c>
      <c r="T253" s="18">
        <v>0</v>
      </c>
      <c r="U253" s="16" t="s">
        <v>49</v>
      </c>
      <c r="V253" s="18">
        <v>0</v>
      </c>
      <c r="W253" s="18">
        <v>10052525</v>
      </c>
      <c r="X253" s="16" t="s">
        <v>50</v>
      </c>
      <c r="Y253" s="18">
        <v>1608404</v>
      </c>
      <c r="Z253" s="18">
        <v>0</v>
      </c>
      <c r="AA253" s="16" t="s">
        <v>49</v>
      </c>
      <c r="AB253" s="18">
        <v>0</v>
      </c>
      <c r="AC253" s="18">
        <v>0</v>
      </c>
      <c r="AD253" s="16" t="s">
        <v>49</v>
      </c>
      <c r="AE253" s="18">
        <v>0</v>
      </c>
      <c r="AF253" s="16">
        <v>0</v>
      </c>
      <c r="AG253" s="16" t="s">
        <v>49</v>
      </c>
      <c r="AH253" s="18">
        <v>0</v>
      </c>
      <c r="AI253" s="18">
        <v>0</v>
      </c>
      <c r="AJ253" s="16" t="s">
        <v>49</v>
      </c>
      <c r="AK253" s="18">
        <v>0</v>
      </c>
      <c r="AL253" s="18">
        <v>0</v>
      </c>
      <c r="AM253" s="17" t="s">
        <v>47</v>
      </c>
      <c r="AN253" s="16" t="s">
        <v>47</v>
      </c>
      <c r="AO253" s="17" t="s">
        <v>47</v>
      </c>
      <c r="AP253" s="16" t="s">
        <v>47</v>
      </c>
    </row>
    <row r="254" spans="1:42" s="19" customFormat="1" x14ac:dyDescent="0.25">
      <c r="A254" s="13" t="s">
        <v>604</v>
      </c>
      <c r="B254" s="17" t="s">
        <v>616</v>
      </c>
      <c r="C254" s="16" t="s">
        <v>46</v>
      </c>
      <c r="D254" s="16" t="s">
        <v>96</v>
      </c>
      <c r="E254" s="16" t="s">
        <v>1247</v>
      </c>
      <c r="F254" s="16" t="s">
        <v>1255</v>
      </c>
      <c r="G254" s="16" t="s">
        <v>48</v>
      </c>
      <c r="H254" s="16" t="s">
        <v>691</v>
      </c>
      <c r="I254" s="18" t="s">
        <v>47</v>
      </c>
      <c r="J254" s="18" t="s">
        <v>47</v>
      </c>
      <c r="K254" s="18" t="s">
        <v>47</v>
      </c>
      <c r="L254" s="18" t="s">
        <v>47</v>
      </c>
      <c r="M254" s="18">
        <v>0</v>
      </c>
      <c r="N254" s="16" t="s">
        <v>47</v>
      </c>
      <c r="O254" s="16" t="s">
        <v>55</v>
      </c>
      <c r="P254" s="16" t="s">
        <v>47</v>
      </c>
      <c r="Q254" s="18">
        <f t="shared" si="3"/>
        <v>28153482.350000001</v>
      </c>
      <c r="R254" s="18">
        <v>0</v>
      </c>
      <c r="S254" s="18">
        <v>14836235.75</v>
      </c>
      <c r="T254" s="18">
        <v>0</v>
      </c>
      <c r="U254" s="16" t="s">
        <v>49</v>
      </c>
      <c r="V254" s="18">
        <v>0</v>
      </c>
      <c r="W254" s="18">
        <v>11480385</v>
      </c>
      <c r="X254" s="16" t="s">
        <v>50</v>
      </c>
      <c r="Y254" s="18">
        <v>1836861.6</v>
      </c>
      <c r="Z254" s="18">
        <v>0</v>
      </c>
      <c r="AA254" s="16" t="s">
        <v>49</v>
      </c>
      <c r="AB254" s="18">
        <v>0</v>
      </c>
      <c r="AC254" s="18">
        <v>0</v>
      </c>
      <c r="AD254" s="16" t="s">
        <v>49</v>
      </c>
      <c r="AE254" s="18">
        <v>0</v>
      </c>
      <c r="AF254" s="16">
        <v>0</v>
      </c>
      <c r="AG254" s="16" t="s">
        <v>49</v>
      </c>
      <c r="AH254" s="18">
        <v>0</v>
      </c>
      <c r="AI254" s="18">
        <v>0</v>
      </c>
      <c r="AJ254" s="16" t="s">
        <v>49</v>
      </c>
      <c r="AK254" s="18">
        <v>0</v>
      </c>
      <c r="AL254" s="18">
        <v>0</v>
      </c>
      <c r="AM254" s="17" t="s">
        <v>47</v>
      </c>
      <c r="AN254" s="16" t="s">
        <v>47</v>
      </c>
      <c r="AO254" s="17" t="s">
        <v>47</v>
      </c>
      <c r="AP254" s="16" t="s">
        <v>47</v>
      </c>
    </row>
    <row r="255" spans="1:42" s="19" customFormat="1" x14ac:dyDescent="0.25">
      <c r="A255" s="13" t="s">
        <v>606</v>
      </c>
      <c r="B255" s="17" t="s">
        <v>616</v>
      </c>
      <c r="C255" s="16" t="s">
        <v>46</v>
      </c>
      <c r="D255" s="16" t="s">
        <v>96</v>
      </c>
      <c r="E255" s="16" t="s">
        <v>1247</v>
      </c>
      <c r="F255" s="16" t="s">
        <v>1255</v>
      </c>
      <c r="G255" s="16" t="s">
        <v>48</v>
      </c>
      <c r="H255" s="16" t="s">
        <v>693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>
        <v>0</v>
      </c>
      <c r="N255" s="16" t="s">
        <v>47</v>
      </c>
      <c r="O255" s="16" t="s">
        <v>694</v>
      </c>
      <c r="P255" s="16" t="s">
        <v>695</v>
      </c>
      <c r="Q255" s="18">
        <f t="shared" si="3"/>
        <v>11015516.75</v>
      </c>
      <c r="R255" s="18">
        <v>0</v>
      </c>
      <c r="S255" s="18">
        <v>6553779.75</v>
      </c>
      <c r="T255" s="18">
        <v>0</v>
      </c>
      <c r="U255" s="16" t="s">
        <v>49</v>
      </c>
      <c r="V255" s="18">
        <v>0</v>
      </c>
      <c r="W255" s="18">
        <v>3846325</v>
      </c>
      <c r="X255" s="16" t="s">
        <v>50</v>
      </c>
      <c r="Y255" s="18">
        <v>615412</v>
      </c>
      <c r="Z255" s="18">
        <v>0</v>
      </c>
      <c r="AA255" s="16" t="s">
        <v>49</v>
      </c>
      <c r="AB255" s="18">
        <v>0</v>
      </c>
      <c r="AC255" s="18">
        <v>0</v>
      </c>
      <c r="AD255" s="16" t="s">
        <v>49</v>
      </c>
      <c r="AE255" s="18">
        <v>0</v>
      </c>
      <c r="AF255" s="16">
        <v>0</v>
      </c>
      <c r="AG255" s="16" t="s">
        <v>49</v>
      </c>
      <c r="AH255" s="18">
        <v>0</v>
      </c>
      <c r="AI255" s="18">
        <v>0</v>
      </c>
      <c r="AJ255" s="16" t="s">
        <v>49</v>
      </c>
      <c r="AK255" s="18">
        <v>0</v>
      </c>
      <c r="AL255" s="18">
        <v>0</v>
      </c>
      <c r="AM255" s="17" t="s">
        <v>47</v>
      </c>
      <c r="AN255" s="16" t="s">
        <v>47</v>
      </c>
      <c r="AO255" s="17" t="s">
        <v>47</v>
      </c>
      <c r="AP255" s="16" t="s">
        <v>47</v>
      </c>
    </row>
    <row r="256" spans="1:42" s="19" customFormat="1" x14ac:dyDescent="0.25">
      <c r="A256" s="13" t="s">
        <v>608</v>
      </c>
      <c r="B256" s="17" t="s">
        <v>616</v>
      </c>
      <c r="C256" s="16" t="s">
        <v>46</v>
      </c>
      <c r="D256" s="16" t="s">
        <v>96</v>
      </c>
      <c r="E256" s="16" t="s">
        <v>1247</v>
      </c>
      <c r="F256" s="16" t="s">
        <v>1255</v>
      </c>
      <c r="G256" s="16" t="s">
        <v>48</v>
      </c>
      <c r="H256" s="16" t="s">
        <v>697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>
        <v>0</v>
      </c>
      <c r="N256" s="16" t="s">
        <v>47</v>
      </c>
      <c r="O256" s="16" t="s">
        <v>445</v>
      </c>
      <c r="P256" s="16" t="s">
        <v>558</v>
      </c>
      <c r="Q256" s="18">
        <f t="shared" si="3"/>
        <v>7317421</v>
      </c>
      <c r="R256" s="18">
        <v>0</v>
      </c>
      <c r="S256" s="18">
        <v>5932961</v>
      </c>
      <c r="T256" s="18">
        <v>1193500</v>
      </c>
      <c r="U256" s="16" t="s">
        <v>50</v>
      </c>
      <c r="V256" s="18">
        <v>190960</v>
      </c>
      <c r="W256" s="18">
        <v>0</v>
      </c>
      <c r="X256" s="16" t="s">
        <v>49</v>
      </c>
      <c r="Y256" s="18">
        <v>0</v>
      </c>
      <c r="Z256" s="18">
        <v>0</v>
      </c>
      <c r="AA256" s="16" t="s">
        <v>49</v>
      </c>
      <c r="AB256" s="18">
        <v>0</v>
      </c>
      <c r="AC256" s="18">
        <v>0</v>
      </c>
      <c r="AD256" s="16" t="s">
        <v>49</v>
      </c>
      <c r="AE256" s="18">
        <v>0</v>
      </c>
      <c r="AF256" s="16">
        <v>0</v>
      </c>
      <c r="AG256" s="16" t="s">
        <v>49</v>
      </c>
      <c r="AH256" s="18">
        <v>0</v>
      </c>
      <c r="AI256" s="18">
        <v>0</v>
      </c>
      <c r="AJ256" s="16" t="s">
        <v>49</v>
      </c>
      <c r="AK256" s="18">
        <v>0</v>
      </c>
      <c r="AL256" s="18">
        <v>0</v>
      </c>
      <c r="AM256" s="17" t="s">
        <v>47</v>
      </c>
      <c r="AN256" s="16" t="s">
        <v>47</v>
      </c>
      <c r="AO256" s="17" t="s">
        <v>47</v>
      </c>
      <c r="AP256" s="16" t="s">
        <v>47</v>
      </c>
    </row>
    <row r="257" spans="1:42" s="19" customFormat="1" x14ac:dyDescent="0.25">
      <c r="A257" s="13" t="s">
        <v>610</v>
      </c>
      <c r="B257" s="17" t="s">
        <v>616</v>
      </c>
      <c r="C257" s="16" t="s">
        <v>46</v>
      </c>
      <c r="D257" s="16" t="s">
        <v>96</v>
      </c>
      <c r="E257" s="16" t="s">
        <v>1247</v>
      </c>
      <c r="F257" s="16" t="s">
        <v>1255</v>
      </c>
      <c r="G257" s="16" t="s">
        <v>48</v>
      </c>
      <c r="H257" s="16" t="s">
        <v>699</v>
      </c>
      <c r="I257" s="18" t="s">
        <v>47</v>
      </c>
      <c r="J257" s="18" t="s">
        <v>47</v>
      </c>
      <c r="K257" s="18" t="s">
        <v>47</v>
      </c>
      <c r="L257" s="18" t="s">
        <v>47</v>
      </c>
      <c r="M257" s="18">
        <v>0</v>
      </c>
      <c r="N257" s="16" t="s">
        <v>47</v>
      </c>
      <c r="O257" s="16" t="s">
        <v>55</v>
      </c>
      <c r="P257" s="16" t="s">
        <v>47</v>
      </c>
      <c r="Q257" s="18">
        <f t="shared" si="3"/>
        <v>14931119</v>
      </c>
      <c r="R257" s="18">
        <v>0</v>
      </c>
      <c r="S257" s="18">
        <v>5372052</v>
      </c>
      <c r="T257" s="18">
        <v>0</v>
      </c>
      <c r="U257" s="16" t="s">
        <v>49</v>
      </c>
      <c r="V257" s="18">
        <v>0</v>
      </c>
      <c r="W257" s="18">
        <v>8240575</v>
      </c>
      <c r="X257" s="16" t="s">
        <v>50</v>
      </c>
      <c r="Y257" s="18">
        <v>1318492</v>
      </c>
      <c r="Z257" s="18">
        <v>0</v>
      </c>
      <c r="AA257" s="16" t="s">
        <v>49</v>
      </c>
      <c r="AB257" s="18">
        <v>0</v>
      </c>
      <c r="AC257" s="18">
        <v>0</v>
      </c>
      <c r="AD257" s="16" t="s">
        <v>49</v>
      </c>
      <c r="AE257" s="18">
        <v>0</v>
      </c>
      <c r="AF257" s="16">
        <v>0</v>
      </c>
      <c r="AG257" s="16" t="s">
        <v>49</v>
      </c>
      <c r="AH257" s="18">
        <v>0</v>
      </c>
      <c r="AI257" s="18">
        <v>0</v>
      </c>
      <c r="AJ257" s="16" t="s">
        <v>49</v>
      </c>
      <c r="AK257" s="18">
        <v>0</v>
      </c>
      <c r="AL257" s="18">
        <v>0</v>
      </c>
      <c r="AM257" s="17" t="s">
        <v>47</v>
      </c>
      <c r="AN257" s="16" t="s">
        <v>47</v>
      </c>
      <c r="AO257" s="17" t="s">
        <v>47</v>
      </c>
      <c r="AP257" s="16" t="s">
        <v>47</v>
      </c>
    </row>
    <row r="258" spans="1:42" s="19" customFormat="1" x14ac:dyDescent="0.25">
      <c r="A258" s="13" t="s">
        <v>612</v>
      </c>
      <c r="B258" s="17" t="s">
        <v>616</v>
      </c>
      <c r="C258" s="16" t="s">
        <v>46</v>
      </c>
      <c r="D258" s="16" t="s">
        <v>96</v>
      </c>
      <c r="E258" s="16" t="s">
        <v>1247</v>
      </c>
      <c r="F258" s="16" t="s">
        <v>1255</v>
      </c>
      <c r="G258" s="16" t="s">
        <v>48</v>
      </c>
      <c r="H258" s="16" t="s">
        <v>701</v>
      </c>
      <c r="I258" s="18" t="s">
        <v>47</v>
      </c>
      <c r="J258" s="18" t="s">
        <v>47</v>
      </c>
      <c r="K258" s="18" t="s">
        <v>47</v>
      </c>
      <c r="L258" s="18" t="s">
        <v>47</v>
      </c>
      <c r="M258" s="18">
        <v>0</v>
      </c>
      <c r="N258" s="16" t="s">
        <v>47</v>
      </c>
      <c r="O258" s="16" t="s">
        <v>55</v>
      </c>
      <c r="P258" s="16" t="s">
        <v>47</v>
      </c>
      <c r="Q258" s="18">
        <f t="shared" si="3"/>
        <v>5447177.4000000004</v>
      </c>
      <c r="R258" s="18">
        <v>0</v>
      </c>
      <c r="S258" s="18">
        <v>2666930</v>
      </c>
      <c r="T258" s="18">
        <v>0</v>
      </c>
      <c r="U258" s="16" t="s">
        <v>49</v>
      </c>
      <c r="V258" s="18">
        <v>0</v>
      </c>
      <c r="W258" s="18">
        <v>2396765</v>
      </c>
      <c r="X258" s="16" t="s">
        <v>50</v>
      </c>
      <c r="Y258" s="18">
        <v>383482.4</v>
      </c>
      <c r="Z258" s="18">
        <v>0</v>
      </c>
      <c r="AA258" s="16" t="s">
        <v>49</v>
      </c>
      <c r="AB258" s="18">
        <v>0</v>
      </c>
      <c r="AC258" s="18">
        <v>0</v>
      </c>
      <c r="AD258" s="16" t="s">
        <v>49</v>
      </c>
      <c r="AE258" s="18">
        <v>0</v>
      </c>
      <c r="AF258" s="16">
        <v>0</v>
      </c>
      <c r="AG258" s="16" t="s">
        <v>49</v>
      </c>
      <c r="AH258" s="18">
        <v>0</v>
      </c>
      <c r="AI258" s="18">
        <v>0</v>
      </c>
      <c r="AJ258" s="16" t="s">
        <v>49</v>
      </c>
      <c r="AK258" s="18">
        <v>0</v>
      </c>
      <c r="AL258" s="18">
        <v>0</v>
      </c>
      <c r="AM258" s="17" t="s">
        <v>47</v>
      </c>
      <c r="AN258" s="16" t="s">
        <v>47</v>
      </c>
      <c r="AO258" s="17" t="s">
        <v>47</v>
      </c>
      <c r="AP258" s="16" t="s">
        <v>47</v>
      </c>
    </row>
    <row r="259" spans="1:42" s="19" customFormat="1" x14ac:dyDescent="0.25">
      <c r="A259" s="13" t="s">
        <v>614</v>
      </c>
      <c r="B259" s="17" t="s">
        <v>616</v>
      </c>
      <c r="C259" s="16" t="s">
        <v>46</v>
      </c>
      <c r="D259" s="16" t="s">
        <v>96</v>
      </c>
      <c r="E259" s="16" t="s">
        <v>1247</v>
      </c>
      <c r="F259" s="16" t="s">
        <v>1255</v>
      </c>
      <c r="G259" s="16" t="s">
        <v>48</v>
      </c>
      <c r="H259" s="16" t="s">
        <v>703</v>
      </c>
      <c r="I259" s="18" t="s">
        <v>47</v>
      </c>
      <c r="J259" s="18" t="s">
        <v>47</v>
      </c>
      <c r="K259" s="18" t="s">
        <v>47</v>
      </c>
      <c r="L259" s="18" t="s">
        <v>47</v>
      </c>
      <c r="M259" s="18">
        <v>0</v>
      </c>
      <c r="N259" s="16" t="s">
        <v>47</v>
      </c>
      <c r="O259" s="16" t="s">
        <v>55</v>
      </c>
      <c r="P259" s="16" t="s">
        <v>47</v>
      </c>
      <c r="Q259" s="18">
        <f t="shared" si="3"/>
        <v>14462942</v>
      </c>
      <c r="R259" s="18">
        <v>0</v>
      </c>
      <c r="S259" s="18">
        <v>10064135</v>
      </c>
      <c r="T259" s="18">
        <v>0</v>
      </c>
      <c r="U259" s="16" t="s">
        <v>49</v>
      </c>
      <c r="V259" s="18">
        <v>0</v>
      </c>
      <c r="W259" s="18">
        <v>3792075</v>
      </c>
      <c r="X259" s="16" t="s">
        <v>50</v>
      </c>
      <c r="Y259" s="18">
        <v>606732</v>
      </c>
      <c r="Z259" s="18">
        <v>0</v>
      </c>
      <c r="AA259" s="16" t="s">
        <v>49</v>
      </c>
      <c r="AB259" s="18">
        <v>0</v>
      </c>
      <c r="AC259" s="18">
        <v>0</v>
      </c>
      <c r="AD259" s="16" t="s">
        <v>49</v>
      </c>
      <c r="AE259" s="18">
        <v>0</v>
      </c>
      <c r="AF259" s="16">
        <v>0</v>
      </c>
      <c r="AG259" s="16" t="s">
        <v>49</v>
      </c>
      <c r="AH259" s="18">
        <v>0</v>
      </c>
      <c r="AI259" s="18">
        <v>0</v>
      </c>
      <c r="AJ259" s="16" t="s">
        <v>49</v>
      </c>
      <c r="AK259" s="18">
        <v>0</v>
      </c>
      <c r="AL259" s="18">
        <v>0</v>
      </c>
      <c r="AM259" s="17" t="s">
        <v>47</v>
      </c>
      <c r="AN259" s="16" t="s">
        <v>47</v>
      </c>
      <c r="AO259" s="17" t="s">
        <v>47</v>
      </c>
      <c r="AP259" s="16" t="s">
        <v>47</v>
      </c>
    </row>
    <row r="260" spans="1:42" s="19" customFormat="1" x14ac:dyDescent="0.25">
      <c r="A260" s="13" t="s">
        <v>1317</v>
      </c>
      <c r="B260" s="17" t="s">
        <v>616</v>
      </c>
      <c r="C260" s="16" t="s">
        <v>46</v>
      </c>
      <c r="D260" s="16" t="s">
        <v>96</v>
      </c>
      <c r="E260" s="16" t="s">
        <v>1247</v>
      </c>
      <c r="F260" s="16" t="s">
        <v>1255</v>
      </c>
      <c r="G260" s="16" t="s">
        <v>67</v>
      </c>
      <c r="H260" s="16" t="s">
        <v>47</v>
      </c>
      <c r="I260" s="18" t="s">
        <v>121</v>
      </c>
      <c r="J260" s="18" t="s">
        <v>47</v>
      </c>
      <c r="K260" s="18" t="s">
        <v>705</v>
      </c>
      <c r="L260" s="18" t="s">
        <v>616</v>
      </c>
      <c r="M260" s="18">
        <v>3637354</v>
      </c>
      <c r="N260" s="16" t="s">
        <v>70</v>
      </c>
      <c r="O260" s="16" t="s">
        <v>706</v>
      </c>
      <c r="P260" s="16" t="s">
        <v>707</v>
      </c>
      <c r="Q260" s="18">
        <f t="shared" si="3"/>
        <v>-3146500</v>
      </c>
      <c r="R260" s="18">
        <v>0</v>
      </c>
      <c r="S260" s="18">
        <v>0</v>
      </c>
      <c r="T260" s="18">
        <v>0</v>
      </c>
      <c r="U260" s="16" t="s">
        <v>49</v>
      </c>
      <c r="V260" s="18">
        <v>0</v>
      </c>
      <c r="W260" s="18">
        <v>-2712500</v>
      </c>
      <c r="X260" s="16" t="s">
        <v>50</v>
      </c>
      <c r="Y260" s="18">
        <v>-434000</v>
      </c>
      <c r="Z260" s="18">
        <v>0</v>
      </c>
      <c r="AA260" s="16" t="s">
        <v>49</v>
      </c>
      <c r="AB260" s="18">
        <v>0</v>
      </c>
      <c r="AC260" s="18">
        <v>0</v>
      </c>
      <c r="AD260" s="16" t="s">
        <v>49</v>
      </c>
      <c r="AE260" s="18">
        <v>0</v>
      </c>
      <c r="AF260" s="16">
        <v>0</v>
      </c>
      <c r="AG260" s="16" t="s">
        <v>49</v>
      </c>
      <c r="AH260" s="18">
        <v>0</v>
      </c>
      <c r="AI260" s="18">
        <v>0</v>
      </c>
      <c r="AJ260" s="16" t="s">
        <v>49</v>
      </c>
      <c r="AK260" s="18">
        <v>0</v>
      </c>
      <c r="AL260" s="18">
        <v>0</v>
      </c>
      <c r="AM260" s="17" t="s">
        <v>47</v>
      </c>
      <c r="AN260" s="16" t="s">
        <v>47</v>
      </c>
      <c r="AO260" s="17" t="s">
        <v>47</v>
      </c>
      <c r="AP260" s="16" t="s">
        <v>47</v>
      </c>
    </row>
    <row r="261" spans="1:42" s="19" customFormat="1" x14ac:dyDescent="0.25">
      <c r="A261" s="13" t="s">
        <v>1318</v>
      </c>
      <c r="B261" s="17" t="s">
        <v>708</v>
      </c>
      <c r="C261" s="16" t="s">
        <v>46</v>
      </c>
      <c r="D261" s="16" t="s">
        <v>52</v>
      </c>
      <c r="E261" s="16" t="s">
        <v>53</v>
      </c>
      <c r="F261" s="16" t="s">
        <v>1187</v>
      </c>
      <c r="G261" s="16" t="s">
        <v>48</v>
      </c>
      <c r="H261" s="16" t="s">
        <v>710</v>
      </c>
      <c r="I261" s="18" t="s">
        <v>47</v>
      </c>
      <c r="J261" s="18" t="s">
        <v>47</v>
      </c>
      <c r="K261" s="18" t="s">
        <v>47</v>
      </c>
      <c r="L261" s="18" t="s">
        <v>47</v>
      </c>
      <c r="M261" s="18">
        <v>0</v>
      </c>
      <c r="N261" s="16" t="s">
        <v>47</v>
      </c>
      <c r="O261" s="16" t="s">
        <v>55</v>
      </c>
      <c r="P261" s="16" t="s">
        <v>47</v>
      </c>
      <c r="Q261" s="18">
        <f t="shared" si="3"/>
        <v>134973786.17320001</v>
      </c>
      <c r="R261" s="18">
        <v>0</v>
      </c>
      <c r="S261" s="18">
        <v>102870055.35000001</v>
      </c>
      <c r="T261" s="18">
        <v>0</v>
      </c>
      <c r="U261" s="16" t="s">
        <v>49</v>
      </c>
      <c r="V261" s="18">
        <v>0</v>
      </c>
      <c r="W261" s="18">
        <v>27675630.02</v>
      </c>
      <c r="X261" s="16" t="s">
        <v>49</v>
      </c>
      <c r="Y261" s="18">
        <v>4428100.8032</v>
      </c>
      <c r="Z261" s="18">
        <v>0</v>
      </c>
      <c r="AA261" s="16" t="s">
        <v>49</v>
      </c>
      <c r="AB261" s="18">
        <v>0</v>
      </c>
      <c r="AC261" s="18">
        <v>0</v>
      </c>
      <c r="AD261" s="16" t="s">
        <v>49</v>
      </c>
      <c r="AE261" s="18">
        <v>0</v>
      </c>
      <c r="AF261" s="16">
        <v>0</v>
      </c>
      <c r="AG261" s="16" t="s">
        <v>49</v>
      </c>
      <c r="AH261" s="18">
        <v>0</v>
      </c>
      <c r="AI261" s="18">
        <v>0</v>
      </c>
      <c r="AJ261" s="16" t="s">
        <v>49</v>
      </c>
      <c r="AK261" s="18">
        <v>0</v>
      </c>
      <c r="AL261" s="18">
        <v>0</v>
      </c>
      <c r="AM261" s="17" t="s">
        <v>47</v>
      </c>
      <c r="AN261" s="16" t="s">
        <v>47</v>
      </c>
      <c r="AO261" s="17" t="s">
        <v>47</v>
      </c>
      <c r="AP261" s="16" t="s">
        <v>47</v>
      </c>
    </row>
    <row r="262" spans="1:42" s="19" customFormat="1" x14ac:dyDescent="0.25">
      <c r="A262" s="13" t="s">
        <v>1319</v>
      </c>
      <c r="B262" s="17" t="s">
        <v>708</v>
      </c>
      <c r="C262" s="16" t="s">
        <v>46</v>
      </c>
      <c r="D262" s="16" t="s">
        <v>52</v>
      </c>
      <c r="E262" s="16" t="s">
        <v>53</v>
      </c>
      <c r="F262" s="16" t="s">
        <v>1187</v>
      </c>
      <c r="G262" s="16" t="s">
        <v>48</v>
      </c>
      <c r="H262" s="16" t="s">
        <v>712</v>
      </c>
      <c r="I262" s="18" t="s">
        <v>47</v>
      </c>
      <c r="J262" s="18" t="s">
        <v>47</v>
      </c>
      <c r="K262" s="18" t="s">
        <v>47</v>
      </c>
      <c r="L262" s="18" t="s">
        <v>47</v>
      </c>
      <c r="M262" s="18">
        <v>0</v>
      </c>
      <c r="N262" s="16" t="s">
        <v>47</v>
      </c>
      <c r="O262" s="16" t="s">
        <v>713</v>
      </c>
      <c r="P262" s="16" t="s">
        <v>714</v>
      </c>
      <c r="Q262" s="18">
        <f t="shared" si="3"/>
        <v>1695353.92</v>
      </c>
      <c r="R262" s="18">
        <v>0</v>
      </c>
      <c r="S262" s="18">
        <v>0</v>
      </c>
      <c r="T262" s="18">
        <v>1461512</v>
      </c>
      <c r="U262" s="16" t="s">
        <v>50</v>
      </c>
      <c r="V262" s="18">
        <v>233841.92000000001</v>
      </c>
      <c r="W262" s="18">
        <v>0</v>
      </c>
      <c r="X262" s="16" t="s">
        <v>49</v>
      </c>
      <c r="Y262" s="18">
        <v>0</v>
      </c>
      <c r="Z262" s="18">
        <v>0</v>
      </c>
      <c r="AA262" s="16" t="s">
        <v>49</v>
      </c>
      <c r="AB262" s="18">
        <v>0</v>
      </c>
      <c r="AC262" s="18">
        <v>0</v>
      </c>
      <c r="AD262" s="16" t="s">
        <v>49</v>
      </c>
      <c r="AE262" s="18">
        <v>0</v>
      </c>
      <c r="AF262" s="16">
        <v>0</v>
      </c>
      <c r="AG262" s="16" t="s">
        <v>49</v>
      </c>
      <c r="AH262" s="18">
        <v>0</v>
      </c>
      <c r="AI262" s="18">
        <v>0</v>
      </c>
      <c r="AJ262" s="16" t="s">
        <v>49</v>
      </c>
      <c r="AK262" s="18">
        <v>0</v>
      </c>
      <c r="AL262" s="18">
        <v>0</v>
      </c>
      <c r="AM262" s="17" t="s">
        <v>47</v>
      </c>
      <c r="AN262" s="16" t="s">
        <v>47</v>
      </c>
      <c r="AO262" s="17" t="s">
        <v>47</v>
      </c>
      <c r="AP262" s="16" t="s">
        <v>47</v>
      </c>
    </row>
    <row r="263" spans="1:42" s="19" customFormat="1" x14ac:dyDescent="0.25">
      <c r="A263" s="13" t="s">
        <v>1320</v>
      </c>
      <c r="B263" s="17" t="s">
        <v>708</v>
      </c>
      <c r="C263" s="16" t="s">
        <v>46</v>
      </c>
      <c r="D263" s="16" t="s">
        <v>52</v>
      </c>
      <c r="E263" s="16" t="s">
        <v>53</v>
      </c>
      <c r="F263" s="16" t="s">
        <v>1187</v>
      </c>
      <c r="G263" s="16" t="s">
        <v>48</v>
      </c>
      <c r="H263" s="16" t="s">
        <v>716</v>
      </c>
      <c r="I263" s="18" t="s">
        <v>47</v>
      </c>
      <c r="J263" s="18" t="s">
        <v>47</v>
      </c>
      <c r="K263" s="18" t="s">
        <v>47</v>
      </c>
      <c r="L263" s="18" t="s">
        <v>47</v>
      </c>
      <c r="M263" s="18">
        <v>0</v>
      </c>
      <c r="N263" s="16" t="s">
        <v>47</v>
      </c>
      <c r="O263" s="16" t="s">
        <v>55</v>
      </c>
      <c r="P263" s="16" t="s">
        <v>47</v>
      </c>
      <c r="Q263" s="18">
        <f t="shared" si="3"/>
        <v>59683054.641599998</v>
      </c>
      <c r="R263" s="18">
        <v>0</v>
      </c>
      <c r="S263" s="18">
        <v>43453727.5</v>
      </c>
      <c r="T263" s="18">
        <v>0</v>
      </c>
      <c r="U263" s="16" t="s">
        <v>49</v>
      </c>
      <c r="V263" s="18">
        <v>0</v>
      </c>
      <c r="W263" s="18">
        <v>13990799.26</v>
      </c>
      <c r="X263" s="16" t="s">
        <v>49</v>
      </c>
      <c r="Y263" s="18">
        <v>2238527.8816</v>
      </c>
      <c r="Z263" s="18">
        <v>0</v>
      </c>
      <c r="AA263" s="16" t="s">
        <v>49</v>
      </c>
      <c r="AB263" s="18">
        <v>0</v>
      </c>
      <c r="AC263" s="18">
        <v>0</v>
      </c>
      <c r="AD263" s="16" t="s">
        <v>49</v>
      </c>
      <c r="AE263" s="18">
        <v>0</v>
      </c>
      <c r="AF263" s="16">
        <v>0</v>
      </c>
      <c r="AG263" s="16" t="s">
        <v>49</v>
      </c>
      <c r="AH263" s="18">
        <v>0</v>
      </c>
      <c r="AI263" s="18">
        <v>0</v>
      </c>
      <c r="AJ263" s="16" t="s">
        <v>49</v>
      </c>
      <c r="AK263" s="18">
        <v>0</v>
      </c>
      <c r="AL263" s="18">
        <v>0</v>
      </c>
      <c r="AM263" s="17" t="s">
        <v>47</v>
      </c>
      <c r="AN263" s="16" t="s">
        <v>47</v>
      </c>
      <c r="AO263" s="17" t="s">
        <v>47</v>
      </c>
      <c r="AP263" s="16" t="s">
        <v>47</v>
      </c>
    </row>
    <row r="264" spans="1:42" s="19" customFormat="1" x14ac:dyDescent="0.25">
      <c r="A264" s="13" t="s">
        <v>1321</v>
      </c>
      <c r="B264" s="17" t="s">
        <v>708</v>
      </c>
      <c r="C264" s="16" t="s">
        <v>46</v>
      </c>
      <c r="D264" s="16" t="s">
        <v>52</v>
      </c>
      <c r="E264" s="16" t="s">
        <v>53</v>
      </c>
      <c r="F264" s="16" t="s">
        <v>1187</v>
      </c>
      <c r="G264" s="16" t="s">
        <v>48</v>
      </c>
      <c r="H264" s="16" t="s">
        <v>718</v>
      </c>
      <c r="I264" s="18" t="s">
        <v>47</v>
      </c>
      <c r="J264" s="18" t="s">
        <v>47</v>
      </c>
      <c r="K264" s="18" t="s">
        <v>47</v>
      </c>
      <c r="L264" s="18" t="s">
        <v>47</v>
      </c>
      <c r="M264" s="18">
        <v>0</v>
      </c>
      <c r="N264" s="16" t="s">
        <v>47</v>
      </c>
      <c r="O264" s="16" t="s">
        <v>83</v>
      </c>
      <c r="P264" s="16" t="s">
        <v>719</v>
      </c>
      <c r="Q264" s="18">
        <f t="shared" ref="Q264:Q327" si="4">SUM(S264:AO264)</f>
        <v>6383845.5</v>
      </c>
      <c r="R264" s="18">
        <v>0</v>
      </c>
      <c r="S264" s="18">
        <v>5242741.9000000004</v>
      </c>
      <c r="T264" s="18">
        <v>983710</v>
      </c>
      <c r="U264" s="16" t="s">
        <v>50</v>
      </c>
      <c r="V264" s="18">
        <v>157393.60000000001</v>
      </c>
      <c r="W264" s="18">
        <v>0</v>
      </c>
      <c r="X264" s="16" t="s">
        <v>49</v>
      </c>
      <c r="Y264" s="18">
        <v>0</v>
      </c>
      <c r="Z264" s="18">
        <v>0</v>
      </c>
      <c r="AA264" s="16" t="s">
        <v>49</v>
      </c>
      <c r="AB264" s="18">
        <v>0</v>
      </c>
      <c r="AC264" s="18">
        <v>0</v>
      </c>
      <c r="AD264" s="16" t="s">
        <v>49</v>
      </c>
      <c r="AE264" s="18">
        <v>0</v>
      </c>
      <c r="AF264" s="16">
        <v>0</v>
      </c>
      <c r="AG264" s="16" t="s">
        <v>49</v>
      </c>
      <c r="AH264" s="18">
        <v>0</v>
      </c>
      <c r="AI264" s="18">
        <v>0</v>
      </c>
      <c r="AJ264" s="16" t="s">
        <v>49</v>
      </c>
      <c r="AK264" s="18">
        <v>0</v>
      </c>
      <c r="AL264" s="18">
        <v>0</v>
      </c>
      <c r="AM264" s="17" t="s">
        <v>47</v>
      </c>
      <c r="AN264" s="16" t="s">
        <v>47</v>
      </c>
      <c r="AO264" s="17" t="s">
        <v>47</v>
      </c>
      <c r="AP264" s="16" t="s">
        <v>47</v>
      </c>
    </row>
    <row r="265" spans="1:42" s="19" customFormat="1" x14ac:dyDescent="0.25">
      <c r="A265" s="13" t="s">
        <v>1322</v>
      </c>
      <c r="B265" s="17" t="s">
        <v>708</v>
      </c>
      <c r="C265" s="16" t="s">
        <v>46</v>
      </c>
      <c r="D265" s="16" t="s">
        <v>52</v>
      </c>
      <c r="E265" s="16" t="s">
        <v>53</v>
      </c>
      <c r="F265" s="16" t="s">
        <v>1187</v>
      </c>
      <c r="G265" s="16" t="s">
        <v>48</v>
      </c>
      <c r="H265" s="16" t="s">
        <v>721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6" t="s">
        <v>47</v>
      </c>
      <c r="O265" s="16" t="s">
        <v>55</v>
      </c>
      <c r="P265" s="16" t="s">
        <v>47</v>
      </c>
      <c r="Q265" s="18">
        <f t="shared" si="4"/>
        <v>625521208.04399991</v>
      </c>
      <c r="R265" s="18">
        <v>0</v>
      </c>
      <c r="S265" s="18">
        <v>464446723.04999995</v>
      </c>
      <c r="T265" s="18">
        <v>0</v>
      </c>
      <c r="U265" s="16" t="s">
        <v>49</v>
      </c>
      <c r="V265" s="18">
        <v>0</v>
      </c>
      <c r="W265" s="18">
        <v>138857314.64999998</v>
      </c>
      <c r="X265" s="16" t="s">
        <v>49</v>
      </c>
      <c r="Y265" s="18">
        <v>22217170.343999997</v>
      </c>
      <c r="Z265" s="18">
        <v>0</v>
      </c>
      <c r="AA265" s="16" t="s">
        <v>49</v>
      </c>
      <c r="AB265" s="18">
        <v>0</v>
      </c>
      <c r="AC265" s="18">
        <v>0</v>
      </c>
      <c r="AD265" s="16" t="s">
        <v>49</v>
      </c>
      <c r="AE265" s="18">
        <v>0</v>
      </c>
      <c r="AF265" s="16">
        <v>0</v>
      </c>
      <c r="AG265" s="16" t="s">
        <v>49</v>
      </c>
      <c r="AH265" s="18">
        <v>0</v>
      </c>
      <c r="AI265" s="18">
        <v>0</v>
      </c>
      <c r="AJ265" s="16" t="s">
        <v>49</v>
      </c>
      <c r="AK265" s="18">
        <v>0</v>
      </c>
      <c r="AL265" s="18">
        <v>0</v>
      </c>
      <c r="AM265" s="17" t="s">
        <v>47</v>
      </c>
      <c r="AN265" s="16" t="s">
        <v>47</v>
      </c>
      <c r="AO265" s="17" t="s">
        <v>47</v>
      </c>
      <c r="AP265" s="16" t="s">
        <v>47</v>
      </c>
    </row>
    <row r="266" spans="1:42" s="19" customFormat="1" x14ac:dyDescent="0.25">
      <c r="A266" s="13" t="s">
        <v>1323</v>
      </c>
      <c r="B266" s="17" t="s">
        <v>708</v>
      </c>
      <c r="C266" s="16" t="s">
        <v>46</v>
      </c>
      <c r="D266" s="16" t="s">
        <v>57</v>
      </c>
      <c r="E266" s="16" t="s">
        <v>58</v>
      </c>
      <c r="F266" s="16" t="s">
        <v>1217</v>
      </c>
      <c r="G266" s="16" t="s">
        <v>48</v>
      </c>
      <c r="H266" s="16" t="s">
        <v>723</v>
      </c>
      <c r="I266" s="18" t="s">
        <v>47</v>
      </c>
      <c r="J266" s="18" t="s">
        <v>47</v>
      </c>
      <c r="K266" s="18" t="s">
        <v>47</v>
      </c>
      <c r="L266" s="18" t="s">
        <v>47</v>
      </c>
      <c r="M266" s="18">
        <v>0</v>
      </c>
      <c r="N266" s="16" t="s">
        <v>47</v>
      </c>
      <c r="O266" s="16" t="s">
        <v>55</v>
      </c>
      <c r="P266" s="16" t="s">
        <v>47</v>
      </c>
      <c r="Q266" s="18">
        <f t="shared" si="4"/>
        <v>445479128.07199997</v>
      </c>
      <c r="R266" s="18">
        <v>0</v>
      </c>
      <c r="S266" s="18">
        <v>326571493.29999995</v>
      </c>
      <c r="T266" s="18">
        <v>0</v>
      </c>
      <c r="U266" s="16" t="s">
        <v>49</v>
      </c>
      <c r="V266" s="18">
        <v>0</v>
      </c>
      <c r="W266" s="18">
        <v>102506581.7</v>
      </c>
      <c r="X266" s="16" t="s">
        <v>49</v>
      </c>
      <c r="Y266" s="18">
        <v>16401053.072000001</v>
      </c>
      <c r="Z266" s="18">
        <v>0</v>
      </c>
      <c r="AA266" s="16" t="s">
        <v>49</v>
      </c>
      <c r="AB266" s="18">
        <v>0</v>
      </c>
      <c r="AC266" s="18">
        <v>0</v>
      </c>
      <c r="AD266" s="16" t="s">
        <v>49</v>
      </c>
      <c r="AE266" s="18">
        <v>0</v>
      </c>
      <c r="AF266" s="16">
        <v>0</v>
      </c>
      <c r="AG266" s="16" t="s">
        <v>49</v>
      </c>
      <c r="AH266" s="18">
        <v>0</v>
      </c>
      <c r="AI266" s="18">
        <v>0</v>
      </c>
      <c r="AJ266" s="16" t="s">
        <v>49</v>
      </c>
      <c r="AK266" s="18">
        <v>0</v>
      </c>
      <c r="AL266" s="18">
        <v>0</v>
      </c>
      <c r="AM266" s="17" t="s">
        <v>47</v>
      </c>
      <c r="AN266" s="16" t="s">
        <v>47</v>
      </c>
      <c r="AO266" s="17" t="s">
        <v>47</v>
      </c>
      <c r="AP266" s="16" t="s">
        <v>47</v>
      </c>
    </row>
    <row r="267" spans="1:42" s="19" customFormat="1" x14ac:dyDescent="0.25">
      <c r="A267" s="13" t="s">
        <v>617</v>
      </c>
      <c r="B267" s="17" t="s">
        <v>708</v>
      </c>
      <c r="C267" s="16" t="s">
        <v>46</v>
      </c>
      <c r="D267" s="16" t="s">
        <v>74</v>
      </c>
      <c r="E267" s="16" t="s">
        <v>75</v>
      </c>
      <c r="F267" s="16" t="s">
        <v>1208</v>
      </c>
      <c r="G267" s="16" t="s">
        <v>48</v>
      </c>
      <c r="H267" s="16" t="s">
        <v>725</v>
      </c>
      <c r="I267" s="18" t="s">
        <v>47</v>
      </c>
      <c r="J267" s="18" t="s">
        <v>47</v>
      </c>
      <c r="K267" s="18" t="s">
        <v>47</v>
      </c>
      <c r="L267" s="18" t="s">
        <v>47</v>
      </c>
      <c r="M267" s="18">
        <v>0</v>
      </c>
      <c r="N267" s="16" t="s">
        <v>47</v>
      </c>
      <c r="O267" s="16" t="s">
        <v>55</v>
      </c>
      <c r="P267" s="16" t="s">
        <v>47</v>
      </c>
      <c r="Q267" s="18">
        <f t="shared" si="4"/>
        <v>339928630.99999994</v>
      </c>
      <c r="R267" s="18">
        <v>0</v>
      </c>
      <c r="S267" s="18">
        <v>250372234.59999996</v>
      </c>
      <c r="T267" s="18">
        <v>0</v>
      </c>
      <c r="U267" s="16" t="s">
        <v>49</v>
      </c>
      <c r="V267" s="18">
        <v>0</v>
      </c>
      <c r="W267" s="18">
        <v>77203790</v>
      </c>
      <c r="X267" s="16" t="s">
        <v>49</v>
      </c>
      <c r="Y267" s="18">
        <v>12352606.399999997</v>
      </c>
      <c r="Z267" s="18">
        <v>0</v>
      </c>
      <c r="AA267" s="16" t="s">
        <v>49</v>
      </c>
      <c r="AB267" s="18">
        <v>0</v>
      </c>
      <c r="AC267" s="18">
        <v>0</v>
      </c>
      <c r="AD267" s="16" t="s">
        <v>49</v>
      </c>
      <c r="AE267" s="18">
        <v>0</v>
      </c>
      <c r="AF267" s="16">
        <v>0</v>
      </c>
      <c r="AG267" s="16" t="s">
        <v>49</v>
      </c>
      <c r="AH267" s="18">
        <v>0</v>
      </c>
      <c r="AI267" s="18">
        <v>0</v>
      </c>
      <c r="AJ267" s="16" t="s">
        <v>49</v>
      </c>
      <c r="AK267" s="18">
        <v>0</v>
      </c>
      <c r="AL267" s="18">
        <v>0</v>
      </c>
      <c r="AM267" s="17" t="s">
        <v>47</v>
      </c>
      <c r="AN267" s="16" t="s">
        <v>47</v>
      </c>
      <c r="AO267" s="17" t="s">
        <v>47</v>
      </c>
      <c r="AP267" s="16" t="s">
        <v>47</v>
      </c>
    </row>
    <row r="268" spans="1:42" s="19" customFormat="1" x14ac:dyDescent="0.25">
      <c r="A268" s="13" t="s">
        <v>619</v>
      </c>
      <c r="B268" s="17" t="s">
        <v>708</v>
      </c>
      <c r="C268" s="16" t="s">
        <v>46</v>
      </c>
      <c r="D268" s="16" t="s">
        <v>74</v>
      </c>
      <c r="E268" s="16" t="s">
        <v>75</v>
      </c>
      <c r="F268" s="16" t="s">
        <v>1208</v>
      </c>
      <c r="G268" s="16" t="s">
        <v>48</v>
      </c>
      <c r="H268" s="16" t="s">
        <v>727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6" t="s">
        <v>47</v>
      </c>
      <c r="O268" s="16" t="s">
        <v>356</v>
      </c>
      <c r="P268" s="16" t="s">
        <v>357</v>
      </c>
      <c r="Q268" s="18">
        <f t="shared" si="4"/>
        <v>1484807.55</v>
      </c>
      <c r="R268" s="18">
        <v>0</v>
      </c>
      <c r="S268" s="18">
        <v>1447188.75</v>
      </c>
      <c r="T268" s="18">
        <v>32430</v>
      </c>
      <c r="U268" s="16" t="s">
        <v>50</v>
      </c>
      <c r="V268" s="18">
        <v>5188.8</v>
      </c>
      <c r="W268" s="18">
        <v>0</v>
      </c>
      <c r="X268" s="16" t="s">
        <v>49</v>
      </c>
      <c r="Y268" s="18">
        <v>0</v>
      </c>
      <c r="Z268" s="18">
        <v>0</v>
      </c>
      <c r="AA268" s="16" t="s">
        <v>49</v>
      </c>
      <c r="AB268" s="18">
        <v>0</v>
      </c>
      <c r="AC268" s="18">
        <v>0</v>
      </c>
      <c r="AD268" s="16" t="s">
        <v>49</v>
      </c>
      <c r="AE268" s="18">
        <v>0</v>
      </c>
      <c r="AF268" s="16">
        <v>0</v>
      </c>
      <c r="AG268" s="16" t="s">
        <v>49</v>
      </c>
      <c r="AH268" s="18">
        <v>0</v>
      </c>
      <c r="AI268" s="18">
        <v>0</v>
      </c>
      <c r="AJ268" s="16" t="s">
        <v>49</v>
      </c>
      <c r="AK268" s="18">
        <v>0</v>
      </c>
      <c r="AL268" s="18">
        <v>0</v>
      </c>
      <c r="AM268" s="17" t="s">
        <v>47</v>
      </c>
      <c r="AN268" s="16" t="s">
        <v>47</v>
      </c>
      <c r="AO268" s="17" t="s">
        <v>47</v>
      </c>
      <c r="AP268" s="16" t="s">
        <v>47</v>
      </c>
    </row>
    <row r="269" spans="1:42" s="19" customFormat="1" x14ac:dyDescent="0.25">
      <c r="A269" s="13" t="s">
        <v>623</v>
      </c>
      <c r="B269" s="17" t="s">
        <v>708</v>
      </c>
      <c r="C269" s="16" t="s">
        <v>46</v>
      </c>
      <c r="D269" s="16" t="s">
        <v>74</v>
      </c>
      <c r="E269" s="16" t="s">
        <v>75</v>
      </c>
      <c r="F269" s="16" t="s">
        <v>1208</v>
      </c>
      <c r="G269" s="16" t="s">
        <v>48</v>
      </c>
      <c r="H269" s="16" t="s">
        <v>729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>
        <v>0</v>
      </c>
      <c r="N269" s="16" t="s">
        <v>47</v>
      </c>
      <c r="O269" s="16" t="s">
        <v>55</v>
      </c>
      <c r="P269" s="16" t="s">
        <v>47</v>
      </c>
      <c r="Q269" s="18">
        <f t="shared" si="4"/>
        <v>280723286.55180001</v>
      </c>
      <c r="R269" s="18">
        <v>0</v>
      </c>
      <c r="S269" s="18">
        <v>176525693.52499998</v>
      </c>
      <c r="T269" s="18">
        <v>0</v>
      </c>
      <c r="U269" s="16" t="s">
        <v>49</v>
      </c>
      <c r="V269" s="18">
        <v>0</v>
      </c>
      <c r="W269" s="18">
        <v>89825511.230000004</v>
      </c>
      <c r="X269" s="16" t="s">
        <v>50</v>
      </c>
      <c r="Y269" s="18">
        <v>14372081.796800001</v>
      </c>
      <c r="Z269" s="18">
        <v>0</v>
      </c>
      <c r="AA269" s="16" t="s">
        <v>49</v>
      </c>
      <c r="AB269" s="18">
        <v>0</v>
      </c>
      <c r="AC269" s="18">
        <v>0</v>
      </c>
      <c r="AD269" s="16" t="s">
        <v>49</v>
      </c>
      <c r="AE269" s="18">
        <v>0</v>
      </c>
      <c r="AF269" s="16">
        <v>0</v>
      </c>
      <c r="AG269" s="16" t="s">
        <v>49</v>
      </c>
      <c r="AH269" s="18">
        <v>0</v>
      </c>
      <c r="AI269" s="18">
        <v>0</v>
      </c>
      <c r="AJ269" s="16" t="s">
        <v>49</v>
      </c>
      <c r="AK269" s="18">
        <v>0</v>
      </c>
      <c r="AL269" s="18">
        <v>0</v>
      </c>
      <c r="AM269" s="17" t="s">
        <v>47</v>
      </c>
      <c r="AN269" s="16" t="s">
        <v>47</v>
      </c>
      <c r="AO269" s="17" t="s">
        <v>47</v>
      </c>
      <c r="AP269" s="16" t="s">
        <v>47</v>
      </c>
    </row>
    <row r="270" spans="1:42" s="19" customFormat="1" x14ac:dyDescent="0.25">
      <c r="A270" s="13" t="s">
        <v>625</v>
      </c>
      <c r="B270" s="17" t="s">
        <v>708</v>
      </c>
      <c r="C270" s="16" t="s">
        <v>46</v>
      </c>
      <c r="D270" s="16" t="s">
        <v>78</v>
      </c>
      <c r="E270" s="16" t="s">
        <v>79</v>
      </c>
      <c r="F270" s="16" t="s">
        <v>1215</v>
      </c>
      <c r="G270" s="16" t="s">
        <v>48</v>
      </c>
      <c r="H270" s="16" t="s">
        <v>731</v>
      </c>
      <c r="I270" s="18" t="s">
        <v>47</v>
      </c>
      <c r="J270" s="18" t="s">
        <v>47</v>
      </c>
      <c r="K270" s="18" t="s">
        <v>47</v>
      </c>
      <c r="L270" s="18" t="s">
        <v>47</v>
      </c>
      <c r="M270" s="18">
        <v>0</v>
      </c>
      <c r="N270" s="16" t="s">
        <v>47</v>
      </c>
      <c r="O270" s="16" t="s">
        <v>55</v>
      </c>
      <c r="P270" s="16" t="s">
        <v>47</v>
      </c>
      <c r="Q270" s="18">
        <f t="shared" si="4"/>
        <v>91675961.624999985</v>
      </c>
      <c r="R270" s="18">
        <v>0</v>
      </c>
      <c r="S270" s="18">
        <v>66720903.664999992</v>
      </c>
      <c r="T270" s="18">
        <v>0</v>
      </c>
      <c r="U270" s="16" t="s">
        <v>49</v>
      </c>
      <c r="V270" s="18">
        <v>0</v>
      </c>
      <c r="W270" s="18">
        <v>21512981</v>
      </c>
      <c r="X270" s="16" t="s">
        <v>50</v>
      </c>
      <c r="Y270" s="18">
        <v>3442076.96</v>
      </c>
      <c r="Z270" s="18">
        <v>0</v>
      </c>
      <c r="AA270" s="16" t="s">
        <v>49</v>
      </c>
      <c r="AB270" s="18">
        <v>0</v>
      </c>
      <c r="AC270" s="18">
        <v>0</v>
      </c>
      <c r="AD270" s="16" t="s">
        <v>49</v>
      </c>
      <c r="AE270" s="18">
        <v>0</v>
      </c>
      <c r="AF270" s="16">
        <v>0</v>
      </c>
      <c r="AG270" s="16" t="s">
        <v>49</v>
      </c>
      <c r="AH270" s="18">
        <v>0</v>
      </c>
      <c r="AI270" s="18">
        <v>0</v>
      </c>
      <c r="AJ270" s="16" t="s">
        <v>49</v>
      </c>
      <c r="AK270" s="18">
        <v>0</v>
      </c>
      <c r="AL270" s="18">
        <v>0</v>
      </c>
      <c r="AM270" s="17" t="s">
        <v>47</v>
      </c>
      <c r="AN270" s="16" t="s">
        <v>47</v>
      </c>
      <c r="AO270" s="17" t="s">
        <v>47</v>
      </c>
      <c r="AP270" s="16" t="s">
        <v>47</v>
      </c>
    </row>
    <row r="271" spans="1:42" s="19" customFormat="1" x14ac:dyDescent="0.25">
      <c r="A271" s="13" t="s">
        <v>629</v>
      </c>
      <c r="B271" s="17" t="s">
        <v>708</v>
      </c>
      <c r="C271" s="16" t="s">
        <v>46</v>
      </c>
      <c r="D271" s="16" t="s">
        <v>78</v>
      </c>
      <c r="E271" s="16" t="s">
        <v>79</v>
      </c>
      <c r="F271" s="16" t="s">
        <v>1215</v>
      </c>
      <c r="G271" s="16" t="s">
        <v>48</v>
      </c>
      <c r="H271" s="16" t="s">
        <v>733</v>
      </c>
      <c r="I271" s="18" t="s">
        <v>47</v>
      </c>
      <c r="J271" s="18" t="s">
        <v>47</v>
      </c>
      <c r="K271" s="18" t="s">
        <v>47</v>
      </c>
      <c r="L271" s="18" t="s">
        <v>47</v>
      </c>
      <c r="M271" s="18">
        <v>0</v>
      </c>
      <c r="N271" s="16" t="s">
        <v>47</v>
      </c>
      <c r="O271" s="16" t="s">
        <v>734</v>
      </c>
      <c r="P271" s="16" t="s">
        <v>735</v>
      </c>
      <c r="Q271" s="18">
        <f t="shared" si="4"/>
        <v>166474000</v>
      </c>
      <c r="R271" s="18">
        <v>0</v>
      </c>
      <c r="S271" s="18">
        <v>166474000</v>
      </c>
      <c r="T271" s="18">
        <v>0</v>
      </c>
      <c r="U271" s="16" t="s">
        <v>49</v>
      </c>
      <c r="V271" s="18">
        <v>0</v>
      </c>
      <c r="W271" s="18">
        <v>0</v>
      </c>
      <c r="X271" s="16" t="s">
        <v>49</v>
      </c>
      <c r="Y271" s="18">
        <v>0</v>
      </c>
      <c r="Z271" s="18">
        <v>0</v>
      </c>
      <c r="AA271" s="16" t="s">
        <v>49</v>
      </c>
      <c r="AB271" s="18">
        <v>0</v>
      </c>
      <c r="AC271" s="18">
        <v>0</v>
      </c>
      <c r="AD271" s="16" t="s">
        <v>49</v>
      </c>
      <c r="AE271" s="18">
        <v>0</v>
      </c>
      <c r="AF271" s="16">
        <v>0</v>
      </c>
      <c r="AG271" s="16" t="s">
        <v>49</v>
      </c>
      <c r="AH271" s="18">
        <v>0</v>
      </c>
      <c r="AI271" s="18">
        <v>0</v>
      </c>
      <c r="AJ271" s="16" t="s">
        <v>49</v>
      </c>
      <c r="AK271" s="18">
        <v>0</v>
      </c>
      <c r="AL271" s="18">
        <v>0</v>
      </c>
      <c r="AM271" s="17" t="s">
        <v>47</v>
      </c>
      <c r="AN271" s="16" t="s">
        <v>47</v>
      </c>
      <c r="AO271" s="17" t="s">
        <v>47</v>
      </c>
      <c r="AP271" s="16" t="s">
        <v>47</v>
      </c>
    </row>
    <row r="272" spans="1:42" s="19" customFormat="1" x14ac:dyDescent="0.25">
      <c r="A272" s="13" t="s">
        <v>631</v>
      </c>
      <c r="B272" s="17" t="s">
        <v>708</v>
      </c>
      <c r="C272" s="16" t="s">
        <v>46</v>
      </c>
      <c r="D272" s="16" t="s">
        <v>78</v>
      </c>
      <c r="E272" s="16" t="s">
        <v>79</v>
      </c>
      <c r="F272" s="16" t="s">
        <v>1215</v>
      </c>
      <c r="G272" s="16" t="s">
        <v>48</v>
      </c>
      <c r="H272" s="16" t="s">
        <v>737</v>
      </c>
      <c r="I272" s="18" t="s">
        <v>47</v>
      </c>
      <c r="J272" s="18" t="s">
        <v>47</v>
      </c>
      <c r="K272" s="18" t="s">
        <v>47</v>
      </c>
      <c r="L272" s="18" t="s">
        <v>47</v>
      </c>
      <c r="M272" s="18">
        <v>0</v>
      </c>
      <c r="N272" s="16" t="s">
        <v>47</v>
      </c>
      <c r="O272" s="16" t="s">
        <v>55</v>
      </c>
      <c r="P272" s="16" t="s">
        <v>47</v>
      </c>
      <c r="Q272" s="18">
        <f t="shared" si="4"/>
        <v>200187991.4772</v>
      </c>
      <c r="R272" s="18">
        <v>0</v>
      </c>
      <c r="S272" s="18">
        <v>126906481.30000001</v>
      </c>
      <c r="T272" s="18">
        <v>0</v>
      </c>
      <c r="U272" s="16" t="s">
        <v>49</v>
      </c>
      <c r="V272" s="18">
        <v>0</v>
      </c>
      <c r="W272" s="18">
        <v>63173715.669999994</v>
      </c>
      <c r="X272" s="16" t="s">
        <v>49</v>
      </c>
      <c r="Y272" s="18">
        <v>10107794.507199999</v>
      </c>
      <c r="Z272" s="18">
        <v>0</v>
      </c>
      <c r="AA272" s="16" t="s">
        <v>49</v>
      </c>
      <c r="AB272" s="18">
        <v>0</v>
      </c>
      <c r="AC272" s="18">
        <v>0</v>
      </c>
      <c r="AD272" s="16" t="s">
        <v>49</v>
      </c>
      <c r="AE272" s="18">
        <v>0</v>
      </c>
      <c r="AF272" s="16">
        <v>0</v>
      </c>
      <c r="AG272" s="16" t="s">
        <v>49</v>
      </c>
      <c r="AH272" s="18">
        <v>0</v>
      </c>
      <c r="AI272" s="18">
        <v>0</v>
      </c>
      <c r="AJ272" s="16" t="s">
        <v>49</v>
      </c>
      <c r="AK272" s="18">
        <v>0</v>
      </c>
      <c r="AL272" s="18">
        <v>0</v>
      </c>
      <c r="AM272" s="17" t="s">
        <v>47</v>
      </c>
      <c r="AN272" s="16" t="s">
        <v>47</v>
      </c>
      <c r="AO272" s="17" t="s">
        <v>47</v>
      </c>
      <c r="AP272" s="16" t="s">
        <v>47</v>
      </c>
    </row>
    <row r="273" spans="1:42" s="19" customFormat="1" x14ac:dyDescent="0.25">
      <c r="A273" s="13" t="s">
        <v>633</v>
      </c>
      <c r="B273" s="17" t="s">
        <v>708</v>
      </c>
      <c r="C273" s="16" t="s">
        <v>46</v>
      </c>
      <c r="D273" s="16" t="s">
        <v>78</v>
      </c>
      <c r="E273" s="16" t="s">
        <v>79</v>
      </c>
      <c r="F273" s="16" t="s">
        <v>1215</v>
      </c>
      <c r="G273" s="16" t="s">
        <v>48</v>
      </c>
      <c r="H273" s="16" t="s">
        <v>739</v>
      </c>
      <c r="I273" s="18" t="s">
        <v>47</v>
      </c>
      <c r="J273" s="18" t="s">
        <v>47</v>
      </c>
      <c r="K273" s="18" t="s">
        <v>47</v>
      </c>
      <c r="L273" s="18" t="s">
        <v>47</v>
      </c>
      <c r="M273" s="18">
        <v>0</v>
      </c>
      <c r="N273" s="16" t="s">
        <v>47</v>
      </c>
      <c r="O273" s="16" t="s">
        <v>445</v>
      </c>
      <c r="P273" s="16" t="s">
        <v>558</v>
      </c>
      <c r="Q273" s="18">
        <f t="shared" si="4"/>
        <v>1897155</v>
      </c>
      <c r="R273" s="18">
        <v>0</v>
      </c>
      <c r="S273" s="18">
        <v>1897155</v>
      </c>
      <c r="T273" s="18">
        <v>0</v>
      </c>
      <c r="U273" s="16" t="s">
        <v>49</v>
      </c>
      <c r="V273" s="18">
        <v>0</v>
      </c>
      <c r="W273" s="18">
        <v>0</v>
      </c>
      <c r="X273" s="16" t="s">
        <v>49</v>
      </c>
      <c r="Y273" s="18">
        <v>0</v>
      </c>
      <c r="Z273" s="18">
        <v>0</v>
      </c>
      <c r="AA273" s="16" t="s">
        <v>49</v>
      </c>
      <c r="AB273" s="18">
        <v>0</v>
      </c>
      <c r="AC273" s="18">
        <v>0</v>
      </c>
      <c r="AD273" s="16" t="s">
        <v>49</v>
      </c>
      <c r="AE273" s="18">
        <v>0</v>
      </c>
      <c r="AF273" s="16">
        <v>0</v>
      </c>
      <c r="AG273" s="16" t="s">
        <v>49</v>
      </c>
      <c r="AH273" s="18">
        <v>0</v>
      </c>
      <c r="AI273" s="18">
        <v>0</v>
      </c>
      <c r="AJ273" s="16" t="s">
        <v>49</v>
      </c>
      <c r="AK273" s="18">
        <v>0</v>
      </c>
      <c r="AL273" s="18">
        <v>0</v>
      </c>
      <c r="AM273" s="17" t="s">
        <v>47</v>
      </c>
      <c r="AN273" s="16" t="s">
        <v>47</v>
      </c>
      <c r="AO273" s="17" t="s">
        <v>47</v>
      </c>
      <c r="AP273" s="16" t="s">
        <v>47</v>
      </c>
    </row>
    <row r="274" spans="1:42" s="19" customFormat="1" x14ac:dyDescent="0.25">
      <c r="A274" s="13" t="s">
        <v>636</v>
      </c>
      <c r="B274" s="17" t="s">
        <v>708</v>
      </c>
      <c r="C274" s="16" t="s">
        <v>46</v>
      </c>
      <c r="D274" s="16" t="s">
        <v>78</v>
      </c>
      <c r="E274" s="16" t="s">
        <v>79</v>
      </c>
      <c r="F274" s="16" t="s">
        <v>1215</v>
      </c>
      <c r="G274" s="16" t="s">
        <v>48</v>
      </c>
      <c r="H274" s="16" t="s">
        <v>741</v>
      </c>
      <c r="I274" s="18" t="s">
        <v>47</v>
      </c>
      <c r="J274" s="18" t="s">
        <v>47</v>
      </c>
      <c r="K274" s="18" t="s">
        <v>47</v>
      </c>
      <c r="L274" s="18" t="s">
        <v>47</v>
      </c>
      <c r="M274" s="18">
        <v>0</v>
      </c>
      <c r="N274" s="16" t="s">
        <v>47</v>
      </c>
      <c r="O274" s="16" t="s">
        <v>55</v>
      </c>
      <c r="P274" s="16" t="s">
        <v>47</v>
      </c>
      <c r="Q274" s="18">
        <f t="shared" si="4"/>
        <v>72887656.140000001</v>
      </c>
      <c r="R274" s="18">
        <v>0</v>
      </c>
      <c r="S274" s="18">
        <v>51602939.099999994</v>
      </c>
      <c r="T274" s="18">
        <v>0</v>
      </c>
      <c r="U274" s="16" t="s">
        <v>49</v>
      </c>
      <c r="V274" s="18">
        <v>0</v>
      </c>
      <c r="W274" s="18">
        <v>18348894</v>
      </c>
      <c r="X274" s="16" t="s">
        <v>50</v>
      </c>
      <c r="Y274" s="18">
        <v>2935823.0399999996</v>
      </c>
      <c r="Z274" s="18">
        <v>0</v>
      </c>
      <c r="AA274" s="16" t="s">
        <v>49</v>
      </c>
      <c r="AB274" s="18">
        <v>0</v>
      </c>
      <c r="AC274" s="18">
        <v>0</v>
      </c>
      <c r="AD274" s="16" t="s">
        <v>49</v>
      </c>
      <c r="AE274" s="18">
        <v>0</v>
      </c>
      <c r="AF274" s="16">
        <v>0</v>
      </c>
      <c r="AG274" s="16" t="s">
        <v>49</v>
      </c>
      <c r="AH274" s="18">
        <v>0</v>
      </c>
      <c r="AI274" s="18">
        <v>0</v>
      </c>
      <c r="AJ274" s="16" t="s">
        <v>49</v>
      </c>
      <c r="AK274" s="18">
        <v>0</v>
      </c>
      <c r="AL274" s="18">
        <v>0</v>
      </c>
      <c r="AM274" s="17" t="s">
        <v>47</v>
      </c>
      <c r="AN274" s="16" t="s">
        <v>47</v>
      </c>
      <c r="AO274" s="17" t="s">
        <v>47</v>
      </c>
      <c r="AP274" s="16" t="s">
        <v>47</v>
      </c>
    </row>
    <row r="275" spans="1:42" s="19" customFormat="1" x14ac:dyDescent="0.25">
      <c r="A275" s="13" t="s">
        <v>638</v>
      </c>
      <c r="B275" s="17" t="s">
        <v>708</v>
      </c>
      <c r="C275" s="16" t="s">
        <v>46</v>
      </c>
      <c r="D275" s="16" t="s">
        <v>78</v>
      </c>
      <c r="E275" s="16" t="s">
        <v>79</v>
      </c>
      <c r="F275" s="16" t="s">
        <v>1215</v>
      </c>
      <c r="G275" s="16" t="s">
        <v>67</v>
      </c>
      <c r="H275" s="16" t="s">
        <v>47</v>
      </c>
      <c r="I275" s="18" t="s">
        <v>743</v>
      </c>
      <c r="J275" s="18" t="s">
        <v>47</v>
      </c>
      <c r="K275" s="18" t="s">
        <v>744</v>
      </c>
      <c r="L275" s="18" t="s">
        <v>708</v>
      </c>
      <c r="M275" s="18">
        <v>6085846.2300000004</v>
      </c>
      <c r="N275" s="16" t="s">
        <v>70</v>
      </c>
      <c r="O275" s="16" t="s">
        <v>745</v>
      </c>
      <c r="P275" s="16" t="s">
        <v>746</v>
      </c>
      <c r="Q275" s="18">
        <f t="shared" si="4"/>
        <v>-2081573.6</v>
      </c>
      <c r="R275" s="18">
        <v>0</v>
      </c>
      <c r="S275" s="18">
        <v>0</v>
      </c>
      <c r="T275" s="18">
        <v>0</v>
      </c>
      <c r="U275" s="16" t="s">
        <v>49</v>
      </c>
      <c r="V275" s="18">
        <v>0</v>
      </c>
      <c r="W275" s="18">
        <v>-1794460</v>
      </c>
      <c r="X275" s="16" t="s">
        <v>50</v>
      </c>
      <c r="Y275" s="18">
        <v>-287113.59999999998</v>
      </c>
      <c r="Z275" s="18">
        <v>0</v>
      </c>
      <c r="AA275" s="16" t="s">
        <v>49</v>
      </c>
      <c r="AB275" s="18">
        <v>0</v>
      </c>
      <c r="AC275" s="18">
        <v>0</v>
      </c>
      <c r="AD275" s="16" t="s">
        <v>49</v>
      </c>
      <c r="AE275" s="18">
        <v>0</v>
      </c>
      <c r="AF275" s="16">
        <v>0</v>
      </c>
      <c r="AG275" s="16" t="s">
        <v>49</v>
      </c>
      <c r="AH275" s="18">
        <v>0</v>
      </c>
      <c r="AI275" s="18">
        <v>0</v>
      </c>
      <c r="AJ275" s="16" t="s">
        <v>49</v>
      </c>
      <c r="AK275" s="18">
        <v>0</v>
      </c>
      <c r="AL275" s="18">
        <v>0</v>
      </c>
      <c r="AM275" s="17" t="s">
        <v>47</v>
      </c>
      <c r="AN275" s="16" t="s">
        <v>47</v>
      </c>
      <c r="AO275" s="17" t="s">
        <v>47</v>
      </c>
      <c r="AP275" s="16" t="s">
        <v>47</v>
      </c>
    </row>
    <row r="276" spans="1:42" s="19" customFormat="1" x14ac:dyDescent="0.25">
      <c r="A276" s="13" t="s">
        <v>643</v>
      </c>
      <c r="B276" s="17" t="s">
        <v>708</v>
      </c>
      <c r="C276" s="16" t="s">
        <v>46</v>
      </c>
      <c r="D276" s="16" t="s">
        <v>141</v>
      </c>
      <c r="E276" s="16" t="s">
        <v>142</v>
      </c>
      <c r="F276" s="16" t="s">
        <v>1229</v>
      </c>
      <c r="G276" s="16" t="s">
        <v>48</v>
      </c>
      <c r="H276" s="16" t="s">
        <v>748</v>
      </c>
      <c r="I276" s="18" t="s">
        <v>47</v>
      </c>
      <c r="J276" s="18" t="s">
        <v>47</v>
      </c>
      <c r="K276" s="18" t="s">
        <v>47</v>
      </c>
      <c r="L276" s="18" t="s">
        <v>47</v>
      </c>
      <c r="M276" s="18">
        <v>0</v>
      </c>
      <c r="N276" s="16" t="s">
        <v>47</v>
      </c>
      <c r="O276" s="16" t="s">
        <v>55</v>
      </c>
      <c r="P276" s="16" t="s">
        <v>47</v>
      </c>
      <c r="Q276" s="18">
        <f t="shared" si="4"/>
        <v>248297044.7764</v>
      </c>
      <c r="R276" s="18">
        <v>0</v>
      </c>
      <c r="S276" s="18">
        <v>187498722.79000002</v>
      </c>
      <c r="T276" s="18">
        <v>0</v>
      </c>
      <c r="U276" s="16" t="s">
        <v>49</v>
      </c>
      <c r="V276" s="18">
        <v>0</v>
      </c>
      <c r="W276" s="18">
        <v>52412346.539999999</v>
      </c>
      <c r="X276" s="16" t="s">
        <v>49</v>
      </c>
      <c r="Y276" s="18">
        <v>8385975.4463999989</v>
      </c>
      <c r="Z276" s="18">
        <v>0</v>
      </c>
      <c r="AA276" s="16" t="s">
        <v>49</v>
      </c>
      <c r="AB276" s="18">
        <v>0</v>
      </c>
      <c r="AC276" s="18">
        <v>0</v>
      </c>
      <c r="AD276" s="16" t="s">
        <v>49</v>
      </c>
      <c r="AE276" s="18">
        <v>0</v>
      </c>
      <c r="AF276" s="16">
        <v>0</v>
      </c>
      <c r="AG276" s="16" t="s">
        <v>49</v>
      </c>
      <c r="AH276" s="18">
        <v>0</v>
      </c>
      <c r="AI276" s="18">
        <v>0</v>
      </c>
      <c r="AJ276" s="16" t="s">
        <v>49</v>
      </c>
      <c r="AK276" s="18">
        <v>0</v>
      </c>
      <c r="AL276" s="18">
        <v>0</v>
      </c>
      <c r="AM276" s="17" t="s">
        <v>47</v>
      </c>
      <c r="AN276" s="16" t="s">
        <v>47</v>
      </c>
      <c r="AO276" s="17" t="s">
        <v>47</v>
      </c>
      <c r="AP276" s="16" t="s">
        <v>47</v>
      </c>
    </row>
    <row r="277" spans="1:42" s="19" customFormat="1" x14ac:dyDescent="0.25">
      <c r="A277" s="13" t="s">
        <v>648</v>
      </c>
      <c r="B277" s="17" t="s">
        <v>708</v>
      </c>
      <c r="C277" s="16" t="s">
        <v>46</v>
      </c>
      <c r="D277" s="16" t="s">
        <v>92</v>
      </c>
      <c r="E277" s="16" t="s">
        <v>93</v>
      </c>
      <c r="F277" s="16" t="s">
        <v>1242</v>
      </c>
      <c r="G277" s="16" t="s">
        <v>48</v>
      </c>
      <c r="H277" s="16" t="s">
        <v>750</v>
      </c>
      <c r="I277" s="18" t="s">
        <v>47</v>
      </c>
      <c r="J277" s="18" t="s">
        <v>47</v>
      </c>
      <c r="K277" s="18" t="s">
        <v>47</v>
      </c>
      <c r="L277" s="18" t="s">
        <v>47</v>
      </c>
      <c r="M277" s="18">
        <v>0</v>
      </c>
      <c r="N277" s="16" t="s">
        <v>47</v>
      </c>
      <c r="O277" s="16" t="s">
        <v>55</v>
      </c>
      <c r="P277" s="16" t="s">
        <v>47</v>
      </c>
      <c r="Q277" s="18">
        <f t="shared" si="4"/>
        <v>11160703</v>
      </c>
      <c r="R277" s="18">
        <v>0</v>
      </c>
      <c r="S277" s="18">
        <v>6130015</v>
      </c>
      <c r="T277" s="18">
        <v>0</v>
      </c>
      <c r="U277" s="16" t="s">
        <v>49</v>
      </c>
      <c r="V277" s="18">
        <v>0</v>
      </c>
      <c r="W277" s="18">
        <v>4336800</v>
      </c>
      <c r="X277" s="16" t="s">
        <v>49</v>
      </c>
      <c r="Y277" s="18">
        <v>693888</v>
      </c>
      <c r="Z277" s="18">
        <v>0</v>
      </c>
      <c r="AA277" s="16" t="s">
        <v>49</v>
      </c>
      <c r="AB277" s="18">
        <v>0</v>
      </c>
      <c r="AC277" s="18">
        <v>0</v>
      </c>
      <c r="AD277" s="16" t="s">
        <v>49</v>
      </c>
      <c r="AE277" s="18">
        <v>0</v>
      </c>
      <c r="AF277" s="16">
        <v>0</v>
      </c>
      <c r="AG277" s="16" t="s">
        <v>49</v>
      </c>
      <c r="AH277" s="18">
        <v>0</v>
      </c>
      <c r="AI277" s="18">
        <v>0</v>
      </c>
      <c r="AJ277" s="16" t="s">
        <v>49</v>
      </c>
      <c r="AK277" s="18">
        <v>0</v>
      </c>
      <c r="AL277" s="18">
        <v>0</v>
      </c>
      <c r="AM277" s="17" t="s">
        <v>47</v>
      </c>
      <c r="AN277" s="16" t="s">
        <v>47</v>
      </c>
      <c r="AO277" s="17" t="s">
        <v>47</v>
      </c>
      <c r="AP277" s="16" t="s">
        <v>47</v>
      </c>
    </row>
    <row r="278" spans="1:42" s="19" customFormat="1" x14ac:dyDescent="0.25">
      <c r="A278" s="13" t="s">
        <v>650</v>
      </c>
      <c r="B278" s="17" t="s">
        <v>708</v>
      </c>
      <c r="C278" s="16" t="s">
        <v>46</v>
      </c>
      <c r="D278" s="16" t="s">
        <v>92</v>
      </c>
      <c r="E278" s="16" t="s">
        <v>93</v>
      </c>
      <c r="F278" s="16" t="s">
        <v>1242</v>
      </c>
      <c r="G278" s="16" t="s">
        <v>48</v>
      </c>
      <c r="H278" s="16" t="s">
        <v>752</v>
      </c>
      <c r="I278" s="18" t="s">
        <v>47</v>
      </c>
      <c r="J278" s="18" t="s">
        <v>47</v>
      </c>
      <c r="K278" s="18" t="s">
        <v>47</v>
      </c>
      <c r="L278" s="18" t="s">
        <v>47</v>
      </c>
      <c r="M278" s="18">
        <v>0</v>
      </c>
      <c r="N278" s="16" t="s">
        <v>47</v>
      </c>
      <c r="O278" s="16" t="s">
        <v>83</v>
      </c>
      <c r="P278" s="16" t="s">
        <v>577</v>
      </c>
      <c r="Q278" s="18">
        <f t="shared" si="4"/>
        <v>3761880</v>
      </c>
      <c r="R278" s="18">
        <v>0</v>
      </c>
      <c r="S278" s="18">
        <v>0</v>
      </c>
      <c r="T278" s="18">
        <v>3243000</v>
      </c>
      <c r="U278" s="16" t="s">
        <v>50</v>
      </c>
      <c r="V278" s="18">
        <v>518880</v>
      </c>
      <c r="W278" s="18">
        <v>0</v>
      </c>
      <c r="X278" s="16" t="s">
        <v>49</v>
      </c>
      <c r="Y278" s="18">
        <v>0</v>
      </c>
      <c r="Z278" s="18">
        <v>0</v>
      </c>
      <c r="AA278" s="16" t="s">
        <v>49</v>
      </c>
      <c r="AB278" s="18">
        <v>0</v>
      </c>
      <c r="AC278" s="18">
        <v>0</v>
      </c>
      <c r="AD278" s="16" t="s">
        <v>49</v>
      </c>
      <c r="AE278" s="18">
        <v>0</v>
      </c>
      <c r="AF278" s="16">
        <v>0</v>
      </c>
      <c r="AG278" s="16" t="s">
        <v>49</v>
      </c>
      <c r="AH278" s="18">
        <v>0</v>
      </c>
      <c r="AI278" s="18">
        <v>0</v>
      </c>
      <c r="AJ278" s="16" t="s">
        <v>49</v>
      </c>
      <c r="AK278" s="18">
        <v>0</v>
      </c>
      <c r="AL278" s="18">
        <v>0</v>
      </c>
      <c r="AM278" s="17" t="s">
        <v>47</v>
      </c>
      <c r="AN278" s="16" t="s">
        <v>47</v>
      </c>
      <c r="AO278" s="17" t="s">
        <v>47</v>
      </c>
      <c r="AP278" s="16" t="s">
        <v>47</v>
      </c>
    </row>
    <row r="279" spans="1:42" s="19" customFormat="1" x14ac:dyDescent="0.25">
      <c r="A279" s="13" t="s">
        <v>652</v>
      </c>
      <c r="B279" s="17" t="s">
        <v>708</v>
      </c>
      <c r="C279" s="16" t="s">
        <v>46</v>
      </c>
      <c r="D279" s="16" t="s">
        <v>92</v>
      </c>
      <c r="E279" s="16" t="s">
        <v>93</v>
      </c>
      <c r="F279" s="16" t="s">
        <v>1242</v>
      </c>
      <c r="G279" s="16" t="s">
        <v>48</v>
      </c>
      <c r="H279" s="16" t="s">
        <v>754</v>
      </c>
      <c r="I279" s="18" t="s">
        <v>47</v>
      </c>
      <c r="J279" s="18" t="s">
        <v>47</v>
      </c>
      <c r="K279" s="18" t="s">
        <v>47</v>
      </c>
      <c r="L279" s="18" t="s">
        <v>47</v>
      </c>
      <c r="M279" s="18">
        <v>0</v>
      </c>
      <c r="N279" s="16" t="s">
        <v>47</v>
      </c>
      <c r="O279" s="16" t="s">
        <v>55</v>
      </c>
      <c r="P279" s="16" t="s">
        <v>47</v>
      </c>
      <c r="Q279" s="18">
        <f t="shared" si="4"/>
        <v>16609456.9</v>
      </c>
      <c r="R279" s="18">
        <v>0</v>
      </c>
      <c r="S279" s="18">
        <v>3793985.7000000011</v>
      </c>
      <c r="T279" s="18">
        <v>0</v>
      </c>
      <c r="U279" s="16" t="s">
        <v>49</v>
      </c>
      <c r="V279" s="18">
        <v>0</v>
      </c>
      <c r="W279" s="18">
        <v>11047820</v>
      </c>
      <c r="X279" s="16" t="s">
        <v>50</v>
      </c>
      <c r="Y279" s="18">
        <v>1767651.2</v>
      </c>
      <c r="Z279" s="18">
        <v>0</v>
      </c>
      <c r="AA279" s="16" t="s">
        <v>49</v>
      </c>
      <c r="AB279" s="18">
        <v>0</v>
      </c>
      <c r="AC279" s="18">
        <v>0</v>
      </c>
      <c r="AD279" s="16" t="s">
        <v>49</v>
      </c>
      <c r="AE279" s="18">
        <v>0</v>
      </c>
      <c r="AF279" s="16">
        <v>0</v>
      </c>
      <c r="AG279" s="16" t="s">
        <v>49</v>
      </c>
      <c r="AH279" s="18">
        <v>0</v>
      </c>
      <c r="AI279" s="18">
        <v>0</v>
      </c>
      <c r="AJ279" s="16" t="s">
        <v>49</v>
      </c>
      <c r="AK279" s="18">
        <v>0</v>
      </c>
      <c r="AL279" s="18">
        <v>0</v>
      </c>
      <c r="AM279" s="17" t="s">
        <v>47</v>
      </c>
      <c r="AN279" s="16" t="s">
        <v>47</v>
      </c>
      <c r="AO279" s="17" t="s">
        <v>47</v>
      </c>
      <c r="AP279" s="16" t="s">
        <v>47</v>
      </c>
    </row>
    <row r="280" spans="1:42" s="19" customFormat="1" x14ac:dyDescent="0.25">
      <c r="A280" s="13" t="s">
        <v>654</v>
      </c>
      <c r="B280" s="17" t="s">
        <v>708</v>
      </c>
      <c r="C280" s="16" t="s">
        <v>46</v>
      </c>
      <c r="D280" s="16" t="s">
        <v>92</v>
      </c>
      <c r="E280" s="16" t="s">
        <v>93</v>
      </c>
      <c r="F280" s="16" t="s">
        <v>1242</v>
      </c>
      <c r="G280" s="16" t="s">
        <v>48</v>
      </c>
      <c r="H280" s="16" t="s">
        <v>756</v>
      </c>
      <c r="I280" s="18" t="s">
        <v>47</v>
      </c>
      <c r="J280" s="18" t="s">
        <v>47</v>
      </c>
      <c r="K280" s="18" t="s">
        <v>47</v>
      </c>
      <c r="L280" s="18" t="s">
        <v>47</v>
      </c>
      <c r="M280" s="18">
        <v>0</v>
      </c>
      <c r="N280" s="16" t="s">
        <v>47</v>
      </c>
      <c r="O280" s="16" t="s">
        <v>245</v>
      </c>
      <c r="P280" s="16" t="s">
        <v>246</v>
      </c>
      <c r="Q280" s="18">
        <f t="shared" si="4"/>
        <v>25552678</v>
      </c>
      <c r="R280" s="18">
        <v>0</v>
      </c>
      <c r="S280" s="18">
        <v>24863000</v>
      </c>
      <c r="T280" s="18">
        <v>594550</v>
      </c>
      <c r="U280" s="16" t="s">
        <v>50</v>
      </c>
      <c r="V280" s="18">
        <v>95128</v>
      </c>
      <c r="W280" s="18">
        <v>0</v>
      </c>
      <c r="X280" s="16" t="s">
        <v>49</v>
      </c>
      <c r="Y280" s="18">
        <v>0</v>
      </c>
      <c r="Z280" s="18">
        <v>0</v>
      </c>
      <c r="AA280" s="16" t="s">
        <v>49</v>
      </c>
      <c r="AB280" s="18">
        <v>0</v>
      </c>
      <c r="AC280" s="18">
        <v>0</v>
      </c>
      <c r="AD280" s="16" t="s">
        <v>49</v>
      </c>
      <c r="AE280" s="18">
        <v>0</v>
      </c>
      <c r="AF280" s="16">
        <v>0</v>
      </c>
      <c r="AG280" s="16" t="s">
        <v>49</v>
      </c>
      <c r="AH280" s="18">
        <v>0</v>
      </c>
      <c r="AI280" s="18">
        <v>0</v>
      </c>
      <c r="AJ280" s="16" t="s">
        <v>49</v>
      </c>
      <c r="AK280" s="18">
        <v>0</v>
      </c>
      <c r="AL280" s="18">
        <v>0</v>
      </c>
      <c r="AM280" s="17" t="s">
        <v>47</v>
      </c>
      <c r="AN280" s="16" t="s">
        <v>47</v>
      </c>
      <c r="AO280" s="17" t="s">
        <v>47</v>
      </c>
      <c r="AP280" s="16" t="s">
        <v>47</v>
      </c>
    </row>
    <row r="281" spans="1:42" s="19" customFormat="1" x14ac:dyDescent="0.25">
      <c r="A281" s="13" t="s">
        <v>658</v>
      </c>
      <c r="B281" s="17" t="s">
        <v>708</v>
      </c>
      <c r="C281" s="16" t="s">
        <v>46</v>
      </c>
      <c r="D281" s="16" t="s">
        <v>92</v>
      </c>
      <c r="E281" s="16" t="s">
        <v>93</v>
      </c>
      <c r="F281" s="16" t="s">
        <v>1242</v>
      </c>
      <c r="G281" s="16" t="s">
        <v>48</v>
      </c>
      <c r="H281" s="16" t="s">
        <v>758</v>
      </c>
      <c r="I281" s="18" t="s">
        <v>47</v>
      </c>
      <c r="J281" s="18" t="s">
        <v>47</v>
      </c>
      <c r="K281" s="18" t="s">
        <v>47</v>
      </c>
      <c r="L281" s="18" t="s">
        <v>47</v>
      </c>
      <c r="M281" s="18">
        <v>0</v>
      </c>
      <c r="N281" s="16" t="s">
        <v>47</v>
      </c>
      <c r="O281" s="16" t="s">
        <v>55</v>
      </c>
      <c r="P281" s="16" t="s">
        <v>47</v>
      </c>
      <c r="Q281" s="18">
        <f t="shared" si="4"/>
        <v>96634533.780000001</v>
      </c>
      <c r="R281" s="18">
        <v>0</v>
      </c>
      <c r="S281" s="18">
        <v>77927958.5</v>
      </c>
      <c r="T281" s="18">
        <v>0</v>
      </c>
      <c r="U281" s="16" t="s">
        <v>49</v>
      </c>
      <c r="V281" s="18">
        <v>0</v>
      </c>
      <c r="W281" s="18">
        <v>16126358</v>
      </c>
      <c r="X281" s="16" t="s">
        <v>49</v>
      </c>
      <c r="Y281" s="18">
        <v>2580217.2799999998</v>
      </c>
      <c r="Z281" s="18">
        <v>0</v>
      </c>
      <c r="AA281" s="16" t="s">
        <v>49</v>
      </c>
      <c r="AB281" s="18">
        <v>0</v>
      </c>
      <c r="AC281" s="18">
        <v>0</v>
      </c>
      <c r="AD281" s="16" t="s">
        <v>49</v>
      </c>
      <c r="AE281" s="18">
        <v>0</v>
      </c>
      <c r="AF281" s="16">
        <v>0</v>
      </c>
      <c r="AG281" s="16" t="s">
        <v>49</v>
      </c>
      <c r="AH281" s="18">
        <v>0</v>
      </c>
      <c r="AI281" s="18">
        <v>0</v>
      </c>
      <c r="AJ281" s="16" t="s">
        <v>49</v>
      </c>
      <c r="AK281" s="18">
        <v>0</v>
      </c>
      <c r="AL281" s="18">
        <v>0</v>
      </c>
      <c r="AM281" s="17" t="s">
        <v>47</v>
      </c>
      <c r="AN281" s="16" t="s">
        <v>47</v>
      </c>
      <c r="AO281" s="17" t="s">
        <v>47</v>
      </c>
      <c r="AP281" s="16" t="s">
        <v>47</v>
      </c>
    </row>
    <row r="282" spans="1:42" s="19" customFormat="1" x14ac:dyDescent="0.25">
      <c r="A282" s="13" t="s">
        <v>660</v>
      </c>
      <c r="B282" s="17" t="s">
        <v>708</v>
      </c>
      <c r="C282" s="16" t="s">
        <v>46</v>
      </c>
      <c r="D282" s="16" t="s">
        <v>92</v>
      </c>
      <c r="E282" s="16" t="s">
        <v>93</v>
      </c>
      <c r="F282" s="16" t="s">
        <v>1242</v>
      </c>
      <c r="G282" s="16" t="s">
        <v>48</v>
      </c>
      <c r="H282" s="16" t="s">
        <v>760</v>
      </c>
      <c r="I282" s="18" t="s">
        <v>47</v>
      </c>
      <c r="J282" s="18" t="s">
        <v>47</v>
      </c>
      <c r="K282" s="18" t="s">
        <v>47</v>
      </c>
      <c r="L282" s="18" t="s">
        <v>47</v>
      </c>
      <c r="M282" s="18">
        <v>0</v>
      </c>
      <c r="N282" s="16" t="s">
        <v>47</v>
      </c>
      <c r="O282" s="16" t="s">
        <v>761</v>
      </c>
      <c r="P282" s="16" t="s">
        <v>762</v>
      </c>
      <c r="Q282" s="18">
        <f t="shared" si="4"/>
        <v>2484094.7599999998</v>
      </c>
      <c r="R282" s="18">
        <v>0</v>
      </c>
      <c r="S282" s="18">
        <v>0</v>
      </c>
      <c r="T282" s="18">
        <v>2141461</v>
      </c>
      <c r="U282" s="16" t="s">
        <v>50</v>
      </c>
      <c r="V282" s="18">
        <v>342633.76</v>
      </c>
      <c r="W282" s="18">
        <v>0</v>
      </c>
      <c r="X282" s="16" t="s">
        <v>49</v>
      </c>
      <c r="Y282" s="18">
        <v>0</v>
      </c>
      <c r="Z282" s="18">
        <v>0</v>
      </c>
      <c r="AA282" s="16" t="s">
        <v>49</v>
      </c>
      <c r="AB282" s="18">
        <v>0</v>
      </c>
      <c r="AC282" s="18">
        <v>0</v>
      </c>
      <c r="AD282" s="16" t="s">
        <v>49</v>
      </c>
      <c r="AE282" s="18">
        <v>0</v>
      </c>
      <c r="AF282" s="16">
        <v>0</v>
      </c>
      <c r="AG282" s="16" t="s">
        <v>49</v>
      </c>
      <c r="AH282" s="18">
        <v>0</v>
      </c>
      <c r="AI282" s="18">
        <v>0</v>
      </c>
      <c r="AJ282" s="16" t="s">
        <v>49</v>
      </c>
      <c r="AK282" s="18">
        <v>0</v>
      </c>
      <c r="AL282" s="18">
        <v>0</v>
      </c>
      <c r="AM282" s="17" t="s">
        <v>47</v>
      </c>
      <c r="AN282" s="16" t="s">
        <v>47</v>
      </c>
      <c r="AO282" s="17" t="s">
        <v>47</v>
      </c>
      <c r="AP282" s="16" t="s">
        <v>47</v>
      </c>
    </row>
    <row r="283" spans="1:42" s="19" customFormat="1" x14ac:dyDescent="0.25">
      <c r="A283" s="13" t="s">
        <v>662</v>
      </c>
      <c r="B283" s="17" t="s">
        <v>708</v>
      </c>
      <c r="C283" s="16" t="s">
        <v>46</v>
      </c>
      <c r="D283" s="16" t="s">
        <v>92</v>
      </c>
      <c r="E283" s="16" t="s">
        <v>93</v>
      </c>
      <c r="F283" s="16" t="s">
        <v>1242</v>
      </c>
      <c r="G283" s="16" t="s">
        <v>48</v>
      </c>
      <c r="H283" s="16" t="s">
        <v>764</v>
      </c>
      <c r="I283" s="18" t="s">
        <v>47</v>
      </c>
      <c r="J283" s="18" t="s">
        <v>47</v>
      </c>
      <c r="K283" s="18" t="s">
        <v>47</v>
      </c>
      <c r="L283" s="18" t="s">
        <v>47</v>
      </c>
      <c r="M283" s="18">
        <v>0</v>
      </c>
      <c r="N283" s="16" t="s">
        <v>47</v>
      </c>
      <c r="O283" s="16" t="s">
        <v>761</v>
      </c>
      <c r="P283" s="16" t="s">
        <v>762</v>
      </c>
      <c r="Q283" s="18">
        <f t="shared" si="4"/>
        <v>2938158</v>
      </c>
      <c r="R283" s="18">
        <v>0</v>
      </c>
      <c r="S283" s="18">
        <v>2938158</v>
      </c>
      <c r="T283" s="18">
        <v>0</v>
      </c>
      <c r="U283" s="16" t="s">
        <v>49</v>
      </c>
      <c r="V283" s="18">
        <v>0</v>
      </c>
      <c r="W283" s="18">
        <v>0</v>
      </c>
      <c r="X283" s="16" t="s">
        <v>49</v>
      </c>
      <c r="Y283" s="18">
        <v>0</v>
      </c>
      <c r="Z283" s="18">
        <v>0</v>
      </c>
      <c r="AA283" s="16" t="s">
        <v>49</v>
      </c>
      <c r="AB283" s="18">
        <v>0</v>
      </c>
      <c r="AC283" s="18">
        <v>0</v>
      </c>
      <c r="AD283" s="16" t="s">
        <v>49</v>
      </c>
      <c r="AE283" s="18">
        <v>0</v>
      </c>
      <c r="AF283" s="16">
        <v>0</v>
      </c>
      <c r="AG283" s="16" t="s">
        <v>49</v>
      </c>
      <c r="AH283" s="18">
        <v>0</v>
      </c>
      <c r="AI283" s="18">
        <v>0</v>
      </c>
      <c r="AJ283" s="16" t="s">
        <v>49</v>
      </c>
      <c r="AK283" s="18">
        <v>0</v>
      </c>
      <c r="AL283" s="18">
        <v>0</v>
      </c>
      <c r="AM283" s="17" t="s">
        <v>47</v>
      </c>
      <c r="AN283" s="16" t="s">
        <v>47</v>
      </c>
      <c r="AO283" s="17" t="s">
        <v>47</v>
      </c>
      <c r="AP283" s="16" t="s">
        <v>47</v>
      </c>
    </row>
    <row r="284" spans="1:42" s="19" customFormat="1" x14ac:dyDescent="0.25">
      <c r="A284" s="13" t="s">
        <v>666</v>
      </c>
      <c r="B284" s="17" t="s">
        <v>708</v>
      </c>
      <c r="C284" s="16" t="s">
        <v>46</v>
      </c>
      <c r="D284" s="16" t="s">
        <v>92</v>
      </c>
      <c r="E284" s="16" t="s">
        <v>93</v>
      </c>
      <c r="F284" s="16" t="s">
        <v>1242</v>
      </c>
      <c r="G284" s="16" t="s">
        <v>48</v>
      </c>
      <c r="H284" s="16" t="s">
        <v>766</v>
      </c>
      <c r="I284" s="18" t="s">
        <v>47</v>
      </c>
      <c r="J284" s="18" t="s">
        <v>47</v>
      </c>
      <c r="K284" s="18" t="s">
        <v>47</v>
      </c>
      <c r="L284" s="18" t="s">
        <v>47</v>
      </c>
      <c r="M284" s="18">
        <v>0</v>
      </c>
      <c r="N284" s="16" t="s">
        <v>47</v>
      </c>
      <c r="O284" s="16" t="s">
        <v>55</v>
      </c>
      <c r="P284" s="16" t="s">
        <v>47</v>
      </c>
      <c r="Q284" s="18">
        <f t="shared" si="4"/>
        <v>54988416.099999994</v>
      </c>
      <c r="R284" s="18">
        <v>0</v>
      </c>
      <c r="S284" s="18">
        <v>26203764.299999997</v>
      </c>
      <c r="T284" s="18">
        <v>0</v>
      </c>
      <c r="U284" s="16" t="s">
        <v>49</v>
      </c>
      <c r="V284" s="18">
        <v>0</v>
      </c>
      <c r="W284" s="18">
        <v>24814355</v>
      </c>
      <c r="X284" s="16" t="s">
        <v>49</v>
      </c>
      <c r="Y284" s="18">
        <v>3970296.8</v>
      </c>
      <c r="Z284" s="18">
        <v>0</v>
      </c>
      <c r="AA284" s="16" t="s">
        <v>49</v>
      </c>
      <c r="AB284" s="18">
        <v>0</v>
      </c>
      <c r="AC284" s="18">
        <v>0</v>
      </c>
      <c r="AD284" s="16" t="s">
        <v>49</v>
      </c>
      <c r="AE284" s="18">
        <v>0</v>
      </c>
      <c r="AF284" s="16">
        <v>0</v>
      </c>
      <c r="AG284" s="16" t="s">
        <v>49</v>
      </c>
      <c r="AH284" s="18">
        <v>0</v>
      </c>
      <c r="AI284" s="18">
        <v>0</v>
      </c>
      <c r="AJ284" s="16" t="s">
        <v>49</v>
      </c>
      <c r="AK284" s="18">
        <v>0</v>
      </c>
      <c r="AL284" s="18">
        <v>0</v>
      </c>
      <c r="AM284" s="17" t="s">
        <v>47</v>
      </c>
      <c r="AN284" s="16" t="s">
        <v>47</v>
      </c>
      <c r="AO284" s="17" t="s">
        <v>47</v>
      </c>
      <c r="AP284" s="16" t="s">
        <v>47</v>
      </c>
    </row>
    <row r="285" spans="1:42" s="19" customFormat="1" x14ac:dyDescent="0.25">
      <c r="A285" s="13" t="s">
        <v>668</v>
      </c>
      <c r="B285" s="17" t="s">
        <v>708</v>
      </c>
      <c r="C285" s="16" t="s">
        <v>46</v>
      </c>
      <c r="D285" s="16" t="s">
        <v>96</v>
      </c>
      <c r="E285" s="16" t="s">
        <v>1247</v>
      </c>
      <c r="F285" s="16" t="s">
        <v>1256</v>
      </c>
      <c r="G285" s="16" t="s">
        <v>48</v>
      </c>
      <c r="H285" s="16" t="s">
        <v>768</v>
      </c>
      <c r="I285" s="18" t="s">
        <v>47</v>
      </c>
      <c r="J285" s="18" t="s">
        <v>47</v>
      </c>
      <c r="K285" s="18" t="s">
        <v>47</v>
      </c>
      <c r="L285" s="18" t="s">
        <v>47</v>
      </c>
      <c r="M285" s="18">
        <v>0</v>
      </c>
      <c r="N285" s="16" t="s">
        <v>47</v>
      </c>
      <c r="O285" s="16" t="s">
        <v>55</v>
      </c>
      <c r="P285" s="16" t="s">
        <v>47</v>
      </c>
      <c r="Q285" s="18">
        <f t="shared" si="4"/>
        <v>123452663.47999999</v>
      </c>
      <c r="R285" s="18">
        <v>0</v>
      </c>
      <c r="S285" s="18">
        <v>62478858.479999989</v>
      </c>
      <c r="T285" s="18">
        <v>0</v>
      </c>
      <c r="U285" s="16" t="s">
        <v>49</v>
      </c>
      <c r="V285" s="18">
        <v>0</v>
      </c>
      <c r="W285" s="18">
        <v>52563625</v>
      </c>
      <c r="X285" s="16" t="s">
        <v>49</v>
      </c>
      <c r="Y285" s="18">
        <v>8410180</v>
      </c>
      <c r="Z285" s="18">
        <v>0</v>
      </c>
      <c r="AA285" s="16" t="s">
        <v>49</v>
      </c>
      <c r="AB285" s="18">
        <v>0</v>
      </c>
      <c r="AC285" s="18">
        <v>0</v>
      </c>
      <c r="AD285" s="16" t="s">
        <v>49</v>
      </c>
      <c r="AE285" s="18">
        <v>0</v>
      </c>
      <c r="AF285" s="16">
        <v>0</v>
      </c>
      <c r="AG285" s="16" t="s">
        <v>49</v>
      </c>
      <c r="AH285" s="18">
        <v>0</v>
      </c>
      <c r="AI285" s="18">
        <v>0</v>
      </c>
      <c r="AJ285" s="16" t="s">
        <v>49</v>
      </c>
      <c r="AK285" s="18">
        <v>0</v>
      </c>
      <c r="AL285" s="18">
        <v>0</v>
      </c>
      <c r="AM285" s="17" t="s">
        <v>47</v>
      </c>
      <c r="AN285" s="16" t="s">
        <v>47</v>
      </c>
      <c r="AO285" s="17" t="s">
        <v>47</v>
      </c>
      <c r="AP285" s="16" t="s">
        <v>47</v>
      </c>
    </row>
    <row r="286" spans="1:42" s="19" customFormat="1" x14ac:dyDescent="0.25">
      <c r="A286" s="13" t="s">
        <v>670</v>
      </c>
      <c r="B286" s="17" t="s">
        <v>708</v>
      </c>
      <c r="C286" s="16" t="s">
        <v>46</v>
      </c>
      <c r="D286" s="16" t="s">
        <v>96</v>
      </c>
      <c r="E286" s="16" t="s">
        <v>1247</v>
      </c>
      <c r="F286" s="16" t="s">
        <v>1256</v>
      </c>
      <c r="G286" s="16" t="s">
        <v>48</v>
      </c>
      <c r="H286" s="16" t="s">
        <v>770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6" t="s">
        <v>47</v>
      </c>
      <c r="O286" s="16" t="s">
        <v>55</v>
      </c>
      <c r="P286" s="16" t="s">
        <v>47</v>
      </c>
      <c r="Q286" s="18">
        <f t="shared" si="4"/>
        <v>8764639.9000000004</v>
      </c>
      <c r="R286" s="18">
        <v>0</v>
      </c>
      <c r="S286" s="18">
        <v>4639111.5</v>
      </c>
      <c r="T286" s="18">
        <v>0</v>
      </c>
      <c r="U286" s="16" t="s">
        <v>49</v>
      </c>
      <c r="V286" s="18">
        <v>0</v>
      </c>
      <c r="W286" s="18">
        <v>3556490</v>
      </c>
      <c r="X286" s="16" t="s">
        <v>49</v>
      </c>
      <c r="Y286" s="18">
        <v>569038.39999999991</v>
      </c>
      <c r="Z286" s="18">
        <v>0</v>
      </c>
      <c r="AA286" s="16" t="s">
        <v>49</v>
      </c>
      <c r="AB286" s="18">
        <v>0</v>
      </c>
      <c r="AC286" s="18">
        <v>0</v>
      </c>
      <c r="AD286" s="16" t="s">
        <v>49</v>
      </c>
      <c r="AE286" s="18">
        <v>0</v>
      </c>
      <c r="AF286" s="16">
        <v>0</v>
      </c>
      <c r="AG286" s="16" t="s">
        <v>49</v>
      </c>
      <c r="AH286" s="18">
        <v>0</v>
      </c>
      <c r="AI286" s="18">
        <v>0</v>
      </c>
      <c r="AJ286" s="16" t="s">
        <v>49</v>
      </c>
      <c r="AK286" s="18">
        <v>0</v>
      </c>
      <c r="AL286" s="18">
        <v>0</v>
      </c>
      <c r="AM286" s="17" t="s">
        <v>47</v>
      </c>
      <c r="AN286" s="16" t="s">
        <v>47</v>
      </c>
      <c r="AO286" s="17" t="s">
        <v>47</v>
      </c>
      <c r="AP286" s="16" t="s">
        <v>47</v>
      </c>
    </row>
    <row r="287" spans="1:42" s="19" customFormat="1" x14ac:dyDescent="0.25">
      <c r="A287" s="13" t="s">
        <v>674</v>
      </c>
      <c r="B287" s="17" t="s">
        <v>708</v>
      </c>
      <c r="C287" s="16" t="s">
        <v>46</v>
      </c>
      <c r="D287" s="16" t="s">
        <v>96</v>
      </c>
      <c r="E287" s="16" t="s">
        <v>1247</v>
      </c>
      <c r="F287" s="16" t="s">
        <v>1256</v>
      </c>
      <c r="G287" s="16" t="s">
        <v>48</v>
      </c>
      <c r="H287" s="16" t="s">
        <v>772</v>
      </c>
      <c r="I287" s="18" t="s">
        <v>47</v>
      </c>
      <c r="J287" s="18" t="s">
        <v>47</v>
      </c>
      <c r="K287" s="18" t="s">
        <v>47</v>
      </c>
      <c r="L287" s="18" t="s">
        <v>47</v>
      </c>
      <c r="M287" s="18">
        <v>0</v>
      </c>
      <c r="N287" s="16" t="s">
        <v>47</v>
      </c>
      <c r="O287" s="16" t="s">
        <v>55</v>
      </c>
      <c r="P287" s="16" t="s">
        <v>47</v>
      </c>
      <c r="Q287" s="18">
        <f t="shared" si="4"/>
        <v>15253342.4</v>
      </c>
      <c r="R287" s="18">
        <v>0</v>
      </c>
      <c r="S287" s="18">
        <v>12005586</v>
      </c>
      <c r="T287" s="18">
        <v>0</v>
      </c>
      <c r="U287" s="16" t="s">
        <v>49</v>
      </c>
      <c r="V287" s="18">
        <v>0</v>
      </c>
      <c r="W287" s="18">
        <v>2799790</v>
      </c>
      <c r="X287" s="16" t="s">
        <v>49</v>
      </c>
      <c r="Y287" s="18">
        <v>447966.4</v>
      </c>
      <c r="Z287" s="18">
        <v>0</v>
      </c>
      <c r="AA287" s="16" t="s">
        <v>49</v>
      </c>
      <c r="AB287" s="18">
        <v>0</v>
      </c>
      <c r="AC287" s="18">
        <v>0</v>
      </c>
      <c r="AD287" s="16" t="s">
        <v>49</v>
      </c>
      <c r="AE287" s="18">
        <v>0</v>
      </c>
      <c r="AF287" s="16">
        <v>0</v>
      </c>
      <c r="AG287" s="16" t="s">
        <v>49</v>
      </c>
      <c r="AH287" s="18">
        <v>0</v>
      </c>
      <c r="AI287" s="18">
        <v>0</v>
      </c>
      <c r="AJ287" s="16" t="s">
        <v>49</v>
      </c>
      <c r="AK287" s="18">
        <v>0</v>
      </c>
      <c r="AL287" s="18">
        <v>0</v>
      </c>
      <c r="AM287" s="17" t="s">
        <v>47</v>
      </c>
      <c r="AN287" s="16" t="s">
        <v>47</v>
      </c>
      <c r="AO287" s="17" t="s">
        <v>47</v>
      </c>
      <c r="AP287" s="16" t="s">
        <v>47</v>
      </c>
    </row>
    <row r="288" spans="1:42" s="19" customFormat="1" x14ac:dyDescent="0.25">
      <c r="A288" s="13" t="s">
        <v>676</v>
      </c>
      <c r="B288" s="17" t="s">
        <v>708</v>
      </c>
      <c r="C288" s="16" t="s">
        <v>46</v>
      </c>
      <c r="D288" s="16" t="s">
        <v>96</v>
      </c>
      <c r="E288" s="16" t="s">
        <v>1247</v>
      </c>
      <c r="F288" s="16" t="s">
        <v>1256</v>
      </c>
      <c r="G288" s="16" t="s">
        <v>48</v>
      </c>
      <c r="H288" s="16" t="s">
        <v>774</v>
      </c>
      <c r="I288" s="18" t="s">
        <v>47</v>
      </c>
      <c r="J288" s="18" t="s">
        <v>47</v>
      </c>
      <c r="K288" s="18" t="s">
        <v>47</v>
      </c>
      <c r="L288" s="18" t="s">
        <v>47</v>
      </c>
      <c r="M288" s="18">
        <v>0</v>
      </c>
      <c r="N288" s="16" t="s">
        <v>47</v>
      </c>
      <c r="O288" s="16" t="s">
        <v>55</v>
      </c>
      <c r="P288" s="16" t="s">
        <v>47</v>
      </c>
      <c r="Q288" s="18">
        <f t="shared" si="4"/>
        <v>52170853.260000005</v>
      </c>
      <c r="R288" s="18">
        <v>0</v>
      </c>
      <c r="S288" s="18">
        <v>27667220.900000006</v>
      </c>
      <c r="T288" s="18">
        <v>0</v>
      </c>
      <c r="U288" s="16" t="s">
        <v>49</v>
      </c>
      <c r="V288" s="18">
        <v>0</v>
      </c>
      <c r="W288" s="18">
        <v>21123821</v>
      </c>
      <c r="X288" s="16" t="s">
        <v>49</v>
      </c>
      <c r="Y288" s="18">
        <v>3379811.3600000003</v>
      </c>
      <c r="Z288" s="18">
        <v>0</v>
      </c>
      <c r="AA288" s="16" t="s">
        <v>49</v>
      </c>
      <c r="AB288" s="18">
        <v>0</v>
      </c>
      <c r="AC288" s="18">
        <v>0</v>
      </c>
      <c r="AD288" s="16" t="s">
        <v>49</v>
      </c>
      <c r="AE288" s="18">
        <v>0</v>
      </c>
      <c r="AF288" s="16">
        <v>0</v>
      </c>
      <c r="AG288" s="16" t="s">
        <v>49</v>
      </c>
      <c r="AH288" s="18">
        <v>0</v>
      </c>
      <c r="AI288" s="18">
        <v>0</v>
      </c>
      <c r="AJ288" s="16" t="s">
        <v>49</v>
      </c>
      <c r="AK288" s="18">
        <v>0</v>
      </c>
      <c r="AL288" s="18">
        <v>0</v>
      </c>
      <c r="AM288" s="17" t="s">
        <v>47</v>
      </c>
      <c r="AN288" s="16" t="s">
        <v>47</v>
      </c>
      <c r="AO288" s="17" t="s">
        <v>47</v>
      </c>
      <c r="AP288" s="16" t="s">
        <v>47</v>
      </c>
    </row>
    <row r="289" spans="1:42" s="19" customFormat="1" x14ac:dyDescent="0.25">
      <c r="A289" s="13" t="s">
        <v>678</v>
      </c>
      <c r="B289" s="17" t="s">
        <v>708</v>
      </c>
      <c r="C289" s="16" t="s">
        <v>46</v>
      </c>
      <c r="D289" s="16" t="s">
        <v>96</v>
      </c>
      <c r="E289" s="16" t="s">
        <v>1247</v>
      </c>
      <c r="F289" s="16" t="s">
        <v>1256</v>
      </c>
      <c r="G289" s="16" t="s">
        <v>48</v>
      </c>
      <c r="H289" s="16" t="s">
        <v>776</v>
      </c>
      <c r="I289" s="18" t="s">
        <v>47</v>
      </c>
      <c r="J289" s="18" t="s">
        <v>47</v>
      </c>
      <c r="K289" s="18" t="s">
        <v>47</v>
      </c>
      <c r="L289" s="18" t="s">
        <v>47</v>
      </c>
      <c r="M289" s="18">
        <v>0</v>
      </c>
      <c r="N289" s="16" t="s">
        <v>47</v>
      </c>
      <c r="O289" s="16" t="s">
        <v>55</v>
      </c>
      <c r="P289" s="16" t="s">
        <v>47</v>
      </c>
      <c r="Q289" s="18">
        <f t="shared" si="4"/>
        <v>74888861.330200002</v>
      </c>
      <c r="R289" s="18">
        <v>0</v>
      </c>
      <c r="S289" s="18">
        <v>44005031.515000001</v>
      </c>
      <c r="T289" s="18">
        <v>0</v>
      </c>
      <c r="U289" s="16" t="s">
        <v>49</v>
      </c>
      <c r="V289" s="18">
        <v>0</v>
      </c>
      <c r="W289" s="18">
        <v>26623991.219999999</v>
      </c>
      <c r="X289" s="16" t="s">
        <v>49</v>
      </c>
      <c r="Y289" s="18">
        <v>4259838.5952000003</v>
      </c>
      <c r="Z289" s="18">
        <v>0</v>
      </c>
      <c r="AA289" s="16" t="s">
        <v>49</v>
      </c>
      <c r="AB289" s="18">
        <v>0</v>
      </c>
      <c r="AC289" s="18">
        <v>0</v>
      </c>
      <c r="AD289" s="16" t="s">
        <v>49</v>
      </c>
      <c r="AE289" s="18">
        <v>0</v>
      </c>
      <c r="AF289" s="16">
        <v>0</v>
      </c>
      <c r="AG289" s="16" t="s">
        <v>49</v>
      </c>
      <c r="AH289" s="18">
        <v>0</v>
      </c>
      <c r="AI289" s="18">
        <v>0</v>
      </c>
      <c r="AJ289" s="16" t="s">
        <v>49</v>
      </c>
      <c r="AK289" s="18">
        <v>0</v>
      </c>
      <c r="AL289" s="18">
        <v>0</v>
      </c>
      <c r="AM289" s="17" t="s">
        <v>47</v>
      </c>
      <c r="AN289" s="16" t="s">
        <v>47</v>
      </c>
      <c r="AO289" s="17" t="s">
        <v>47</v>
      </c>
      <c r="AP289" s="16" t="s">
        <v>47</v>
      </c>
    </row>
    <row r="290" spans="1:42" s="19" customFormat="1" x14ac:dyDescent="0.25">
      <c r="A290" s="13" t="s">
        <v>680</v>
      </c>
      <c r="B290" s="17" t="s">
        <v>708</v>
      </c>
      <c r="C290" s="16" t="s">
        <v>46</v>
      </c>
      <c r="D290" s="16" t="s">
        <v>96</v>
      </c>
      <c r="E290" s="16" t="s">
        <v>1247</v>
      </c>
      <c r="F290" s="16" t="s">
        <v>1256</v>
      </c>
      <c r="G290" s="16" t="s">
        <v>48</v>
      </c>
      <c r="H290" s="16" t="s">
        <v>778</v>
      </c>
      <c r="I290" s="18" t="s">
        <v>47</v>
      </c>
      <c r="J290" s="18" t="s">
        <v>47</v>
      </c>
      <c r="K290" s="18" t="s">
        <v>47</v>
      </c>
      <c r="L290" s="18" t="s">
        <v>47</v>
      </c>
      <c r="M290" s="18">
        <v>0</v>
      </c>
      <c r="N290" s="16" t="s">
        <v>47</v>
      </c>
      <c r="O290" s="16" t="s">
        <v>445</v>
      </c>
      <c r="P290" s="16" t="s">
        <v>558</v>
      </c>
      <c r="Q290" s="18">
        <f t="shared" si="4"/>
        <v>4328053.75</v>
      </c>
      <c r="R290" s="18">
        <v>0</v>
      </c>
      <c r="S290" s="18">
        <v>4328053.75</v>
      </c>
      <c r="T290" s="18">
        <v>0</v>
      </c>
      <c r="U290" s="16" t="s">
        <v>49</v>
      </c>
      <c r="V290" s="18">
        <v>0</v>
      </c>
      <c r="W290" s="18">
        <v>0</v>
      </c>
      <c r="X290" s="16" t="s">
        <v>49</v>
      </c>
      <c r="Y290" s="18">
        <v>0</v>
      </c>
      <c r="Z290" s="18">
        <v>0</v>
      </c>
      <c r="AA290" s="16" t="s">
        <v>49</v>
      </c>
      <c r="AB290" s="18">
        <v>0</v>
      </c>
      <c r="AC290" s="18">
        <v>0</v>
      </c>
      <c r="AD290" s="16" t="s">
        <v>49</v>
      </c>
      <c r="AE290" s="18">
        <v>0</v>
      </c>
      <c r="AF290" s="16">
        <v>0</v>
      </c>
      <c r="AG290" s="16" t="s">
        <v>49</v>
      </c>
      <c r="AH290" s="18">
        <v>0</v>
      </c>
      <c r="AI290" s="18">
        <v>0</v>
      </c>
      <c r="AJ290" s="16" t="s">
        <v>49</v>
      </c>
      <c r="AK290" s="18">
        <v>0</v>
      </c>
      <c r="AL290" s="18">
        <v>0</v>
      </c>
      <c r="AM290" s="17" t="s">
        <v>47</v>
      </c>
      <c r="AN290" s="16" t="s">
        <v>47</v>
      </c>
      <c r="AO290" s="17" t="s">
        <v>47</v>
      </c>
      <c r="AP290" s="16" t="s">
        <v>47</v>
      </c>
    </row>
    <row r="291" spans="1:42" s="19" customFormat="1" x14ac:dyDescent="0.25">
      <c r="A291" s="13" t="s">
        <v>682</v>
      </c>
      <c r="B291" s="17" t="s">
        <v>708</v>
      </c>
      <c r="C291" s="16" t="s">
        <v>46</v>
      </c>
      <c r="D291" s="16" t="s">
        <v>96</v>
      </c>
      <c r="E291" s="16" t="s">
        <v>1247</v>
      </c>
      <c r="F291" s="16" t="s">
        <v>1256</v>
      </c>
      <c r="G291" s="16" t="s">
        <v>48</v>
      </c>
      <c r="H291" s="16" t="s">
        <v>780</v>
      </c>
      <c r="I291" s="18" t="s">
        <v>47</v>
      </c>
      <c r="J291" s="18" t="s">
        <v>47</v>
      </c>
      <c r="K291" s="18" t="s">
        <v>47</v>
      </c>
      <c r="L291" s="18" t="s">
        <v>47</v>
      </c>
      <c r="M291" s="18">
        <v>0</v>
      </c>
      <c r="N291" s="16" t="s">
        <v>47</v>
      </c>
      <c r="O291" s="16" t="s">
        <v>55</v>
      </c>
      <c r="P291" s="16" t="s">
        <v>47</v>
      </c>
      <c r="Q291" s="18">
        <f t="shared" si="4"/>
        <v>10939720</v>
      </c>
      <c r="R291" s="18">
        <v>0</v>
      </c>
      <c r="S291" s="18">
        <v>10939720</v>
      </c>
      <c r="T291" s="18">
        <v>0</v>
      </c>
      <c r="U291" s="16" t="s">
        <v>49</v>
      </c>
      <c r="V291" s="18">
        <v>0</v>
      </c>
      <c r="W291" s="18">
        <v>0</v>
      </c>
      <c r="X291" s="16" t="s">
        <v>49</v>
      </c>
      <c r="Y291" s="18">
        <v>0</v>
      </c>
      <c r="Z291" s="18">
        <v>0</v>
      </c>
      <c r="AA291" s="16" t="s">
        <v>49</v>
      </c>
      <c r="AB291" s="18">
        <v>0</v>
      </c>
      <c r="AC291" s="18">
        <v>0</v>
      </c>
      <c r="AD291" s="16" t="s">
        <v>49</v>
      </c>
      <c r="AE291" s="18">
        <v>0</v>
      </c>
      <c r="AF291" s="16">
        <v>0</v>
      </c>
      <c r="AG291" s="16" t="s">
        <v>49</v>
      </c>
      <c r="AH291" s="18">
        <v>0</v>
      </c>
      <c r="AI291" s="18">
        <v>0</v>
      </c>
      <c r="AJ291" s="16" t="s">
        <v>49</v>
      </c>
      <c r="AK291" s="18">
        <v>0</v>
      </c>
      <c r="AL291" s="18">
        <v>0</v>
      </c>
      <c r="AM291" s="17" t="s">
        <v>47</v>
      </c>
      <c r="AN291" s="16" t="s">
        <v>47</v>
      </c>
      <c r="AO291" s="17" t="s">
        <v>47</v>
      </c>
      <c r="AP291" s="16" t="s">
        <v>47</v>
      </c>
    </row>
    <row r="292" spans="1:42" s="19" customFormat="1" x14ac:dyDescent="0.25">
      <c r="A292" s="13" t="s">
        <v>684</v>
      </c>
      <c r="B292" s="17" t="s">
        <v>708</v>
      </c>
      <c r="C292" s="16" t="s">
        <v>46</v>
      </c>
      <c r="D292" s="16" t="s">
        <v>96</v>
      </c>
      <c r="E292" s="16" t="s">
        <v>1247</v>
      </c>
      <c r="F292" s="16" t="s">
        <v>1256</v>
      </c>
      <c r="G292" s="16" t="s">
        <v>48</v>
      </c>
      <c r="H292" s="16" t="s">
        <v>782</v>
      </c>
      <c r="I292" s="18" t="s">
        <v>47</v>
      </c>
      <c r="J292" s="18" t="s">
        <v>47</v>
      </c>
      <c r="K292" s="18" t="s">
        <v>47</v>
      </c>
      <c r="L292" s="18" t="s">
        <v>47</v>
      </c>
      <c r="M292" s="18">
        <v>0</v>
      </c>
      <c r="N292" s="16" t="s">
        <v>47</v>
      </c>
      <c r="O292" s="16" t="s">
        <v>783</v>
      </c>
      <c r="P292" s="16" t="s">
        <v>784</v>
      </c>
      <c r="Q292" s="18">
        <f t="shared" si="4"/>
        <v>6586533</v>
      </c>
      <c r="R292" s="18">
        <v>0</v>
      </c>
      <c r="S292" s="18">
        <v>6586533</v>
      </c>
      <c r="T292" s="18">
        <v>0</v>
      </c>
      <c r="U292" s="16" t="s">
        <v>49</v>
      </c>
      <c r="V292" s="18">
        <v>0</v>
      </c>
      <c r="W292" s="18">
        <v>0</v>
      </c>
      <c r="X292" s="16" t="s">
        <v>49</v>
      </c>
      <c r="Y292" s="18">
        <v>0</v>
      </c>
      <c r="Z292" s="18">
        <v>0</v>
      </c>
      <c r="AA292" s="16" t="s">
        <v>49</v>
      </c>
      <c r="AB292" s="18">
        <v>0</v>
      </c>
      <c r="AC292" s="18">
        <v>0</v>
      </c>
      <c r="AD292" s="16" t="s">
        <v>49</v>
      </c>
      <c r="AE292" s="18">
        <v>0</v>
      </c>
      <c r="AF292" s="16">
        <v>0</v>
      </c>
      <c r="AG292" s="16" t="s">
        <v>49</v>
      </c>
      <c r="AH292" s="18">
        <v>0</v>
      </c>
      <c r="AI292" s="18">
        <v>0</v>
      </c>
      <c r="AJ292" s="16" t="s">
        <v>49</v>
      </c>
      <c r="AK292" s="18">
        <v>0</v>
      </c>
      <c r="AL292" s="18">
        <v>0</v>
      </c>
      <c r="AM292" s="17" t="s">
        <v>47</v>
      </c>
      <c r="AN292" s="16" t="s">
        <v>47</v>
      </c>
      <c r="AO292" s="17" t="s">
        <v>47</v>
      </c>
      <c r="AP292" s="16" t="s">
        <v>47</v>
      </c>
    </row>
    <row r="293" spans="1:42" s="19" customFormat="1" x14ac:dyDescent="0.25">
      <c r="A293" s="13" t="s">
        <v>686</v>
      </c>
      <c r="B293" s="17" t="s">
        <v>708</v>
      </c>
      <c r="C293" s="16" t="s">
        <v>46</v>
      </c>
      <c r="D293" s="16" t="s">
        <v>96</v>
      </c>
      <c r="E293" s="16" t="s">
        <v>1247</v>
      </c>
      <c r="F293" s="16" t="s">
        <v>1256</v>
      </c>
      <c r="G293" s="16" t="s">
        <v>48</v>
      </c>
      <c r="H293" s="16" t="s">
        <v>786</v>
      </c>
      <c r="I293" s="18" t="s">
        <v>47</v>
      </c>
      <c r="J293" s="18" t="s">
        <v>47</v>
      </c>
      <c r="K293" s="18" t="s">
        <v>47</v>
      </c>
      <c r="L293" s="18" t="s">
        <v>47</v>
      </c>
      <c r="M293" s="18">
        <v>0</v>
      </c>
      <c r="N293" s="16" t="s">
        <v>47</v>
      </c>
      <c r="O293" s="16" t="s">
        <v>55</v>
      </c>
      <c r="P293" s="16" t="s">
        <v>47</v>
      </c>
      <c r="Q293" s="18">
        <f t="shared" si="4"/>
        <v>39962529.072000004</v>
      </c>
      <c r="R293" s="18">
        <v>0</v>
      </c>
      <c r="S293" s="18">
        <v>20846912.040000003</v>
      </c>
      <c r="T293" s="18">
        <v>0</v>
      </c>
      <c r="U293" s="16" t="s">
        <v>49</v>
      </c>
      <c r="V293" s="18">
        <v>0</v>
      </c>
      <c r="W293" s="18">
        <v>16478980.199999999</v>
      </c>
      <c r="X293" s="16" t="s">
        <v>50</v>
      </c>
      <c r="Y293" s="18">
        <v>2636636.8319999999</v>
      </c>
      <c r="Z293" s="18">
        <v>0</v>
      </c>
      <c r="AA293" s="16" t="s">
        <v>49</v>
      </c>
      <c r="AB293" s="18">
        <v>0</v>
      </c>
      <c r="AC293" s="18">
        <v>0</v>
      </c>
      <c r="AD293" s="16" t="s">
        <v>49</v>
      </c>
      <c r="AE293" s="18">
        <v>0</v>
      </c>
      <c r="AF293" s="16">
        <v>0</v>
      </c>
      <c r="AG293" s="16" t="s">
        <v>49</v>
      </c>
      <c r="AH293" s="18">
        <v>0</v>
      </c>
      <c r="AI293" s="18">
        <v>0</v>
      </c>
      <c r="AJ293" s="16" t="s">
        <v>49</v>
      </c>
      <c r="AK293" s="18">
        <v>0</v>
      </c>
      <c r="AL293" s="18">
        <v>0</v>
      </c>
      <c r="AM293" s="17" t="s">
        <v>47</v>
      </c>
      <c r="AN293" s="16" t="s">
        <v>47</v>
      </c>
      <c r="AO293" s="17" t="s">
        <v>47</v>
      </c>
      <c r="AP293" s="16" t="s">
        <v>47</v>
      </c>
    </row>
    <row r="294" spans="1:42" s="19" customFormat="1" x14ac:dyDescent="0.25">
      <c r="A294" s="13" t="s">
        <v>688</v>
      </c>
      <c r="B294" s="17" t="s">
        <v>708</v>
      </c>
      <c r="C294" s="16" t="s">
        <v>46</v>
      </c>
      <c r="D294" s="16" t="s">
        <v>96</v>
      </c>
      <c r="E294" s="16" t="s">
        <v>1247</v>
      </c>
      <c r="F294" s="16" t="s">
        <v>1256</v>
      </c>
      <c r="G294" s="16" t="s">
        <v>48</v>
      </c>
      <c r="H294" s="16" t="s">
        <v>788</v>
      </c>
      <c r="I294" s="18" t="s">
        <v>47</v>
      </c>
      <c r="J294" s="18" t="s">
        <v>47</v>
      </c>
      <c r="K294" s="18" t="s">
        <v>47</v>
      </c>
      <c r="L294" s="18" t="s">
        <v>47</v>
      </c>
      <c r="M294" s="18">
        <v>0</v>
      </c>
      <c r="N294" s="16" t="s">
        <v>47</v>
      </c>
      <c r="O294" s="16" t="s">
        <v>789</v>
      </c>
      <c r="P294" s="16" t="s">
        <v>790</v>
      </c>
      <c r="Q294" s="18">
        <f t="shared" si="4"/>
        <v>10385923.699999999</v>
      </c>
      <c r="R294" s="18">
        <v>0</v>
      </c>
      <c r="S294" s="18">
        <v>0</v>
      </c>
      <c r="T294" s="18">
        <v>0</v>
      </c>
      <c r="U294" s="16" t="s">
        <v>49</v>
      </c>
      <c r="V294" s="18">
        <v>0</v>
      </c>
      <c r="W294" s="18">
        <v>8953382.5</v>
      </c>
      <c r="X294" s="16" t="s">
        <v>50</v>
      </c>
      <c r="Y294" s="18">
        <v>1432541.2</v>
      </c>
      <c r="Z294" s="18">
        <v>0</v>
      </c>
      <c r="AA294" s="16" t="s">
        <v>49</v>
      </c>
      <c r="AB294" s="18">
        <v>0</v>
      </c>
      <c r="AC294" s="18">
        <v>0</v>
      </c>
      <c r="AD294" s="16" t="s">
        <v>49</v>
      </c>
      <c r="AE294" s="18">
        <v>0</v>
      </c>
      <c r="AF294" s="16">
        <v>0</v>
      </c>
      <c r="AG294" s="16" t="s">
        <v>49</v>
      </c>
      <c r="AH294" s="18">
        <v>0</v>
      </c>
      <c r="AI294" s="18">
        <v>0</v>
      </c>
      <c r="AJ294" s="16" t="s">
        <v>49</v>
      </c>
      <c r="AK294" s="18">
        <v>0</v>
      </c>
      <c r="AL294" s="18">
        <v>0</v>
      </c>
      <c r="AM294" s="17" t="s">
        <v>47</v>
      </c>
      <c r="AN294" s="16" t="s">
        <v>47</v>
      </c>
      <c r="AO294" s="17" t="s">
        <v>47</v>
      </c>
      <c r="AP294" s="16" t="s">
        <v>47</v>
      </c>
    </row>
    <row r="295" spans="1:42" s="19" customFormat="1" x14ac:dyDescent="0.25">
      <c r="A295" s="13" t="s">
        <v>690</v>
      </c>
      <c r="B295" s="17" t="s">
        <v>708</v>
      </c>
      <c r="C295" s="16" t="s">
        <v>46</v>
      </c>
      <c r="D295" s="16" t="s">
        <v>96</v>
      </c>
      <c r="E295" s="16" t="s">
        <v>1247</v>
      </c>
      <c r="F295" s="16" t="s">
        <v>1256</v>
      </c>
      <c r="G295" s="16" t="s">
        <v>48</v>
      </c>
      <c r="H295" s="16" t="s">
        <v>792</v>
      </c>
      <c r="I295" s="18" t="s">
        <v>47</v>
      </c>
      <c r="J295" s="18" t="s">
        <v>47</v>
      </c>
      <c r="K295" s="18" t="s">
        <v>47</v>
      </c>
      <c r="L295" s="18" t="s">
        <v>47</v>
      </c>
      <c r="M295" s="18">
        <v>0</v>
      </c>
      <c r="N295" s="16" t="s">
        <v>47</v>
      </c>
      <c r="O295" s="16" t="s">
        <v>55</v>
      </c>
      <c r="P295" s="16" t="s">
        <v>47</v>
      </c>
      <c r="Q295" s="18">
        <f t="shared" si="4"/>
        <v>30075776.579999998</v>
      </c>
      <c r="R295" s="18">
        <v>0</v>
      </c>
      <c r="S295" s="18">
        <v>8309538.8999999985</v>
      </c>
      <c r="T295" s="18">
        <v>0</v>
      </c>
      <c r="U295" s="16" t="s">
        <v>49</v>
      </c>
      <c r="V295" s="18">
        <v>0</v>
      </c>
      <c r="W295" s="18">
        <v>18763998</v>
      </c>
      <c r="X295" s="16" t="s">
        <v>49</v>
      </c>
      <c r="Y295" s="18">
        <v>3002239.68</v>
      </c>
      <c r="Z295" s="18">
        <v>0</v>
      </c>
      <c r="AA295" s="16" t="s">
        <v>49</v>
      </c>
      <c r="AB295" s="18">
        <v>0</v>
      </c>
      <c r="AC295" s="18">
        <v>0</v>
      </c>
      <c r="AD295" s="16" t="s">
        <v>49</v>
      </c>
      <c r="AE295" s="18">
        <v>0</v>
      </c>
      <c r="AF295" s="16">
        <v>0</v>
      </c>
      <c r="AG295" s="16" t="s">
        <v>49</v>
      </c>
      <c r="AH295" s="18">
        <v>0</v>
      </c>
      <c r="AI295" s="18">
        <v>0</v>
      </c>
      <c r="AJ295" s="16" t="s">
        <v>49</v>
      </c>
      <c r="AK295" s="18">
        <v>0</v>
      </c>
      <c r="AL295" s="18">
        <v>0</v>
      </c>
      <c r="AM295" s="17" t="s">
        <v>47</v>
      </c>
      <c r="AN295" s="16" t="s">
        <v>47</v>
      </c>
      <c r="AO295" s="17" t="s">
        <v>47</v>
      </c>
      <c r="AP295" s="16" t="s">
        <v>47</v>
      </c>
    </row>
    <row r="296" spans="1:42" s="19" customFormat="1" x14ac:dyDescent="0.25">
      <c r="A296" s="13" t="s">
        <v>692</v>
      </c>
      <c r="B296" s="17" t="s">
        <v>793</v>
      </c>
      <c r="C296" s="16" t="s">
        <v>46</v>
      </c>
      <c r="D296" s="16" t="s">
        <v>52</v>
      </c>
      <c r="E296" s="16" t="s">
        <v>53</v>
      </c>
      <c r="F296" s="16" t="s">
        <v>1188</v>
      </c>
      <c r="G296" s="16" t="s">
        <v>48</v>
      </c>
      <c r="H296" s="16" t="s">
        <v>795</v>
      </c>
      <c r="I296" s="18" t="s">
        <v>47</v>
      </c>
      <c r="J296" s="18" t="s">
        <v>47</v>
      </c>
      <c r="K296" s="18" t="s">
        <v>47</v>
      </c>
      <c r="L296" s="18" t="s">
        <v>47</v>
      </c>
      <c r="M296" s="18">
        <v>0</v>
      </c>
      <c r="N296" s="16" t="s">
        <v>47</v>
      </c>
      <c r="O296" s="16" t="s">
        <v>55</v>
      </c>
      <c r="P296" s="16" t="s">
        <v>47</v>
      </c>
      <c r="Q296" s="18">
        <f t="shared" si="4"/>
        <v>10376519</v>
      </c>
      <c r="R296" s="18">
        <v>0</v>
      </c>
      <c r="S296" s="18">
        <v>10188425</v>
      </c>
      <c r="T296" s="18">
        <v>0</v>
      </c>
      <c r="U296" s="16" t="s">
        <v>49</v>
      </c>
      <c r="V296" s="18">
        <v>0</v>
      </c>
      <c r="W296" s="18">
        <v>162150</v>
      </c>
      <c r="X296" s="16" t="s">
        <v>49</v>
      </c>
      <c r="Y296" s="18">
        <v>25944</v>
      </c>
      <c r="Z296" s="18">
        <v>0</v>
      </c>
      <c r="AA296" s="16" t="s">
        <v>49</v>
      </c>
      <c r="AB296" s="18">
        <v>0</v>
      </c>
      <c r="AC296" s="18">
        <v>0</v>
      </c>
      <c r="AD296" s="16" t="s">
        <v>49</v>
      </c>
      <c r="AE296" s="18">
        <v>0</v>
      </c>
      <c r="AF296" s="16">
        <v>0</v>
      </c>
      <c r="AG296" s="16" t="s">
        <v>49</v>
      </c>
      <c r="AH296" s="18">
        <v>0</v>
      </c>
      <c r="AI296" s="18">
        <v>0</v>
      </c>
      <c r="AJ296" s="16" t="s">
        <v>49</v>
      </c>
      <c r="AK296" s="18">
        <v>0</v>
      </c>
      <c r="AL296" s="18">
        <v>0</v>
      </c>
      <c r="AM296" s="17" t="s">
        <v>47</v>
      </c>
      <c r="AN296" s="16" t="s">
        <v>47</v>
      </c>
      <c r="AO296" s="17" t="s">
        <v>47</v>
      </c>
      <c r="AP296" s="16" t="s">
        <v>47</v>
      </c>
    </row>
    <row r="297" spans="1:42" s="19" customFormat="1" x14ac:dyDescent="0.25">
      <c r="A297" s="13" t="s">
        <v>696</v>
      </c>
      <c r="B297" s="17" t="s">
        <v>793</v>
      </c>
      <c r="C297" s="16" t="s">
        <v>46</v>
      </c>
      <c r="D297" s="16" t="s">
        <v>52</v>
      </c>
      <c r="E297" s="16" t="s">
        <v>53</v>
      </c>
      <c r="F297" s="16" t="s">
        <v>1188</v>
      </c>
      <c r="G297" s="16" t="s">
        <v>48</v>
      </c>
      <c r="H297" s="16" t="s">
        <v>797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>
        <v>0</v>
      </c>
      <c r="N297" s="16" t="s">
        <v>47</v>
      </c>
      <c r="O297" s="16" t="s">
        <v>445</v>
      </c>
      <c r="P297" s="16" t="s">
        <v>558</v>
      </c>
      <c r="Q297" s="18">
        <f t="shared" si="4"/>
        <v>1630148</v>
      </c>
      <c r="R297" s="18">
        <v>0</v>
      </c>
      <c r="S297" s="18">
        <v>0</v>
      </c>
      <c r="T297" s="18">
        <v>1405300</v>
      </c>
      <c r="U297" s="16" t="s">
        <v>50</v>
      </c>
      <c r="V297" s="18">
        <v>224848</v>
      </c>
      <c r="W297" s="18">
        <v>0</v>
      </c>
      <c r="X297" s="16" t="s">
        <v>49</v>
      </c>
      <c r="Y297" s="18">
        <v>0</v>
      </c>
      <c r="Z297" s="18">
        <v>0</v>
      </c>
      <c r="AA297" s="16" t="s">
        <v>49</v>
      </c>
      <c r="AB297" s="18">
        <v>0</v>
      </c>
      <c r="AC297" s="18">
        <v>0</v>
      </c>
      <c r="AD297" s="16" t="s">
        <v>49</v>
      </c>
      <c r="AE297" s="18">
        <v>0</v>
      </c>
      <c r="AF297" s="16">
        <v>0</v>
      </c>
      <c r="AG297" s="16" t="s">
        <v>49</v>
      </c>
      <c r="AH297" s="18">
        <v>0</v>
      </c>
      <c r="AI297" s="18">
        <v>0</v>
      </c>
      <c r="AJ297" s="16" t="s">
        <v>49</v>
      </c>
      <c r="AK297" s="18">
        <v>0</v>
      </c>
      <c r="AL297" s="18">
        <v>0</v>
      </c>
      <c r="AM297" s="17" t="s">
        <v>47</v>
      </c>
      <c r="AN297" s="16" t="s">
        <v>47</v>
      </c>
      <c r="AO297" s="17" t="s">
        <v>47</v>
      </c>
      <c r="AP297" s="16" t="s">
        <v>47</v>
      </c>
    </row>
    <row r="298" spans="1:42" s="19" customFormat="1" x14ac:dyDescent="0.25">
      <c r="A298" s="13" t="s">
        <v>698</v>
      </c>
      <c r="B298" s="17" t="s">
        <v>793</v>
      </c>
      <c r="C298" s="16" t="s">
        <v>46</v>
      </c>
      <c r="D298" s="16" t="s">
        <v>52</v>
      </c>
      <c r="E298" s="16" t="s">
        <v>53</v>
      </c>
      <c r="F298" s="16" t="s">
        <v>1188</v>
      </c>
      <c r="G298" s="16" t="s">
        <v>48</v>
      </c>
      <c r="H298" s="16" t="s">
        <v>799</v>
      </c>
      <c r="I298" s="18" t="s">
        <v>47</v>
      </c>
      <c r="J298" s="18" t="s">
        <v>47</v>
      </c>
      <c r="K298" s="18" t="s">
        <v>47</v>
      </c>
      <c r="L298" s="18" t="s">
        <v>47</v>
      </c>
      <c r="M298" s="18">
        <v>0</v>
      </c>
      <c r="N298" s="16" t="s">
        <v>47</v>
      </c>
      <c r="O298" s="16" t="s">
        <v>55</v>
      </c>
      <c r="P298" s="16" t="s">
        <v>47</v>
      </c>
      <c r="Q298" s="18">
        <f t="shared" si="4"/>
        <v>86549684.599999994</v>
      </c>
      <c r="R298" s="18">
        <v>0</v>
      </c>
      <c r="S298" s="18">
        <v>64370623.799999997</v>
      </c>
      <c r="T298" s="18">
        <v>0</v>
      </c>
      <c r="U298" s="16" t="s">
        <v>49</v>
      </c>
      <c r="V298" s="18">
        <v>0</v>
      </c>
      <c r="W298" s="18">
        <v>19119880</v>
      </c>
      <c r="X298" s="16" t="s">
        <v>50</v>
      </c>
      <c r="Y298" s="18">
        <v>3059180.8</v>
      </c>
      <c r="Z298" s="18">
        <v>0</v>
      </c>
      <c r="AA298" s="16" t="s">
        <v>49</v>
      </c>
      <c r="AB298" s="18">
        <v>0</v>
      </c>
      <c r="AC298" s="18">
        <v>0</v>
      </c>
      <c r="AD298" s="16" t="s">
        <v>49</v>
      </c>
      <c r="AE298" s="18">
        <v>0</v>
      </c>
      <c r="AF298" s="16">
        <v>0</v>
      </c>
      <c r="AG298" s="16" t="s">
        <v>49</v>
      </c>
      <c r="AH298" s="18">
        <v>0</v>
      </c>
      <c r="AI298" s="18">
        <v>0</v>
      </c>
      <c r="AJ298" s="16" t="s">
        <v>49</v>
      </c>
      <c r="AK298" s="18">
        <v>0</v>
      </c>
      <c r="AL298" s="18">
        <v>0</v>
      </c>
      <c r="AM298" s="17" t="s">
        <v>47</v>
      </c>
      <c r="AN298" s="16" t="s">
        <v>47</v>
      </c>
      <c r="AO298" s="17" t="s">
        <v>47</v>
      </c>
      <c r="AP298" s="16" t="s">
        <v>47</v>
      </c>
    </row>
    <row r="299" spans="1:42" s="19" customFormat="1" x14ac:dyDescent="0.25">
      <c r="A299" s="13" t="s">
        <v>700</v>
      </c>
      <c r="B299" s="17" t="s">
        <v>793</v>
      </c>
      <c r="C299" s="16" t="s">
        <v>46</v>
      </c>
      <c r="D299" s="16" t="s">
        <v>52</v>
      </c>
      <c r="E299" s="16" t="s">
        <v>53</v>
      </c>
      <c r="F299" s="16" t="s">
        <v>1188</v>
      </c>
      <c r="G299" s="16" t="s">
        <v>48</v>
      </c>
      <c r="H299" s="16" t="s">
        <v>801</v>
      </c>
      <c r="I299" s="18" t="s">
        <v>47</v>
      </c>
      <c r="J299" s="18" t="s">
        <v>47</v>
      </c>
      <c r="K299" s="18" t="s">
        <v>47</v>
      </c>
      <c r="L299" s="18" t="s">
        <v>47</v>
      </c>
      <c r="M299" s="18">
        <v>0</v>
      </c>
      <c r="N299" s="16" t="s">
        <v>47</v>
      </c>
      <c r="O299" s="16" t="s">
        <v>802</v>
      </c>
      <c r="P299" s="16" t="s">
        <v>803</v>
      </c>
      <c r="Q299" s="18">
        <f t="shared" si="4"/>
        <v>2860000</v>
      </c>
      <c r="R299" s="18">
        <v>0</v>
      </c>
      <c r="S299" s="18">
        <v>2860000</v>
      </c>
      <c r="T299" s="18">
        <v>0</v>
      </c>
      <c r="U299" s="16" t="s">
        <v>49</v>
      </c>
      <c r="V299" s="18">
        <v>0</v>
      </c>
      <c r="W299" s="18">
        <v>0</v>
      </c>
      <c r="X299" s="16" t="s">
        <v>49</v>
      </c>
      <c r="Y299" s="18">
        <v>0</v>
      </c>
      <c r="Z299" s="18">
        <v>0</v>
      </c>
      <c r="AA299" s="16" t="s">
        <v>49</v>
      </c>
      <c r="AB299" s="18">
        <v>0</v>
      </c>
      <c r="AC299" s="18">
        <v>0</v>
      </c>
      <c r="AD299" s="16" t="s">
        <v>49</v>
      </c>
      <c r="AE299" s="18">
        <v>0</v>
      </c>
      <c r="AF299" s="16">
        <v>0</v>
      </c>
      <c r="AG299" s="16" t="s">
        <v>49</v>
      </c>
      <c r="AH299" s="18">
        <v>0</v>
      </c>
      <c r="AI299" s="18">
        <v>0</v>
      </c>
      <c r="AJ299" s="16" t="s">
        <v>49</v>
      </c>
      <c r="AK299" s="18">
        <v>0</v>
      </c>
      <c r="AL299" s="18">
        <v>0</v>
      </c>
      <c r="AM299" s="17" t="s">
        <v>47</v>
      </c>
      <c r="AN299" s="16" t="s">
        <v>47</v>
      </c>
      <c r="AO299" s="17" t="s">
        <v>47</v>
      </c>
      <c r="AP299" s="16" t="s">
        <v>47</v>
      </c>
    </row>
    <row r="300" spans="1:42" s="19" customFormat="1" x14ac:dyDescent="0.25">
      <c r="A300" s="13" t="s">
        <v>702</v>
      </c>
      <c r="B300" s="17" t="s">
        <v>793</v>
      </c>
      <c r="C300" s="16" t="s">
        <v>46</v>
      </c>
      <c r="D300" s="16" t="s">
        <v>52</v>
      </c>
      <c r="E300" s="16" t="s">
        <v>53</v>
      </c>
      <c r="F300" s="16" t="s">
        <v>1188</v>
      </c>
      <c r="G300" s="16" t="s">
        <v>48</v>
      </c>
      <c r="H300" s="16" t="s">
        <v>805</v>
      </c>
      <c r="I300" s="18" t="s">
        <v>47</v>
      </c>
      <c r="J300" s="18" t="s">
        <v>47</v>
      </c>
      <c r="K300" s="18" t="s">
        <v>47</v>
      </c>
      <c r="L300" s="18" t="s">
        <v>47</v>
      </c>
      <c r="M300" s="18">
        <v>0</v>
      </c>
      <c r="N300" s="16" t="s">
        <v>47</v>
      </c>
      <c r="O300" s="16" t="s">
        <v>55</v>
      </c>
      <c r="P300" s="16" t="s">
        <v>47</v>
      </c>
      <c r="Q300" s="18">
        <f t="shared" si="4"/>
        <v>527168728.81959999</v>
      </c>
      <c r="R300" s="18">
        <v>0</v>
      </c>
      <c r="S300" s="18">
        <v>377314962.5</v>
      </c>
      <c r="T300" s="18">
        <v>0</v>
      </c>
      <c r="U300" s="16" t="s">
        <v>49</v>
      </c>
      <c r="V300" s="18">
        <v>0</v>
      </c>
      <c r="W300" s="18">
        <v>129184281.31</v>
      </c>
      <c r="X300" s="16" t="s">
        <v>49</v>
      </c>
      <c r="Y300" s="18">
        <v>20669485.009599999</v>
      </c>
      <c r="Z300" s="18">
        <v>0</v>
      </c>
      <c r="AA300" s="16" t="s">
        <v>49</v>
      </c>
      <c r="AB300" s="18">
        <v>0</v>
      </c>
      <c r="AC300" s="18">
        <v>0</v>
      </c>
      <c r="AD300" s="16" t="s">
        <v>49</v>
      </c>
      <c r="AE300" s="18">
        <v>0</v>
      </c>
      <c r="AF300" s="16">
        <v>0</v>
      </c>
      <c r="AG300" s="16" t="s">
        <v>49</v>
      </c>
      <c r="AH300" s="18">
        <v>0</v>
      </c>
      <c r="AI300" s="18">
        <v>0</v>
      </c>
      <c r="AJ300" s="16" t="s">
        <v>49</v>
      </c>
      <c r="AK300" s="18">
        <v>0</v>
      </c>
      <c r="AL300" s="18">
        <v>0</v>
      </c>
      <c r="AM300" s="17" t="s">
        <v>47</v>
      </c>
      <c r="AN300" s="16" t="s">
        <v>47</v>
      </c>
      <c r="AO300" s="17" t="s">
        <v>47</v>
      </c>
      <c r="AP300" s="16" t="s">
        <v>47</v>
      </c>
    </row>
    <row r="301" spans="1:42" s="19" customFormat="1" x14ac:dyDescent="0.25">
      <c r="A301" s="13" t="s">
        <v>704</v>
      </c>
      <c r="B301" s="17" t="s">
        <v>793</v>
      </c>
      <c r="C301" s="16" t="s">
        <v>46</v>
      </c>
      <c r="D301" s="16" t="s">
        <v>57</v>
      </c>
      <c r="E301" s="16" t="s">
        <v>58</v>
      </c>
      <c r="F301" s="16" t="s">
        <v>1218</v>
      </c>
      <c r="G301" s="16" t="s">
        <v>48</v>
      </c>
      <c r="H301" s="16" t="s">
        <v>807</v>
      </c>
      <c r="I301" s="18" t="s">
        <v>47</v>
      </c>
      <c r="J301" s="18" t="s">
        <v>47</v>
      </c>
      <c r="K301" s="18" t="s">
        <v>47</v>
      </c>
      <c r="L301" s="18" t="s">
        <v>47</v>
      </c>
      <c r="M301" s="18">
        <v>0</v>
      </c>
      <c r="N301" s="16" t="s">
        <v>47</v>
      </c>
      <c r="O301" s="16" t="s">
        <v>55</v>
      </c>
      <c r="P301" s="16" t="s">
        <v>47</v>
      </c>
      <c r="Q301" s="18">
        <f t="shared" si="4"/>
        <v>92897658.799999997</v>
      </c>
      <c r="R301" s="18">
        <v>0</v>
      </c>
      <c r="S301" s="18">
        <v>67436610</v>
      </c>
      <c r="T301" s="18">
        <v>0</v>
      </c>
      <c r="U301" s="16" t="s">
        <v>49</v>
      </c>
      <c r="V301" s="18">
        <v>0</v>
      </c>
      <c r="W301" s="18">
        <v>21949180</v>
      </c>
      <c r="X301" s="16" t="s">
        <v>49</v>
      </c>
      <c r="Y301" s="18">
        <v>3511868.8</v>
      </c>
      <c r="Z301" s="18">
        <v>0</v>
      </c>
      <c r="AA301" s="16" t="s">
        <v>49</v>
      </c>
      <c r="AB301" s="18">
        <v>0</v>
      </c>
      <c r="AC301" s="18">
        <v>0</v>
      </c>
      <c r="AD301" s="16" t="s">
        <v>49</v>
      </c>
      <c r="AE301" s="18">
        <v>0</v>
      </c>
      <c r="AF301" s="16">
        <v>0</v>
      </c>
      <c r="AG301" s="16" t="s">
        <v>49</v>
      </c>
      <c r="AH301" s="18">
        <v>0</v>
      </c>
      <c r="AI301" s="18">
        <v>0</v>
      </c>
      <c r="AJ301" s="16" t="s">
        <v>49</v>
      </c>
      <c r="AK301" s="18">
        <v>0</v>
      </c>
      <c r="AL301" s="18">
        <v>0</v>
      </c>
      <c r="AM301" s="17" t="s">
        <v>47</v>
      </c>
      <c r="AN301" s="16" t="s">
        <v>47</v>
      </c>
      <c r="AO301" s="17" t="s">
        <v>47</v>
      </c>
      <c r="AP301" s="16" t="s">
        <v>47</v>
      </c>
    </row>
    <row r="302" spans="1:42" s="19" customFormat="1" x14ac:dyDescent="0.25">
      <c r="A302" s="13" t="s">
        <v>1324</v>
      </c>
      <c r="B302" s="17" t="s">
        <v>793</v>
      </c>
      <c r="C302" s="16" t="s">
        <v>46</v>
      </c>
      <c r="D302" s="16" t="s">
        <v>57</v>
      </c>
      <c r="E302" s="16" t="s">
        <v>58</v>
      </c>
      <c r="F302" s="16" t="s">
        <v>1218</v>
      </c>
      <c r="G302" s="16" t="s">
        <v>48</v>
      </c>
      <c r="H302" s="16" t="s">
        <v>809</v>
      </c>
      <c r="I302" s="18" t="s">
        <v>47</v>
      </c>
      <c r="J302" s="18" t="s">
        <v>47</v>
      </c>
      <c r="K302" s="18" t="s">
        <v>47</v>
      </c>
      <c r="L302" s="18" t="s">
        <v>47</v>
      </c>
      <c r="M302" s="18">
        <v>0</v>
      </c>
      <c r="N302" s="16" t="s">
        <v>47</v>
      </c>
      <c r="O302" s="16" t="s">
        <v>810</v>
      </c>
      <c r="P302" s="16" t="s">
        <v>811</v>
      </c>
      <c r="Q302" s="18">
        <f t="shared" si="4"/>
        <v>5746516.5999999996</v>
      </c>
      <c r="R302" s="18">
        <v>0</v>
      </c>
      <c r="S302" s="18">
        <v>3471600</v>
      </c>
      <c r="T302" s="18">
        <v>1961135</v>
      </c>
      <c r="U302" s="16" t="s">
        <v>50</v>
      </c>
      <c r="V302" s="18">
        <v>313781.59999999998</v>
      </c>
      <c r="W302" s="18">
        <v>0</v>
      </c>
      <c r="X302" s="16" t="s">
        <v>49</v>
      </c>
      <c r="Y302" s="18">
        <v>0</v>
      </c>
      <c r="Z302" s="18">
        <v>0</v>
      </c>
      <c r="AA302" s="16" t="s">
        <v>49</v>
      </c>
      <c r="AB302" s="18">
        <v>0</v>
      </c>
      <c r="AC302" s="18">
        <v>0</v>
      </c>
      <c r="AD302" s="16" t="s">
        <v>49</v>
      </c>
      <c r="AE302" s="18">
        <v>0</v>
      </c>
      <c r="AF302" s="16">
        <v>0</v>
      </c>
      <c r="AG302" s="16" t="s">
        <v>49</v>
      </c>
      <c r="AH302" s="18">
        <v>0</v>
      </c>
      <c r="AI302" s="18">
        <v>0</v>
      </c>
      <c r="AJ302" s="16" t="s">
        <v>49</v>
      </c>
      <c r="AK302" s="18">
        <v>0</v>
      </c>
      <c r="AL302" s="18">
        <v>0</v>
      </c>
      <c r="AM302" s="17" t="s">
        <v>47</v>
      </c>
      <c r="AN302" s="16" t="s">
        <v>47</v>
      </c>
      <c r="AO302" s="17" t="s">
        <v>47</v>
      </c>
      <c r="AP302" s="16" t="s">
        <v>47</v>
      </c>
    </row>
    <row r="303" spans="1:42" s="19" customFormat="1" x14ac:dyDescent="0.25">
      <c r="A303" s="13" t="s">
        <v>1325</v>
      </c>
      <c r="B303" s="17" t="s">
        <v>793</v>
      </c>
      <c r="C303" s="16" t="s">
        <v>46</v>
      </c>
      <c r="D303" s="16" t="s">
        <v>57</v>
      </c>
      <c r="E303" s="16" t="s">
        <v>58</v>
      </c>
      <c r="F303" s="16" t="s">
        <v>1218</v>
      </c>
      <c r="G303" s="16" t="s">
        <v>48</v>
      </c>
      <c r="H303" s="16" t="s">
        <v>813</v>
      </c>
      <c r="I303" s="18" t="s">
        <v>47</v>
      </c>
      <c r="J303" s="18" t="s">
        <v>47</v>
      </c>
      <c r="K303" s="18" t="s">
        <v>47</v>
      </c>
      <c r="L303" s="18" t="s">
        <v>47</v>
      </c>
      <c r="M303" s="18">
        <v>0</v>
      </c>
      <c r="N303" s="16" t="s">
        <v>47</v>
      </c>
      <c r="O303" s="16" t="s">
        <v>55</v>
      </c>
      <c r="P303" s="16" t="s">
        <v>47</v>
      </c>
      <c r="Q303" s="18">
        <f t="shared" si="4"/>
        <v>277916201.42000002</v>
      </c>
      <c r="R303" s="18">
        <v>0</v>
      </c>
      <c r="S303" s="18">
        <v>197246307.5</v>
      </c>
      <c r="T303" s="18">
        <v>0</v>
      </c>
      <c r="U303" s="16" t="s">
        <v>49</v>
      </c>
      <c r="V303" s="18">
        <v>0</v>
      </c>
      <c r="W303" s="18">
        <v>69543012</v>
      </c>
      <c r="X303" s="16" t="s">
        <v>50</v>
      </c>
      <c r="Y303" s="18">
        <v>11126881.92</v>
      </c>
      <c r="Z303" s="18">
        <v>0</v>
      </c>
      <c r="AA303" s="16" t="s">
        <v>49</v>
      </c>
      <c r="AB303" s="18">
        <v>0</v>
      </c>
      <c r="AC303" s="18">
        <v>0</v>
      </c>
      <c r="AD303" s="16" t="s">
        <v>49</v>
      </c>
      <c r="AE303" s="18">
        <v>0</v>
      </c>
      <c r="AF303" s="16">
        <v>0</v>
      </c>
      <c r="AG303" s="16" t="s">
        <v>49</v>
      </c>
      <c r="AH303" s="18">
        <v>0</v>
      </c>
      <c r="AI303" s="18">
        <v>0</v>
      </c>
      <c r="AJ303" s="16" t="s">
        <v>49</v>
      </c>
      <c r="AK303" s="18">
        <v>0</v>
      </c>
      <c r="AL303" s="18">
        <v>0</v>
      </c>
      <c r="AM303" s="17" t="s">
        <v>47</v>
      </c>
      <c r="AN303" s="16" t="s">
        <v>47</v>
      </c>
      <c r="AO303" s="17" t="s">
        <v>47</v>
      </c>
      <c r="AP303" s="16" t="s">
        <v>47</v>
      </c>
    </row>
    <row r="304" spans="1:42" s="19" customFormat="1" x14ac:dyDescent="0.25">
      <c r="A304" s="13" t="s">
        <v>1326</v>
      </c>
      <c r="B304" s="17" t="s">
        <v>793</v>
      </c>
      <c r="C304" s="16" t="s">
        <v>46</v>
      </c>
      <c r="D304" s="16" t="s">
        <v>74</v>
      </c>
      <c r="E304" s="16" t="s">
        <v>75</v>
      </c>
      <c r="F304" s="16" t="s">
        <v>1209</v>
      </c>
      <c r="G304" s="16" t="s">
        <v>48</v>
      </c>
      <c r="H304" s="16" t="s">
        <v>815</v>
      </c>
      <c r="I304" s="18" t="s">
        <v>47</v>
      </c>
      <c r="J304" s="18" t="s">
        <v>47</v>
      </c>
      <c r="K304" s="18" t="s">
        <v>47</v>
      </c>
      <c r="L304" s="18" t="s">
        <v>47</v>
      </c>
      <c r="M304" s="18">
        <v>0</v>
      </c>
      <c r="N304" s="16" t="s">
        <v>47</v>
      </c>
      <c r="O304" s="16" t="s">
        <v>55</v>
      </c>
      <c r="P304" s="16" t="s">
        <v>47</v>
      </c>
      <c r="Q304" s="18">
        <f t="shared" si="4"/>
        <v>692015214.13540006</v>
      </c>
      <c r="R304" s="18">
        <v>0</v>
      </c>
      <c r="S304" s="18">
        <v>480595701.62500006</v>
      </c>
      <c r="T304" s="18">
        <v>0</v>
      </c>
      <c r="U304" s="16" t="s">
        <v>49</v>
      </c>
      <c r="V304" s="18">
        <v>0</v>
      </c>
      <c r="W304" s="18">
        <v>182258200.44</v>
      </c>
      <c r="X304" s="16" t="s">
        <v>50</v>
      </c>
      <c r="Y304" s="18">
        <v>29161312.070400003</v>
      </c>
      <c r="Z304" s="18">
        <v>0</v>
      </c>
      <c r="AA304" s="16" t="s">
        <v>49</v>
      </c>
      <c r="AB304" s="18">
        <v>0</v>
      </c>
      <c r="AC304" s="18">
        <v>0</v>
      </c>
      <c r="AD304" s="16" t="s">
        <v>49</v>
      </c>
      <c r="AE304" s="18">
        <v>0</v>
      </c>
      <c r="AF304" s="16">
        <v>0</v>
      </c>
      <c r="AG304" s="16" t="s">
        <v>49</v>
      </c>
      <c r="AH304" s="18">
        <v>0</v>
      </c>
      <c r="AI304" s="18">
        <v>0</v>
      </c>
      <c r="AJ304" s="16" t="s">
        <v>49</v>
      </c>
      <c r="AK304" s="18">
        <v>0</v>
      </c>
      <c r="AL304" s="18">
        <v>0</v>
      </c>
      <c r="AM304" s="17" t="s">
        <v>47</v>
      </c>
      <c r="AN304" s="16" t="s">
        <v>47</v>
      </c>
      <c r="AO304" s="17" t="s">
        <v>47</v>
      </c>
      <c r="AP304" s="16" t="s">
        <v>47</v>
      </c>
    </row>
    <row r="305" spans="1:42" s="19" customFormat="1" x14ac:dyDescent="0.25">
      <c r="A305" s="13" t="s">
        <v>1327</v>
      </c>
      <c r="B305" s="17" t="s">
        <v>793</v>
      </c>
      <c r="C305" s="16" t="s">
        <v>46</v>
      </c>
      <c r="D305" s="16" t="s">
        <v>78</v>
      </c>
      <c r="E305" s="16" t="s">
        <v>79</v>
      </c>
      <c r="F305" s="16" t="s">
        <v>1216</v>
      </c>
      <c r="G305" s="16" t="s">
        <v>48</v>
      </c>
      <c r="H305" s="16" t="s">
        <v>817</v>
      </c>
      <c r="I305" s="18" t="s">
        <v>47</v>
      </c>
      <c r="J305" s="18" t="s">
        <v>47</v>
      </c>
      <c r="K305" s="18" t="s">
        <v>47</v>
      </c>
      <c r="L305" s="18" t="s">
        <v>47</v>
      </c>
      <c r="M305" s="18">
        <v>0</v>
      </c>
      <c r="N305" s="16" t="s">
        <v>47</v>
      </c>
      <c r="O305" s="16" t="s">
        <v>55</v>
      </c>
      <c r="P305" s="16" t="s">
        <v>47</v>
      </c>
      <c r="Q305" s="18">
        <f t="shared" si="4"/>
        <v>350476365.66000003</v>
      </c>
      <c r="R305" s="18">
        <v>0</v>
      </c>
      <c r="S305" s="18">
        <v>215467212.5</v>
      </c>
      <c r="T305" s="18">
        <v>0</v>
      </c>
      <c r="U305" s="16" t="s">
        <v>49</v>
      </c>
      <c r="V305" s="18">
        <v>0</v>
      </c>
      <c r="W305" s="18">
        <v>116387201</v>
      </c>
      <c r="X305" s="16" t="s">
        <v>50</v>
      </c>
      <c r="Y305" s="18">
        <v>18621952.16</v>
      </c>
      <c r="Z305" s="18">
        <v>0</v>
      </c>
      <c r="AA305" s="16" t="s">
        <v>49</v>
      </c>
      <c r="AB305" s="18">
        <v>0</v>
      </c>
      <c r="AC305" s="18">
        <v>0</v>
      </c>
      <c r="AD305" s="16" t="s">
        <v>49</v>
      </c>
      <c r="AE305" s="18">
        <v>0</v>
      </c>
      <c r="AF305" s="16">
        <v>0</v>
      </c>
      <c r="AG305" s="16" t="s">
        <v>49</v>
      </c>
      <c r="AH305" s="18">
        <v>0</v>
      </c>
      <c r="AI305" s="18">
        <v>0</v>
      </c>
      <c r="AJ305" s="16" t="s">
        <v>49</v>
      </c>
      <c r="AK305" s="18">
        <v>0</v>
      </c>
      <c r="AL305" s="18">
        <v>0</v>
      </c>
      <c r="AM305" s="17" t="s">
        <v>47</v>
      </c>
      <c r="AN305" s="16" t="s">
        <v>47</v>
      </c>
      <c r="AO305" s="17" t="s">
        <v>47</v>
      </c>
      <c r="AP305" s="16" t="s">
        <v>47</v>
      </c>
    </row>
    <row r="306" spans="1:42" s="19" customFormat="1" x14ac:dyDescent="0.25">
      <c r="A306" s="13" t="s">
        <v>1328</v>
      </c>
      <c r="B306" s="17" t="s">
        <v>793</v>
      </c>
      <c r="C306" s="16" t="s">
        <v>46</v>
      </c>
      <c r="D306" s="16" t="s">
        <v>141</v>
      </c>
      <c r="E306" s="16" t="s">
        <v>142</v>
      </c>
      <c r="F306" s="16" t="s">
        <v>1230</v>
      </c>
      <c r="G306" s="16" t="s">
        <v>48</v>
      </c>
      <c r="H306" s="16" t="s">
        <v>819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6" t="s">
        <v>47</v>
      </c>
      <c r="O306" s="16" t="s">
        <v>55</v>
      </c>
      <c r="P306" s="16" t="s">
        <v>47</v>
      </c>
      <c r="Q306" s="18">
        <f t="shared" si="4"/>
        <v>307124187.06599998</v>
      </c>
      <c r="R306" s="18">
        <v>0</v>
      </c>
      <c r="S306" s="18">
        <v>218824540.34999999</v>
      </c>
      <c r="T306" s="18">
        <v>0</v>
      </c>
      <c r="U306" s="16" t="s">
        <v>49</v>
      </c>
      <c r="V306" s="18">
        <v>0</v>
      </c>
      <c r="W306" s="18">
        <v>76120385.099999994</v>
      </c>
      <c r="X306" s="16" t="s">
        <v>49</v>
      </c>
      <c r="Y306" s="18">
        <v>12179261.615999999</v>
      </c>
      <c r="Z306" s="18">
        <v>0</v>
      </c>
      <c r="AA306" s="16" t="s">
        <v>49</v>
      </c>
      <c r="AB306" s="18">
        <v>0</v>
      </c>
      <c r="AC306" s="18">
        <v>0</v>
      </c>
      <c r="AD306" s="16" t="s">
        <v>49</v>
      </c>
      <c r="AE306" s="18">
        <v>0</v>
      </c>
      <c r="AF306" s="16">
        <v>0</v>
      </c>
      <c r="AG306" s="16" t="s">
        <v>49</v>
      </c>
      <c r="AH306" s="18">
        <v>0</v>
      </c>
      <c r="AI306" s="18">
        <v>0</v>
      </c>
      <c r="AJ306" s="16" t="s">
        <v>49</v>
      </c>
      <c r="AK306" s="18">
        <v>0</v>
      </c>
      <c r="AL306" s="18">
        <v>0</v>
      </c>
      <c r="AM306" s="17" t="s">
        <v>47</v>
      </c>
      <c r="AN306" s="16" t="s">
        <v>47</v>
      </c>
      <c r="AO306" s="17" t="s">
        <v>47</v>
      </c>
      <c r="AP306" s="16" t="s">
        <v>47</v>
      </c>
    </row>
    <row r="307" spans="1:42" s="19" customFormat="1" x14ac:dyDescent="0.25">
      <c r="A307" s="13" t="s">
        <v>709</v>
      </c>
      <c r="B307" s="17" t="s">
        <v>793</v>
      </c>
      <c r="C307" s="16" t="s">
        <v>46</v>
      </c>
      <c r="D307" s="16" t="s">
        <v>141</v>
      </c>
      <c r="E307" s="16" t="s">
        <v>142</v>
      </c>
      <c r="F307" s="16" t="s">
        <v>1230</v>
      </c>
      <c r="G307" s="16" t="s">
        <v>67</v>
      </c>
      <c r="H307" s="16" t="s">
        <v>47</v>
      </c>
      <c r="I307" s="18" t="s">
        <v>821</v>
      </c>
      <c r="J307" s="18" t="s">
        <v>47</v>
      </c>
      <c r="K307" s="18" t="s">
        <v>822</v>
      </c>
      <c r="L307" s="18" t="s">
        <v>793</v>
      </c>
      <c r="M307" s="18">
        <v>616000</v>
      </c>
      <c r="N307" s="16" t="s">
        <v>70</v>
      </c>
      <c r="O307" s="16" t="s">
        <v>823</v>
      </c>
      <c r="P307" s="16" t="s">
        <v>824</v>
      </c>
      <c r="Q307" s="18">
        <f t="shared" si="4"/>
        <v>-616000</v>
      </c>
      <c r="R307" s="18">
        <v>0</v>
      </c>
      <c r="S307" s="18">
        <v>-616000</v>
      </c>
      <c r="T307" s="18">
        <v>0</v>
      </c>
      <c r="U307" s="16" t="s">
        <v>49</v>
      </c>
      <c r="V307" s="18">
        <v>0</v>
      </c>
      <c r="W307" s="18">
        <v>0</v>
      </c>
      <c r="X307" s="16" t="s">
        <v>49</v>
      </c>
      <c r="Y307" s="18">
        <v>0</v>
      </c>
      <c r="Z307" s="18">
        <v>0</v>
      </c>
      <c r="AA307" s="16" t="s">
        <v>49</v>
      </c>
      <c r="AB307" s="18">
        <v>0</v>
      </c>
      <c r="AC307" s="18">
        <v>0</v>
      </c>
      <c r="AD307" s="16" t="s">
        <v>49</v>
      </c>
      <c r="AE307" s="18">
        <v>0</v>
      </c>
      <c r="AF307" s="16">
        <v>0</v>
      </c>
      <c r="AG307" s="16" t="s">
        <v>49</v>
      </c>
      <c r="AH307" s="18">
        <v>0</v>
      </c>
      <c r="AI307" s="18">
        <v>0</v>
      </c>
      <c r="AJ307" s="16" t="s">
        <v>49</v>
      </c>
      <c r="AK307" s="18">
        <v>0</v>
      </c>
      <c r="AL307" s="18">
        <v>0</v>
      </c>
      <c r="AM307" s="17" t="s">
        <v>47</v>
      </c>
      <c r="AN307" s="16" t="s">
        <v>47</v>
      </c>
      <c r="AO307" s="17" t="s">
        <v>47</v>
      </c>
      <c r="AP307" s="16" t="s">
        <v>47</v>
      </c>
    </row>
    <row r="308" spans="1:42" s="19" customFormat="1" x14ac:dyDescent="0.25">
      <c r="A308" s="13" t="s">
        <v>711</v>
      </c>
      <c r="B308" s="17" t="s">
        <v>793</v>
      </c>
      <c r="C308" s="16" t="s">
        <v>46</v>
      </c>
      <c r="D308" s="16" t="s">
        <v>92</v>
      </c>
      <c r="E308" s="16" t="s">
        <v>93</v>
      </c>
      <c r="F308" s="16" t="s">
        <v>1243</v>
      </c>
      <c r="G308" s="16" t="s">
        <v>48</v>
      </c>
      <c r="H308" s="16" t="s">
        <v>826</v>
      </c>
      <c r="I308" s="18" t="s">
        <v>47</v>
      </c>
      <c r="J308" s="18" t="s">
        <v>47</v>
      </c>
      <c r="K308" s="18" t="s">
        <v>47</v>
      </c>
      <c r="L308" s="18" t="s">
        <v>47</v>
      </c>
      <c r="M308" s="18">
        <v>0</v>
      </c>
      <c r="N308" s="16" t="s">
        <v>47</v>
      </c>
      <c r="O308" s="16" t="s">
        <v>55</v>
      </c>
      <c r="P308" s="16" t="s">
        <v>47</v>
      </c>
      <c r="Q308" s="18">
        <f t="shared" si="4"/>
        <v>83719938.659999996</v>
      </c>
      <c r="R308" s="18">
        <v>0</v>
      </c>
      <c r="S308" s="18">
        <v>76116682.700000003</v>
      </c>
      <c r="T308" s="18">
        <v>0</v>
      </c>
      <c r="U308" s="16" t="s">
        <v>49</v>
      </c>
      <c r="V308" s="18">
        <v>0</v>
      </c>
      <c r="W308" s="18">
        <v>6554531</v>
      </c>
      <c r="X308" s="16" t="s">
        <v>49</v>
      </c>
      <c r="Y308" s="18">
        <v>1048724.96</v>
      </c>
      <c r="Z308" s="18">
        <v>0</v>
      </c>
      <c r="AA308" s="16" t="s">
        <v>49</v>
      </c>
      <c r="AB308" s="18">
        <v>0</v>
      </c>
      <c r="AC308" s="18">
        <v>0</v>
      </c>
      <c r="AD308" s="16" t="s">
        <v>49</v>
      </c>
      <c r="AE308" s="18">
        <v>0</v>
      </c>
      <c r="AF308" s="16">
        <v>0</v>
      </c>
      <c r="AG308" s="16" t="s">
        <v>49</v>
      </c>
      <c r="AH308" s="18">
        <v>0</v>
      </c>
      <c r="AI308" s="18">
        <v>0</v>
      </c>
      <c r="AJ308" s="16" t="s">
        <v>49</v>
      </c>
      <c r="AK308" s="18">
        <v>0</v>
      </c>
      <c r="AL308" s="18">
        <v>0</v>
      </c>
      <c r="AM308" s="17" t="s">
        <v>47</v>
      </c>
      <c r="AN308" s="16" t="s">
        <v>47</v>
      </c>
      <c r="AO308" s="17" t="s">
        <v>47</v>
      </c>
      <c r="AP308" s="16" t="s">
        <v>47</v>
      </c>
    </row>
    <row r="309" spans="1:42" s="19" customFormat="1" x14ac:dyDescent="0.25">
      <c r="A309" s="13" t="s">
        <v>715</v>
      </c>
      <c r="B309" s="17" t="s">
        <v>793</v>
      </c>
      <c r="C309" s="16" t="s">
        <v>46</v>
      </c>
      <c r="D309" s="16" t="s">
        <v>92</v>
      </c>
      <c r="E309" s="16" t="s">
        <v>93</v>
      </c>
      <c r="F309" s="16" t="s">
        <v>1243</v>
      </c>
      <c r="G309" s="16" t="s">
        <v>48</v>
      </c>
      <c r="H309" s="16" t="s">
        <v>828</v>
      </c>
      <c r="I309" s="18" t="s">
        <v>47</v>
      </c>
      <c r="J309" s="18" t="s">
        <v>47</v>
      </c>
      <c r="K309" s="18" t="s">
        <v>47</v>
      </c>
      <c r="L309" s="18" t="s">
        <v>47</v>
      </c>
      <c r="M309" s="18">
        <v>0</v>
      </c>
      <c r="N309" s="16" t="s">
        <v>47</v>
      </c>
      <c r="O309" s="16" t="s">
        <v>829</v>
      </c>
      <c r="P309" s="16" t="s">
        <v>830</v>
      </c>
      <c r="Q309" s="18">
        <f t="shared" si="4"/>
        <v>6508528</v>
      </c>
      <c r="R309" s="18">
        <v>0</v>
      </c>
      <c r="S309" s="18">
        <v>0</v>
      </c>
      <c r="T309" s="18">
        <v>5610800</v>
      </c>
      <c r="U309" s="16" t="s">
        <v>50</v>
      </c>
      <c r="V309" s="18">
        <v>897728</v>
      </c>
      <c r="W309" s="18">
        <v>0</v>
      </c>
      <c r="X309" s="16" t="s">
        <v>49</v>
      </c>
      <c r="Y309" s="18">
        <v>0</v>
      </c>
      <c r="Z309" s="18">
        <v>0</v>
      </c>
      <c r="AA309" s="16" t="s">
        <v>49</v>
      </c>
      <c r="AB309" s="18">
        <v>0</v>
      </c>
      <c r="AC309" s="18">
        <v>0</v>
      </c>
      <c r="AD309" s="16" t="s">
        <v>49</v>
      </c>
      <c r="AE309" s="18">
        <v>0</v>
      </c>
      <c r="AF309" s="16">
        <v>0</v>
      </c>
      <c r="AG309" s="16" t="s">
        <v>49</v>
      </c>
      <c r="AH309" s="18">
        <v>0</v>
      </c>
      <c r="AI309" s="18">
        <v>0</v>
      </c>
      <c r="AJ309" s="16" t="s">
        <v>49</v>
      </c>
      <c r="AK309" s="18">
        <v>0</v>
      </c>
      <c r="AL309" s="18">
        <v>0</v>
      </c>
      <c r="AM309" s="17" t="s">
        <v>47</v>
      </c>
      <c r="AN309" s="16" t="s">
        <v>47</v>
      </c>
      <c r="AO309" s="17" t="s">
        <v>47</v>
      </c>
      <c r="AP309" s="16" t="s">
        <v>47</v>
      </c>
    </row>
    <row r="310" spans="1:42" s="19" customFormat="1" x14ac:dyDescent="0.25">
      <c r="A310" s="13" t="s">
        <v>717</v>
      </c>
      <c r="B310" s="17" t="s">
        <v>793</v>
      </c>
      <c r="C310" s="16" t="s">
        <v>46</v>
      </c>
      <c r="D310" s="16" t="s">
        <v>92</v>
      </c>
      <c r="E310" s="16" t="s">
        <v>93</v>
      </c>
      <c r="F310" s="16" t="s">
        <v>1243</v>
      </c>
      <c r="G310" s="16" t="s">
        <v>48</v>
      </c>
      <c r="H310" s="16" t="s">
        <v>832</v>
      </c>
      <c r="I310" s="18" t="s">
        <v>47</v>
      </c>
      <c r="J310" s="18" t="s">
        <v>47</v>
      </c>
      <c r="K310" s="18" t="s">
        <v>47</v>
      </c>
      <c r="L310" s="18" t="s">
        <v>47</v>
      </c>
      <c r="M310" s="18">
        <v>0</v>
      </c>
      <c r="N310" s="16" t="s">
        <v>47</v>
      </c>
      <c r="O310" s="16" t="s">
        <v>55</v>
      </c>
      <c r="P310" s="16" t="s">
        <v>47</v>
      </c>
      <c r="Q310" s="18">
        <f t="shared" si="4"/>
        <v>87190957.400000006</v>
      </c>
      <c r="R310" s="18">
        <v>0</v>
      </c>
      <c r="S310" s="18">
        <v>71723285.400000006</v>
      </c>
      <c r="T310" s="18">
        <v>0</v>
      </c>
      <c r="U310" s="16" t="s">
        <v>49</v>
      </c>
      <c r="V310" s="18">
        <v>0</v>
      </c>
      <c r="W310" s="18">
        <v>13334200</v>
      </c>
      <c r="X310" s="16" t="s">
        <v>50</v>
      </c>
      <c r="Y310" s="18">
        <v>2133472</v>
      </c>
      <c r="Z310" s="18">
        <v>0</v>
      </c>
      <c r="AA310" s="16" t="s">
        <v>49</v>
      </c>
      <c r="AB310" s="18">
        <v>0</v>
      </c>
      <c r="AC310" s="18">
        <v>0</v>
      </c>
      <c r="AD310" s="16" t="s">
        <v>49</v>
      </c>
      <c r="AE310" s="18">
        <v>0</v>
      </c>
      <c r="AF310" s="16">
        <v>0</v>
      </c>
      <c r="AG310" s="16" t="s">
        <v>49</v>
      </c>
      <c r="AH310" s="18">
        <v>0</v>
      </c>
      <c r="AI310" s="18">
        <v>0</v>
      </c>
      <c r="AJ310" s="16" t="s">
        <v>49</v>
      </c>
      <c r="AK310" s="18">
        <v>0</v>
      </c>
      <c r="AL310" s="18">
        <v>0</v>
      </c>
      <c r="AM310" s="17" t="s">
        <v>47</v>
      </c>
      <c r="AN310" s="16" t="s">
        <v>47</v>
      </c>
      <c r="AO310" s="17" t="s">
        <v>47</v>
      </c>
      <c r="AP310" s="16" t="s">
        <v>47</v>
      </c>
    </row>
    <row r="311" spans="1:42" s="19" customFormat="1" x14ac:dyDescent="0.25">
      <c r="A311" s="13" t="s">
        <v>720</v>
      </c>
      <c r="B311" s="17" t="s">
        <v>793</v>
      </c>
      <c r="C311" s="16" t="s">
        <v>46</v>
      </c>
      <c r="D311" s="16" t="s">
        <v>92</v>
      </c>
      <c r="E311" s="16" t="s">
        <v>93</v>
      </c>
      <c r="F311" s="16" t="s">
        <v>1243</v>
      </c>
      <c r="G311" s="16" t="s">
        <v>48</v>
      </c>
      <c r="H311" s="16" t="s">
        <v>834</v>
      </c>
      <c r="I311" s="18" t="s">
        <v>47</v>
      </c>
      <c r="J311" s="18" t="s">
        <v>47</v>
      </c>
      <c r="K311" s="18" t="s">
        <v>47</v>
      </c>
      <c r="L311" s="18" t="s">
        <v>47</v>
      </c>
      <c r="M311" s="18">
        <v>0</v>
      </c>
      <c r="N311" s="16" t="s">
        <v>47</v>
      </c>
      <c r="O311" s="16" t="s">
        <v>835</v>
      </c>
      <c r="P311" s="16" t="s">
        <v>836</v>
      </c>
      <c r="Q311" s="18">
        <f t="shared" si="4"/>
        <v>5180560</v>
      </c>
      <c r="R311" s="18">
        <v>0</v>
      </c>
      <c r="S311" s="18">
        <v>0</v>
      </c>
      <c r="T311" s="18">
        <v>4466000</v>
      </c>
      <c r="U311" s="16" t="s">
        <v>50</v>
      </c>
      <c r="V311" s="18">
        <v>714560</v>
      </c>
      <c r="W311" s="18">
        <v>0</v>
      </c>
      <c r="X311" s="16" t="s">
        <v>49</v>
      </c>
      <c r="Y311" s="18">
        <v>0</v>
      </c>
      <c r="Z311" s="18">
        <v>0</v>
      </c>
      <c r="AA311" s="16" t="s">
        <v>49</v>
      </c>
      <c r="AB311" s="18">
        <v>0</v>
      </c>
      <c r="AC311" s="18">
        <v>0</v>
      </c>
      <c r="AD311" s="16" t="s">
        <v>49</v>
      </c>
      <c r="AE311" s="18">
        <v>0</v>
      </c>
      <c r="AF311" s="16">
        <v>0</v>
      </c>
      <c r="AG311" s="16" t="s">
        <v>49</v>
      </c>
      <c r="AH311" s="18">
        <v>0</v>
      </c>
      <c r="AI311" s="18">
        <v>0</v>
      </c>
      <c r="AJ311" s="16" t="s">
        <v>49</v>
      </c>
      <c r="AK311" s="18">
        <v>0</v>
      </c>
      <c r="AL311" s="18">
        <v>0</v>
      </c>
      <c r="AM311" s="17" t="s">
        <v>47</v>
      </c>
      <c r="AN311" s="16" t="s">
        <v>47</v>
      </c>
      <c r="AO311" s="17" t="s">
        <v>47</v>
      </c>
      <c r="AP311" s="16" t="s">
        <v>47</v>
      </c>
    </row>
    <row r="312" spans="1:42" s="19" customFormat="1" x14ac:dyDescent="0.25">
      <c r="A312" s="13" t="s">
        <v>722</v>
      </c>
      <c r="B312" s="17" t="s">
        <v>793</v>
      </c>
      <c r="C312" s="16" t="s">
        <v>46</v>
      </c>
      <c r="D312" s="16" t="s">
        <v>92</v>
      </c>
      <c r="E312" s="16" t="s">
        <v>93</v>
      </c>
      <c r="F312" s="16" t="s">
        <v>1243</v>
      </c>
      <c r="G312" s="16" t="s">
        <v>48</v>
      </c>
      <c r="H312" s="16" t="s">
        <v>838</v>
      </c>
      <c r="I312" s="18" t="s">
        <v>47</v>
      </c>
      <c r="J312" s="18" t="s">
        <v>47</v>
      </c>
      <c r="K312" s="18" t="s">
        <v>47</v>
      </c>
      <c r="L312" s="18" t="s">
        <v>47</v>
      </c>
      <c r="M312" s="18">
        <v>0</v>
      </c>
      <c r="N312" s="16" t="s">
        <v>47</v>
      </c>
      <c r="O312" s="16" t="s">
        <v>55</v>
      </c>
      <c r="P312" s="16" t="s">
        <v>47</v>
      </c>
      <c r="Q312" s="18">
        <f t="shared" si="4"/>
        <v>4422594</v>
      </c>
      <c r="R312" s="18">
        <v>0</v>
      </c>
      <c r="S312" s="18">
        <v>3064930</v>
      </c>
      <c r="T312" s="18">
        <v>0</v>
      </c>
      <c r="U312" s="16" t="s">
        <v>49</v>
      </c>
      <c r="V312" s="18">
        <v>0</v>
      </c>
      <c r="W312" s="18">
        <v>1170400</v>
      </c>
      <c r="X312" s="16" t="s">
        <v>49</v>
      </c>
      <c r="Y312" s="18">
        <v>187264</v>
      </c>
      <c r="Z312" s="18">
        <v>0</v>
      </c>
      <c r="AA312" s="16" t="s">
        <v>49</v>
      </c>
      <c r="AB312" s="18">
        <v>0</v>
      </c>
      <c r="AC312" s="18">
        <v>0</v>
      </c>
      <c r="AD312" s="16" t="s">
        <v>49</v>
      </c>
      <c r="AE312" s="18">
        <v>0</v>
      </c>
      <c r="AF312" s="16">
        <v>0</v>
      </c>
      <c r="AG312" s="16" t="s">
        <v>49</v>
      </c>
      <c r="AH312" s="18">
        <v>0</v>
      </c>
      <c r="AI312" s="18">
        <v>0</v>
      </c>
      <c r="AJ312" s="16" t="s">
        <v>49</v>
      </c>
      <c r="AK312" s="18">
        <v>0</v>
      </c>
      <c r="AL312" s="18">
        <v>0</v>
      </c>
      <c r="AM312" s="17" t="s">
        <v>47</v>
      </c>
      <c r="AN312" s="16" t="s">
        <v>47</v>
      </c>
      <c r="AO312" s="17" t="s">
        <v>47</v>
      </c>
      <c r="AP312" s="16" t="s">
        <v>47</v>
      </c>
    </row>
    <row r="313" spans="1:42" s="19" customFormat="1" x14ac:dyDescent="0.25">
      <c r="A313" s="13" t="s">
        <v>724</v>
      </c>
      <c r="B313" s="17" t="s">
        <v>793</v>
      </c>
      <c r="C313" s="16" t="s">
        <v>46</v>
      </c>
      <c r="D313" s="16" t="s">
        <v>92</v>
      </c>
      <c r="E313" s="16" t="s">
        <v>93</v>
      </c>
      <c r="F313" s="16" t="s">
        <v>1243</v>
      </c>
      <c r="G313" s="16" t="s">
        <v>48</v>
      </c>
      <c r="H313" s="16" t="s">
        <v>840</v>
      </c>
      <c r="I313" s="18" t="s">
        <v>47</v>
      </c>
      <c r="J313" s="18" t="s">
        <v>47</v>
      </c>
      <c r="K313" s="18" t="s">
        <v>47</v>
      </c>
      <c r="L313" s="18" t="s">
        <v>47</v>
      </c>
      <c r="M313" s="18">
        <v>0</v>
      </c>
      <c r="N313" s="16" t="s">
        <v>47</v>
      </c>
      <c r="O313" s="16" t="s">
        <v>83</v>
      </c>
      <c r="P313" s="16" t="s">
        <v>84</v>
      </c>
      <c r="Q313" s="18">
        <f t="shared" si="4"/>
        <v>21523398.600000001</v>
      </c>
      <c r="R313" s="18">
        <v>0</v>
      </c>
      <c r="S313" s="18">
        <v>9510050</v>
      </c>
      <c r="T313" s="18">
        <v>10356335</v>
      </c>
      <c r="U313" s="16" t="s">
        <v>50</v>
      </c>
      <c r="V313" s="18">
        <v>1657013.6</v>
      </c>
      <c r="W313" s="18">
        <v>0</v>
      </c>
      <c r="X313" s="16" t="s">
        <v>49</v>
      </c>
      <c r="Y313" s="18">
        <v>0</v>
      </c>
      <c r="Z313" s="18">
        <v>0</v>
      </c>
      <c r="AA313" s="16" t="s">
        <v>49</v>
      </c>
      <c r="AB313" s="18">
        <v>0</v>
      </c>
      <c r="AC313" s="18">
        <v>0</v>
      </c>
      <c r="AD313" s="16" t="s">
        <v>49</v>
      </c>
      <c r="AE313" s="18">
        <v>0</v>
      </c>
      <c r="AF313" s="16">
        <v>0</v>
      </c>
      <c r="AG313" s="16" t="s">
        <v>49</v>
      </c>
      <c r="AH313" s="18">
        <v>0</v>
      </c>
      <c r="AI313" s="18">
        <v>0</v>
      </c>
      <c r="AJ313" s="16" t="s">
        <v>49</v>
      </c>
      <c r="AK313" s="18">
        <v>0</v>
      </c>
      <c r="AL313" s="18">
        <v>0</v>
      </c>
      <c r="AM313" s="17" t="s">
        <v>47</v>
      </c>
      <c r="AN313" s="16" t="s">
        <v>47</v>
      </c>
      <c r="AO313" s="17" t="s">
        <v>47</v>
      </c>
      <c r="AP313" s="16" t="s">
        <v>47</v>
      </c>
    </row>
    <row r="314" spans="1:42" s="19" customFormat="1" x14ac:dyDescent="0.25">
      <c r="A314" s="13" t="s">
        <v>726</v>
      </c>
      <c r="B314" s="17" t="s">
        <v>793</v>
      </c>
      <c r="C314" s="16" t="s">
        <v>46</v>
      </c>
      <c r="D314" s="16" t="s">
        <v>92</v>
      </c>
      <c r="E314" s="16" t="s">
        <v>93</v>
      </c>
      <c r="F314" s="16" t="s">
        <v>1243</v>
      </c>
      <c r="G314" s="16" t="s">
        <v>48</v>
      </c>
      <c r="H314" s="16" t="s">
        <v>842</v>
      </c>
      <c r="I314" s="18" t="s">
        <v>47</v>
      </c>
      <c r="J314" s="18" t="s">
        <v>47</v>
      </c>
      <c r="K314" s="18" t="s">
        <v>47</v>
      </c>
      <c r="L314" s="18" t="s">
        <v>47</v>
      </c>
      <c r="M314" s="18">
        <v>0</v>
      </c>
      <c r="N314" s="16" t="s">
        <v>47</v>
      </c>
      <c r="O314" s="16" t="s">
        <v>55</v>
      </c>
      <c r="P314" s="16" t="s">
        <v>47</v>
      </c>
      <c r="Q314" s="18">
        <f t="shared" si="4"/>
        <v>33639936</v>
      </c>
      <c r="R314" s="18">
        <v>0</v>
      </c>
      <c r="S314" s="18">
        <v>25229820</v>
      </c>
      <c r="T314" s="18">
        <v>0</v>
      </c>
      <c r="U314" s="16" t="s">
        <v>49</v>
      </c>
      <c r="V314" s="18">
        <v>0</v>
      </c>
      <c r="W314" s="18">
        <v>7250100</v>
      </c>
      <c r="X314" s="16" t="s">
        <v>49</v>
      </c>
      <c r="Y314" s="18">
        <v>1160016</v>
      </c>
      <c r="Z314" s="18">
        <v>0</v>
      </c>
      <c r="AA314" s="16" t="s">
        <v>49</v>
      </c>
      <c r="AB314" s="18">
        <v>0</v>
      </c>
      <c r="AC314" s="18">
        <v>0</v>
      </c>
      <c r="AD314" s="16" t="s">
        <v>49</v>
      </c>
      <c r="AE314" s="18">
        <v>0</v>
      </c>
      <c r="AF314" s="16">
        <v>0</v>
      </c>
      <c r="AG314" s="16" t="s">
        <v>49</v>
      </c>
      <c r="AH314" s="18">
        <v>0</v>
      </c>
      <c r="AI314" s="18">
        <v>0</v>
      </c>
      <c r="AJ314" s="16" t="s">
        <v>49</v>
      </c>
      <c r="AK314" s="18">
        <v>0</v>
      </c>
      <c r="AL314" s="18">
        <v>0</v>
      </c>
      <c r="AM314" s="17" t="s">
        <v>47</v>
      </c>
      <c r="AN314" s="16" t="s">
        <v>47</v>
      </c>
      <c r="AO314" s="17" t="s">
        <v>47</v>
      </c>
      <c r="AP314" s="16" t="s">
        <v>47</v>
      </c>
    </row>
    <row r="315" spans="1:42" s="19" customFormat="1" x14ac:dyDescent="0.25">
      <c r="A315" s="13" t="s">
        <v>728</v>
      </c>
      <c r="B315" s="17" t="s">
        <v>793</v>
      </c>
      <c r="C315" s="16" t="s">
        <v>46</v>
      </c>
      <c r="D315" s="16" t="s">
        <v>96</v>
      </c>
      <c r="E315" s="16" t="s">
        <v>1247</v>
      </c>
      <c r="F315" s="16" t="s">
        <v>1257</v>
      </c>
      <c r="G315" s="16" t="s">
        <v>48</v>
      </c>
      <c r="H315" s="16" t="s">
        <v>844</v>
      </c>
      <c r="I315" s="18" t="s">
        <v>47</v>
      </c>
      <c r="J315" s="18" t="s">
        <v>47</v>
      </c>
      <c r="K315" s="18" t="s">
        <v>47</v>
      </c>
      <c r="L315" s="18" t="s">
        <v>47</v>
      </c>
      <c r="M315" s="18">
        <v>0</v>
      </c>
      <c r="N315" s="16" t="s">
        <v>47</v>
      </c>
      <c r="O315" s="16" t="s">
        <v>55</v>
      </c>
      <c r="P315" s="16" t="s">
        <v>47</v>
      </c>
      <c r="Q315" s="18">
        <f t="shared" si="4"/>
        <v>19907258.800000001</v>
      </c>
      <c r="R315" s="18">
        <v>0</v>
      </c>
      <c r="S315" s="18">
        <v>17107970</v>
      </c>
      <c r="T315" s="18">
        <v>0</v>
      </c>
      <c r="U315" s="16" t="s">
        <v>49</v>
      </c>
      <c r="V315" s="18">
        <v>0</v>
      </c>
      <c r="W315" s="18">
        <v>2413180</v>
      </c>
      <c r="X315" s="16" t="s">
        <v>50</v>
      </c>
      <c r="Y315" s="18">
        <v>386108.8</v>
      </c>
      <c r="Z315" s="18">
        <v>0</v>
      </c>
      <c r="AA315" s="16" t="s">
        <v>49</v>
      </c>
      <c r="AB315" s="18">
        <v>0</v>
      </c>
      <c r="AC315" s="18">
        <v>0</v>
      </c>
      <c r="AD315" s="16" t="s">
        <v>49</v>
      </c>
      <c r="AE315" s="18">
        <v>0</v>
      </c>
      <c r="AF315" s="16">
        <v>0</v>
      </c>
      <c r="AG315" s="16" t="s">
        <v>49</v>
      </c>
      <c r="AH315" s="18">
        <v>0</v>
      </c>
      <c r="AI315" s="18">
        <v>0</v>
      </c>
      <c r="AJ315" s="16" t="s">
        <v>49</v>
      </c>
      <c r="AK315" s="18">
        <v>0</v>
      </c>
      <c r="AL315" s="18">
        <v>0</v>
      </c>
      <c r="AM315" s="17" t="s">
        <v>47</v>
      </c>
      <c r="AN315" s="16" t="s">
        <v>47</v>
      </c>
      <c r="AO315" s="17" t="s">
        <v>47</v>
      </c>
      <c r="AP315" s="16" t="s">
        <v>47</v>
      </c>
    </row>
    <row r="316" spans="1:42" s="19" customFormat="1" x14ac:dyDescent="0.25">
      <c r="A316" s="13" t="s">
        <v>730</v>
      </c>
      <c r="B316" s="17" t="s">
        <v>793</v>
      </c>
      <c r="C316" s="16" t="s">
        <v>46</v>
      </c>
      <c r="D316" s="16" t="s">
        <v>96</v>
      </c>
      <c r="E316" s="16" t="s">
        <v>1247</v>
      </c>
      <c r="F316" s="16" t="s">
        <v>1257</v>
      </c>
      <c r="G316" s="16" t="s">
        <v>48</v>
      </c>
      <c r="H316" s="16" t="s">
        <v>846</v>
      </c>
      <c r="I316" s="18" t="s">
        <v>47</v>
      </c>
      <c r="J316" s="18" t="s">
        <v>47</v>
      </c>
      <c r="K316" s="18" t="s">
        <v>47</v>
      </c>
      <c r="L316" s="18" t="s">
        <v>47</v>
      </c>
      <c r="M316" s="18">
        <v>0</v>
      </c>
      <c r="N316" s="16" t="s">
        <v>47</v>
      </c>
      <c r="O316" s="16" t="s">
        <v>55</v>
      </c>
      <c r="P316" s="16" t="s">
        <v>47</v>
      </c>
      <c r="Q316" s="18">
        <f t="shared" si="4"/>
        <v>56652343</v>
      </c>
      <c r="R316" s="18">
        <v>0</v>
      </c>
      <c r="S316" s="18">
        <v>7024875</v>
      </c>
      <c r="T316" s="18">
        <v>0</v>
      </c>
      <c r="U316" s="16" t="s">
        <v>49</v>
      </c>
      <c r="V316" s="18">
        <v>0</v>
      </c>
      <c r="W316" s="18">
        <v>42782300</v>
      </c>
      <c r="X316" s="16" t="s">
        <v>49</v>
      </c>
      <c r="Y316" s="18">
        <v>6845168</v>
      </c>
      <c r="Z316" s="18">
        <v>0</v>
      </c>
      <c r="AA316" s="16" t="s">
        <v>49</v>
      </c>
      <c r="AB316" s="18">
        <v>0</v>
      </c>
      <c r="AC316" s="18">
        <v>0</v>
      </c>
      <c r="AD316" s="16" t="s">
        <v>49</v>
      </c>
      <c r="AE316" s="18">
        <v>0</v>
      </c>
      <c r="AF316" s="16">
        <v>0</v>
      </c>
      <c r="AG316" s="16" t="s">
        <v>49</v>
      </c>
      <c r="AH316" s="18">
        <v>0</v>
      </c>
      <c r="AI316" s="18">
        <v>0</v>
      </c>
      <c r="AJ316" s="16" t="s">
        <v>49</v>
      </c>
      <c r="AK316" s="18">
        <v>0</v>
      </c>
      <c r="AL316" s="18">
        <v>0</v>
      </c>
      <c r="AM316" s="17" t="s">
        <v>47</v>
      </c>
      <c r="AN316" s="16" t="s">
        <v>47</v>
      </c>
      <c r="AO316" s="17" t="s">
        <v>47</v>
      </c>
      <c r="AP316" s="16" t="s">
        <v>47</v>
      </c>
    </row>
    <row r="317" spans="1:42" s="19" customFormat="1" x14ac:dyDescent="0.25">
      <c r="A317" s="13" t="s">
        <v>732</v>
      </c>
      <c r="B317" s="17" t="s">
        <v>793</v>
      </c>
      <c r="C317" s="16" t="s">
        <v>46</v>
      </c>
      <c r="D317" s="16" t="s">
        <v>96</v>
      </c>
      <c r="E317" s="16" t="s">
        <v>1247</v>
      </c>
      <c r="F317" s="16" t="s">
        <v>1257</v>
      </c>
      <c r="G317" s="16" t="s">
        <v>48</v>
      </c>
      <c r="H317" s="16" t="s">
        <v>848</v>
      </c>
      <c r="I317" s="18" t="s">
        <v>47</v>
      </c>
      <c r="J317" s="18" t="s">
        <v>47</v>
      </c>
      <c r="K317" s="18" t="s">
        <v>47</v>
      </c>
      <c r="L317" s="18" t="s">
        <v>47</v>
      </c>
      <c r="M317" s="18">
        <v>0</v>
      </c>
      <c r="N317" s="16" t="s">
        <v>47</v>
      </c>
      <c r="O317" s="16" t="s">
        <v>55</v>
      </c>
      <c r="P317" s="16" t="s">
        <v>47</v>
      </c>
      <c r="Q317" s="18">
        <f t="shared" si="4"/>
        <v>27105430</v>
      </c>
      <c r="R317" s="18">
        <v>0</v>
      </c>
      <c r="S317" s="18">
        <v>22556490</v>
      </c>
      <c r="T317" s="18">
        <v>0</v>
      </c>
      <c r="U317" s="16" t="s">
        <v>49</v>
      </c>
      <c r="V317" s="18">
        <v>0</v>
      </c>
      <c r="W317" s="18">
        <v>3921500</v>
      </c>
      <c r="X317" s="16" t="s">
        <v>49</v>
      </c>
      <c r="Y317" s="18">
        <v>627440</v>
      </c>
      <c r="Z317" s="18">
        <v>0</v>
      </c>
      <c r="AA317" s="16" t="s">
        <v>49</v>
      </c>
      <c r="AB317" s="18">
        <v>0</v>
      </c>
      <c r="AC317" s="18">
        <v>0</v>
      </c>
      <c r="AD317" s="16" t="s">
        <v>49</v>
      </c>
      <c r="AE317" s="18">
        <v>0</v>
      </c>
      <c r="AF317" s="16">
        <v>0</v>
      </c>
      <c r="AG317" s="16" t="s">
        <v>49</v>
      </c>
      <c r="AH317" s="18">
        <v>0</v>
      </c>
      <c r="AI317" s="18">
        <v>0</v>
      </c>
      <c r="AJ317" s="16" t="s">
        <v>49</v>
      </c>
      <c r="AK317" s="18">
        <v>0</v>
      </c>
      <c r="AL317" s="18">
        <v>0</v>
      </c>
      <c r="AM317" s="17" t="s">
        <v>47</v>
      </c>
      <c r="AN317" s="16" t="s">
        <v>47</v>
      </c>
      <c r="AO317" s="17" t="s">
        <v>47</v>
      </c>
      <c r="AP317" s="16" t="s">
        <v>47</v>
      </c>
    </row>
    <row r="318" spans="1:42" s="19" customFormat="1" x14ac:dyDescent="0.25">
      <c r="A318" s="13" t="s">
        <v>736</v>
      </c>
      <c r="B318" s="17" t="s">
        <v>793</v>
      </c>
      <c r="C318" s="16" t="s">
        <v>46</v>
      </c>
      <c r="D318" s="16" t="s">
        <v>96</v>
      </c>
      <c r="E318" s="16" t="s">
        <v>1247</v>
      </c>
      <c r="F318" s="16" t="s">
        <v>1257</v>
      </c>
      <c r="G318" s="16" t="s">
        <v>48</v>
      </c>
      <c r="H318" s="16" t="s">
        <v>850</v>
      </c>
      <c r="I318" s="18" t="s">
        <v>47</v>
      </c>
      <c r="J318" s="18" t="s">
        <v>47</v>
      </c>
      <c r="K318" s="18" t="s">
        <v>47</v>
      </c>
      <c r="L318" s="18" t="s">
        <v>47</v>
      </c>
      <c r="M318" s="18">
        <v>0</v>
      </c>
      <c r="N318" s="16" t="s">
        <v>47</v>
      </c>
      <c r="O318" s="16" t="s">
        <v>55</v>
      </c>
      <c r="P318" s="16" t="s">
        <v>47</v>
      </c>
      <c r="Q318" s="18">
        <f t="shared" si="4"/>
        <v>7142740</v>
      </c>
      <c r="R318" s="18">
        <v>0</v>
      </c>
      <c r="S318" s="18">
        <v>7142740</v>
      </c>
      <c r="T318" s="18">
        <v>0</v>
      </c>
      <c r="U318" s="16" t="s">
        <v>49</v>
      </c>
      <c r="V318" s="18">
        <v>0</v>
      </c>
      <c r="W318" s="18">
        <v>0</v>
      </c>
      <c r="X318" s="16" t="s">
        <v>49</v>
      </c>
      <c r="Y318" s="18">
        <v>0</v>
      </c>
      <c r="Z318" s="18">
        <v>0</v>
      </c>
      <c r="AA318" s="16" t="s">
        <v>49</v>
      </c>
      <c r="AB318" s="18">
        <v>0</v>
      </c>
      <c r="AC318" s="18">
        <v>0</v>
      </c>
      <c r="AD318" s="16" t="s">
        <v>49</v>
      </c>
      <c r="AE318" s="18">
        <v>0</v>
      </c>
      <c r="AF318" s="16">
        <v>0</v>
      </c>
      <c r="AG318" s="16" t="s">
        <v>49</v>
      </c>
      <c r="AH318" s="18">
        <v>0</v>
      </c>
      <c r="AI318" s="18">
        <v>0</v>
      </c>
      <c r="AJ318" s="16" t="s">
        <v>49</v>
      </c>
      <c r="AK318" s="18">
        <v>0</v>
      </c>
      <c r="AL318" s="18">
        <v>0</v>
      </c>
      <c r="AM318" s="17" t="s">
        <v>47</v>
      </c>
      <c r="AN318" s="16" t="s">
        <v>47</v>
      </c>
      <c r="AO318" s="17" t="s">
        <v>47</v>
      </c>
      <c r="AP318" s="16" t="s">
        <v>47</v>
      </c>
    </row>
    <row r="319" spans="1:42" s="19" customFormat="1" x14ac:dyDescent="0.25">
      <c r="A319" s="13" t="s">
        <v>738</v>
      </c>
      <c r="B319" s="17" t="s">
        <v>793</v>
      </c>
      <c r="C319" s="16" t="s">
        <v>46</v>
      </c>
      <c r="D319" s="16" t="s">
        <v>96</v>
      </c>
      <c r="E319" s="16" t="s">
        <v>1247</v>
      </c>
      <c r="F319" s="16" t="s">
        <v>1257</v>
      </c>
      <c r="G319" s="16" t="s">
        <v>48</v>
      </c>
      <c r="H319" s="16" t="s">
        <v>852</v>
      </c>
      <c r="I319" s="18" t="s">
        <v>47</v>
      </c>
      <c r="J319" s="18" t="s">
        <v>47</v>
      </c>
      <c r="K319" s="18" t="s">
        <v>47</v>
      </c>
      <c r="L319" s="18" t="s">
        <v>47</v>
      </c>
      <c r="M319" s="18">
        <v>0</v>
      </c>
      <c r="N319" s="16" t="s">
        <v>47</v>
      </c>
      <c r="O319" s="16" t="s">
        <v>55</v>
      </c>
      <c r="P319" s="16" t="s">
        <v>47</v>
      </c>
      <c r="Q319" s="18">
        <f t="shared" si="4"/>
        <v>5172750</v>
      </c>
      <c r="R319" s="18">
        <v>0</v>
      </c>
      <c r="S319" s="18">
        <v>4534750</v>
      </c>
      <c r="T319" s="18">
        <v>0</v>
      </c>
      <c r="U319" s="16" t="s">
        <v>49</v>
      </c>
      <c r="V319" s="18">
        <v>0</v>
      </c>
      <c r="W319" s="18">
        <v>550000</v>
      </c>
      <c r="X319" s="16" t="s">
        <v>50</v>
      </c>
      <c r="Y319" s="18">
        <v>88000</v>
      </c>
      <c r="Z319" s="18">
        <v>0</v>
      </c>
      <c r="AA319" s="16" t="s">
        <v>49</v>
      </c>
      <c r="AB319" s="18">
        <v>0</v>
      </c>
      <c r="AC319" s="18">
        <v>0</v>
      </c>
      <c r="AD319" s="16" t="s">
        <v>49</v>
      </c>
      <c r="AE319" s="18">
        <v>0</v>
      </c>
      <c r="AF319" s="16">
        <v>0</v>
      </c>
      <c r="AG319" s="16" t="s">
        <v>49</v>
      </c>
      <c r="AH319" s="18">
        <v>0</v>
      </c>
      <c r="AI319" s="18">
        <v>0</v>
      </c>
      <c r="AJ319" s="16" t="s">
        <v>49</v>
      </c>
      <c r="AK319" s="18">
        <v>0</v>
      </c>
      <c r="AL319" s="18">
        <v>0</v>
      </c>
      <c r="AM319" s="17" t="s">
        <v>47</v>
      </c>
      <c r="AN319" s="16" t="s">
        <v>47</v>
      </c>
      <c r="AO319" s="17" t="s">
        <v>47</v>
      </c>
      <c r="AP319" s="16" t="s">
        <v>47</v>
      </c>
    </row>
    <row r="320" spans="1:42" s="19" customFormat="1" x14ac:dyDescent="0.25">
      <c r="A320" s="13" t="s">
        <v>740</v>
      </c>
      <c r="B320" s="17" t="s">
        <v>793</v>
      </c>
      <c r="C320" s="16" t="s">
        <v>46</v>
      </c>
      <c r="D320" s="16" t="s">
        <v>96</v>
      </c>
      <c r="E320" s="16" t="s">
        <v>1247</v>
      </c>
      <c r="F320" s="16" t="s">
        <v>1257</v>
      </c>
      <c r="G320" s="16" t="s">
        <v>48</v>
      </c>
      <c r="H320" s="16" t="s">
        <v>854</v>
      </c>
      <c r="I320" s="18" t="s">
        <v>47</v>
      </c>
      <c r="J320" s="18" t="s">
        <v>47</v>
      </c>
      <c r="K320" s="18" t="s">
        <v>47</v>
      </c>
      <c r="L320" s="18" t="s">
        <v>47</v>
      </c>
      <c r="M320" s="18">
        <v>0</v>
      </c>
      <c r="N320" s="16" t="s">
        <v>47</v>
      </c>
      <c r="O320" s="16" t="s">
        <v>213</v>
      </c>
      <c r="P320" s="16" t="s">
        <v>214</v>
      </c>
      <c r="Q320" s="18">
        <f t="shared" si="4"/>
        <v>10905400</v>
      </c>
      <c r="R320" s="18">
        <v>0</v>
      </c>
      <c r="S320" s="18">
        <v>10905400</v>
      </c>
      <c r="T320" s="18">
        <v>0</v>
      </c>
      <c r="U320" s="16" t="s">
        <v>49</v>
      </c>
      <c r="V320" s="18">
        <v>0</v>
      </c>
      <c r="W320" s="18">
        <v>0</v>
      </c>
      <c r="X320" s="16" t="s">
        <v>49</v>
      </c>
      <c r="Y320" s="18">
        <v>0</v>
      </c>
      <c r="Z320" s="18">
        <v>0</v>
      </c>
      <c r="AA320" s="16" t="s">
        <v>49</v>
      </c>
      <c r="AB320" s="18">
        <v>0</v>
      </c>
      <c r="AC320" s="18">
        <v>0</v>
      </c>
      <c r="AD320" s="16" t="s">
        <v>49</v>
      </c>
      <c r="AE320" s="18">
        <v>0</v>
      </c>
      <c r="AF320" s="16">
        <v>0</v>
      </c>
      <c r="AG320" s="16" t="s">
        <v>49</v>
      </c>
      <c r="AH320" s="18">
        <v>0</v>
      </c>
      <c r="AI320" s="18">
        <v>0</v>
      </c>
      <c r="AJ320" s="16" t="s">
        <v>49</v>
      </c>
      <c r="AK320" s="18">
        <v>0</v>
      </c>
      <c r="AL320" s="18">
        <v>0</v>
      </c>
      <c r="AM320" s="17" t="s">
        <v>47</v>
      </c>
      <c r="AN320" s="16" t="s">
        <v>47</v>
      </c>
      <c r="AO320" s="17" t="s">
        <v>47</v>
      </c>
      <c r="AP320" s="16" t="s">
        <v>47</v>
      </c>
    </row>
    <row r="321" spans="1:42" s="19" customFormat="1" x14ac:dyDescent="0.25">
      <c r="A321" s="13" t="s">
        <v>742</v>
      </c>
      <c r="B321" s="17" t="s">
        <v>793</v>
      </c>
      <c r="C321" s="16" t="s">
        <v>46</v>
      </c>
      <c r="D321" s="16" t="s">
        <v>96</v>
      </c>
      <c r="E321" s="16" t="s">
        <v>1247</v>
      </c>
      <c r="F321" s="16" t="s">
        <v>1257</v>
      </c>
      <c r="G321" s="16" t="s">
        <v>48</v>
      </c>
      <c r="H321" s="16" t="s">
        <v>856</v>
      </c>
      <c r="I321" s="18" t="s">
        <v>47</v>
      </c>
      <c r="J321" s="18" t="s">
        <v>47</v>
      </c>
      <c r="K321" s="18" t="s">
        <v>47</v>
      </c>
      <c r="L321" s="18" t="s">
        <v>47</v>
      </c>
      <c r="M321" s="18">
        <v>0</v>
      </c>
      <c r="N321" s="16" t="s">
        <v>47</v>
      </c>
      <c r="O321" s="16" t="s">
        <v>55</v>
      </c>
      <c r="P321" s="16" t="s">
        <v>47</v>
      </c>
      <c r="Q321" s="18">
        <f t="shared" si="4"/>
        <v>107556653.5</v>
      </c>
      <c r="R321" s="18">
        <v>0</v>
      </c>
      <c r="S321" s="18">
        <v>59899329.5</v>
      </c>
      <c r="T321" s="18">
        <v>0</v>
      </c>
      <c r="U321" s="16" t="s">
        <v>49</v>
      </c>
      <c r="V321" s="18">
        <v>0</v>
      </c>
      <c r="W321" s="18">
        <v>41083900</v>
      </c>
      <c r="X321" s="16" t="s">
        <v>49</v>
      </c>
      <c r="Y321" s="18">
        <v>6573424</v>
      </c>
      <c r="Z321" s="18">
        <v>0</v>
      </c>
      <c r="AA321" s="16" t="s">
        <v>49</v>
      </c>
      <c r="AB321" s="18">
        <v>0</v>
      </c>
      <c r="AC321" s="18">
        <v>0</v>
      </c>
      <c r="AD321" s="16" t="s">
        <v>49</v>
      </c>
      <c r="AE321" s="18">
        <v>0</v>
      </c>
      <c r="AF321" s="16">
        <v>0</v>
      </c>
      <c r="AG321" s="16" t="s">
        <v>49</v>
      </c>
      <c r="AH321" s="18">
        <v>0</v>
      </c>
      <c r="AI321" s="18">
        <v>0</v>
      </c>
      <c r="AJ321" s="16" t="s">
        <v>49</v>
      </c>
      <c r="AK321" s="18">
        <v>0</v>
      </c>
      <c r="AL321" s="18">
        <v>0</v>
      </c>
      <c r="AM321" s="17" t="s">
        <v>47</v>
      </c>
      <c r="AN321" s="16" t="s">
        <v>47</v>
      </c>
      <c r="AO321" s="17" t="s">
        <v>47</v>
      </c>
      <c r="AP321" s="16" t="s">
        <v>47</v>
      </c>
    </row>
    <row r="322" spans="1:42" s="19" customFormat="1" x14ac:dyDescent="0.25">
      <c r="A322" s="13" t="s">
        <v>747</v>
      </c>
      <c r="B322" s="17" t="s">
        <v>793</v>
      </c>
      <c r="C322" s="16" t="s">
        <v>46</v>
      </c>
      <c r="D322" s="16" t="s">
        <v>96</v>
      </c>
      <c r="E322" s="16" t="s">
        <v>1247</v>
      </c>
      <c r="F322" s="16" t="s">
        <v>1257</v>
      </c>
      <c r="G322" s="16" t="s">
        <v>48</v>
      </c>
      <c r="H322" s="16" t="s">
        <v>858</v>
      </c>
      <c r="I322" s="18" t="s">
        <v>47</v>
      </c>
      <c r="J322" s="18" t="s">
        <v>47</v>
      </c>
      <c r="K322" s="18" t="s">
        <v>47</v>
      </c>
      <c r="L322" s="18" t="s">
        <v>47</v>
      </c>
      <c r="M322" s="18">
        <v>0</v>
      </c>
      <c r="N322" s="16" t="s">
        <v>47</v>
      </c>
      <c r="O322" s="16" t="s">
        <v>55</v>
      </c>
      <c r="P322" s="16" t="s">
        <v>47</v>
      </c>
      <c r="Q322" s="18">
        <f t="shared" si="4"/>
        <v>66497035</v>
      </c>
      <c r="R322" s="18">
        <v>0</v>
      </c>
      <c r="S322" s="18">
        <v>18902235</v>
      </c>
      <c r="T322" s="18">
        <v>0</v>
      </c>
      <c r="U322" s="16" t="s">
        <v>49</v>
      </c>
      <c r="V322" s="18">
        <v>0</v>
      </c>
      <c r="W322" s="18">
        <v>41030000</v>
      </c>
      <c r="X322" s="16" t="s">
        <v>49</v>
      </c>
      <c r="Y322" s="18">
        <v>6564800</v>
      </c>
      <c r="Z322" s="18">
        <v>0</v>
      </c>
      <c r="AA322" s="16" t="s">
        <v>49</v>
      </c>
      <c r="AB322" s="18">
        <v>0</v>
      </c>
      <c r="AC322" s="18">
        <v>0</v>
      </c>
      <c r="AD322" s="16" t="s">
        <v>49</v>
      </c>
      <c r="AE322" s="18">
        <v>0</v>
      </c>
      <c r="AF322" s="16">
        <v>0</v>
      </c>
      <c r="AG322" s="16" t="s">
        <v>49</v>
      </c>
      <c r="AH322" s="18">
        <v>0</v>
      </c>
      <c r="AI322" s="18">
        <v>0</v>
      </c>
      <c r="AJ322" s="16" t="s">
        <v>49</v>
      </c>
      <c r="AK322" s="18">
        <v>0</v>
      </c>
      <c r="AL322" s="18">
        <v>0</v>
      </c>
      <c r="AM322" s="17" t="s">
        <v>47</v>
      </c>
      <c r="AN322" s="16" t="s">
        <v>47</v>
      </c>
      <c r="AO322" s="17" t="s">
        <v>47</v>
      </c>
      <c r="AP322" s="16" t="s">
        <v>47</v>
      </c>
    </row>
    <row r="323" spans="1:42" s="19" customFormat="1" x14ac:dyDescent="0.25">
      <c r="A323" s="13" t="s">
        <v>749</v>
      </c>
      <c r="B323" s="17" t="s">
        <v>793</v>
      </c>
      <c r="C323" s="16" t="s">
        <v>46</v>
      </c>
      <c r="D323" s="16" t="s">
        <v>96</v>
      </c>
      <c r="E323" s="16" t="s">
        <v>1247</v>
      </c>
      <c r="F323" s="16" t="s">
        <v>1257</v>
      </c>
      <c r="G323" s="16" t="s">
        <v>48</v>
      </c>
      <c r="H323" s="16" t="s">
        <v>860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55</v>
      </c>
      <c r="P323" s="16" t="s">
        <v>47</v>
      </c>
      <c r="Q323" s="18">
        <f t="shared" si="4"/>
        <v>17535868</v>
      </c>
      <c r="R323" s="18">
        <v>0</v>
      </c>
      <c r="S323" s="18">
        <v>5499360</v>
      </c>
      <c r="T323" s="18">
        <v>0</v>
      </c>
      <c r="U323" s="16" t="s">
        <v>49</v>
      </c>
      <c r="V323" s="18">
        <v>0</v>
      </c>
      <c r="W323" s="18">
        <v>10376300</v>
      </c>
      <c r="X323" s="16" t="s">
        <v>49</v>
      </c>
      <c r="Y323" s="18">
        <v>1660208</v>
      </c>
      <c r="Z323" s="18">
        <v>0</v>
      </c>
      <c r="AA323" s="16" t="s">
        <v>49</v>
      </c>
      <c r="AB323" s="18">
        <v>0</v>
      </c>
      <c r="AC323" s="18">
        <v>0</v>
      </c>
      <c r="AD323" s="16" t="s">
        <v>49</v>
      </c>
      <c r="AE323" s="18">
        <v>0</v>
      </c>
      <c r="AF323" s="16">
        <v>0</v>
      </c>
      <c r="AG323" s="16" t="s">
        <v>49</v>
      </c>
      <c r="AH323" s="18">
        <v>0</v>
      </c>
      <c r="AI323" s="18">
        <v>0</v>
      </c>
      <c r="AJ323" s="16" t="s">
        <v>49</v>
      </c>
      <c r="AK323" s="18">
        <v>0</v>
      </c>
      <c r="AL323" s="18">
        <v>0</v>
      </c>
      <c r="AM323" s="17" t="s">
        <v>47</v>
      </c>
      <c r="AN323" s="16" t="s">
        <v>47</v>
      </c>
      <c r="AO323" s="17" t="s">
        <v>47</v>
      </c>
      <c r="AP323" s="16" t="s">
        <v>47</v>
      </c>
    </row>
    <row r="324" spans="1:42" s="19" customFormat="1" x14ac:dyDescent="0.25">
      <c r="A324" s="13" t="s">
        <v>751</v>
      </c>
      <c r="B324" s="17" t="s">
        <v>793</v>
      </c>
      <c r="C324" s="16" t="s">
        <v>46</v>
      </c>
      <c r="D324" s="16" t="s">
        <v>96</v>
      </c>
      <c r="E324" s="16" t="s">
        <v>1247</v>
      </c>
      <c r="F324" s="16" t="s">
        <v>1257</v>
      </c>
      <c r="G324" s="16" t="s">
        <v>48</v>
      </c>
      <c r="H324" s="16" t="s">
        <v>862</v>
      </c>
      <c r="I324" s="18" t="s">
        <v>47</v>
      </c>
      <c r="J324" s="18" t="s">
        <v>47</v>
      </c>
      <c r="K324" s="18" t="s">
        <v>47</v>
      </c>
      <c r="L324" s="18" t="s">
        <v>47</v>
      </c>
      <c r="M324" s="18">
        <v>0</v>
      </c>
      <c r="N324" s="16" t="s">
        <v>47</v>
      </c>
      <c r="O324" s="16" t="s">
        <v>863</v>
      </c>
      <c r="P324" s="16" t="s">
        <v>864</v>
      </c>
      <c r="Q324" s="18">
        <f t="shared" si="4"/>
        <v>2697464</v>
      </c>
      <c r="R324" s="18">
        <v>0</v>
      </c>
      <c r="S324" s="18">
        <v>0</v>
      </c>
      <c r="T324" s="18">
        <v>0</v>
      </c>
      <c r="U324" s="16" t="s">
        <v>49</v>
      </c>
      <c r="V324" s="18">
        <v>0</v>
      </c>
      <c r="W324" s="18">
        <v>2325400</v>
      </c>
      <c r="X324" s="16" t="s">
        <v>50</v>
      </c>
      <c r="Y324" s="18">
        <v>372064</v>
      </c>
      <c r="Z324" s="18">
        <v>0</v>
      </c>
      <c r="AA324" s="16" t="s">
        <v>49</v>
      </c>
      <c r="AB324" s="18">
        <v>0</v>
      </c>
      <c r="AC324" s="18">
        <v>0</v>
      </c>
      <c r="AD324" s="16" t="s">
        <v>49</v>
      </c>
      <c r="AE324" s="18">
        <v>0</v>
      </c>
      <c r="AF324" s="16">
        <v>0</v>
      </c>
      <c r="AG324" s="16" t="s">
        <v>49</v>
      </c>
      <c r="AH324" s="18">
        <v>0</v>
      </c>
      <c r="AI324" s="18">
        <v>0</v>
      </c>
      <c r="AJ324" s="16" t="s">
        <v>49</v>
      </c>
      <c r="AK324" s="18">
        <v>0</v>
      </c>
      <c r="AL324" s="18">
        <v>0</v>
      </c>
      <c r="AM324" s="17" t="s">
        <v>47</v>
      </c>
      <c r="AN324" s="16" t="s">
        <v>47</v>
      </c>
      <c r="AO324" s="17" t="s">
        <v>47</v>
      </c>
      <c r="AP324" s="16" t="s">
        <v>47</v>
      </c>
    </row>
    <row r="325" spans="1:42" s="19" customFormat="1" x14ac:dyDescent="0.25">
      <c r="A325" s="13" t="s">
        <v>753</v>
      </c>
      <c r="B325" s="17" t="s">
        <v>793</v>
      </c>
      <c r="C325" s="16" t="s">
        <v>46</v>
      </c>
      <c r="D325" s="16" t="s">
        <v>96</v>
      </c>
      <c r="E325" s="16" t="s">
        <v>1247</v>
      </c>
      <c r="F325" s="16" t="s">
        <v>1257</v>
      </c>
      <c r="G325" s="16" t="s">
        <v>48</v>
      </c>
      <c r="H325" s="16" t="s">
        <v>866</v>
      </c>
      <c r="I325" s="18" t="s">
        <v>47</v>
      </c>
      <c r="J325" s="18" t="s">
        <v>47</v>
      </c>
      <c r="K325" s="18" t="s">
        <v>47</v>
      </c>
      <c r="L325" s="18" t="s">
        <v>47</v>
      </c>
      <c r="M325" s="18">
        <v>0</v>
      </c>
      <c r="N325" s="16" t="s">
        <v>47</v>
      </c>
      <c r="O325" s="16" t="s">
        <v>55</v>
      </c>
      <c r="P325" s="16" t="s">
        <v>47</v>
      </c>
      <c r="Q325" s="18">
        <f t="shared" si="4"/>
        <v>18705192</v>
      </c>
      <c r="R325" s="18">
        <v>0</v>
      </c>
      <c r="S325" s="18">
        <v>2510200</v>
      </c>
      <c r="T325" s="18">
        <v>0</v>
      </c>
      <c r="U325" s="16" t="s">
        <v>49</v>
      </c>
      <c r="V325" s="18">
        <v>0</v>
      </c>
      <c r="W325" s="18">
        <v>13961200</v>
      </c>
      <c r="X325" s="16" t="s">
        <v>49</v>
      </c>
      <c r="Y325" s="18">
        <v>2233792</v>
      </c>
      <c r="Z325" s="18">
        <v>0</v>
      </c>
      <c r="AA325" s="16" t="s">
        <v>49</v>
      </c>
      <c r="AB325" s="18">
        <v>0</v>
      </c>
      <c r="AC325" s="18">
        <v>0</v>
      </c>
      <c r="AD325" s="16" t="s">
        <v>49</v>
      </c>
      <c r="AE325" s="18">
        <v>0</v>
      </c>
      <c r="AF325" s="16">
        <v>0</v>
      </c>
      <c r="AG325" s="16" t="s">
        <v>49</v>
      </c>
      <c r="AH325" s="18">
        <v>0</v>
      </c>
      <c r="AI325" s="18">
        <v>0</v>
      </c>
      <c r="AJ325" s="16" t="s">
        <v>49</v>
      </c>
      <c r="AK325" s="18">
        <v>0</v>
      </c>
      <c r="AL325" s="18">
        <v>0</v>
      </c>
      <c r="AM325" s="17" t="s">
        <v>47</v>
      </c>
      <c r="AN325" s="16" t="s">
        <v>47</v>
      </c>
      <c r="AO325" s="17" t="s">
        <v>47</v>
      </c>
      <c r="AP325" s="16" t="s">
        <v>47</v>
      </c>
    </row>
    <row r="326" spans="1:42" s="19" customFormat="1" x14ac:dyDescent="0.25">
      <c r="A326" s="13" t="s">
        <v>755</v>
      </c>
      <c r="B326" s="17" t="s">
        <v>793</v>
      </c>
      <c r="C326" s="16" t="s">
        <v>46</v>
      </c>
      <c r="D326" s="16" t="s">
        <v>96</v>
      </c>
      <c r="E326" s="16" t="s">
        <v>1247</v>
      </c>
      <c r="F326" s="16" t="s">
        <v>1257</v>
      </c>
      <c r="G326" s="16" t="s">
        <v>48</v>
      </c>
      <c r="H326" s="16" t="s">
        <v>868</v>
      </c>
      <c r="I326" s="18" t="s">
        <v>47</v>
      </c>
      <c r="J326" s="18" t="s">
        <v>47</v>
      </c>
      <c r="K326" s="18" t="s">
        <v>47</v>
      </c>
      <c r="L326" s="18" t="s">
        <v>47</v>
      </c>
      <c r="M326" s="18">
        <v>0</v>
      </c>
      <c r="N326" s="16" t="s">
        <v>47</v>
      </c>
      <c r="O326" s="16" t="s">
        <v>869</v>
      </c>
      <c r="P326" s="16" t="s">
        <v>870</v>
      </c>
      <c r="Q326" s="18">
        <f t="shared" si="4"/>
        <v>1480875</v>
      </c>
      <c r="R326" s="18">
        <v>0</v>
      </c>
      <c r="S326" s="18">
        <v>1480875</v>
      </c>
      <c r="T326" s="18">
        <v>0</v>
      </c>
      <c r="U326" s="16" t="s">
        <v>49</v>
      </c>
      <c r="V326" s="18">
        <v>0</v>
      </c>
      <c r="W326" s="18">
        <v>0</v>
      </c>
      <c r="X326" s="16" t="s">
        <v>49</v>
      </c>
      <c r="Y326" s="18">
        <v>0</v>
      </c>
      <c r="Z326" s="18">
        <v>0</v>
      </c>
      <c r="AA326" s="16" t="s">
        <v>49</v>
      </c>
      <c r="AB326" s="18">
        <v>0</v>
      </c>
      <c r="AC326" s="18">
        <v>0</v>
      </c>
      <c r="AD326" s="16" t="s">
        <v>49</v>
      </c>
      <c r="AE326" s="18">
        <v>0</v>
      </c>
      <c r="AF326" s="16">
        <v>0</v>
      </c>
      <c r="AG326" s="16" t="s">
        <v>49</v>
      </c>
      <c r="AH326" s="18">
        <v>0</v>
      </c>
      <c r="AI326" s="18">
        <v>0</v>
      </c>
      <c r="AJ326" s="16" t="s">
        <v>49</v>
      </c>
      <c r="AK326" s="18">
        <v>0</v>
      </c>
      <c r="AL326" s="18">
        <v>0</v>
      </c>
      <c r="AM326" s="17" t="s">
        <v>47</v>
      </c>
      <c r="AN326" s="16" t="s">
        <v>47</v>
      </c>
      <c r="AO326" s="17" t="s">
        <v>47</v>
      </c>
      <c r="AP326" s="16" t="s">
        <v>47</v>
      </c>
    </row>
    <row r="327" spans="1:42" s="19" customFormat="1" x14ac:dyDescent="0.25">
      <c r="A327" s="13" t="s">
        <v>757</v>
      </c>
      <c r="B327" s="17" t="s">
        <v>793</v>
      </c>
      <c r="C327" s="16" t="s">
        <v>46</v>
      </c>
      <c r="D327" s="16" t="s">
        <v>96</v>
      </c>
      <c r="E327" s="16" t="s">
        <v>1247</v>
      </c>
      <c r="F327" s="16" t="s">
        <v>1257</v>
      </c>
      <c r="G327" s="16" t="s">
        <v>67</v>
      </c>
      <c r="H327" s="16" t="s">
        <v>47</v>
      </c>
      <c r="I327" s="18" t="s">
        <v>121</v>
      </c>
      <c r="J327" s="18" t="s">
        <v>47</v>
      </c>
      <c r="K327" s="18" t="s">
        <v>872</v>
      </c>
      <c r="L327" s="18" t="s">
        <v>793</v>
      </c>
      <c r="M327" s="18">
        <v>38498680</v>
      </c>
      <c r="N327" s="16" t="s">
        <v>70</v>
      </c>
      <c r="O327" s="16" t="s">
        <v>873</v>
      </c>
      <c r="P327" s="16" t="s">
        <v>874</v>
      </c>
      <c r="Q327" s="18">
        <f t="shared" si="4"/>
        <v>-16884032</v>
      </c>
      <c r="R327" s="18">
        <v>0</v>
      </c>
      <c r="S327" s="18">
        <v>0</v>
      </c>
      <c r="T327" s="18">
        <v>0</v>
      </c>
      <c r="U327" s="16" t="s">
        <v>49</v>
      </c>
      <c r="V327" s="18">
        <v>0</v>
      </c>
      <c r="W327" s="18">
        <v>-14555200</v>
      </c>
      <c r="X327" s="16" t="s">
        <v>50</v>
      </c>
      <c r="Y327" s="18">
        <v>-2328832</v>
      </c>
      <c r="Z327" s="18">
        <v>0</v>
      </c>
      <c r="AA327" s="16" t="s">
        <v>49</v>
      </c>
      <c r="AB327" s="18">
        <v>0</v>
      </c>
      <c r="AC327" s="18">
        <v>0</v>
      </c>
      <c r="AD327" s="16" t="s">
        <v>49</v>
      </c>
      <c r="AE327" s="18">
        <v>0</v>
      </c>
      <c r="AF327" s="16">
        <v>0</v>
      </c>
      <c r="AG327" s="16" t="s">
        <v>49</v>
      </c>
      <c r="AH327" s="18">
        <v>0</v>
      </c>
      <c r="AI327" s="18">
        <v>0</v>
      </c>
      <c r="AJ327" s="16" t="s">
        <v>49</v>
      </c>
      <c r="AK327" s="18">
        <v>0</v>
      </c>
      <c r="AL327" s="18">
        <v>0</v>
      </c>
      <c r="AM327" s="17" t="s">
        <v>47</v>
      </c>
      <c r="AN327" s="16" t="s">
        <v>47</v>
      </c>
      <c r="AO327" s="17" t="s">
        <v>47</v>
      </c>
      <c r="AP327" s="16" t="s">
        <v>47</v>
      </c>
    </row>
    <row r="328" spans="1:42" x14ac:dyDescent="0.25">
      <c r="A328" s="13" t="s">
        <v>759</v>
      </c>
      <c r="B328" s="14" t="s">
        <v>875</v>
      </c>
      <c r="C328" s="13" t="s">
        <v>46</v>
      </c>
      <c r="D328" s="13" t="s">
        <v>52</v>
      </c>
      <c r="E328" s="13" t="s">
        <v>53</v>
      </c>
      <c r="F328" s="13" t="s">
        <v>1189</v>
      </c>
      <c r="G328" s="13" t="s">
        <v>48</v>
      </c>
      <c r="H328" s="13" t="s">
        <v>877</v>
      </c>
      <c r="I328" s="15" t="s">
        <v>47</v>
      </c>
      <c r="J328" s="15" t="s">
        <v>47</v>
      </c>
      <c r="K328" s="15" t="s">
        <v>47</v>
      </c>
      <c r="L328" s="15" t="s">
        <v>47</v>
      </c>
      <c r="M328" s="15">
        <v>0</v>
      </c>
      <c r="N328" s="13" t="s">
        <v>47</v>
      </c>
      <c r="O328" s="13" t="s">
        <v>55</v>
      </c>
      <c r="P328" s="13" t="s">
        <v>47</v>
      </c>
      <c r="Q328" s="15">
        <f t="shared" ref="Q328:Q391" si="5">SUM(S328:AO328)</f>
        <v>627060310.52279997</v>
      </c>
      <c r="R328" s="15">
        <v>0</v>
      </c>
      <c r="S328" s="15">
        <v>434283907.49999994</v>
      </c>
      <c r="T328" s="15">
        <v>0</v>
      </c>
      <c r="U328" s="13" t="s">
        <v>49</v>
      </c>
      <c r="V328" s="15">
        <v>0</v>
      </c>
      <c r="W328" s="15">
        <v>166186554.32999998</v>
      </c>
      <c r="X328" s="13" t="s">
        <v>49</v>
      </c>
      <c r="Y328" s="15">
        <v>26589848.6928</v>
      </c>
      <c r="Z328" s="15">
        <v>0</v>
      </c>
      <c r="AA328" s="13" t="s">
        <v>49</v>
      </c>
      <c r="AB328" s="15">
        <v>0</v>
      </c>
      <c r="AC328" s="15">
        <v>0</v>
      </c>
      <c r="AD328" s="13" t="s">
        <v>49</v>
      </c>
      <c r="AE328" s="15">
        <v>0</v>
      </c>
      <c r="AF328" s="13">
        <v>0</v>
      </c>
      <c r="AG328" s="13" t="s">
        <v>49</v>
      </c>
      <c r="AH328" s="15">
        <v>0</v>
      </c>
      <c r="AI328" s="15">
        <v>0</v>
      </c>
      <c r="AJ328" s="13" t="s">
        <v>49</v>
      </c>
      <c r="AK328" s="15">
        <v>0</v>
      </c>
      <c r="AL328" s="15">
        <v>0</v>
      </c>
      <c r="AM328" s="14" t="s">
        <v>47</v>
      </c>
      <c r="AN328" s="13" t="s">
        <v>47</v>
      </c>
      <c r="AO328" s="14" t="s">
        <v>47</v>
      </c>
      <c r="AP328" s="13" t="s">
        <v>47</v>
      </c>
    </row>
    <row r="329" spans="1:42" s="19" customFormat="1" x14ac:dyDescent="0.25">
      <c r="A329" s="13" t="s">
        <v>763</v>
      </c>
      <c r="B329" s="17" t="s">
        <v>875</v>
      </c>
      <c r="C329" s="16" t="s">
        <v>46</v>
      </c>
      <c r="D329" s="16" t="s">
        <v>57</v>
      </c>
      <c r="E329" s="16" t="s">
        <v>58</v>
      </c>
      <c r="F329" s="16" t="s">
        <v>1264</v>
      </c>
      <c r="G329" s="16" t="s">
        <v>48</v>
      </c>
      <c r="H329" s="16" t="s">
        <v>879</v>
      </c>
      <c r="I329" s="18" t="s">
        <v>47</v>
      </c>
      <c r="J329" s="18" t="s">
        <v>47</v>
      </c>
      <c r="K329" s="18" t="s">
        <v>47</v>
      </c>
      <c r="L329" s="18" t="s">
        <v>47</v>
      </c>
      <c r="M329" s="18">
        <v>0</v>
      </c>
      <c r="N329" s="16" t="s">
        <v>47</v>
      </c>
      <c r="O329" s="16" t="s">
        <v>55</v>
      </c>
      <c r="P329" s="16" t="s">
        <v>47</v>
      </c>
      <c r="Q329" s="18">
        <f t="shared" si="5"/>
        <v>136246602.69999999</v>
      </c>
      <c r="R329" s="18">
        <v>0</v>
      </c>
      <c r="S329" s="18">
        <v>119640005</v>
      </c>
      <c r="T329" s="18">
        <v>0</v>
      </c>
      <c r="U329" s="16" t="s">
        <v>49</v>
      </c>
      <c r="V329" s="18">
        <v>0</v>
      </c>
      <c r="W329" s="18">
        <v>14316032.5</v>
      </c>
      <c r="X329" s="16" t="s">
        <v>50</v>
      </c>
      <c r="Y329" s="18">
        <v>2290565.2000000002</v>
      </c>
      <c r="Z329" s="18">
        <v>0</v>
      </c>
      <c r="AA329" s="16" t="s">
        <v>49</v>
      </c>
      <c r="AB329" s="18">
        <v>0</v>
      </c>
      <c r="AC329" s="18">
        <v>0</v>
      </c>
      <c r="AD329" s="16" t="s">
        <v>49</v>
      </c>
      <c r="AE329" s="18">
        <v>0</v>
      </c>
      <c r="AF329" s="16">
        <v>0</v>
      </c>
      <c r="AG329" s="16" t="s">
        <v>49</v>
      </c>
      <c r="AH329" s="18">
        <v>0</v>
      </c>
      <c r="AI329" s="18">
        <v>0</v>
      </c>
      <c r="AJ329" s="16" t="s">
        <v>49</v>
      </c>
      <c r="AK329" s="18">
        <v>0</v>
      </c>
      <c r="AL329" s="18">
        <v>0</v>
      </c>
      <c r="AM329" s="17" t="s">
        <v>47</v>
      </c>
      <c r="AN329" s="16" t="s">
        <v>47</v>
      </c>
      <c r="AO329" s="17" t="s">
        <v>47</v>
      </c>
      <c r="AP329" s="16" t="s">
        <v>47</v>
      </c>
    </row>
    <row r="330" spans="1:42" s="19" customFormat="1" x14ac:dyDescent="0.25">
      <c r="A330" s="13" t="s">
        <v>765</v>
      </c>
      <c r="B330" s="17" t="s">
        <v>875</v>
      </c>
      <c r="C330" s="16" t="s">
        <v>46</v>
      </c>
      <c r="D330" s="16" t="s">
        <v>57</v>
      </c>
      <c r="E330" s="16" t="s">
        <v>58</v>
      </c>
      <c r="F330" s="16" t="s">
        <v>1264</v>
      </c>
      <c r="G330" s="16" t="s">
        <v>48</v>
      </c>
      <c r="H330" s="16" t="s">
        <v>881</v>
      </c>
      <c r="I330" s="18" t="s">
        <v>47</v>
      </c>
      <c r="J330" s="18" t="s">
        <v>47</v>
      </c>
      <c r="K330" s="18" t="s">
        <v>47</v>
      </c>
      <c r="L330" s="18" t="s">
        <v>47</v>
      </c>
      <c r="M330" s="18">
        <v>0</v>
      </c>
      <c r="N330" s="16" t="s">
        <v>47</v>
      </c>
      <c r="O330" s="16" t="s">
        <v>882</v>
      </c>
      <c r="P330" s="16" t="s">
        <v>883</v>
      </c>
      <c r="Q330" s="18">
        <f t="shared" si="5"/>
        <v>935550</v>
      </c>
      <c r="R330" s="18">
        <v>0</v>
      </c>
      <c r="S330" s="18">
        <v>935550</v>
      </c>
      <c r="T330" s="18">
        <v>0</v>
      </c>
      <c r="U330" s="16" t="s">
        <v>49</v>
      </c>
      <c r="V330" s="18">
        <v>0</v>
      </c>
      <c r="W330" s="18">
        <v>0</v>
      </c>
      <c r="X330" s="16" t="s">
        <v>49</v>
      </c>
      <c r="Y330" s="18">
        <v>0</v>
      </c>
      <c r="Z330" s="18">
        <v>0</v>
      </c>
      <c r="AA330" s="16" t="s">
        <v>49</v>
      </c>
      <c r="AB330" s="18">
        <v>0</v>
      </c>
      <c r="AC330" s="18">
        <v>0</v>
      </c>
      <c r="AD330" s="16" t="s">
        <v>49</v>
      </c>
      <c r="AE330" s="18">
        <v>0</v>
      </c>
      <c r="AF330" s="16">
        <v>0</v>
      </c>
      <c r="AG330" s="16" t="s">
        <v>49</v>
      </c>
      <c r="AH330" s="18">
        <v>0</v>
      </c>
      <c r="AI330" s="18">
        <v>0</v>
      </c>
      <c r="AJ330" s="16" t="s">
        <v>49</v>
      </c>
      <c r="AK330" s="18">
        <v>0</v>
      </c>
      <c r="AL330" s="18">
        <v>0</v>
      </c>
      <c r="AM330" s="17" t="s">
        <v>47</v>
      </c>
      <c r="AN330" s="16" t="s">
        <v>47</v>
      </c>
      <c r="AO330" s="17" t="s">
        <v>47</v>
      </c>
      <c r="AP330" s="16" t="s">
        <v>47</v>
      </c>
    </row>
    <row r="331" spans="1:42" s="19" customFormat="1" x14ac:dyDescent="0.25">
      <c r="A331" s="13" t="s">
        <v>767</v>
      </c>
      <c r="B331" s="17" t="s">
        <v>875</v>
      </c>
      <c r="C331" s="16" t="s">
        <v>46</v>
      </c>
      <c r="D331" s="16" t="s">
        <v>57</v>
      </c>
      <c r="E331" s="16" t="s">
        <v>58</v>
      </c>
      <c r="F331" s="16" t="s">
        <v>1264</v>
      </c>
      <c r="G331" s="16" t="s">
        <v>48</v>
      </c>
      <c r="H331" s="16" t="s">
        <v>885</v>
      </c>
      <c r="I331" s="18" t="s">
        <v>47</v>
      </c>
      <c r="J331" s="18" t="s">
        <v>47</v>
      </c>
      <c r="K331" s="18" t="s">
        <v>47</v>
      </c>
      <c r="L331" s="18" t="s">
        <v>47</v>
      </c>
      <c r="M331" s="18">
        <v>0</v>
      </c>
      <c r="N331" s="16" t="s">
        <v>47</v>
      </c>
      <c r="O331" s="16" t="s">
        <v>886</v>
      </c>
      <c r="P331" s="16" t="s">
        <v>887</v>
      </c>
      <c r="Q331" s="18">
        <f t="shared" si="5"/>
        <v>6750040</v>
      </c>
      <c r="R331" s="18">
        <v>0</v>
      </c>
      <c r="S331" s="18">
        <v>957000</v>
      </c>
      <c r="T331" s="18">
        <v>4994000</v>
      </c>
      <c r="U331" s="16" t="s">
        <v>50</v>
      </c>
      <c r="V331" s="18">
        <v>799040</v>
      </c>
      <c r="W331" s="18">
        <v>0</v>
      </c>
      <c r="X331" s="16" t="s">
        <v>49</v>
      </c>
      <c r="Y331" s="18">
        <v>0</v>
      </c>
      <c r="Z331" s="18">
        <v>0</v>
      </c>
      <c r="AA331" s="16" t="s">
        <v>49</v>
      </c>
      <c r="AB331" s="18">
        <v>0</v>
      </c>
      <c r="AC331" s="18">
        <v>0</v>
      </c>
      <c r="AD331" s="16" t="s">
        <v>49</v>
      </c>
      <c r="AE331" s="18">
        <v>0</v>
      </c>
      <c r="AF331" s="16">
        <v>0</v>
      </c>
      <c r="AG331" s="16" t="s">
        <v>49</v>
      </c>
      <c r="AH331" s="18">
        <v>0</v>
      </c>
      <c r="AI331" s="18">
        <v>0</v>
      </c>
      <c r="AJ331" s="16" t="s">
        <v>49</v>
      </c>
      <c r="AK331" s="18">
        <v>0</v>
      </c>
      <c r="AL331" s="18">
        <v>0</v>
      </c>
      <c r="AM331" s="17" t="s">
        <v>47</v>
      </c>
      <c r="AN331" s="16" t="s">
        <v>47</v>
      </c>
      <c r="AO331" s="17" t="s">
        <v>47</v>
      </c>
      <c r="AP331" s="16" t="s">
        <v>47</v>
      </c>
    </row>
    <row r="332" spans="1:42" s="19" customFormat="1" x14ac:dyDescent="0.25">
      <c r="A332" s="13" t="s">
        <v>769</v>
      </c>
      <c r="B332" s="17" t="s">
        <v>875</v>
      </c>
      <c r="C332" s="16" t="s">
        <v>46</v>
      </c>
      <c r="D332" s="16" t="s">
        <v>57</v>
      </c>
      <c r="E332" s="16" t="s">
        <v>58</v>
      </c>
      <c r="F332" s="16" t="s">
        <v>1264</v>
      </c>
      <c r="G332" s="16" t="s">
        <v>48</v>
      </c>
      <c r="H332" s="16" t="s">
        <v>889</v>
      </c>
      <c r="I332" s="18" t="s">
        <v>47</v>
      </c>
      <c r="J332" s="18" t="s">
        <v>47</v>
      </c>
      <c r="K332" s="18" t="s">
        <v>47</v>
      </c>
      <c r="L332" s="18" t="s">
        <v>47</v>
      </c>
      <c r="M332" s="18">
        <v>0</v>
      </c>
      <c r="N332" s="16" t="s">
        <v>47</v>
      </c>
      <c r="O332" s="16" t="s">
        <v>55</v>
      </c>
      <c r="P332" s="16" t="s">
        <v>47</v>
      </c>
      <c r="Q332" s="18">
        <f t="shared" si="5"/>
        <v>387572985.16000003</v>
      </c>
      <c r="R332" s="18">
        <v>0</v>
      </c>
      <c r="S332" s="18">
        <v>254183685</v>
      </c>
      <c r="T332" s="18">
        <v>0</v>
      </c>
      <c r="U332" s="16" t="s">
        <v>49</v>
      </c>
      <c r="V332" s="18">
        <v>0</v>
      </c>
      <c r="W332" s="18">
        <v>114990776</v>
      </c>
      <c r="X332" s="16" t="s">
        <v>50</v>
      </c>
      <c r="Y332" s="18">
        <v>18398524.16</v>
      </c>
      <c r="Z332" s="18">
        <v>0</v>
      </c>
      <c r="AA332" s="16" t="s">
        <v>49</v>
      </c>
      <c r="AB332" s="18">
        <v>0</v>
      </c>
      <c r="AC332" s="18">
        <v>0</v>
      </c>
      <c r="AD332" s="16" t="s">
        <v>49</v>
      </c>
      <c r="AE332" s="18">
        <v>0</v>
      </c>
      <c r="AF332" s="16">
        <v>0</v>
      </c>
      <c r="AG332" s="16" t="s">
        <v>49</v>
      </c>
      <c r="AH332" s="18">
        <v>0</v>
      </c>
      <c r="AI332" s="18">
        <v>0</v>
      </c>
      <c r="AJ332" s="16" t="s">
        <v>49</v>
      </c>
      <c r="AK332" s="18">
        <v>0</v>
      </c>
      <c r="AL332" s="18">
        <v>0</v>
      </c>
      <c r="AM332" s="17" t="s">
        <v>47</v>
      </c>
      <c r="AN332" s="16" t="s">
        <v>47</v>
      </c>
      <c r="AO332" s="17" t="s">
        <v>47</v>
      </c>
      <c r="AP332" s="16" t="s">
        <v>47</v>
      </c>
    </row>
    <row r="333" spans="1:42" s="19" customFormat="1" x14ac:dyDescent="0.25">
      <c r="A333" s="13" t="s">
        <v>771</v>
      </c>
      <c r="B333" s="17" t="s">
        <v>875</v>
      </c>
      <c r="C333" s="16" t="s">
        <v>46</v>
      </c>
      <c r="D333" s="16" t="s">
        <v>74</v>
      </c>
      <c r="E333" s="16" t="s">
        <v>75</v>
      </c>
      <c r="F333" s="16" t="s">
        <v>1210</v>
      </c>
      <c r="G333" s="16" t="s">
        <v>48</v>
      </c>
      <c r="H333" s="16" t="s">
        <v>891</v>
      </c>
      <c r="I333" s="18" t="s">
        <v>47</v>
      </c>
      <c r="J333" s="18" t="s">
        <v>47</v>
      </c>
      <c r="K333" s="18" t="s">
        <v>47</v>
      </c>
      <c r="L333" s="18" t="s">
        <v>47</v>
      </c>
      <c r="M333" s="18">
        <v>0</v>
      </c>
      <c r="N333" s="16" t="s">
        <v>47</v>
      </c>
      <c r="O333" s="16" t="s">
        <v>55</v>
      </c>
      <c r="P333" s="16" t="s">
        <v>47</v>
      </c>
      <c r="Q333" s="18">
        <f t="shared" si="5"/>
        <v>127760888.2</v>
      </c>
      <c r="R333" s="18">
        <v>0</v>
      </c>
      <c r="S333" s="18">
        <v>100223915</v>
      </c>
      <c r="T333" s="18">
        <v>0</v>
      </c>
      <c r="U333" s="16" t="s">
        <v>49</v>
      </c>
      <c r="V333" s="18">
        <v>0</v>
      </c>
      <c r="W333" s="18">
        <v>23738770</v>
      </c>
      <c r="X333" s="16" t="s">
        <v>50</v>
      </c>
      <c r="Y333" s="18">
        <v>3798203.2</v>
      </c>
      <c r="Z333" s="18">
        <v>0</v>
      </c>
      <c r="AA333" s="16" t="s">
        <v>49</v>
      </c>
      <c r="AB333" s="18">
        <v>0</v>
      </c>
      <c r="AC333" s="18">
        <v>0</v>
      </c>
      <c r="AD333" s="16" t="s">
        <v>49</v>
      </c>
      <c r="AE333" s="18">
        <v>0</v>
      </c>
      <c r="AF333" s="16">
        <v>0</v>
      </c>
      <c r="AG333" s="16" t="s">
        <v>49</v>
      </c>
      <c r="AH333" s="18">
        <v>0</v>
      </c>
      <c r="AI333" s="18">
        <v>0</v>
      </c>
      <c r="AJ333" s="16" t="s">
        <v>49</v>
      </c>
      <c r="AK333" s="18">
        <v>0</v>
      </c>
      <c r="AL333" s="18">
        <v>0</v>
      </c>
      <c r="AM333" s="17" t="s">
        <v>47</v>
      </c>
      <c r="AN333" s="16" t="s">
        <v>47</v>
      </c>
      <c r="AO333" s="17" t="s">
        <v>47</v>
      </c>
      <c r="AP333" s="16" t="s">
        <v>47</v>
      </c>
    </row>
    <row r="334" spans="1:42" s="19" customFormat="1" x14ac:dyDescent="0.25">
      <c r="A334" s="13" t="s">
        <v>773</v>
      </c>
      <c r="B334" s="17" t="s">
        <v>875</v>
      </c>
      <c r="C334" s="16" t="s">
        <v>46</v>
      </c>
      <c r="D334" s="16" t="s">
        <v>74</v>
      </c>
      <c r="E334" s="16" t="s">
        <v>75</v>
      </c>
      <c r="F334" s="16" t="s">
        <v>1210</v>
      </c>
      <c r="G334" s="16" t="s">
        <v>48</v>
      </c>
      <c r="H334" s="16" t="s">
        <v>893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829</v>
      </c>
      <c r="P334" s="16" t="s">
        <v>830</v>
      </c>
      <c r="Q334" s="18">
        <f t="shared" si="5"/>
        <v>3861000</v>
      </c>
      <c r="R334" s="18">
        <v>0</v>
      </c>
      <c r="S334" s="18">
        <v>3861000</v>
      </c>
      <c r="T334" s="18">
        <v>0</v>
      </c>
      <c r="U334" s="16" t="s">
        <v>49</v>
      </c>
      <c r="V334" s="18">
        <v>0</v>
      </c>
      <c r="W334" s="18">
        <v>0</v>
      </c>
      <c r="X334" s="16" t="s">
        <v>49</v>
      </c>
      <c r="Y334" s="18">
        <v>0</v>
      </c>
      <c r="Z334" s="18">
        <v>0</v>
      </c>
      <c r="AA334" s="16" t="s">
        <v>49</v>
      </c>
      <c r="AB334" s="18">
        <v>0</v>
      </c>
      <c r="AC334" s="18">
        <v>0</v>
      </c>
      <c r="AD334" s="16" t="s">
        <v>49</v>
      </c>
      <c r="AE334" s="18">
        <v>0</v>
      </c>
      <c r="AF334" s="16">
        <v>0</v>
      </c>
      <c r="AG334" s="16" t="s">
        <v>49</v>
      </c>
      <c r="AH334" s="18">
        <v>0</v>
      </c>
      <c r="AI334" s="18">
        <v>0</v>
      </c>
      <c r="AJ334" s="16" t="s">
        <v>49</v>
      </c>
      <c r="AK334" s="18">
        <v>0</v>
      </c>
      <c r="AL334" s="18">
        <v>0</v>
      </c>
      <c r="AM334" s="17" t="s">
        <v>47</v>
      </c>
      <c r="AN334" s="16" t="s">
        <v>47</v>
      </c>
      <c r="AO334" s="17" t="s">
        <v>47</v>
      </c>
      <c r="AP334" s="16" t="s">
        <v>47</v>
      </c>
    </row>
    <row r="335" spans="1:42" s="19" customFormat="1" x14ac:dyDescent="0.25">
      <c r="A335" s="13" t="s">
        <v>775</v>
      </c>
      <c r="B335" s="17" t="s">
        <v>875</v>
      </c>
      <c r="C335" s="16" t="s">
        <v>46</v>
      </c>
      <c r="D335" s="16" t="s">
        <v>74</v>
      </c>
      <c r="E335" s="16" t="s">
        <v>75</v>
      </c>
      <c r="F335" s="16" t="s">
        <v>1210</v>
      </c>
      <c r="G335" s="16" t="s">
        <v>48</v>
      </c>
      <c r="H335" s="16" t="s">
        <v>895</v>
      </c>
      <c r="I335" s="18" t="s">
        <v>47</v>
      </c>
      <c r="J335" s="18" t="s">
        <v>47</v>
      </c>
      <c r="K335" s="18" t="s">
        <v>47</v>
      </c>
      <c r="L335" s="18" t="s">
        <v>47</v>
      </c>
      <c r="M335" s="18">
        <v>0</v>
      </c>
      <c r="N335" s="16" t="s">
        <v>47</v>
      </c>
      <c r="O335" s="16" t="s">
        <v>55</v>
      </c>
      <c r="P335" s="16" t="s">
        <v>47</v>
      </c>
      <c r="Q335" s="18">
        <f t="shared" si="5"/>
        <v>1537404</v>
      </c>
      <c r="R335" s="18">
        <v>0</v>
      </c>
      <c r="S335" s="18">
        <v>990000</v>
      </c>
      <c r="T335" s="18">
        <v>0</v>
      </c>
      <c r="U335" s="16" t="s">
        <v>49</v>
      </c>
      <c r="V335" s="18">
        <v>0</v>
      </c>
      <c r="W335" s="18">
        <v>471900</v>
      </c>
      <c r="X335" s="16" t="s">
        <v>49</v>
      </c>
      <c r="Y335" s="18">
        <v>75504</v>
      </c>
      <c r="Z335" s="18">
        <v>0</v>
      </c>
      <c r="AA335" s="16" t="s">
        <v>49</v>
      </c>
      <c r="AB335" s="18">
        <v>0</v>
      </c>
      <c r="AC335" s="18">
        <v>0</v>
      </c>
      <c r="AD335" s="16" t="s">
        <v>49</v>
      </c>
      <c r="AE335" s="18">
        <v>0</v>
      </c>
      <c r="AF335" s="16">
        <v>0</v>
      </c>
      <c r="AG335" s="16" t="s">
        <v>49</v>
      </c>
      <c r="AH335" s="18">
        <v>0</v>
      </c>
      <c r="AI335" s="18">
        <v>0</v>
      </c>
      <c r="AJ335" s="16" t="s">
        <v>49</v>
      </c>
      <c r="AK335" s="18">
        <v>0</v>
      </c>
      <c r="AL335" s="18">
        <v>0</v>
      </c>
      <c r="AM335" s="17" t="s">
        <v>47</v>
      </c>
      <c r="AN335" s="16" t="s">
        <v>47</v>
      </c>
      <c r="AO335" s="17" t="s">
        <v>47</v>
      </c>
      <c r="AP335" s="16" t="s">
        <v>47</v>
      </c>
    </row>
    <row r="336" spans="1:42" s="19" customFormat="1" x14ac:dyDescent="0.25">
      <c r="A336" s="13" t="s">
        <v>777</v>
      </c>
      <c r="B336" s="17" t="s">
        <v>875</v>
      </c>
      <c r="C336" s="16" t="s">
        <v>46</v>
      </c>
      <c r="D336" s="16" t="s">
        <v>74</v>
      </c>
      <c r="E336" s="16" t="s">
        <v>75</v>
      </c>
      <c r="F336" s="16" t="s">
        <v>1210</v>
      </c>
      <c r="G336" s="16" t="s">
        <v>48</v>
      </c>
      <c r="H336" s="16" t="s">
        <v>897</v>
      </c>
      <c r="I336" s="18" t="s">
        <v>47</v>
      </c>
      <c r="J336" s="18" t="s">
        <v>47</v>
      </c>
      <c r="K336" s="18" t="s">
        <v>47</v>
      </c>
      <c r="L336" s="18" t="s">
        <v>47</v>
      </c>
      <c r="M336" s="18">
        <v>0</v>
      </c>
      <c r="N336" s="16" t="s">
        <v>47</v>
      </c>
      <c r="O336" s="16" t="s">
        <v>898</v>
      </c>
      <c r="P336" s="16" t="s">
        <v>899</v>
      </c>
      <c r="Q336" s="18">
        <f t="shared" si="5"/>
        <v>41426000</v>
      </c>
      <c r="R336" s="18">
        <v>0</v>
      </c>
      <c r="S336" s="18">
        <v>40022400</v>
      </c>
      <c r="T336" s="18">
        <v>1210000</v>
      </c>
      <c r="U336" s="16" t="s">
        <v>50</v>
      </c>
      <c r="V336" s="18">
        <v>193600</v>
      </c>
      <c r="W336" s="18">
        <v>0</v>
      </c>
      <c r="X336" s="16" t="s">
        <v>49</v>
      </c>
      <c r="Y336" s="18">
        <v>0</v>
      </c>
      <c r="Z336" s="18">
        <v>0</v>
      </c>
      <c r="AA336" s="16" t="s">
        <v>49</v>
      </c>
      <c r="AB336" s="18">
        <v>0</v>
      </c>
      <c r="AC336" s="18">
        <v>0</v>
      </c>
      <c r="AD336" s="16" t="s">
        <v>49</v>
      </c>
      <c r="AE336" s="18">
        <v>0</v>
      </c>
      <c r="AF336" s="16">
        <v>0</v>
      </c>
      <c r="AG336" s="16" t="s">
        <v>49</v>
      </c>
      <c r="AH336" s="18">
        <v>0</v>
      </c>
      <c r="AI336" s="18">
        <v>0</v>
      </c>
      <c r="AJ336" s="16" t="s">
        <v>49</v>
      </c>
      <c r="AK336" s="18">
        <v>0</v>
      </c>
      <c r="AL336" s="18">
        <v>0</v>
      </c>
      <c r="AM336" s="17" t="s">
        <v>47</v>
      </c>
      <c r="AN336" s="16" t="s">
        <v>47</v>
      </c>
      <c r="AO336" s="17" t="s">
        <v>47</v>
      </c>
      <c r="AP336" s="16" t="s">
        <v>47</v>
      </c>
    </row>
    <row r="337" spans="1:42" s="19" customFormat="1" x14ac:dyDescent="0.25">
      <c r="A337" s="13" t="s">
        <v>779</v>
      </c>
      <c r="B337" s="17" t="s">
        <v>875</v>
      </c>
      <c r="C337" s="16" t="s">
        <v>46</v>
      </c>
      <c r="D337" s="16" t="s">
        <v>74</v>
      </c>
      <c r="E337" s="16" t="s">
        <v>75</v>
      </c>
      <c r="F337" s="16" t="s">
        <v>1210</v>
      </c>
      <c r="G337" s="16" t="s">
        <v>48</v>
      </c>
      <c r="H337" s="16" t="s">
        <v>901</v>
      </c>
      <c r="I337" s="18" t="s">
        <v>47</v>
      </c>
      <c r="J337" s="18" t="s">
        <v>47</v>
      </c>
      <c r="K337" s="18" t="s">
        <v>47</v>
      </c>
      <c r="L337" s="18" t="s">
        <v>47</v>
      </c>
      <c r="M337" s="18">
        <v>0</v>
      </c>
      <c r="N337" s="16" t="s">
        <v>47</v>
      </c>
      <c r="O337" s="16" t="s">
        <v>55</v>
      </c>
      <c r="P337" s="16" t="s">
        <v>47</v>
      </c>
      <c r="Q337" s="18">
        <f t="shared" si="5"/>
        <v>558474663.74000001</v>
      </c>
      <c r="R337" s="18">
        <v>0</v>
      </c>
      <c r="S337" s="18">
        <v>419820210</v>
      </c>
      <c r="T337" s="18">
        <v>0</v>
      </c>
      <c r="U337" s="16" t="s">
        <v>49</v>
      </c>
      <c r="V337" s="18">
        <v>0</v>
      </c>
      <c r="W337" s="18">
        <v>119529701.5</v>
      </c>
      <c r="X337" s="16" t="s">
        <v>49</v>
      </c>
      <c r="Y337" s="18">
        <v>19124752.240000002</v>
      </c>
      <c r="Z337" s="18">
        <v>0</v>
      </c>
      <c r="AA337" s="16" t="s">
        <v>49</v>
      </c>
      <c r="AB337" s="18">
        <v>0</v>
      </c>
      <c r="AC337" s="18">
        <v>0</v>
      </c>
      <c r="AD337" s="16" t="s">
        <v>49</v>
      </c>
      <c r="AE337" s="18">
        <v>0</v>
      </c>
      <c r="AF337" s="16">
        <v>0</v>
      </c>
      <c r="AG337" s="16" t="s">
        <v>49</v>
      </c>
      <c r="AH337" s="18">
        <v>0</v>
      </c>
      <c r="AI337" s="18">
        <v>0</v>
      </c>
      <c r="AJ337" s="16" t="s">
        <v>49</v>
      </c>
      <c r="AK337" s="18">
        <v>0</v>
      </c>
      <c r="AL337" s="18">
        <v>0</v>
      </c>
      <c r="AM337" s="17" t="s">
        <v>47</v>
      </c>
      <c r="AN337" s="16" t="s">
        <v>47</v>
      </c>
      <c r="AO337" s="17" t="s">
        <v>47</v>
      </c>
      <c r="AP337" s="16" t="s">
        <v>47</v>
      </c>
    </row>
    <row r="338" spans="1:42" s="19" customFormat="1" x14ac:dyDescent="0.25">
      <c r="A338" s="13" t="s">
        <v>781</v>
      </c>
      <c r="B338" s="17" t="s">
        <v>875</v>
      </c>
      <c r="C338" s="16" t="s">
        <v>46</v>
      </c>
      <c r="D338" s="16" t="s">
        <v>78</v>
      </c>
      <c r="E338" s="16" t="s">
        <v>79</v>
      </c>
      <c r="F338" s="16" t="s">
        <v>1217</v>
      </c>
      <c r="G338" s="16" t="s">
        <v>48</v>
      </c>
      <c r="H338" s="16" t="s">
        <v>903</v>
      </c>
      <c r="I338" s="18" t="s">
        <v>47</v>
      </c>
      <c r="J338" s="18" t="s">
        <v>47</v>
      </c>
      <c r="K338" s="18" t="s">
        <v>47</v>
      </c>
      <c r="L338" s="18" t="s">
        <v>47</v>
      </c>
      <c r="M338" s="18">
        <v>0</v>
      </c>
      <c r="N338" s="16" t="s">
        <v>47</v>
      </c>
      <c r="O338" s="16" t="s">
        <v>55</v>
      </c>
      <c r="P338" s="16" t="s">
        <v>47</v>
      </c>
      <c r="Q338" s="18">
        <f t="shared" si="5"/>
        <v>62608173.980000004</v>
      </c>
      <c r="R338" s="18">
        <v>0</v>
      </c>
      <c r="S338" s="18">
        <v>31688167.5</v>
      </c>
      <c r="T338" s="18">
        <v>0</v>
      </c>
      <c r="U338" s="16" t="s">
        <v>49</v>
      </c>
      <c r="V338" s="18">
        <v>0</v>
      </c>
      <c r="W338" s="18">
        <v>26655178</v>
      </c>
      <c r="X338" s="16" t="s">
        <v>49</v>
      </c>
      <c r="Y338" s="18">
        <v>4264828.4800000004</v>
      </c>
      <c r="Z338" s="18">
        <v>0</v>
      </c>
      <c r="AA338" s="16" t="s">
        <v>49</v>
      </c>
      <c r="AB338" s="18">
        <v>0</v>
      </c>
      <c r="AC338" s="18">
        <v>0</v>
      </c>
      <c r="AD338" s="16" t="s">
        <v>49</v>
      </c>
      <c r="AE338" s="18">
        <v>0</v>
      </c>
      <c r="AF338" s="16">
        <v>0</v>
      </c>
      <c r="AG338" s="16" t="s">
        <v>49</v>
      </c>
      <c r="AH338" s="18">
        <v>0</v>
      </c>
      <c r="AI338" s="18">
        <v>0</v>
      </c>
      <c r="AJ338" s="16" t="s">
        <v>49</v>
      </c>
      <c r="AK338" s="18">
        <v>0</v>
      </c>
      <c r="AL338" s="18">
        <v>0</v>
      </c>
      <c r="AM338" s="17" t="s">
        <v>47</v>
      </c>
      <c r="AN338" s="16" t="s">
        <v>47</v>
      </c>
      <c r="AO338" s="17" t="s">
        <v>47</v>
      </c>
      <c r="AP338" s="16" t="s">
        <v>47</v>
      </c>
    </row>
    <row r="339" spans="1:42" s="19" customFormat="1" x14ac:dyDescent="0.25">
      <c r="A339" s="13" t="s">
        <v>785</v>
      </c>
      <c r="B339" s="17" t="s">
        <v>875</v>
      </c>
      <c r="C339" s="16" t="s">
        <v>46</v>
      </c>
      <c r="D339" s="16" t="s">
        <v>78</v>
      </c>
      <c r="E339" s="16" t="s">
        <v>79</v>
      </c>
      <c r="F339" s="16" t="s">
        <v>1217</v>
      </c>
      <c r="G339" s="16" t="s">
        <v>48</v>
      </c>
      <c r="H339" s="16" t="s">
        <v>905</v>
      </c>
      <c r="I339" s="18" t="s">
        <v>47</v>
      </c>
      <c r="J339" s="18" t="s">
        <v>47</v>
      </c>
      <c r="K339" s="18" t="s">
        <v>47</v>
      </c>
      <c r="L339" s="18" t="s">
        <v>47</v>
      </c>
      <c r="M339" s="18">
        <v>0</v>
      </c>
      <c r="N339" s="16" t="s">
        <v>47</v>
      </c>
      <c r="O339" s="16" t="s">
        <v>213</v>
      </c>
      <c r="P339" s="16" t="s">
        <v>296</v>
      </c>
      <c r="Q339" s="18">
        <f t="shared" si="5"/>
        <v>18670960</v>
      </c>
      <c r="R339" s="18">
        <v>0</v>
      </c>
      <c r="S339" s="18">
        <v>3410000</v>
      </c>
      <c r="T339" s="18">
        <v>13156000</v>
      </c>
      <c r="U339" s="16" t="s">
        <v>50</v>
      </c>
      <c r="V339" s="18">
        <v>2104960</v>
      </c>
      <c r="W339" s="18">
        <v>0</v>
      </c>
      <c r="X339" s="16" t="s">
        <v>49</v>
      </c>
      <c r="Y339" s="18">
        <v>0</v>
      </c>
      <c r="Z339" s="18">
        <v>0</v>
      </c>
      <c r="AA339" s="16" t="s">
        <v>49</v>
      </c>
      <c r="AB339" s="18">
        <v>0</v>
      </c>
      <c r="AC339" s="18">
        <v>0</v>
      </c>
      <c r="AD339" s="16" t="s">
        <v>49</v>
      </c>
      <c r="AE339" s="18">
        <v>0</v>
      </c>
      <c r="AF339" s="16">
        <v>0</v>
      </c>
      <c r="AG339" s="16" t="s">
        <v>49</v>
      </c>
      <c r="AH339" s="18">
        <v>0</v>
      </c>
      <c r="AI339" s="18">
        <v>0</v>
      </c>
      <c r="AJ339" s="16" t="s">
        <v>49</v>
      </c>
      <c r="AK339" s="18">
        <v>0</v>
      </c>
      <c r="AL339" s="18">
        <v>0</v>
      </c>
      <c r="AM339" s="17" t="s">
        <v>47</v>
      </c>
      <c r="AN339" s="16" t="s">
        <v>47</v>
      </c>
      <c r="AO339" s="17" t="s">
        <v>47</v>
      </c>
      <c r="AP339" s="16" t="s">
        <v>47</v>
      </c>
    </row>
    <row r="340" spans="1:42" s="19" customFormat="1" x14ac:dyDescent="0.25">
      <c r="A340" s="13" t="s">
        <v>787</v>
      </c>
      <c r="B340" s="17" t="s">
        <v>875</v>
      </c>
      <c r="C340" s="16" t="s">
        <v>46</v>
      </c>
      <c r="D340" s="16" t="s">
        <v>78</v>
      </c>
      <c r="E340" s="16" t="s">
        <v>79</v>
      </c>
      <c r="F340" s="16" t="s">
        <v>1217</v>
      </c>
      <c r="G340" s="16" t="s">
        <v>48</v>
      </c>
      <c r="H340" s="16" t="s">
        <v>907</v>
      </c>
      <c r="I340" s="18" t="s">
        <v>47</v>
      </c>
      <c r="J340" s="18" t="s">
        <v>47</v>
      </c>
      <c r="K340" s="18" t="s">
        <v>47</v>
      </c>
      <c r="L340" s="18" t="s">
        <v>47</v>
      </c>
      <c r="M340" s="18">
        <v>0</v>
      </c>
      <c r="N340" s="16" t="s">
        <v>47</v>
      </c>
      <c r="O340" s="16" t="s">
        <v>55</v>
      </c>
      <c r="P340" s="16" t="s">
        <v>47</v>
      </c>
      <c r="Q340" s="18">
        <f t="shared" si="5"/>
        <v>29315808.5</v>
      </c>
      <c r="R340" s="18">
        <v>0</v>
      </c>
      <c r="S340" s="18">
        <v>25686705</v>
      </c>
      <c r="T340" s="18">
        <v>0</v>
      </c>
      <c r="U340" s="16" t="s">
        <v>49</v>
      </c>
      <c r="V340" s="18">
        <v>0</v>
      </c>
      <c r="W340" s="18">
        <v>3128537.5</v>
      </c>
      <c r="X340" s="16" t="s">
        <v>49</v>
      </c>
      <c r="Y340" s="18">
        <v>500566</v>
      </c>
      <c r="Z340" s="18">
        <v>0</v>
      </c>
      <c r="AA340" s="16" t="s">
        <v>49</v>
      </c>
      <c r="AB340" s="18">
        <v>0</v>
      </c>
      <c r="AC340" s="18">
        <v>0</v>
      </c>
      <c r="AD340" s="16" t="s">
        <v>49</v>
      </c>
      <c r="AE340" s="18">
        <v>0</v>
      </c>
      <c r="AF340" s="16">
        <v>0</v>
      </c>
      <c r="AG340" s="16" t="s">
        <v>49</v>
      </c>
      <c r="AH340" s="18">
        <v>0</v>
      </c>
      <c r="AI340" s="18">
        <v>0</v>
      </c>
      <c r="AJ340" s="16" t="s">
        <v>49</v>
      </c>
      <c r="AK340" s="18">
        <v>0</v>
      </c>
      <c r="AL340" s="18">
        <v>0</v>
      </c>
      <c r="AM340" s="17" t="s">
        <v>47</v>
      </c>
      <c r="AN340" s="16" t="s">
        <v>47</v>
      </c>
      <c r="AO340" s="17" t="s">
        <v>47</v>
      </c>
      <c r="AP340" s="16" t="s">
        <v>47</v>
      </c>
    </row>
    <row r="341" spans="1:42" s="19" customFormat="1" x14ac:dyDescent="0.25">
      <c r="A341" s="13" t="s">
        <v>791</v>
      </c>
      <c r="B341" s="17" t="s">
        <v>875</v>
      </c>
      <c r="C341" s="16" t="s">
        <v>46</v>
      </c>
      <c r="D341" s="16" t="s">
        <v>78</v>
      </c>
      <c r="E341" s="16" t="s">
        <v>79</v>
      </c>
      <c r="F341" s="16" t="s">
        <v>1217</v>
      </c>
      <c r="G341" s="16" t="s">
        <v>48</v>
      </c>
      <c r="H341" s="16" t="s">
        <v>909</v>
      </c>
      <c r="I341" s="18" t="s">
        <v>47</v>
      </c>
      <c r="J341" s="18" t="s">
        <v>47</v>
      </c>
      <c r="K341" s="18" t="s">
        <v>47</v>
      </c>
      <c r="L341" s="18" t="s">
        <v>47</v>
      </c>
      <c r="M341" s="18">
        <v>0</v>
      </c>
      <c r="N341" s="16" t="s">
        <v>47</v>
      </c>
      <c r="O341" s="16" t="s">
        <v>910</v>
      </c>
      <c r="P341" s="16" t="s">
        <v>911</v>
      </c>
      <c r="Q341" s="18">
        <f t="shared" si="5"/>
        <v>4126100</v>
      </c>
      <c r="R341" s="18">
        <v>0</v>
      </c>
      <c r="S341" s="18">
        <v>3934700</v>
      </c>
      <c r="T341" s="18">
        <v>165000</v>
      </c>
      <c r="U341" s="16" t="s">
        <v>50</v>
      </c>
      <c r="V341" s="18">
        <v>26400</v>
      </c>
      <c r="W341" s="18">
        <v>0</v>
      </c>
      <c r="X341" s="16" t="s">
        <v>49</v>
      </c>
      <c r="Y341" s="18">
        <v>0</v>
      </c>
      <c r="Z341" s="18">
        <v>0</v>
      </c>
      <c r="AA341" s="16" t="s">
        <v>49</v>
      </c>
      <c r="AB341" s="18">
        <v>0</v>
      </c>
      <c r="AC341" s="18">
        <v>0</v>
      </c>
      <c r="AD341" s="16" t="s">
        <v>49</v>
      </c>
      <c r="AE341" s="18">
        <v>0</v>
      </c>
      <c r="AF341" s="16">
        <v>0</v>
      </c>
      <c r="AG341" s="16" t="s">
        <v>49</v>
      </c>
      <c r="AH341" s="18">
        <v>0</v>
      </c>
      <c r="AI341" s="18">
        <v>0</v>
      </c>
      <c r="AJ341" s="16" t="s">
        <v>49</v>
      </c>
      <c r="AK341" s="18">
        <v>0</v>
      </c>
      <c r="AL341" s="18">
        <v>0</v>
      </c>
      <c r="AM341" s="17" t="s">
        <v>47</v>
      </c>
      <c r="AN341" s="16" t="s">
        <v>47</v>
      </c>
      <c r="AO341" s="17" t="s">
        <v>47</v>
      </c>
      <c r="AP341" s="16" t="s">
        <v>47</v>
      </c>
    </row>
    <row r="342" spans="1:42" s="19" customFormat="1" x14ac:dyDescent="0.25">
      <c r="A342" s="13" t="s">
        <v>1329</v>
      </c>
      <c r="B342" s="17" t="s">
        <v>875</v>
      </c>
      <c r="C342" s="16" t="s">
        <v>46</v>
      </c>
      <c r="D342" s="16" t="s">
        <v>78</v>
      </c>
      <c r="E342" s="16" t="s">
        <v>79</v>
      </c>
      <c r="F342" s="16" t="s">
        <v>1217</v>
      </c>
      <c r="G342" s="16" t="s">
        <v>48</v>
      </c>
      <c r="H342" s="16" t="s">
        <v>913</v>
      </c>
      <c r="I342" s="18" t="s">
        <v>47</v>
      </c>
      <c r="J342" s="18" t="s">
        <v>47</v>
      </c>
      <c r="K342" s="18" t="s">
        <v>47</v>
      </c>
      <c r="L342" s="18" t="s">
        <v>47</v>
      </c>
      <c r="M342" s="18">
        <v>0</v>
      </c>
      <c r="N342" s="16" t="s">
        <v>47</v>
      </c>
      <c r="O342" s="16" t="s">
        <v>55</v>
      </c>
      <c r="P342" s="16" t="s">
        <v>47</v>
      </c>
      <c r="Q342" s="18">
        <f t="shared" si="5"/>
        <v>197168323.5</v>
      </c>
      <c r="R342" s="18">
        <v>0</v>
      </c>
      <c r="S342" s="18">
        <v>140818887.5</v>
      </c>
      <c r="T342" s="18">
        <v>0</v>
      </c>
      <c r="U342" s="16" t="s">
        <v>49</v>
      </c>
      <c r="V342" s="18">
        <v>0</v>
      </c>
      <c r="W342" s="18">
        <v>48577100</v>
      </c>
      <c r="X342" s="16" t="s">
        <v>50</v>
      </c>
      <c r="Y342" s="18">
        <v>7772336</v>
      </c>
      <c r="Z342" s="18">
        <v>0</v>
      </c>
      <c r="AA342" s="16" t="s">
        <v>49</v>
      </c>
      <c r="AB342" s="18">
        <v>0</v>
      </c>
      <c r="AC342" s="18">
        <v>0</v>
      </c>
      <c r="AD342" s="16" t="s">
        <v>49</v>
      </c>
      <c r="AE342" s="18">
        <v>0</v>
      </c>
      <c r="AF342" s="16">
        <v>0</v>
      </c>
      <c r="AG342" s="16" t="s">
        <v>49</v>
      </c>
      <c r="AH342" s="18">
        <v>0</v>
      </c>
      <c r="AI342" s="18">
        <v>0</v>
      </c>
      <c r="AJ342" s="16" t="s">
        <v>49</v>
      </c>
      <c r="AK342" s="18">
        <v>0</v>
      </c>
      <c r="AL342" s="18">
        <v>0</v>
      </c>
      <c r="AM342" s="17" t="s">
        <v>47</v>
      </c>
      <c r="AN342" s="16" t="s">
        <v>47</v>
      </c>
      <c r="AO342" s="17" t="s">
        <v>47</v>
      </c>
      <c r="AP342" s="16" t="s">
        <v>47</v>
      </c>
    </row>
    <row r="343" spans="1:42" s="19" customFormat="1" x14ac:dyDescent="0.25">
      <c r="A343" s="13" t="s">
        <v>1330</v>
      </c>
      <c r="B343" s="17" t="s">
        <v>875</v>
      </c>
      <c r="C343" s="16" t="s">
        <v>46</v>
      </c>
      <c r="D343" s="16" t="s">
        <v>78</v>
      </c>
      <c r="E343" s="16" t="s">
        <v>79</v>
      </c>
      <c r="F343" s="16" t="s">
        <v>1217</v>
      </c>
      <c r="G343" s="16" t="s">
        <v>48</v>
      </c>
      <c r="H343" s="16" t="s">
        <v>915</v>
      </c>
      <c r="I343" s="18" t="s">
        <v>47</v>
      </c>
      <c r="J343" s="18" t="s">
        <v>47</v>
      </c>
      <c r="K343" s="18" t="s">
        <v>47</v>
      </c>
      <c r="L343" s="18" t="s">
        <v>47</v>
      </c>
      <c r="M343" s="18">
        <v>0</v>
      </c>
      <c r="N343" s="16" t="s">
        <v>47</v>
      </c>
      <c r="O343" s="16" t="s">
        <v>916</v>
      </c>
      <c r="P343" s="16" t="s">
        <v>917</v>
      </c>
      <c r="Q343" s="18">
        <f t="shared" si="5"/>
        <v>54763940</v>
      </c>
      <c r="R343" s="18">
        <v>0</v>
      </c>
      <c r="S343" s="18">
        <v>53117900</v>
      </c>
      <c r="T343" s="18">
        <v>1419000</v>
      </c>
      <c r="U343" s="16" t="s">
        <v>50</v>
      </c>
      <c r="V343" s="18">
        <v>227040</v>
      </c>
      <c r="W343" s="18">
        <v>0</v>
      </c>
      <c r="X343" s="16" t="s">
        <v>49</v>
      </c>
      <c r="Y343" s="18">
        <v>0</v>
      </c>
      <c r="Z343" s="18">
        <v>0</v>
      </c>
      <c r="AA343" s="16" t="s">
        <v>49</v>
      </c>
      <c r="AB343" s="18">
        <v>0</v>
      </c>
      <c r="AC343" s="18">
        <v>0</v>
      </c>
      <c r="AD343" s="16" t="s">
        <v>49</v>
      </c>
      <c r="AE343" s="18">
        <v>0</v>
      </c>
      <c r="AF343" s="16">
        <v>0</v>
      </c>
      <c r="AG343" s="16" t="s">
        <v>49</v>
      </c>
      <c r="AH343" s="18">
        <v>0</v>
      </c>
      <c r="AI343" s="18">
        <v>0</v>
      </c>
      <c r="AJ343" s="16" t="s">
        <v>49</v>
      </c>
      <c r="AK343" s="18">
        <v>0</v>
      </c>
      <c r="AL343" s="18">
        <v>0</v>
      </c>
      <c r="AM343" s="17" t="s">
        <v>47</v>
      </c>
      <c r="AN343" s="16" t="s">
        <v>47</v>
      </c>
      <c r="AO343" s="17" t="s">
        <v>47</v>
      </c>
      <c r="AP343" s="16" t="s">
        <v>47</v>
      </c>
    </row>
    <row r="344" spans="1:42" s="19" customFormat="1" x14ac:dyDescent="0.25">
      <c r="A344" s="13" t="s">
        <v>1331</v>
      </c>
      <c r="B344" s="17" t="s">
        <v>875</v>
      </c>
      <c r="C344" s="16" t="s">
        <v>46</v>
      </c>
      <c r="D344" s="16" t="s">
        <v>78</v>
      </c>
      <c r="E344" s="16" t="s">
        <v>79</v>
      </c>
      <c r="F344" s="16" t="s">
        <v>1217</v>
      </c>
      <c r="G344" s="16" t="s">
        <v>48</v>
      </c>
      <c r="H344" s="16" t="s">
        <v>919</v>
      </c>
      <c r="I344" s="18" t="s">
        <v>47</v>
      </c>
      <c r="J344" s="18" t="s">
        <v>47</v>
      </c>
      <c r="K344" s="18" t="s">
        <v>47</v>
      </c>
      <c r="L344" s="18" t="s">
        <v>47</v>
      </c>
      <c r="M344" s="18">
        <v>0</v>
      </c>
      <c r="N344" s="16" t="s">
        <v>47</v>
      </c>
      <c r="O344" s="16" t="s">
        <v>55</v>
      </c>
      <c r="P344" s="16" t="s">
        <v>47</v>
      </c>
      <c r="Q344" s="18">
        <f t="shared" si="5"/>
        <v>475532495.56</v>
      </c>
      <c r="R344" s="18">
        <v>0</v>
      </c>
      <c r="S344" s="18">
        <v>308033972.5</v>
      </c>
      <c r="T344" s="18">
        <v>0</v>
      </c>
      <c r="U344" s="16" t="s">
        <v>49</v>
      </c>
      <c r="V344" s="18">
        <v>0</v>
      </c>
      <c r="W344" s="18">
        <v>144395278.5</v>
      </c>
      <c r="X344" s="16" t="s">
        <v>50</v>
      </c>
      <c r="Y344" s="18">
        <v>23103244.560000002</v>
      </c>
      <c r="Z344" s="18">
        <v>0</v>
      </c>
      <c r="AA344" s="16" t="s">
        <v>49</v>
      </c>
      <c r="AB344" s="18">
        <v>0</v>
      </c>
      <c r="AC344" s="18">
        <v>0</v>
      </c>
      <c r="AD344" s="16" t="s">
        <v>49</v>
      </c>
      <c r="AE344" s="18">
        <v>0</v>
      </c>
      <c r="AF344" s="16">
        <v>0</v>
      </c>
      <c r="AG344" s="16" t="s">
        <v>49</v>
      </c>
      <c r="AH344" s="18">
        <v>0</v>
      </c>
      <c r="AI344" s="18">
        <v>0</v>
      </c>
      <c r="AJ344" s="16" t="s">
        <v>49</v>
      </c>
      <c r="AK344" s="18">
        <v>0</v>
      </c>
      <c r="AL344" s="18">
        <v>0</v>
      </c>
      <c r="AM344" s="17" t="s">
        <v>47</v>
      </c>
      <c r="AN344" s="16" t="s">
        <v>47</v>
      </c>
      <c r="AO344" s="17" t="s">
        <v>47</v>
      </c>
      <c r="AP344" s="16" t="s">
        <v>47</v>
      </c>
    </row>
    <row r="345" spans="1:42" s="19" customFormat="1" x14ac:dyDescent="0.25">
      <c r="A345" s="13" t="s">
        <v>1332</v>
      </c>
      <c r="B345" s="17" t="s">
        <v>875</v>
      </c>
      <c r="C345" s="16" t="s">
        <v>46</v>
      </c>
      <c r="D345" s="16" t="s">
        <v>141</v>
      </c>
      <c r="E345" s="16" t="s">
        <v>142</v>
      </c>
      <c r="F345" s="16" t="s">
        <v>1231</v>
      </c>
      <c r="G345" s="16" t="s">
        <v>48</v>
      </c>
      <c r="H345" s="16" t="s">
        <v>921</v>
      </c>
      <c r="I345" s="18" t="s">
        <v>47</v>
      </c>
      <c r="J345" s="18" t="s">
        <v>47</v>
      </c>
      <c r="K345" s="18" t="s">
        <v>47</v>
      </c>
      <c r="L345" s="18" t="s">
        <v>47</v>
      </c>
      <c r="M345" s="18">
        <v>0</v>
      </c>
      <c r="N345" s="16" t="s">
        <v>47</v>
      </c>
      <c r="O345" s="16" t="s">
        <v>55</v>
      </c>
      <c r="P345" s="16" t="s">
        <v>47</v>
      </c>
      <c r="Q345" s="18">
        <f t="shared" si="5"/>
        <v>647454583.22000003</v>
      </c>
      <c r="R345" s="18">
        <v>0</v>
      </c>
      <c r="S345" s="18">
        <v>484596813</v>
      </c>
      <c r="T345" s="18">
        <v>0</v>
      </c>
      <c r="U345" s="16" t="s">
        <v>49</v>
      </c>
      <c r="V345" s="18">
        <v>0</v>
      </c>
      <c r="W345" s="18">
        <v>140394629.5</v>
      </c>
      <c r="X345" s="16" t="s">
        <v>50</v>
      </c>
      <c r="Y345" s="18">
        <v>22463140.719999999</v>
      </c>
      <c r="Z345" s="18">
        <v>0</v>
      </c>
      <c r="AA345" s="16" t="s">
        <v>49</v>
      </c>
      <c r="AB345" s="18">
        <v>0</v>
      </c>
      <c r="AC345" s="18">
        <v>0</v>
      </c>
      <c r="AD345" s="16" t="s">
        <v>49</v>
      </c>
      <c r="AE345" s="18">
        <v>0</v>
      </c>
      <c r="AF345" s="16">
        <v>0</v>
      </c>
      <c r="AG345" s="16" t="s">
        <v>49</v>
      </c>
      <c r="AH345" s="18">
        <v>0</v>
      </c>
      <c r="AI345" s="18">
        <v>0</v>
      </c>
      <c r="AJ345" s="16" t="s">
        <v>49</v>
      </c>
      <c r="AK345" s="18">
        <v>0</v>
      </c>
      <c r="AL345" s="18">
        <v>0</v>
      </c>
      <c r="AM345" s="17" t="s">
        <v>47</v>
      </c>
      <c r="AN345" s="16" t="s">
        <v>47</v>
      </c>
      <c r="AO345" s="17" t="s">
        <v>47</v>
      </c>
      <c r="AP345" s="16" t="s">
        <v>47</v>
      </c>
    </row>
    <row r="346" spans="1:42" s="19" customFormat="1" x14ac:dyDescent="0.25">
      <c r="A346" s="13" t="s">
        <v>1333</v>
      </c>
      <c r="B346" s="17" t="s">
        <v>875</v>
      </c>
      <c r="C346" s="16" t="s">
        <v>46</v>
      </c>
      <c r="D346" s="16" t="s">
        <v>92</v>
      </c>
      <c r="E346" s="16" t="s">
        <v>93</v>
      </c>
      <c r="F346" s="16" t="s">
        <v>1244</v>
      </c>
      <c r="G346" s="16" t="s">
        <v>48</v>
      </c>
      <c r="H346" s="16" t="s">
        <v>923</v>
      </c>
      <c r="I346" s="18" t="s">
        <v>47</v>
      </c>
      <c r="J346" s="18" t="s">
        <v>47</v>
      </c>
      <c r="K346" s="18" t="s">
        <v>47</v>
      </c>
      <c r="L346" s="18" t="s">
        <v>47</v>
      </c>
      <c r="M346" s="18">
        <v>0</v>
      </c>
      <c r="N346" s="16" t="s">
        <v>47</v>
      </c>
      <c r="O346" s="16" t="s">
        <v>55</v>
      </c>
      <c r="P346" s="16" t="s">
        <v>47</v>
      </c>
      <c r="Q346" s="18">
        <f t="shared" si="5"/>
        <v>34027040</v>
      </c>
      <c r="R346" s="18">
        <v>0</v>
      </c>
      <c r="S346" s="18">
        <v>27277000</v>
      </c>
      <c r="T346" s="18">
        <v>0</v>
      </c>
      <c r="U346" s="16" t="s">
        <v>49</v>
      </c>
      <c r="V346" s="18">
        <v>0</v>
      </c>
      <c r="W346" s="18">
        <v>5819000</v>
      </c>
      <c r="X346" s="16" t="s">
        <v>49</v>
      </c>
      <c r="Y346" s="18">
        <v>931040</v>
      </c>
      <c r="Z346" s="18">
        <v>0</v>
      </c>
      <c r="AA346" s="16" t="s">
        <v>49</v>
      </c>
      <c r="AB346" s="18">
        <v>0</v>
      </c>
      <c r="AC346" s="18">
        <v>0</v>
      </c>
      <c r="AD346" s="16" t="s">
        <v>49</v>
      </c>
      <c r="AE346" s="18">
        <v>0</v>
      </c>
      <c r="AF346" s="16">
        <v>0</v>
      </c>
      <c r="AG346" s="16" t="s">
        <v>49</v>
      </c>
      <c r="AH346" s="18">
        <v>0</v>
      </c>
      <c r="AI346" s="18">
        <v>0</v>
      </c>
      <c r="AJ346" s="16" t="s">
        <v>49</v>
      </c>
      <c r="AK346" s="18">
        <v>0</v>
      </c>
      <c r="AL346" s="18">
        <v>0</v>
      </c>
      <c r="AM346" s="17" t="s">
        <v>47</v>
      </c>
      <c r="AN346" s="16" t="s">
        <v>47</v>
      </c>
      <c r="AO346" s="17" t="s">
        <v>47</v>
      </c>
      <c r="AP346" s="16" t="s">
        <v>47</v>
      </c>
    </row>
    <row r="347" spans="1:42" s="19" customFormat="1" x14ac:dyDescent="0.25">
      <c r="A347" s="13" t="s">
        <v>1334</v>
      </c>
      <c r="B347" s="17" t="s">
        <v>875</v>
      </c>
      <c r="C347" s="16" t="s">
        <v>46</v>
      </c>
      <c r="D347" s="16" t="s">
        <v>92</v>
      </c>
      <c r="E347" s="16" t="s">
        <v>93</v>
      </c>
      <c r="F347" s="16" t="s">
        <v>1244</v>
      </c>
      <c r="G347" s="16" t="s">
        <v>48</v>
      </c>
      <c r="H347" s="16" t="s">
        <v>925</v>
      </c>
      <c r="I347" s="18" t="s">
        <v>47</v>
      </c>
      <c r="J347" s="18" t="s">
        <v>47</v>
      </c>
      <c r="K347" s="18" t="s">
        <v>47</v>
      </c>
      <c r="L347" s="18" t="s">
        <v>47</v>
      </c>
      <c r="M347" s="18">
        <v>0</v>
      </c>
      <c r="N347" s="16" t="s">
        <v>47</v>
      </c>
      <c r="O347" s="16" t="s">
        <v>926</v>
      </c>
      <c r="P347" s="16" t="s">
        <v>927</v>
      </c>
      <c r="Q347" s="18">
        <f t="shared" si="5"/>
        <v>6507600</v>
      </c>
      <c r="R347" s="18">
        <v>0</v>
      </c>
      <c r="S347" s="18">
        <v>0</v>
      </c>
      <c r="T347" s="18">
        <v>5610000</v>
      </c>
      <c r="U347" s="16" t="s">
        <v>50</v>
      </c>
      <c r="V347" s="18">
        <v>897600</v>
      </c>
      <c r="W347" s="18">
        <v>0</v>
      </c>
      <c r="X347" s="16" t="s">
        <v>49</v>
      </c>
      <c r="Y347" s="18">
        <v>0</v>
      </c>
      <c r="Z347" s="18">
        <v>0</v>
      </c>
      <c r="AA347" s="16" t="s">
        <v>49</v>
      </c>
      <c r="AB347" s="18">
        <v>0</v>
      </c>
      <c r="AC347" s="18">
        <v>0</v>
      </c>
      <c r="AD347" s="16" t="s">
        <v>49</v>
      </c>
      <c r="AE347" s="18">
        <v>0</v>
      </c>
      <c r="AF347" s="16">
        <v>0</v>
      </c>
      <c r="AG347" s="16" t="s">
        <v>49</v>
      </c>
      <c r="AH347" s="18">
        <v>0</v>
      </c>
      <c r="AI347" s="18">
        <v>0</v>
      </c>
      <c r="AJ347" s="16" t="s">
        <v>49</v>
      </c>
      <c r="AK347" s="18">
        <v>0</v>
      </c>
      <c r="AL347" s="18">
        <v>0</v>
      </c>
      <c r="AM347" s="17" t="s">
        <v>47</v>
      </c>
      <c r="AN347" s="16" t="s">
        <v>47</v>
      </c>
      <c r="AO347" s="17" t="s">
        <v>47</v>
      </c>
      <c r="AP347" s="16" t="s">
        <v>47</v>
      </c>
    </row>
    <row r="348" spans="1:42" s="19" customFormat="1" x14ac:dyDescent="0.25">
      <c r="A348" s="13" t="s">
        <v>1335</v>
      </c>
      <c r="B348" s="17" t="s">
        <v>875</v>
      </c>
      <c r="C348" s="16" t="s">
        <v>46</v>
      </c>
      <c r="D348" s="16" t="s">
        <v>92</v>
      </c>
      <c r="E348" s="16" t="s">
        <v>93</v>
      </c>
      <c r="F348" s="16" t="s">
        <v>1244</v>
      </c>
      <c r="G348" s="16" t="s">
        <v>48</v>
      </c>
      <c r="H348" s="16" t="s">
        <v>929</v>
      </c>
      <c r="I348" s="18" t="s">
        <v>47</v>
      </c>
      <c r="J348" s="18" t="s">
        <v>47</v>
      </c>
      <c r="K348" s="18" t="s">
        <v>47</v>
      </c>
      <c r="L348" s="18" t="s">
        <v>47</v>
      </c>
      <c r="M348" s="18">
        <v>0</v>
      </c>
      <c r="N348" s="16" t="s">
        <v>47</v>
      </c>
      <c r="O348" s="16" t="s">
        <v>55</v>
      </c>
      <c r="P348" s="16" t="s">
        <v>47</v>
      </c>
      <c r="Q348" s="18">
        <f t="shared" si="5"/>
        <v>37219908</v>
      </c>
      <c r="R348" s="18">
        <v>0</v>
      </c>
      <c r="S348" s="18">
        <v>22631400</v>
      </c>
      <c r="T348" s="18">
        <v>0</v>
      </c>
      <c r="U348" s="16" t="s">
        <v>49</v>
      </c>
      <c r="V348" s="18">
        <v>0</v>
      </c>
      <c r="W348" s="18">
        <v>12576300</v>
      </c>
      <c r="X348" s="16" t="s">
        <v>50</v>
      </c>
      <c r="Y348" s="18">
        <v>2012208</v>
      </c>
      <c r="Z348" s="18">
        <v>0</v>
      </c>
      <c r="AA348" s="16" t="s">
        <v>49</v>
      </c>
      <c r="AB348" s="18">
        <v>0</v>
      </c>
      <c r="AC348" s="18">
        <v>0</v>
      </c>
      <c r="AD348" s="16" t="s">
        <v>49</v>
      </c>
      <c r="AE348" s="18">
        <v>0</v>
      </c>
      <c r="AF348" s="16">
        <v>0</v>
      </c>
      <c r="AG348" s="16" t="s">
        <v>49</v>
      </c>
      <c r="AH348" s="18">
        <v>0</v>
      </c>
      <c r="AI348" s="18">
        <v>0</v>
      </c>
      <c r="AJ348" s="16" t="s">
        <v>49</v>
      </c>
      <c r="AK348" s="18">
        <v>0</v>
      </c>
      <c r="AL348" s="18">
        <v>0</v>
      </c>
      <c r="AM348" s="17" t="s">
        <v>47</v>
      </c>
      <c r="AN348" s="16" t="s">
        <v>47</v>
      </c>
      <c r="AO348" s="17" t="s">
        <v>47</v>
      </c>
      <c r="AP348" s="16" t="s">
        <v>47</v>
      </c>
    </row>
    <row r="349" spans="1:42" s="19" customFormat="1" x14ac:dyDescent="0.25">
      <c r="A349" s="13" t="s">
        <v>794</v>
      </c>
      <c r="B349" s="17" t="s">
        <v>875</v>
      </c>
      <c r="C349" s="16" t="s">
        <v>46</v>
      </c>
      <c r="D349" s="16" t="s">
        <v>92</v>
      </c>
      <c r="E349" s="16" t="s">
        <v>93</v>
      </c>
      <c r="F349" s="16" t="s">
        <v>1244</v>
      </c>
      <c r="G349" s="16" t="s">
        <v>48</v>
      </c>
      <c r="H349" s="16" t="s">
        <v>931</v>
      </c>
      <c r="I349" s="18" t="s">
        <v>47</v>
      </c>
      <c r="J349" s="18" t="s">
        <v>47</v>
      </c>
      <c r="K349" s="18" t="s">
        <v>47</v>
      </c>
      <c r="L349" s="18" t="s">
        <v>47</v>
      </c>
      <c r="M349" s="18">
        <v>0</v>
      </c>
      <c r="N349" s="16" t="s">
        <v>47</v>
      </c>
      <c r="O349" s="16" t="s">
        <v>356</v>
      </c>
      <c r="P349" s="16" t="s">
        <v>357</v>
      </c>
      <c r="Q349" s="18">
        <f t="shared" si="5"/>
        <v>497640</v>
      </c>
      <c r="R349" s="18">
        <v>0</v>
      </c>
      <c r="S349" s="18">
        <v>0</v>
      </c>
      <c r="T349" s="18">
        <v>429000</v>
      </c>
      <c r="U349" s="16" t="s">
        <v>50</v>
      </c>
      <c r="V349" s="18">
        <v>68640</v>
      </c>
      <c r="W349" s="18">
        <v>0</v>
      </c>
      <c r="X349" s="16" t="s">
        <v>49</v>
      </c>
      <c r="Y349" s="18">
        <v>0</v>
      </c>
      <c r="Z349" s="18">
        <v>0</v>
      </c>
      <c r="AA349" s="16" t="s">
        <v>49</v>
      </c>
      <c r="AB349" s="18">
        <v>0</v>
      </c>
      <c r="AC349" s="18">
        <v>0</v>
      </c>
      <c r="AD349" s="16" t="s">
        <v>49</v>
      </c>
      <c r="AE349" s="18">
        <v>0</v>
      </c>
      <c r="AF349" s="16">
        <v>0</v>
      </c>
      <c r="AG349" s="16" t="s">
        <v>49</v>
      </c>
      <c r="AH349" s="18">
        <v>0</v>
      </c>
      <c r="AI349" s="18">
        <v>0</v>
      </c>
      <c r="AJ349" s="16" t="s">
        <v>49</v>
      </c>
      <c r="AK349" s="18">
        <v>0</v>
      </c>
      <c r="AL349" s="18">
        <v>0</v>
      </c>
      <c r="AM349" s="17" t="s">
        <v>47</v>
      </c>
      <c r="AN349" s="16" t="s">
        <v>47</v>
      </c>
      <c r="AO349" s="17" t="s">
        <v>47</v>
      </c>
      <c r="AP349" s="16" t="s">
        <v>47</v>
      </c>
    </row>
    <row r="350" spans="1:42" s="19" customFormat="1" x14ac:dyDescent="0.25">
      <c r="A350" s="13" t="s">
        <v>796</v>
      </c>
      <c r="B350" s="17" t="s">
        <v>875</v>
      </c>
      <c r="C350" s="16" t="s">
        <v>46</v>
      </c>
      <c r="D350" s="16" t="s">
        <v>92</v>
      </c>
      <c r="E350" s="16" t="s">
        <v>93</v>
      </c>
      <c r="F350" s="16" t="s">
        <v>1244</v>
      </c>
      <c r="G350" s="16" t="s">
        <v>48</v>
      </c>
      <c r="H350" s="16" t="s">
        <v>933</v>
      </c>
      <c r="I350" s="18" t="s">
        <v>47</v>
      </c>
      <c r="J350" s="18" t="s">
        <v>47</v>
      </c>
      <c r="K350" s="18" t="s">
        <v>47</v>
      </c>
      <c r="L350" s="18" t="s">
        <v>47</v>
      </c>
      <c r="M350" s="18">
        <v>0</v>
      </c>
      <c r="N350" s="16" t="s">
        <v>47</v>
      </c>
      <c r="O350" s="16" t="s">
        <v>55</v>
      </c>
      <c r="P350" s="16" t="s">
        <v>47</v>
      </c>
      <c r="Q350" s="18">
        <f t="shared" si="5"/>
        <v>222675031</v>
      </c>
      <c r="R350" s="18">
        <v>0</v>
      </c>
      <c r="S350" s="18">
        <v>136135435</v>
      </c>
      <c r="T350" s="18">
        <v>0</v>
      </c>
      <c r="U350" s="16" t="s">
        <v>49</v>
      </c>
      <c r="V350" s="18">
        <v>0</v>
      </c>
      <c r="W350" s="18">
        <v>74603100</v>
      </c>
      <c r="X350" s="16" t="s">
        <v>50</v>
      </c>
      <c r="Y350" s="18">
        <v>11936496</v>
      </c>
      <c r="Z350" s="18">
        <v>0</v>
      </c>
      <c r="AA350" s="16" t="s">
        <v>49</v>
      </c>
      <c r="AB350" s="18">
        <v>0</v>
      </c>
      <c r="AC350" s="18">
        <v>0</v>
      </c>
      <c r="AD350" s="16" t="s">
        <v>49</v>
      </c>
      <c r="AE350" s="18">
        <v>0</v>
      </c>
      <c r="AF350" s="16">
        <v>0</v>
      </c>
      <c r="AG350" s="16" t="s">
        <v>49</v>
      </c>
      <c r="AH350" s="18">
        <v>0</v>
      </c>
      <c r="AI350" s="18">
        <v>0</v>
      </c>
      <c r="AJ350" s="16" t="s">
        <v>49</v>
      </c>
      <c r="AK350" s="18">
        <v>0</v>
      </c>
      <c r="AL350" s="18">
        <v>0</v>
      </c>
      <c r="AM350" s="17" t="s">
        <v>47</v>
      </c>
      <c r="AN350" s="16" t="s">
        <v>47</v>
      </c>
      <c r="AO350" s="17" t="s">
        <v>47</v>
      </c>
      <c r="AP350" s="16" t="s">
        <v>47</v>
      </c>
    </row>
    <row r="351" spans="1:42" s="19" customFormat="1" x14ac:dyDescent="0.25">
      <c r="A351" s="13" t="s">
        <v>798</v>
      </c>
      <c r="B351" s="17" t="s">
        <v>875</v>
      </c>
      <c r="C351" s="16" t="s">
        <v>46</v>
      </c>
      <c r="D351" s="16" t="s">
        <v>92</v>
      </c>
      <c r="E351" s="16" t="s">
        <v>93</v>
      </c>
      <c r="F351" s="16" t="s">
        <v>1244</v>
      </c>
      <c r="G351" s="16" t="s">
        <v>67</v>
      </c>
      <c r="H351" s="16" t="s">
        <v>47</v>
      </c>
      <c r="I351" s="18" t="s">
        <v>935</v>
      </c>
      <c r="J351" s="18" t="s">
        <v>47</v>
      </c>
      <c r="K351" s="18" t="s">
        <v>936</v>
      </c>
      <c r="L351" s="18" t="s">
        <v>875</v>
      </c>
      <c r="M351" s="18">
        <v>11025575</v>
      </c>
      <c r="N351" s="16" t="s">
        <v>70</v>
      </c>
      <c r="O351" s="16" t="s">
        <v>435</v>
      </c>
      <c r="P351" s="16" t="s">
        <v>436</v>
      </c>
      <c r="Q351" s="18">
        <f t="shared" si="5"/>
        <v>-1947000</v>
      </c>
      <c r="R351" s="18">
        <v>0</v>
      </c>
      <c r="S351" s="18">
        <v>-1947000</v>
      </c>
      <c r="T351" s="18">
        <v>0</v>
      </c>
      <c r="U351" s="16" t="s">
        <v>49</v>
      </c>
      <c r="V351" s="18">
        <v>0</v>
      </c>
      <c r="W351" s="18">
        <v>0</v>
      </c>
      <c r="X351" s="16" t="s">
        <v>49</v>
      </c>
      <c r="Y351" s="18">
        <v>0</v>
      </c>
      <c r="Z351" s="18">
        <v>0</v>
      </c>
      <c r="AA351" s="16" t="s">
        <v>49</v>
      </c>
      <c r="AB351" s="18">
        <v>0</v>
      </c>
      <c r="AC351" s="18">
        <v>0</v>
      </c>
      <c r="AD351" s="16" t="s">
        <v>49</v>
      </c>
      <c r="AE351" s="18">
        <v>0</v>
      </c>
      <c r="AF351" s="16">
        <v>0</v>
      </c>
      <c r="AG351" s="16" t="s">
        <v>49</v>
      </c>
      <c r="AH351" s="18">
        <v>0</v>
      </c>
      <c r="AI351" s="18">
        <v>0</v>
      </c>
      <c r="AJ351" s="16" t="s">
        <v>49</v>
      </c>
      <c r="AK351" s="18">
        <v>0</v>
      </c>
      <c r="AL351" s="18">
        <v>0</v>
      </c>
      <c r="AM351" s="17" t="s">
        <v>47</v>
      </c>
      <c r="AN351" s="16" t="s">
        <v>47</v>
      </c>
      <c r="AO351" s="17" t="s">
        <v>47</v>
      </c>
      <c r="AP351" s="16" t="s">
        <v>47</v>
      </c>
    </row>
    <row r="352" spans="1:42" s="19" customFormat="1" x14ac:dyDescent="0.25">
      <c r="A352" s="13" t="s">
        <v>800</v>
      </c>
      <c r="B352" s="17" t="s">
        <v>875</v>
      </c>
      <c r="C352" s="16" t="s">
        <v>46</v>
      </c>
      <c r="D352" s="16" t="s">
        <v>96</v>
      </c>
      <c r="E352" s="16" t="s">
        <v>1247</v>
      </c>
      <c r="F352" s="16" t="s">
        <v>1258</v>
      </c>
      <c r="G352" s="16" t="s">
        <v>48</v>
      </c>
      <c r="H352" s="16" t="s">
        <v>938</v>
      </c>
      <c r="I352" s="18" t="s">
        <v>47</v>
      </c>
      <c r="J352" s="18" t="s">
        <v>47</v>
      </c>
      <c r="K352" s="18" t="s">
        <v>47</v>
      </c>
      <c r="L352" s="18" t="s">
        <v>47</v>
      </c>
      <c r="M352" s="18">
        <v>0</v>
      </c>
      <c r="N352" s="16" t="s">
        <v>47</v>
      </c>
      <c r="O352" s="16" t="s">
        <v>55</v>
      </c>
      <c r="P352" s="16" t="s">
        <v>47</v>
      </c>
      <c r="Q352" s="18">
        <f t="shared" si="5"/>
        <v>14012494</v>
      </c>
      <c r="R352" s="18">
        <v>0</v>
      </c>
      <c r="S352" s="18">
        <v>6944730</v>
      </c>
      <c r="T352" s="18">
        <v>0</v>
      </c>
      <c r="U352" s="16" t="s">
        <v>49</v>
      </c>
      <c r="V352" s="18">
        <v>0</v>
      </c>
      <c r="W352" s="18">
        <v>6092900</v>
      </c>
      <c r="X352" s="16" t="s">
        <v>49</v>
      </c>
      <c r="Y352" s="18">
        <v>974864</v>
      </c>
      <c r="Z352" s="18">
        <v>0</v>
      </c>
      <c r="AA352" s="16" t="s">
        <v>49</v>
      </c>
      <c r="AB352" s="18">
        <v>0</v>
      </c>
      <c r="AC352" s="18">
        <v>0</v>
      </c>
      <c r="AD352" s="16" t="s">
        <v>49</v>
      </c>
      <c r="AE352" s="18">
        <v>0</v>
      </c>
      <c r="AF352" s="16">
        <v>0</v>
      </c>
      <c r="AG352" s="16" t="s">
        <v>49</v>
      </c>
      <c r="AH352" s="18">
        <v>0</v>
      </c>
      <c r="AI352" s="18">
        <v>0</v>
      </c>
      <c r="AJ352" s="16" t="s">
        <v>49</v>
      </c>
      <c r="AK352" s="18">
        <v>0</v>
      </c>
      <c r="AL352" s="18">
        <v>0</v>
      </c>
      <c r="AM352" s="17" t="s">
        <v>47</v>
      </c>
      <c r="AN352" s="16" t="s">
        <v>47</v>
      </c>
      <c r="AO352" s="17" t="s">
        <v>47</v>
      </c>
      <c r="AP352" s="16" t="s">
        <v>47</v>
      </c>
    </row>
    <row r="353" spans="1:42" s="19" customFormat="1" x14ac:dyDescent="0.25">
      <c r="A353" s="13" t="s">
        <v>804</v>
      </c>
      <c r="B353" s="17" t="s">
        <v>875</v>
      </c>
      <c r="C353" s="16" t="s">
        <v>46</v>
      </c>
      <c r="D353" s="16" t="s">
        <v>96</v>
      </c>
      <c r="E353" s="16" t="s">
        <v>1247</v>
      </c>
      <c r="F353" s="16" t="s">
        <v>1258</v>
      </c>
      <c r="G353" s="16" t="s">
        <v>48</v>
      </c>
      <c r="H353" s="16" t="s">
        <v>940</v>
      </c>
      <c r="I353" s="18" t="s">
        <v>47</v>
      </c>
      <c r="J353" s="18" t="s">
        <v>47</v>
      </c>
      <c r="K353" s="18" t="s">
        <v>47</v>
      </c>
      <c r="L353" s="18" t="s">
        <v>47</v>
      </c>
      <c r="M353" s="18">
        <v>0</v>
      </c>
      <c r="N353" s="16" t="s">
        <v>47</v>
      </c>
      <c r="O353" s="16" t="s">
        <v>55</v>
      </c>
      <c r="P353" s="16" t="s">
        <v>47</v>
      </c>
      <c r="Q353" s="18">
        <f t="shared" si="5"/>
        <v>30587150</v>
      </c>
      <c r="R353" s="18">
        <v>0</v>
      </c>
      <c r="S353" s="18">
        <v>27971350</v>
      </c>
      <c r="T353" s="18">
        <v>0</v>
      </c>
      <c r="U353" s="16" t="s">
        <v>49</v>
      </c>
      <c r="V353" s="18">
        <v>0</v>
      </c>
      <c r="W353" s="18">
        <v>2255000</v>
      </c>
      <c r="X353" s="16" t="s">
        <v>49</v>
      </c>
      <c r="Y353" s="18">
        <v>360800</v>
      </c>
      <c r="Z353" s="18">
        <v>0</v>
      </c>
      <c r="AA353" s="16" t="s">
        <v>49</v>
      </c>
      <c r="AB353" s="18">
        <v>0</v>
      </c>
      <c r="AC353" s="18">
        <v>0</v>
      </c>
      <c r="AD353" s="16" t="s">
        <v>49</v>
      </c>
      <c r="AE353" s="18">
        <v>0</v>
      </c>
      <c r="AF353" s="16">
        <v>0</v>
      </c>
      <c r="AG353" s="16" t="s">
        <v>49</v>
      </c>
      <c r="AH353" s="18">
        <v>0</v>
      </c>
      <c r="AI353" s="18">
        <v>0</v>
      </c>
      <c r="AJ353" s="16" t="s">
        <v>49</v>
      </c>
      <c r="AK353" s="18">
        <v>0</v>
      </c>
      <c r="AL353" s="18">
        <v>0</v>
      </c>
      <c r="AM353" s="17" t="s">
        <v>47</v>
      </c>
      <c r="AN353" s="16" t="s">
        <v>47</v>
      </c>
      <c r="AO353" s="17" t="s">
        <v>47</v>
      </c>
      <c r="AP353" s="16" t="s">
        <v>47</v>
      </c>
    </row>
    <row r="354" spans="1:42" s="19" customFormat="1" x14ac:dyDescent="0.25">
      <c r="A354" s="13" t="s">
        <v>806</v>
      </c>
      <c r="B354" s="17" t="s">
        <v>875</v>
      </c>
      <c r="C354" s="16" t="s">
        <v>46</v>
      </c>
      <c r="D354" s="16" t="s">
        <v>96</v>
      </c>
      <c r="E354" s="16" t="s">
        <v>1247</v>
      </c>
      <c r="F354" s="16" t="s">
        <v>1258</v>
      </c>
      <c r="G354" s="16" t="s">
        <v>48</v>
      </c>
      <c r="H354" s="16" t="s">
        <v>942</v>
      </c>
      <c r="I354" s="18" t="s">
        <v>47</v>
      </c>
      <c r="J354" s="18" t="s">
        <v>47</v>
      </c>
      <c r="K354" s="18" t="s">
        <v>47</v>
      </c>
      <c r="L354" s="18" t="s">
        <v>47</v>
      </c>
      <c r="M354" s="18">
        <v>0</v>
      </c>
      <c r="N354" s="16" t="s">
        <v>47</v>
      </c>
      <c r="O354" s="16" t="s">
        <v>83</v>
      </c>
      <c r="P354" s="16" t="s">
        <v>84</v>
      </c>
      <c r="Q354" s="18">
        <f t="shared" si="5"/>
        <v>14490520</v>
      </c>
      <c r="R354" s="18">
        <v>0</v>
      </c>
      <c r="S354" s="18">
        <v>3172400</v>
      </c>
      <c r="T354" s="18">
        <v>9757000</v>
      </c>
      <c r="U354" s="16" t="s">
        <v>50</v>
      </c>
      <c r="V354" s="18">
        <v>1561120</v>
      </c>
      <c r="W354" s="18">
        <v>0</v>
      </c>
      <c r="X354" s="16" t="s">
        <v>49</v>
      </c>
      <c r="Y354" s="18">
        <v>0</v>
      </c>
      <c r="Z354" s="18">
        <v>0</v>
      </c>
      <c r="AA354" s="16" t="s">
        <v>49</v>
      </c>
      <c r="AB354" s="18">
        <v>0</v>
      </c>
      <c r="AC354" s="18">
        <v>0</v>
      </c>
      <c r="AD354" s="16" t="s">
        <v>49</v>
      </c>
      <c r="AE354" s="18">
        <v>0</v>
      </c>
      <c r="AF354" s="16">
        <v>0</v>
      </c>
      <c r="AG354" s="16" t="s">
        <v>49</v>
      </c>
      <c r="AH354" s="18">
        <v>0</v>
      </c>
      <c r="AI354" s="18">
        <v>0</v>
      </c>
      <c r="AJ354" s="16" t="s">
        <v>49</v>
      </c>
      <c r="AK354" s="18">
        <v>0</v>
      </c>
      <c r="AL354" s="18">
        <v>0</v>
      </c>
      <c r="AM354" s="17" t="s">
        <v>47</v>
      </c>
      <c r="AN354" s="16" t="s">
        <v>47</v>
      </c>
      <c r="AO354" s="17" t="s">
        <v>47</v>
      </c>
      <c r="AP354" s="16" t="s">
        <v>47</v>
      </c>
    </row>
    <row r="355" spans="1:42" s="19" customFormat="1" x14ac:dyDescent="0.25">
      <c r="A355" s="13" t="s">
        <v>808</v>
      </c>
      <c r="B355" s="17" t="s">
        <v>875</v>
      </c>
      <c r="C355" s="16" t="s">
        <v>46</v>
      </c>
      <c r="D355" s="16" t="s">
        <v>96</v>
      </c>
      <c r="E355" s="16" t="s">
        <v>1247</v>
      </c>
      <c r="F355" s="16" t="s">
        <v>1258</v>
      </c>
      <c r="G355" s="16" t="s">
        <v>48</v>
      </c>
      <c r="H355" s="16" t="s">
        <v>944</v>
      </c>
      <c r="I355" s="18" t="s">
        <v>47</v>
      </c>
      <c r="J355" s="18" t="s">
        <v>47</v>
      </c>
      <c r="K355" s="18" t="s">
        <v>47</v>
      </c>
      <c r="L355" s="18" t="s">
        <v>47</v>
      </c>
      <c r="M355" s="18">
        <v>0</v>
      </c>
      <c r="N355" s="16" t="s">
        <v>47</v>
      </c>
      <c r="O355" s="16" t="s">
        <v>55</v>
      </c>
      <c r="P355" s="16" t="s">
        <v>47</v>
      </c>
      <c r="Q355" s="18">
        <f t="shared" si="5"/>
        <v>19504203.780000001</v>
      </c>
      <c r="R355" s="18">
        <v>0</v>
      </c>
      <c r="S355" s="18">
        <v>13350815</v>
      </c>
      <c r="T355" s="18">
        <v>0</v>
      </c>
      <c r="U355" s="16" t="s">
        <v>49</v>
      </c>
      <c r="V355" s="18">
        <v>0</v>
      </c>
      <c r="W355" s="18">
        <v>5304645.5</v>
      </c>
      <c r="X355" s="16" t="s">
        <v>49</v>
      </c>
      <c r="Y355" s="18">
        <v>848743.28</v>
      </c>
      <c r="Z355" s="18">
        <v>0</v>
      </c>
      <c r="AA355" s="16" t="s">
        <v>49</v>
      </c>
      <c r="AB355" s="18">
        <v>0</v>
      </c>
      <c r="AC355" s="18">
        <v>0</v>
      </c>
      <c r="AD355" s="16" t="s">
        <v>49</v>
      </c>
      <c r="AE355" s="18">
        <v>0</v>
      </c>
      <c r="AF355" s="16">
        <v>0</v>
      </c>
      <c r="AG355" s="16" t="s">
        <v>49</v>
      </c>
      <c r="AH355" s="18">
        <v>0</v>
      </c>
      <c r="AI355" s="18">
        <v>0</v>
      </c>
      <c r="AJ355" s="16" t="s">
        <v>49</v>
      </c>
      <c r="AK355" s="18">
        <v>0</v>
      </c>
      <c r="AL355" s="18">
        <v>0</v>
      </c>
      <c r="AM355" s="17" t="s">
        <v>47</v>
      </c>
      <c r="AN355" s="16" t="s">
        <v>47</v>
      </c>
      <c r="AO355" s="17" t="s">
        <v>47</v>
      </c>
      <c r="AP355" s="16" t="s">
        <v>47</v>
      </c>
    </row>
    <row r="356" spans="1:42" s="19" customFormat="1" x14ac:dyDescent="0.25">
      <c r="A356" s="13" t="s">
        <v>812</v>
      </c>
      <c r="B356" s="17" t="s">
        <v>875</v>
      </c>
      <c r="C356" s="16" t="s">
        <v>46</v>
      </c>
      <c r="D356" s="16" t="s">
        <v>96</v>
      </c>
      <c r="E356" s="16" t="s">
        <v>1247</v>
      </c>
      <c r="F356" s="16" t="s">
        <v>1258</v>
      </c>
      <c r="G356" s="16" t="s">
        <v>48</v>
      </c>
      <c r="H356" s="16" t="s">
        <v>946</v>
      </c>
      <c r="I356" s="18" t="s">
        <v>47</v>
      </c>
      <c r="J356" s="18" t="s">
        <v>47</v>
      </c>
      <c r="K356" s="18" t="s">
        <v>47</v>
      </c>
      <c r="L356" s="18" t="s">
        <v>47</v>
      </c>
      <c r="M356" s="18">
        <v>0</v>
      </c>
      <c r="N356" s="16" t="s">
        <v>47</v>
      </c>
      <c r="O356" s="16" t="s">
        <v>55</v>
      </c>
      <c r="P356" s="16" t="s">
        <v>47</v>
      </c>
      <c r="Q356" s="18">
        <f t="shared" si="5"/>
        <v>32168576</v>
      </c>
      <c r="R356" s="18">
        <v>0</v>
      </c>
      <c r="S356" s="18">
        <v>11209000</v>
      </c>
      <c r="T356" s="18">
        <v>0</v>
      </c>
      <c r="U356" s="16" t="s">
        <v>49</v>
      </c>
      <c r="V356" s="18">
        <v>0</v>
      </c>
      <c r="W356" s="18">
        <v>18068600</v>
      </c>
      <c r="X356" s="16" t="s">
        <v>49</v>
      </c>
      <c r="Y356" s="18">
        <v>2890976</v>
      </c>
      <c r="Z356" s="18">
        <v>0</v>
      </c>
      <c r="AA356" s="16" t="s">
        <v>49</v>
      </c>
      <c r="AB356" s="18">
        <v>0</v>
      </c>
      <c r="AC356" s="18">
        <v>0</v>
      </c>
      <c r="AD356" s="16" t="s">
        <v>49</v>
      </c>
      <c r="AE356" s="18">
        <v>0</v>
      </c>
      <c r="AF356" s="16">
        <v>0</v>
      </c>
      <c r="AG356" s="16" t="s">
        <v>49</v>
      </c>
      <c r="AH356" s="18">
        <v>0</v>
      </c>
      <c r="AI356" s="18">
        <v>0</v>
      </c>
      <c r="AJ356" s="16" t="s">
        <v>49</v>
      </c>
      <c r="AK356" s="18">
        <v>0</v>
      </c>
      <c r="AL356" s="18">
        <v>0</v>
      </c>
      <c r="AM356" s="17" t="s">
        <v>47</v>
      </c>
      <c r="AN356" s="16" t="s">
        <v>47</v>
      </c>
      <c r="AO356" s="17" t="s">
        <v>47</v>
      </c>
      <c r="AP356" s="16" t="s">
        <v>47</v>
      </c>
    </row>
    <row r="357" spans="1:42" s="19" customFormat="1" x14ac:dyDescent="0.25">
      <c r="A357" s="13" t="s">
        <v>814</v>
      </c>
      <c r="B357" s="17" t="s">
        <v>875</v>
      </c>
      <c r="C357" s="16" t="s">
        <v>46</v>
      </c>
      <c r="D357" s="16" t="s">
        <v>96</v>
      </c>
      <c r="E357" s="16" t="s">
        <v>1247</v>
      </c>
      <c r="F357" s="16" t="s">
        <v>1258</v>
      </c>
      <c r="G357" s="16" t="s">
        <v>48</v>
      </c>
      <c r="H357" s="16" t="s">
        <v>948</v>
      </c>
      <c r="I357" s="18" t="s">
        <v>47</v>
      </c>
      <c r="J357" s="18" t="s">
        <v>47</v>
      </c>
      <c r="K357" s="18" t="s">
        <v>47</v>
      </c>
      <c r="L357" s="18" t="s">
        <v>47</v>
      </c>
      <c r="M357" s="18">
        <v>0</v>
      </c>
      <c r="N357" s="16" t="s">
        <v>47</v>
      </c>
      <c r="O357" s="16" t="s">
        <v>55</v>
      </c>
      <c r="P357" s="16" t="s">
        <v>47</v>
      </c>
      <c r="Q357" s="18">
        <f t="shared" si="5"/>
        <v>6522175</v>
      </c>
      <c r="R357" s="18">
        <v>0</v>
      </c>
      <c r="S357" s="18">
        <v>5386535</v>
      </c>
      <c r="T357" s="18">
        <v>0</v>
      </c>
      <c r="U357" s="16" t="s">
        <v>49</v>
      </c>
      <c r="V357" s="18">
        <v>0</v>
      </c>
      <c r="W357" s="18">
        <v>979000</v>
      </c>
      <c r="X357" s="16" t="s">
        <v>50</v>
      </c>
      <c r="Y357" s="18">
        <v>156640</v>
      </c>
      <c r="Z357" s="18">
        <v>0</v>
      </c>
      <c r="AA357" s="16" t="s">
        <v>49</v>
      </c>
      <c r="AB357" s="18">
        <v>0</v>
      </c>
      <c r="AC357" s="18">
        <v>0</v>
      </c>
      <c r="AD357" s="16" t="s">
        <v>49</v>
      </c>
      <c r="AE357" s="18">
        <v>0</v>
      </c>
      <c r="AF357" s="16">
        <v>0</v>
      </c>
      <c r="AG357" s="16" t="s">
        <v>49</v>
      </c>
      <c r="AH357" s="18">
        <v>0</v>
      </c>
      <c r="AI357" s="18">
        <v>0</v>
      </c>
      <c r="AJ357" s="16" t="s">
        <v>49</v>
      </c>
      <c r="AK357" s="18">
        <v>0</v>
      </c>
      <c r="AL357" s="18">
        <v>0</v>
      </c>
      <c r="AM357" s="17" t="s">
        <v>47</v>
      </c>
      <c r="AN357" s="16" t="s">
        <v>47</v>
      </c>
      <c r="AO357" s="17" t="s">
        <v>47</v>
      </c>
      <c r="AP357" s="16" t="s">
        <v>47</v>
      </c>
    </row>
    <row r="358" spans="1:42" s="19" customFormat="1" x14ac:dyDescent="0.25">
      <c r="A358" s="13" t="s">
        <v>816</v>
      </c>
      <c r="B358" s="17" t="s">
        <v>875</v>
      </c>
      <c r="C358" s="16" t="s">
        <v>46</v>
      </c>
      <c r="D358" s="16" t="s">
        <v>96</v>
      </c>
      <c r="E358" s="16" t="s">
        <v>1247</v>
      </c>
      <c r="F358" s="16" t="s">
        <v>1258</v>
      </c>
      <c r="G358" s="16" t="s">
        <v>48</v>
      </c>
      <c r="H358" s="16" t="s">
        <v>950</v>
      </c>
      <c r="I358" s="18" t="s">
        <v>47</v>
      </c>
      <c r="J358" s="18" t="s">
        <v>47</v>
      </c>
      <c r="K358" s="18" t="s">
        <v>47</v>
      </c>
      <c r="L358" s="18" t="s">
        <v>47</v>
      </c>
      <c r="M358" s="18">
        <v>0</v>
      </c>
      <c r="N358" s="16" t="s">
        <v>47</v>
      </c>
      <c r="O358" s="16" t="s">
        <v>55</v>
      </c>
      <c r="P358" s="16" t="s">
        <v>47</v>
      </c>
      <c r="Q358" s="18">
        <f t="shared" si="5"/>
        <v>88903936</v>
      </c>
      <c r="R358" s="18">
        <v>0</v>
      </c>
      <c r="S358" s="18">
        <v>50310040</v>
      </c>
      <c r="T358" s="18">
        <v>0</v>
      </c>
      <c r="U358" s="16" t="s">
        <v>49</v>
      </c>
      <c r="V358" s="18">
        <v>0</v>
      </c>
      <c r="W358" s="18">
        <v>33270600</v>
      </c>
      <c r="X358" s="16" t="s">
        <v>50</v>
      </c>
      <c r="Y358" s="18">
        <v>5323296</v>
      </c>
      <c r="Z358" s="18">
        <v>0</v>
      </c>
      <c r="AA358" s="16" t="s">
        <v>49</v>
      </c>
      <c r="AB358" s="18">
        <v>0</v>
      </c>
      <c r="AC358" s="18">
        <v>0</v>
      </c>
      <c r="AD358" s="16" t="s">
        <v>49</v>
      </c>
      <c r="AE358" s="18">
        <v>0</v>
      </c>
      <c r="AF358" s="16">
        <v>0</v>
      </c>
      <c r="AG358" s="16" t="s">
        <v>49</v>
      </c>
      <c r="AH358" s="18">
        <v>0</v>
      </c>
      <c r="AI358" s="18">
        <v>0</v>
      </c>
      <c r="AJ358" s="16" t="s">
        <v>49</v>
      </c>
      <c r="AK358" s="18">
        <v>0</v>
      </c>
      <c r="AL358" s="18">
        <v>0</v>
      </c>
      <c r="AM358" s="17" t="s">
        <v>47</v>
      </c>
      <c r="AN358" s="16" t="s">
        <v>47</v>
      </c>
      <c r="AO358" s="17" t="s">
        <v>47</v>
      </c>
      <c r="AP358" s="16" t="s">
        <v>47</v>
      </c>
    </row>
    <row r="359" spans="1:42" s="19" customFormat="1" x14ac:dyDescent="0.25">
      <c r="A359" s="13" t="s">
        <v>818</v>
      </c>
      <c r="B359" s="17" t="s">
        <v>875</v>
      </c>
      <c r="C359" s="16" t="s">
        <v>46</v>
      </c>
      <c r="D359" s="16" t="s">
        <v>96</v>
      </c>
      <c r="E359" s="16" t="s">
        <v>1247</v>
      </c>
      <c r="F359" s="16" t="s">
        <v>1258</v>
      </c>
      <c r="G359" s="16" t="s">
        <v>48</v>
      </c>
      <c r="H359" s="16" t="s">
        <v>952</v>
      </c>
      <c r="I359" s="18" t="s">
        <v>47</v>
      </c>
      <c r="J359" s="18" t="s">
        <v>47</v>
      </c>
      <c r="K359" s="18" t="s">
        <v>47</v>
      </c>
      <c r="L359" s="18" t="s">
        <v>47</v>
      </c>
      <c r="M359" s="18">
        <v>0</v>
      </c>
      <c r="N359" s="16" t="s">
        <v>47</v>
      </c>
      <c r="O359" s="16" t="s">
        <v>953</v>
      </c>
      <c r="P359" s="16" t="s">
        <v>954</v>
      </c>
      <c r="Q359" s="18">
        <f t="shared" si="5"/>
        <v>9908140</v>
      </c>
      <c r="R359" s="18">
        <v>0</v>
      </c>
      <c r="S359" s="18">
        <v>669900</v>
      </c>
      <c r="T359" s="18">
        <v>0</v>
      </c>
      <c r="U359" s="16" t="s">
        <v>49</v>
      </c>
      <c r="V359" s="18">
        <v>0</v>
      </c>
      <c r="W359" s="18">
        <v>7964000</v>
      </c>
      <c r="X359" s="16" t="s">
        <v>50</v>
      </c>
      <c r="Y359" s="18">
        <v>1274240</v>
      </c>
      <c r="Z359" s="18">
        <v>0</v>
      </c>
      <c r="AA359" s="16" t="s">
        <v>49</v>
      </c>
      <c r="AB359" s="18">
        <v>0</v>
      </c>
      <c r="AC359" s="18">
        <v>0</v>
      </c>
      <c r="AD359" s="16" t="s">
        <v>49</v>
      </c>
      <c r="AE359" s="18">
        <v>0</v>
      </c>
      <c r="AF359" s="16">
        <v>0</v>
      </c>
      <c r="AG359" s="16" t="s">
        <v>49</v>
      </c>
      <c r="AH359" s="18">
        <v>0</v>
      </c>
      <c r="AI359" s="18">
        <v>0</v>
      </c>
      <c r="AJ359" s="16" t="s">
        <v>49</v>
      </c>
      <c r="AK359" s="18">
        <v>0</v>
      </c>
      <c r="AL359" s="18">
        <v>0</v>
      </c>
      <c r="AM359" s="17" t="s">
        <v>47</v>
      </c>
      <c r="AN359" s="16" t="s">
        <v>47</v>
      </c>
      <c r="AO359" s="17" t="s">
        <v>47</v>
      </c>
      <c r="AP359" s="16" t="s">
        <v>47</v>
      </c>
    </row>
    <row r="360" spans="1:42" s="19" customFormat="1" x14ac:dyDescent="0.25">
      <c r="A360" s="13" t="s">
        <v>820</v>
      </c>
      <c r="B360" s="17" t="s">
        <v>875</v>
      </c>
      <c r="C360" s="16" t="s">
        <v>46</v>
      </c>
      <c r="D360" s="16" t="s">
        <v>96</v>
      </c>
      <c r="E360" s="16" t="s">
        <v>1247</v>
      </c>
      <c r="F360" s="16" t="s">
        <v>1258</v>
      </c>
      <c r="G360" s="16" t="s">
        <v>48</v>
      </c>
      <c r="H360" s="16" t="s">
        <v>956</v>
      </c>
      <c r="I360" s="18" t="s">
        <v>47</v>
      </c>
      <c r="J360" s="18" t="s">
        <v>47</v>
      </c>
      <c r="K360" s="18" t="s">
        <v>47</v>
      </c>
      <c r="L360" s="18" t="s">
        <v>47</v>
      </c>
      <c r="M360" s="18">
        <v>0</v>
      </c>
      <c r="N360" s="16" t="s">
        <v>47</v>
      </c>
      <c r="O360" s="16" t="s">
        <v>55</v>
      </c>
      <c r="P360" s="16" t="s">
        <v>47</v>
      </c>
      <c r="Q360" s="18">
        <f t="shared" si="5"/>
        <v>21157378</v>
      </c>
      <c r="R360" s="18">
        <v>0</v>
      </c>
      <c r="S360" s="18">
        <v>9510050</v>
      </c>
      <c r="T360" s="18">
        <v>0</v>
      </c>
      <c r="U360" s="16" t="s">
        <v>49</v>
      </c>
      <c r="V360" s="18">
        <v>0</v>
      </c>
      <c r="W360" s="18">
        <v>10040800</v>
      </c>
      <c r="X360" s="16" t="s">
        <v>50</v>
      </c>
      <c r="Y360" s="18">
        <v>1606528</v>
      </c>
      <c r="Z360" s="18">
        <v>0</v>
      </c>
      <c r="AA360" s="16" t="s">
        <v>49</v>
      </c>
      <c r="AB360" s="18">
        <v>0</v>
      </c>
      <c r="AC360" s="18">
        <v>0</v>
      </c>
      <c r="AD360" s="16" t="s">
        <v>49</v>
      </c>
      <c r="AE360" s="18">
        <v>0</v>
      </c>
      <c r="AF360" s="16">
        <v>0</v>
      </c>
      <c r="AG360" s="16" t="s">
        <v>49</v>
      </c>
      <c r="AH360" s="18">
        <v>0</v>
      </c>
      <c r="AI360" s="18">
        <v>0</v>
      </c>
      <c r="AJ360" s="16" t="s">
        <v>49</v>
      </c>
      <c r="AK360" s="18">
        <v>0</v>
      </c>
      <c r="AL360" s="18">
        <v>0</v>
      </c>
      <c r="AM360" s="17" t="s">
        <v>47</v>
      </c>
      <c r="AN360" s="16" t="s">
        <v>47</v>
      </c>
      <c r="AO360" s="17" t="s">
        <v>47</v>
      </c>
      <c r="AP360" s="16" t="s">
        <v>47</v>
      </c>
    </row>
    <row r="361" spans="1:42" s="19" customFormat="1" x14ac:dyDescent="0.25">
      <c r="A361" s="13" t="s">
        <v>825</v>
      </c>
      <c r="B361" s="17" t="s">
        <v>875</v>
      </c>
      <c r="C361" s="16" t="s">
        <v>46</v>
      </c>
      <c r="D361" s="16" t="s">
        <v>96</v>
      </c>
      <c r="E361" s="16" t="s">
        <v>1247</v>
      </c>
      <c r="F361" s="16" t="s">
        <v>1258</v>
      </c>
      <c r="G361" s="16" t="s">
        <v>48</v>
      </c>
      <c r="H361" s="16" t="s">
        <v>958</v>
      </c>
      <c r="I361" s="18" t="s">
        <v>47</v>
      </c>
      <c r="J361" s="18" t="s">
        <v>47</v>
      </c>
      <c r="K361" s="18" t="s">
        <v>47</v>
      </c>
      <c r="L361" s="18" t="s">
        <v>47</v>
      </c>
      <c r="M361" s="18">
        <v>0</v>
      </c>
      <c r="N361" s="16" t="s">
        <v>47</v>
      </c>
      <c r="O361" s="16" t="s">
        <v>55</v>
      </c>
      <c r="P361" s="16" t="s">
        <v>47</v>
      </c>
      <c r="Q361" s="18">
        <f t="shared" si="5"/>
        <v>15534596</v>
      </c>
      <c r="R361" s="18">
        <v>0</v>
      </c>
      <c r="S361" s="18">
        <v>11105600</v>
      </c>
      <c r="T361" s="18">
        <v>0</v>
      </c>
      <c r="U361" s="16" t="s">
        <v>49</v>
      </c>
      <c r="V361" s="18">
        <v>0</v>
      </c>
      <c r="W361" s="18">
        <v>3818100</v>
      </c>
      <c r="X361" s="16" t="s">
        <v>50</v>
      </c>
      <c r="Y361" s="18">
        <v>610896</v>
      </c>
      <c r="Z361" s="18">
        <v>0</v>
      </c>
      <c r="AA361" s="16" t="s">
        <v>49</v>
      </c>
      <c r="AB361" s="18">
        <v>0</v>
      </c>
      <c r="AC361" s="18">
        <v>0</v>
      </c>
      <c r="AD361" s="16" t="s">
        <v>49</v>
      </c>
      <c r="AE361" s="18">
        <v>0</v>
      </c>
      <c r="AF361" s="16">
        <v>0</v>
      </c>
      <c r="AG361" s="16" t="s">
        <v>49</v>
      </c>
      <c r="AH361" s="18">
        <v>0</v>
      </c>
      <c r="AI361" s="18">
        <v>0</v>
      </c>
      <c r="AJ361" s="16" t="s">
        <v>49</v>
      </c>
      <c r="AK361" s="18">
        <v>0</v>
      </c>
      <c r="AL361" s="18">
        <v>0</v>
      </c>
      <c r="AM361" s="17" t="s">
        <v>47</v>
      </c>
      <c r="AN361" s="16" t="s">
        <v>47</v>
      </c>
      <c r="AO361" s="17" t="s">
        <v>47</v>
      </c>
      <c r="AP361" s="16" t="s">
        <v>47</v>
      </c>
    </row>
    <row r="362" spans="1:42" s="19" customFormat="1" x14ac:dyDescent="0.25">
      <c r="A362" s="13" t="s">
        <v>827</v>
      </c>
      <c r="B362" s="17" t="s">
        <v>959</v>
      </c>
      <c r="C362" s="16" t="s">
        <v>46</v>
      </c>
      <c r="D362" s="16" t="s">
        <v>52</v>
      </c>
      <c r="E362" s="16" t="s">
        <v>53</v>
      </c>
      <c r="F362" s="16" t="s">
        <v>1190</v>
      </c>
      <c r="G362" s="16" t="s">
        <v>48</v>
      </c>
      <c r="H362" s="16" t="s">
        <v>961</v>
      </c>
      <c r="I362" s="18" t="s">
        <v>47</v>
      </c>
      <c r="J362" s="18" t="s">
        <v>47</v>
      </c>
      <c r="K362" s="18" t="s">
        <v>47</v>
      </c>
      <c r="L362" s="18" t="s">
        <v>47</v>
      </c>
      <c r="M362" s="18">
        <v>0</v>
      </c>
      <c r="N362" s="16" t="s">
        <v>47</v>
      </c>
      <c r="O362" s="16" t="s">
        <v>55</v>
      </c>
      <c r="P362" s="16" t="s">
        <v>47</v>
      </c>
      <c r="Q362" s="18">
        <f t="shared" si="5"/>
        <v>322343416.12</v>
      </c>
      <c r="R362" s="18">
        <v>0</v>
      </c>
      <c r="S362" s="18">
        <v>212474240</v>
      </c>
      <c r="T362" s="18">
        <v>0</v>
      </c>
      <c r="U362" s="16" t="s">
        <v>49</v>
      </c>
      <c r="V362" s="18">
        <v>0</v>
      </c>
      <c r="W362" s="18">
        <v>94714807</v>
      </c>
      <c r="X362" s="16" t="s">
        <v>49</v>
      </c>
      <c r="Y362" s="18">
        <v>15154369.119999999</v>
      </c>
      <c r="Z362" s="18">
        <v>0</v>
      </c>
      <c r="AA362" s="16" t="s">
        <v>49</v>
      </c>
      <c r="AB362" s="18">
        <v>0</v>
      </c>
      <c r="AC362" s="18">
        <v>0</v>
      </c>
      <c r="AD362" s="16" t="s">
        <v>49</v>
      </c>
      <c r="AE362" s="18">
        <v>0</v>
      </c>
      <c r="AF362" s="16">
        <v>0</v>
      </c>
      <c r="AG362" s="16" t="s">
        <v>49</v>
      </c>
      <c r="AH362" s="18">
        <v>0</v>
      </c>
      <c r="AI362" s="18">
        <v>0</v>
      </c>
      <c r="AJ362" s="16" t="s">
        <v>49</v>
      </c>
      <c r="AK362" s="18">
        <v>0</v>
      </c>
      <c r="AL362" s="18">
        <v>0</v>
      </c>
      <c r="AM362" s="17" t="s">
        <v>47</v>
      </c>
      <c r="AN362" s="16" t="s">
        <v>47</v>
      </c>
      <c r="AO362" s="17" t="s">
        <v>47</v>
      </c>
      <c r="AP362" s="16" t="s">
        <v>47</v>
      </c>
    </row>
    <row r="363" spans="1:42" s="19" customFormat="1" x14ac:dyDescent="0.25">
      <c r="A363" s="13" t="s">
        <v>831</v>
      </c>
      <c r="B363" s="17" t="s">
        <v>959</v>
      </c>
      <c r="C363" s="16" t="s">
        <v>46</v>
      </c>
      <c r="D363" s="16" t="s">
        <v>52</v>
      </c>
      <c r="E363" s="16" t="s">
        <v>53</v>
      </c>
      <c r="F363" s="16" t="s">
        <v>1190</v>
      </c>
      <c r="G363" s="16" t="s">
        <v>48</v>
      </c>
      <c r="H363" s="16" t="s">
        <v>963</v>
      </c>
      <c r="I363" s="18" t="s">
        <v>47</v>
      </c>
      <c r="J363" s="18" t="s">
        <v>47</v>
      </c>
      <c r="K363" s="18" t="s">
        <v>47</v>
      </c>
      <c r="L363" s="18" t="s">
        <v>47</v>
      </c>
      <c r="M363" s="18">
        <v>0</v>
      </c>
      <c r="N363" s="16" t="s">
        <v>47</v>
      </c>
      <c r="O363" s="16" t="s">
        <v>213</v>
      </c>
      <c r="P363" s="16" t="s">
        <v>296</v>
      </c>
      <c r="Q363" s="18">
        <f t="shared" si="5"/>
        <v>33260656</v>
      </c>
      <c r="R363" s="18">
        <v>0</v>
      </c>
      <c r="S363" s="18">
        <v>29744000</v>
      </c>
      <c r="T363" s="18">
        <v>3031600</v>
      </c>
      <c r="U363" s="16" t="s">
        <v>50</v>
      </c>
      <c r="V363" s="18">
        <v>485056</v>
      </c>
      <c r="W363" s="18">
        <v>0</v>
      </c>
      <c r="X363" s="16" t="s">
        <v>49</v>
      </c>
      <c r="Y363" s="18">
        <v>0</v>
      </c>
      <c r="Z363" s="18">
        <v>0</v>
      </c>
      <c r="AA363" s="16" t="s">
        <v>49</v>
      </c>
      <c r="AB363" s="18">
        <v>0</v>
      </c>
      <c r="AC363" s="18">
        <v>0</v>
      </c>
      <c r="AD363" s="16" t="s">
        <v>49</v>
      </c>
      <c r="AE363" s="18">
        <v>0</v>
      </c>
      <c r="AF363" s="16">
        <v>0</v>
      </c>
      <c r="AG363" s="16" t="s">
        <v>49</v>
      </c>
      <c r="AH363" s="18">
        <v>0</v>
      </c>
      <c r="AI363" s="18">
        <v>0</v>
      </c>
      <c r="AJ363" s="16" t="s">
        <v>49</v>
      </c>
      <c r="AK363" s="18">
        <v>0</v>
      </c>
      <c r="AL363" s="18">
        <v>0</v>
      </c>
      <c r="AM363" s="17" t="s">
        <v>47</v>
      </c>
      <c r="AN363" s="16" t="s">
        <v>47</v>
      </c>
      <c r="AO363" s="17" t="s">
        <v>47</v>
      </c>
      <c r="AP363" s="16" t="s">
        <v>47</v>
      </c>
    </row>
    <row r="364" spans="1:42" s="19" customFormat="1" x14ac:dyDescent="0.25">
      <c r="A364" s="13" t="s">
        <v>833</v>
      </c>
      <c r="B364" s="17" t="s">
        <v>959</v>
      </c>
      <c r="C364" s="16" t="s">
        <v>46</v>
      </c>
      <c r="D364" s="16" t="s">
        <v>52</v>
      </c>
      <c r="E364" s="16" t="s">
        <v>53</v>
      </c>
      <c r="F364" s="16" t="s">
        <v>1190</v>
      </c>
      <c r="G364" s="16" t="s">
        <v>48</v>
      </c>
      <c r="H364" s="16" t="s">
        <v>965</v>
      </c>
      <c r="I364" s="18" t="s">
        <v>47</v>
      </c>
      <c r="J364" s="18" t="s">
        <v>47</v>
      </c>
      <c r="K364" s="18" t="s">
        <v>47</v>
      </c>
      <c r="L364" s="18" t="s">
        <v>47</v>
      </c>
      <c r="M364" s="18">
        <v>0</v>
      </c>
      <c r="N364" s="16" t="s">
        <v>47</v>
      </c>
      <c r="O364" s="16" t="s">
        <v>55</v>
      </c>
      <c r="P364" s="16" t="s">
        <v>47</v>
      </c>
      <c r="Q364" s="18">
        <f t="shared" si="5"/>
        <v>253015215.25999999</v>
      </c>
      <c r="R364" s="18">
        <v>0</v>
      </c>
      <c r="S364" s="18">
        <v>170226727.5</v>
      </c>
      <c r="T364" s="18">
        <v>0</v>
      </c>
      <c r="U364" s="16" t="s">
        <v>49</v>
      </c>
      <c r="V364" s="18">
        <v>0</v>
      </c>
      <c r="W364" s="18">
        <v>71369386</v>
      </c>
      <c r="X364" s="16" t="s">
        <v>50</v>
      </c>
      <c r="Y364" s="18">
        <v>11419101.760000002</v>
      </c>
      <c r="Z364" s="18">
        <v>0</v>
      </c>
      <c r="AA364" s="16" t="s">
        <v>49</v>
      </c>
      <c r="AB364" s="18">
        <v>0</v>
      </c>
      <c r="AC364" s="18">
        <v>0</v>
      </c>
      <c r="AD364" s="16" t="s">
        <v>49</v>
      </c>
      <c r="AE364" s="18">
        <v>0</v>
      </c>
      <c r="AF364" s="16">
        <v>0</v>
      </c>
      <c r="AG364" s="16" t="s">
        <v>49</v>
      </c>
      <c r="AH364" s="18">
        <v>0</v>
      </c>
      <c r="AI364" s="18">
        <v>0</v>
      </c>
      <c r="AJ364" s="16" t="s">
        <v>49</v>
      </c>
      <c r="AK364" s="18">
        <v>0</v>
      </c>
      <c r="AL364" s="18">
        <v>0</v>
      </c>
      <c r="AM364" s="17" t="s">
        <v>47</v>
      </c>
      <c r="AN364" s="16" t="s">
        <v>47</v>
      </c>
      <c r="AO364" s="17" t="s">
        <v>47</v>
      </c>
      <c r="AP364" s="16" t="s">
        <v>47</v>
      </c>
    </row>
    <row r="365" spans="1:42" s="19" customFormat="1" x14ac:dyDescent="0.25">
      <c r="A365" s="13" t="s">
        <v>837</v>
      </c>
      <c r="B365" s="17" t="s">
        <v>959</v>
      </c>
      <c r="C365" s="16" t="s">
        <v>46</v>
      </c>
      <c r="D365" s="16" t="s">
        <v>57</v>
      </c>
      <c r="E365" s="16" t="s">
        <v>58</v>
      </c>
      <c r="F365" s="16" t="s">
        <v>1265</v>
      </c>
      <c r="G365" s="16" t="s">
        <v>48</v>
      </c>
      <c r="H365" s="16" t="s">
        <v>967</v>
      </c>
      <c r="I365" s="18" t="s">
        <v>47</v>
      </c>
      <c r="J365" s="18" t="s">
        <v>47</v>
      </c>
      <c r="K365" s="18" t="s">
        <v>47</v>
      </c>
      <c r="L365" s="18" t="s">
        <v>47</v>
      </c>
      <c r="M365" s="18">
        <v>0</v>
      </c>
      <c r="N365" s="16" t="s">
        <v>47</v>
      </c>
      <c r="O365" s="16" t="s">
        <v>55</v>
      </c>
      <c r="P365" s="16" t="s">
        <v>47</v>
      </c>
      <c r="Q365" s="18">
        <f t="shared" si="5"/>
        <v>308405743.13999999</v>
      </c>
      <c r="R365" s="18">
        <v>0</v>
      </c>
      <c r="S365" s="18">
        <v>234023377.5</v>
      </c>
      <c r="T365" s="18">
        <v>0</v>
      </c>
      <c r="U365" s="16" t="s">
        <v>49</v>
      </c>
      <c r="V365" s="18">
        <v>0</v>
      </c>
      <c r="W365" s="18">
        <v>64122729</v>
      </c>
      <c r="X365" s="16" t="s">
        <v>49</v>
      </c>
      <c r="Y365" s="18">
        <v>10259636.640000001</v>
      </c>
      <c r="Z365" s="18">
        <v>0</v>
      </c>
      <c r="AA365" s="16" t="s">
        <v>49</v>
      </c>
      <c r="AB365" s="18">
        <v>0</v>
      </c>
      <c r="AC365" s="18">
        <v>0</v>
      </c>
      <c r="AD365" s="16" t="s">
        <v>49</v>
      </c>
      <c r="AE365" s="18">
        <v>0</v>
      </c>
      <c r="AF365" s="16">
        <v>0</v>
      </c>
      <c r="AG365" s="16" t="s">
        <v>49</v>
      </c>
      <c r="AH365" s="18">
        <v>0</v>
      </c>
      <c r="AI365" s="18">
        <v>0</v>
      </c>
      <c r="AJ365" s="16" t="s">
        <v>49</v>
      </c>
      <c r="AK365" s="18">
        <v>0</v>
      </c>
      <c r="AL365" s="18">
        <v>0</v>
      </c>
      <c r="AM365" s="17" t="s">
        <v>47</v>
      </c>
      <c r="AN365" s="16" t="s">
        <v>47</v>
      </c>
      <c r="AO365" s="17" t="s">
        <v>47</v>
      </c>
      <c r="AP365" s="16" t="s">
        <v>47</v>
      </c>
    </row>
    <row r="366" spans="1:42" s="19" customFormat="1" x14ac:dyDescent="0.25">
      <c r="A366" s="13" t="s">
        <v>839</v>
      </c>
      <c r="B366" s="17" t="s">
        <v>959</v>
      </c>
      <c r="C366" s="16" t="s">
        <v>46</v>
      </c>
      <c r="D366" s="16" t="s">
        <v>57</v>
      </c>
      <c r="E366" s="16" t="s">
        <v>58</v>
      </c>
      <c r="F366" s="16" t="s">
        <v>1265</v>
      </c>
      <c r="G366" s="16" t="s">
        <v>48</v>
      </c>
      <c r="H366" s="16" t="s">
        <v>969</v>
      </c>
      <c r="I366" s="18" t="s">
        <v>47</v>
      </c>
      <c r="J366" s="18" t="s">
        <v>47</v>
      </c>
      <c r="K366" s="18" t="s">
        <v>47</v>
      </c>
      <c r="L366" s="18" t="s">
        <v>47</v>
      </c>
      <c r="M366" s="18">
        <v>0</v>
      </c>
      <c r="N366" s="16" t="s">
        <v>47</v>
      </c>
      <c r="O366" s="16" t="s">
        <v>970</v>
      </c>
      <c r="P366" s="16" t="s">
        <v>971</v>
      </c>
      <c r="Q366" s="18">
        <f t="shared" si="5"/>
        <v>10182480</v>
      </c>
      <c r="R366" s="18">
        <v>0</v>
      </c>
      <c r="S366" s="18">
        <v>0</v>
      </c>
      <c r="T366" s="18">
        <v>8778000</v>
      </c>
      <c r="U366" s="16" t="s">
        <v>50</v>
      </c>
      <c r="V366" s="18">
        <v>1404480</v>
      </c>
      <c r="W366" s="18">
        <v>0</v>
      </c>
      <c r="X366" s="16" t="s">
        <v>49</v>
      </c>
      <c r="Y366" s="18">
        <v>0</v>
      </c>
      <c r="Z366" s="18">
        <v>0</v>
      </c>
      <c r="AA366" s="16" t="s">
        <v>49</v>
      </c>
      <c r="AB366" s="18">
        <v>0</v>
      </c>
      <c r="AC366" s="18">
        <v>0</v>
      </c>
      <c r="AD366" s="16" t="s">
        <v>49</v>
      </c>
      <c r="AE366" s="18">
        <v>0</v>
      </c>
      <c r="AF366" s="16">
        <v>0</v>
      </c>
      <c r="AG366" s="16" t="s">
        <v>49</v>
      </c>
      <c r="AH366" s="18">
        <v>0</v>
      </c>
      <c r="AI366" s="18">
        <v>0</v>
      </c>
      <c r="AJ366" s="16" t="s">
        <v>49</v>
      </c>
      <c r="AK366" s="18">
        <v>0</v>
      </c>
      <c r="AL366" s="18">
        <v>0</v>
      </c>
      <c r="AM366" s="17" t="s">
        <v>47</v>
      </c>
      <c r="AN366" s="16" t="s">
        <v>47</v>
      </c>
      <c r="AO366" s="17" t="s">
        <v>47</v>
      </c>
      <c r="AP366" s="16" t="s">
        <v>47</v>
      </c>
    </row>
    <row r="367" spans="1:42" s="19" customFormat="1" x14ac:dyDescent="0.25">
      <c r="A367" s="13" t="s">
        <v>841</v>
      </c>
      <c r="B367" s="17" t="s">
        <v>959</v>
      </c>
      <c r="C367" s="16" t="s">
        <v>46</v>
      </c>
      <c r="D367" s="16" t="s">
        <v>57</v>
      </c>
      <c r="E367" s="16" t="s">
        <v>58</v>
      </c>
      <c r="F367" s="16" t="s">
        <v>1265</v>
      </c>
      <c r="G367" s="16" t="s">
        <v>48</v>
      </c>
      <c r="H367" s="16" t="s">
        <v>973</v>
      </c>
      <c r="I367" s="18" t="s">
        <v>47</v>
      </c>
      <c r="J367" s="18" t="s">
        <v>47</v>
      </c>
      <c r="K367" s="18" t="s">
        <v>47</v>
      </c>
      <c r="L367" s="18" t="s">
        <v>47</v>
      </c>
      <c r="M367" s="18">
        <v>0</v>
      </c>
      <c r="N367" s="16" t="s">
        <v>47</v>
      </c>
      <c r="O367" s="16" t="s">
        <v>55</v>
      </c>
      <c r="P367" s="16" t="s">
        <v>47</v>
      </c>
      <c r="Q367" s="18">
        <f t="shared" si="5"/>
        <v>448913336.88</v>
      </c>
      <c r="R367" s="18">
        <v>0</v>
      </c>
      <c r="S367" s="18">
        <v>294949735</v>
      </c>
      <c r="T367" s="18">
        <v>0</v>
      </c>
      <c r="U367" s="16" t="s">
        <v>49</v>
      </c>
      <c r="V367" s="18">
        <v>0</v>
      </c>
      <c r="W367" s="18">
        <v>132727243</v>
      </c>
      <c r="X367" s="16" t="s">
        <v>49</v>
      </c>
      <c r="Y367" s="18">
        <v>21236358.879999999</v>
      </c>
      <c r="Z367" s="18">
        <v>0</v>
      </c>
      <c r="AA367" s="16" t="s">
        <v>49</v>
      </c>
      <c r="AB367" s="18">
        <v>0</v>
      </c>
      <c r="AC367" s="18">
        <v>0</v>
      </c>
      <c r="AD367" s="16" t="s">
        <v>49</v>
      </c>
      <c r="AE367" s="18">
        <v>0</v>
      </c>
      <c r="AF367" s="16">
        <v>0</v>
      </c>
      <c r="AG367" s="16" t="s">
        <v>49</v>
      </c>
      <c r="AH367" s="18">
        <v>0</v>
      </c>
      <c r="AI367" s="18">
        <v>0</v>
      </c>
      <c r="AJ367" s="16" t="s">
        <v>49</v>
      </c>
      <c r="AK367" s="18">
        <v>0</v>
      </c>
      <c r="AL367" s="18">
        <v>0</v>
      </c>
      <c r="AM367" s="17" t="s">
        <v>47</v>
      </c>
      <c r="AN367" s="16" t="s">
        <v>47</v>
      </c>
      <c r="AO367" s="17" t="s">
        <v>47</v>
      </c>
      <c r="AP367" s="16" t="s">
        <v>47</v>
      </c>
    </row>
    <row r="368" spans="1:42" s="19" customFormat="1" x14ac:dyDescent="0.25">
      <c r="A368" s="13" t="s">
        <v>843</v>
      </c>
      <c r="B368" s="17" t="s">
        <v>959</v>
      </c>
      <c r="C368" s="16" t="s">
        <v>46</v>
      </c>
      <c r="D368" s="16" t="s">
        <v>57</v>
      </c>
      <c r="E368" s="16" t="s">
        <v>58</v>
      </c>
      <c r="F368" s="16" t="s">
        <v>1265</v>
      </c>
      <c r="G368" s="16" t="s">
        <v>67</v>
      </c>
      <c r="H368" s="16" t="s">
        <v>47</v>
      </c>
      <c r="I368" s="18" t="s">
        <v>975</v>
      </c>
      <c r="J368" s="18" t="s">
        <v>47</v>
      </c>
      <c r="K368" s="18" t="s">
        <v>976</v>
      </c>
      <c r="L368" s="18" t="s">
        <v>959</v>
      </c>
      <c r="M368" s="18">
        <v>8569407</v>
      </c>
      <c r="N368" s="16" t="s">
        <v>70</v>
      </c>
      <c r="O368" s="16" t="s">
        <v>977</v>
      </c>
      <c r="P368" s="16" t="s">
        <v>978</v>
      </c>
      <c r="Q368" s="18">
        <f t="shared" si="5"/>
        <v>-398112</v>
      </c>
      <c r="R368" s="18">
        <v>0</v>
      </c>
      <c r="S368" s="18">
        <v>0</v>
      </c>
      <c r="T368" s="18">
        <v>0</v>
      </c>
      <c r="U368" s="16" t="s">
        <v>49</v>
      </c>
      <c r="V368" s="18">
        <v>0</v>
      </c>
      <c r="W368" s="18">
        <v>-343200</v>
      </c>
      <c r="X368" s="16" t="s">
        <v>50</v>
      </c>
      <c r="Y368" s="18">
        <v>-54912</v>
      </c>
      <c r="Z368" s="18">
        <v>0</v>
      </c>
      <c r="AA368" s="16" t="s">
        <v>49</v>
      </c>
      <c r="AB368" s="18">
        <v>0</v>
      </c>
      <c r="AC368" s="18">
        <v>0</v>
      </c>
      <c r="AD368" s="16" t="s">
        <v>49</v>
      </c>
      <c r="AE368" s="18">
        <v>0</v>
      </c>
      <c r="AF368" s="16">
        <v>0</v>
      </c>
      <c r="AG368" s="16" t="s">
        <v>49</v>
      </c>
      <c r="AH368" s="18">
        <v>0</v>
      </c>
      <c r="AI368" s="18">
        <v>0</v>
      </c>
      <c r="AJ368" s="16" t="s">
        <v>49</v>
      </c>
      <c r="AK368" s="18">
        <v>0</v>
      </c>
      <c r="AL368" s="18">
        <v>0</v>
      </c>
      <c r="AM368" s="17" t="s">
        <v>47</v>
      </c>
      <c r="AN368" s="16" t="s">
        <v>47</v>
      </c>
      <c r="AO368" s="17" t="s">
        <v>47</v>
      </c>
      <c r="AP368" s="16" t="s">
        <v>47</v>
      </c>
    </row>
    <row r="369" spans="1:42" s="19" customFormat="1" x14ac:dyDescent="0.25">
      <c r="A369" s="13" t="s">
        <v>845</v>
      </c>
      <c r="B369" s="17" t="s">
        <v>959</v>
      </c>
      <c r="C369" s="16" t="s">
        <v>46</v>
      </c>
      <c r="D369" s="16" t="s">
        <v>74</v>
      </c>
      <c r="E369" s="16" t="s">
        <v>75</v>
      </c>
      <c r="F369" s="16" t="s">
        <v>1211</v>
      </c>
      <c r="G369" s="16" t="s">
        <v>48</v>
      </c>
      <c r="H369" s="16" t="s">
        <v>980</v>
      </c>
      <c r="I369" s="18" t="s">
        <v>47</v>
      </c>
      <c r="J369" s="18" t="s">
        <v>47</v>
      </c>
      <c r="K369" s="18" t="s">
        <v>47</v>
      </c>
      <c r="L369" s="18" t="s">
        <v>47</v>
      </c>
      <c r="M369" s="18">
        <v>0</v>
      </c>
      <c r="N369" s="16" t="s">
        <v>47</v>
      </c>
      <c r="O369" s="16" t="s">
        <v>55</v>
      </c>
      <c r="P369" s="16" t="s">
        <v>47</v>
      </c>
      <c r="Q369" s="18">
        <f t="shared" si="5"/>
        <v>728297551.51559997</v>
      </c>
      <c r="R369" s="18">
        <v>0</v>
      </c>
      <c r="S369" s="18">
        <v>457391752.5</v>
      </c>
      <c r="T369" s="18">
        <v>0</v>
      </c>
      <c r="U369" s="16" t="s">
        <v>49</v>
      </c>
      <c r="V369" s="18">
        <v>0</v>
      </c>
      <c r="W369" s="18">
        <v>233539481.91</v>
      </c>
      <c r="X369" s="16" t="s">
        <v>49</v>
      </c>
      <c r="Y369" s="18">
        <v>37366317.105599999</v>
      </c>
      <c r="Z369" s="18">
        <v>0</v>
      </c>
      <c r="AA369" s="16" t="s">
        <v>49</v>
      </c>
      <c r="AB369" s="18">
        <v>0</v>
      </c>
      <c r="AC369" s="18">
        <v>0</v>
      </c>
      <c r="AD369" s="16" t="s">
        <v>49</v>
      </c>
      <c r="AE369" s="18">
        <v>0</v>
      </c>
      <c r="AF369" s="16">
        <v>0</v>
      </c>
      <c r="AG369" s="16" t="s">
        <v>49</v>
      </c>
      <c r="AH369" s="18">
        <v>0</v>
      </c>
      <c r="AI369" s="18">
        <v>0</v>
      </c>
      <c r="AJ369" s="16" t="s">
        <v>49</v>
      </c>
      <c r="AK369" s="18">
        <v>0</v>
      </c>
      <c r="AL369" s="18">
        <v>0</v>
      </c>
      <c r="AM369" s="17" t="s">
        <v>47</v>
      </c>
      <c r="AN369" s="16" t="s">
        <v>47</v>
      </c>
      <c r="AO369" s="17" t="s">
        <v>47</v>
      </c>
      <c r="AP369" s="16" t="s">
        <v>47</v>
      </c>
    </row>
    <row r="370" spans="1:42" s="19" customFormat="1" x14ac:dyDescent="0.25">
      <c r="A370" s="13" t="s">
        <v>847</v>
      </c>
      <c r="B370" s="17" t="s">
        <v>959</v>
      </c>
      <c r="C370" s="16" t="s">
        <v>46</v>
      </c>
      <c r="D370" s="16" t="s">
        <v>78</v>
      </c>
      <c r="E370" s="16" t="s">
        <v>79</v>
      </c>
      <c r="F370" s="16" t="s">
        <v>1218</v>
      </c>
      <c r="G370" s="16" t="s">
        <v>48</v>
      </c>
      <c r="H370" s="16" t="s">
        <v>982</v>
      </c>
      <c r="I370" s="18" t="s">
        <v>47</v>
      </c>
      <c r="J370" s="18" t="s">
        <v>47</v>
      </c>
      <c r="K370" s="18" t="s">
        <v>47</v>
      </c>
      <c r="L370" s="18" t="s">
        <v>47</v>
      </c>
      <c r="M370" s="18">
        <v>0</v>
      </c>
      <c r="N370" s="16" t="s">
        <v>47</v>
      </c>
      <c r="O370" s="16" t="s">
        <v>983</v>
      </c>
      <c r="P370" s="16" t="s">
        <v>984</v>
      </c>
      <c r="Q370" s="18">
        <f t="shared" si="5"/>
        <v>1975050</v>
      </c>
      <c r="R370" s="18">
        <v>0</v>
      </c>
      <c r="S370" s="18">
        <v>1975050</v>
      </c>
      <c r="T370" s="18">
        <v>0</v>
      </c>
      <c r="U370" s="16" t="s">
        <v>49</v>
      </c>
      <c r="V370" s="18">
        <v>0</v>
      </c>
      <c r="W370" s="18">
        <v>0</v>
      </c>
      <c r="X370" s="16" t="s">
        <v>49</v>
      </c>
      <c r="Y370" s="18">
        <v>0</v>
      </c>
      <c r="Z370" s="18">
        <v>0</v>
      </c>
      <c r="AA370" s="16" t="s">
        <v>49</v>
      </c>
      <c r="AB370" s="18">
        <v>0</v>
      </c>
      <c r="AC370" s="18">
        <v>0</v>
      </c>
      <c r="AD370" s="16" t="s">
        <v>49</v>
      </c>
      <c r="AE370" s="18">
        <v>0</v>
      </c>
      <c r="AF370" s="16">
        <v>0</v>
      </c>
      <c r="AG370" s="16" t="s">
        <v>49</v>
      </c>
      <c r="AH370" s="18">
        <v>0</v>
      </c>
      <c r="AI370" s="18">
        <v>0</v>
      </c>
      <c r="AJ370" s="16" t="s">
        <v>49</v>
      </c>
      <c r="AK370" s="18">
        <v>0</v>
      </c>
      <c r="AL370" s="18">
        <v>0</v>
      </c>
      <c r="AM370" s="17" t="s">
        <v>47</v>
      </c>
      <c r="AN370" s="16" t="s">
        <v>47</v>
      </c>
      <c r="AO370" s="17" t="s">
        <v>47</v>
      </c>
      <c r="AP370" s="16" t="s">
        <v>47</v>
      </c>
    </row>
    <row r="371" spans="1:42" s="19" customFormat="1" x14ac:dyDescent="0.25">
      <c r="A371" s="13" t="s">
        <v>849</v>
      </c>
      <c r="B371" s="17" t="s">
        <v>959</v>
      </c>
      <c r="C371" s="16" t="s">
        <v>46</v>
      </c>
      <c r="D371" s="16" t="s">
        <v>78</v>
      </c>
      <c r="E371" s="16" t="s">
        <v>79</v>
      </c>
      <c r="F371" s="16" t="s">
        <v>1218</v>
      </c>
      <c r="G371" s="16" t="s">
        <v>48</v>
      </c>
      <c r="H371" s="16" t="s">
        <v>986</v>
      </c>
      <c r="I371" s="18" t="s">
        <v>47</v>
      </c>
      <c r="J371" s="18" t="s">
        <v>47</v>
      </c>
      <c r="K371" s="18" t="s">
        <v>47</v>
      </c>
      <c r="L371" s="18" t="s">
        <v>47</v>
      </c>
      <c r="M371" s="18">
        <v>0</v>
      </c>
      <c r="N371" s="16" t="s">
        <v>47</v>
      </c>
      <c r="O371" s="16" t="s">
        <v>382</v>
      </c>
      <c r="P371" s="16" t="s">
        <v>987</v>
      </c>
      <c r="Q371" s="18">
        <f t="shared" si="5"/>
        <v>2024000</v>
      </c>
      <c r="R371" s="18">
        <v>0</v>
      </c>
      <c r="S371" s="18">
        <v>2024000</v>
      </c>
      <c r="T371" s="18">
        <v>0</v>
      </c>
      <c r="U371" s="16" t="s">
        <v>49</v>
      </c>
      <c r="V371" s="18">
        <v>0</v>
      </c>
      <c r="W371" s="18">
        <v>0</v>
      </c>
      <c r="X371" s="16" t="s">
        <v>49</v>
      </c>
      <c r="Y371" s="18">
        <v>0</v>
      </c>
      <c r="Z371" s="18">
        <v>0</v>
      </c>
      <c r="AA371" s="16" t="s">
        <v>49</v>
      </c>
      <c r="AB371" s="18">
        <v>0</v>
      </c>
      <c r="AC371" s="18">
        <v>0</v>
      </c>
      <c r="AD371" s="16" t="s">
        <v>49</v>
      </c>
      <c r="AE371" s="18">
        <v>0</v>
      </c>
      <c r="AF371" s="16">
        <v>0</v>
      </c>
      <c r="AG371" s="16" t="s">
        <v>49</v>
      </c>
      <c r="AH371" s="18">
        <v>0</v>
      </c>
      <c r="AI371" s="18">
        <v>0</v>
      </c>
      <c r="AJ371" s="16" t="s">
        <v>49</v>
      </c>
      <c r="AK371" s="18">
        <v>0</v>
      </c>
      <c r="AL371" s="18">
        <v>0</v>
      </c>
      <c r="AM371" s="17" t="s">
        <v>47</v>
      </c>
      <c r="AN371" s="16" t="s">
        <v>47</v>
      </c>
      <c r="AO371" s="17" t="s">
        <v>47</v>
      </c>
      <c r="AP371" s="16" t="s">
        <v>47</v>
      </c>
    </row>
    <row r="372" spans="1:42" s="19" customFormat="1" x14ac:dyDescent="0.25">
      <c r="A372" s="13" t="s">
        <v>851</v>
      </c>
      <c r="B372" s="17" t="s">
        <v>959</v>
      </c>
      <c r="C372" s="16" t="s">
        <v>46</v>
      </c>
      <c r="D372" s="16" t="s">
        <v>78</v>
      </c>
      <c r="E372" s="16" t="s">
        <v>79</v>
      </c>
      <c r="F372" s="16" t="s">
        <v>1218</v>
      </c>
      <c r="G372" s="16" t="s">
        <v>48</v>
      </c>
      <c r="H372" s="16" t="s">
        <v>989</v>
      </c>
      <c r="I372" s="18" t="s">
        <v>47</v>
      </c>
      <c r="J372" s="18" t="s">
        <v>47</v>
      </c>
      <c r="K372" s="18" t="s">
        <v>47</v>
      </c>
      <c r="L372" s="18" t="s">
        <v>47</v>
      </c>
      <c r="M372" s="18">
        <v>0</v>
      </c>
      <c r="N372" s="16" t="s">
        <v>47</v>
      </c>
      <c r="O372" s="16" t="s">
        <v>55</v>
      </c>
      <c r="P372" s="16" t="s">
        <v>47</v>
      </c>
      <c r="Q372" s="18">
        <f t="shared" si="5"/>
        <v>149034586</v>
      </c>
      <c r="R372" s="18">
        <v>0</v>
      </c>
      <c r="S372" s="18">
        <v>109094510</v>
      </c>
      <c r="T372" s="18">
        <v>0</v>
      </c>
      <c r="U372" s="16" t="s">
        <v>49</v>
      </c>
      <c r="V372" s="18">
        <v>0</v>
      </c>
      <c r="W372" s="18">
        <v>34431100</v>
      </c>
      <c r="X372" s="16" t="s">
        <v>49</v>
      </c>
      <c r="Y372" s="18">
        <v>5508976</v>
      </c>
      <c r="Z372" s="18">
        <v>0</v>
      </c>
      <c r="AA372" s="16" t="s">
        <v>49</v>
      </c>
      <c r="AB372" s="18">
        <v>0</v>
      </c>
      <c r="AC372" s="18">
        <v>0</v>
      </c>
      <c r="AD372" s="16" t="s">
        <v>49</v>
      </c>
      <c r="AE372" s="18">
        <v>0</v>
      </c>
      <c r="AF372" s="16">
        <v>0</v>
      </c>
      <c r="AG372" s="16" t="s">
        <v>49</v>
      </c>
      <c r="AH372" s="18">
        <v>0</v>
      </c>
      <c r="AI372" s="18">
        <v>0</v>
      </c>
      <c r="AJ372" s="16" t="s">
        <v>49</v>
      </c>
      <c r="AK372" s="18">
        <v>0</v>
      </c>
      <c r="AL372" s="18">
        <v>0</v>
      </c>
      <c r="AM372" s="17" t="s">
        <v>47</v>
      </c>
      <c r="AN372" s="16" t="s">
        <v>47</v>
      </c>
      <c r="AO372" s="17" t="s">
        <v>47</v>
      </c>
      <c r="AP372" s="16" t="s">
        <v>47</v>
      </c>
    </row>
    <row r="373" spans="1:42" s="19" customFormat="1" x14ac:dyDescent="0.25">
      <c r="A373" s="13" t="s">
        <v>853</v>
      </c>
      <c r="B373" s="17" t="s">
        <v>959</v>
      </c>
      <c r="C373" s="16" t="s">
        <v>46</v>
      </c>
      <c r="D373" s="16" t="s">
        <v>78</v>
      </c>
      <c r="E373" s="16" t="s">
        <v>79</v>
      </c>
      <c r="F373" s="16" t="s">
        <v>1218</v>
      </c>
      <c r="G373" s="16" t="s">
        <v>48</v>
      </c>
      <c r="H373" s="16" t="s">
        <v>991</v>
      </c>
      <c r="I373" s="18" t="s">
        <v>47</v>
      </c>
      <c r="J373" s="18" t="s">
        <v>47</v>
      </c>
      <c r="K373" s="18" t="s">
        <v>47</v>
      </c>
      <c r="L373" s="18" t="s">
        <v>47</v>
      </c>
      <c r="M373" s="18">
        <v>0</v>
      </c>
      <c r="N373" s="16" t="s">
        <v>47</v>
      </c>
      <c r="O373" s="16" t="s">
        <v>992</v>
      </c>
      <c r="P373" s="16" t="s">
        <v>993</v>
      </c>
      <c r="Q373" s="18">
        <f t="shared" si="5"/>
        <v>5659830</v>
      </c>
      <c r="R373" s="18">
        <v>0</v>
      </c>
      <c r="S373" s="18">
        <v>4409350</v>
      </c>
      <c r="T373" s="18">
        <v>1078000</v>
      </c>
      <c r="U373" s="16" t="s">
        <v>50</v>
      </c>
      <c r="V373" s="18">
        <v>172480</v>
      </c>
      <c r="W373" s="18">
        <v>0</v>
      </c>
      <c r="X373" s="16" t="s">
        <v>49</v>
      </c>
      <c r="Y373" s="18">
        <v>0</v>
      </c>
      <c r="Z373" s="18">
        <v>0</v>
      </c>
      <c r="AA373" s="16" t="s">
        <v>49</v>
      </c>
      <c r="AB373" s="18">
        <v>0</v>
      </c>
      <c r="AC373" s="18">
        <v>0</v>
      </c>
      <c r="AD373" s="16" t="s">
        <v>49</v>
      </c>
      <c r="AE373" s="18">
        <v>0</v>
      </c>
      <c r="AF373" s="16">
        <v>0</v>
      </c>
      <c r="AG373" s="16" t="s">
        <v>49</v>
      </c>
      <c r="AH373" s="18">
        <v>0</v>
      </c>
      <c r="AI373" s="18">
        <v>0</v>
      </c>
      <c r="AJ373" s="16" t="s">
        <v>49</v>
      </c>
      <c r="AK373" s="18">
        <v>0</v>
      </c>
      <c r="AL373" s="18">
        <v>0</v>
      </c>
      <c r="AM373" s="17" t="s">
        <v>47</v>
      </c>
      <c r="AN373" s="16" t="s">
        <v>47</v>
      </c>
      <c r="AO373" s="17" t="s">
        <v>47</v>
      </c>
      <c r="AP373" s="16" t="s">
        <v>47</v>
      </c>
    </row>
    <row r="374" spans="1:42" s="19" customFormat="1" x14ac:dyDescent="0.25">
      <c r="A374" s="13" t="s">
        <v>855</v>
      </c>
      <c r="B374" s="17" t="s">
        <v>959</v>
      </c>
      <c r="C374" s="16" t="s">
        <v>46</v>
      </c>
      <c r="D374" s="16" t="s">
        <v>78</v>
      </c>
      <c r="E374" s="16" t="s">
        <v>79</v>
      </c>
      <c r="F374" s="16" t="s">
        <v>1218</v>
      </c>
      <c r="G374" s="16" t="s">
        <v>48</v>
      </c>
      <c r="H374" s="16" t="s">
        <v>995</v>
      </c>
      <c r="I374" s="18" t="s">
        <v>47</v>
      </c>
      <c r="J374" s="18" t="s">
        <v>47</v>
      </c>
      <c r="K374" s="18" t="s">
        <v>47</v>
      </c>
      <c r="L374" s="18" t="s">
        <v>47</v>
      </c>
      <c r="M374" s="18">
        <v>0</v>
      </c>
      <c r="N374" s="16" t="s">
        <v>47</v>
      </c>
      <c r="O374" s="16" t="s">
        <v>55</v>
      </c>
      <c r="P374" s="16" t="s">
        <v>47</v>
      </c>
      <c r="Q374" s="18">
        <f t="shared" si="5"/>
        <v>96983306</v>
      </c>
      <c r="R374" s="18">
        <v>0</v>
      </c>
      <c r="S374" s="18">
        <v>59314510</v>
      </c>
      <c r="T374" s="18">
        <v>0</v>
      </c>
      <c r="U374" s="16" t="s">
        <v>49</v>
      </c>
      <c r="V374" s="18">
        <v>0</v>
      </c>
      <c r="W374" s="18">
        <v>32473100</v>
      </c>
      <c r="X374" s="16" t="s">
        <v>49</v>
      </c>
      <c r="Y374" s="18">
        <v>5195696</v>
      </c>
      <c r="Z374" s="18">
        <v>0</v>
      </c>
      <c r="AA374" s="16" t="s">
        <v>49</v>
      </c>
      <c r="AB374" s="18">
        <v>0</v>
      </c>
      <c r="AC374" s="18">
        <v>0</v>
      </c>
      <c r="AD374" s="16" t="s">
        <v>49</v>
      </c>
      <c r="AE374" s="18">
        <v>0</v>
      </c>
      <c r="AF374" s="16">
        <v>0</v>
      </c>
      <c r="AG374" s="16" t="s">
        <v>49</v>
      </c>
      <c r="AH374" s="18">
        <v>0</v>
      </c>
      <c r="AI374" s="18">
        <v>0</v>
      </c>
      <c r="AJ374" s="16" t="s">
        <v>49</v>
      </c>
      <c r="AK374" s="18">
        <v>0</v>
      </c>
      <c r="AL374" s="18">
        <v>0</v>
      </c>
      <c r="AM374" s="17" t="s">
        <v>47</v>
      </c>
      <c r="AN374" s="16" t="s">
        <v>47</v>
      </c>
      <c r="AO374" s="17" t="s">
        <v>47</v>
      </c>
      <c r="AP374" s="16" t="s">
        <v>47</v>
      </c>
    </row>
    <row r="375" spans="1:42" s="19" customFormat="1" x14ac:dyDescent="0.25">
      <c r="A375" s="13" t="s">
        <v>857</v>
      </c>
      <c r="B375" s="17" t="s">
        <v>959</v>
      </c>
      <c r="C375" s="16" t="s">
        <v>46</v>
      </c>
      <c r="D375" s="16" t="s">
        <v>78</v>
      </c>
      <c r="E375" s="16" t="s">
        <v>79</v>
      </c>
      <c r="F375" s="16" t="s">
        <v>1218</v>
      </c>
      <c r="G375" s="16" t="s">
        <v>48</v>
      </c>
      <c r="H375" s="16" t="s">
        <v>997</v>
      </c>
      <c r="I375" s="18" t="s">
        <v>47</v>
      </c>
      <c r="J375" s="18" t="s">
        <v>47</v>
      </c>
      <c r="K375" s="18" t="s">
        <v>47</v>
      </c>
      <c r="L375" s="18" t="s">
        <v>47</v>
      </c>
      <c r="M375" s="18">
        <v>0</v>
      </c>
      <c r="N375" s="16" t="s">
        <v>47</v>
      </c>
      <c r="O375" s="16" t="s">
        <v>998</v>
      </c>
      <c r="P375" s="16" t="s">
        <v>999</v>
      </c>
      <c r="Q375" s="18">
        <f t="shared" si="5"/>
        <v>3000360</v>
      </c>
      <c r="R375" s="18">
        <v>0</v>
      </c>
      <c r="S375" s="18">
        <v>1966800</v>
      </c>
      <c r="T375" s="18">
        <v>891000</v>
      </c>
      <c r="U375" s="16" t="s">
        <v>50</v>
      </c>
      <c r="V375" s="18">
        <v>142560</v>
      </c>
      <c r="W375" s="18">
        <v>0</v>
      </c>
      <c r="X375" s="16" t="s">
        <v>49</v>
      </c>
      <c r="Y375" s="18">
        <v>0</v>
      </c>
      <c r="Z375" s="18">
        <v>0</v>
      </c>
      <c r="AA375" s="16" t="s">
        <v>49</v>
      </c>
      <c r="AB375" s="18">
        <v>0</v>
      </c>
      <c r="AC375" s="18">
        <v>0</v>
      </c>
      <c r="AD375" s="16" t="s">
        <v>49</v>
      </c>
      <c r="AE375" s="18">
        <v>0</v>
      </c>
      <c r="AF375" s="16">
        <v>0</v>
      </c>
      <c r="AG375" s="16" t="s">
        <v>49</v>
      </c>
      <c r="AH375" s="18">
        <v>0</v>
      </c>
      <c r="AI375" s="18">
        <v>0</v>
      </c>
      <c r="AJ375" s="16" t="s">
        <v>49</v>
      </c>
      <c r="AK375" s="18">
        <v>0</v>
      </c>
      <c r="AL375" s="18">
        <v>0</v>
      </c>
      <c r="AM375" s="17" t="s">
        <v>47</v>
      </c>
      <c r="AN375" s="16" t="s">
        <v>47</v>
      </c>
      <c r="AO375" s="17" t="s">
        <v>47</v>
      </c>
      <c r="AP375" s="16" t="s">
        <v>47</v>
      </c>
    </row>
    <row r="376" spans="1:42" s="19" customFormat="1" x14ac:dyDescent="0.25">
      <c r="A376" s="13" t="s">
        <v>859</v>
      </c>
      <c r="B376" s="17" t="s">
        <v>959</v>
      </c>
      <c r="C376" s="16" t="s">
        <v>46</v>
      </c>
      <c r="D376" s="16" t="s">
        <v>78</v>
      </c>
      <c r="E376" s="16" t="s">
        <v>79</v>
      </c>
      <c r="F376" s="16" t="s">
        <v>1218</v>
      </c>
      <c r="G376" s="16" t="s">
        <v>48</v>
      </c>
      <c r="H376" s="16" t="s">
        <v>1001</v>
      </c>
      <c r="I376" s="18" t="s">
        <v>47</v>
      </c>
      <c r="J376" s="18" t="s">
        <v>47</v>
      </c>
      <c r="K376" s="18" t="s">
        <v>47</v>
      </c>
      <c r="L376" s="18" t="s">
        <v>47</v>
      </c>
      <c r="M376" s="18">
        <v>0</v>
      </c>
      <c r="N376" s="16" t="s">
        <v>47</v>
      </c>
      <c r="O376" s="16" t="s">
        <v>55</v>
      </c>
      <c r="P376" s="16" t="s">
        <v>47</v>
      </c>
      <c r="Q376" s="18">
        <f t="shared" si="5"/>
        <v>100912940.7</v>
      </c>
      <c r="R376" s="18">
        <v>0</v>
      </c>
      <c r="S376" s="18">
        <v>60294415.5</v>
      </c>
      <c r="T376" s="18">
        <v>0</v>
      </c>
      <c r="U376" s="16" t="s">
        <v>49</v>
      </c>
      <c r="V376" s="18">
        <v>0</v>
      </c>
      <c r="W376" s="18">
        <v>35015970</v>
      </c>
      <c r="X376" s="16" t="s">
        <v>49</v>
      </c>
      <c r="Y376" s="18">
        <v>5602555.2000000002</v>
      </c>
      <c r="Z376" s="18">
        <v>0</v>
      </c>
      <c r="AA376" s="16" t="s">
        <v>49</v>
      </c>
      <c r="AB376" s="18">
        <v>0</v>
      </c>
      <c r="AC376" s="18">
        <v>0</v>
      </c>
      <c r="AD376" s="16" t="s">
        <v>49</v>
      </c>
      <c r="AE376" s="18">
        <v>0</v>
      </c>
      <c r="AF376" s="16">
        <v>0</v>
      </c>
      <c r="AG376" s="16" t="s">
        <v>49</v>
      </c>
      <c r="AH376" s="18">
        <v>0</v>
      </c>
      <c r="AI376" s="18">
        <v>0</v>
      </c>
      <c r="AJ376" s="16" t="s">
        <v>49</v>
      </c>
      <c r="AK376" s="18">
        <v>0</v>
      </c>
      <c r="AL376" s="18">
        <v>0</v>
      </c>
      <c r="AM376" s="17" t="s">
        <v>47</v>
      </c>
      <c r="AN376" s="16" t="s">
        <v>47</v>
      </c>
      <c r="AO376" s="17" t="s">
        <v>47</v>
      </c>
      <c r="AP376" s="16" t="s">
        <v>47</v>
      </c>
    </row>
    <row r="377" spans="1:42" s="19" customFormat="1" x14ac:dyDescent="0.25">
      <c r="A377" s="13" t="s">
        <v>861</v>
      </c>
      <c r="B377" s="17" t="s">
        <v>959</v>
      </c>
      <c r="C377" s="16" t="s">
        <v>46</v>
      </c>
      <c r="D377" s="16" t="s">
        <v>78</v>
      </c>
      <c r="E377" s="16" t="s">
        <v>79</v>
      </c>
      <c r="F377" s="16" t="s">
        <v>1218</v>
      </c>
      <c r="G377" s="16" t="s">
        <v>48</v>
      </c>
      <c r="H377" s="16" t="s">
        <v>1003</v>
      </c>
      <c r="I377" s="18" t="s">
        <v>47</v>
      </c>
      <c r="J377" s="18" t="s">
        <v>47</v>
      </c>
      <c r="K377" s="18" t="s">
        <v>47</v>
      </c>
      <c r="L377" s="18" t="s">
        <v>47</v>
      </c>
      <c r="M377" s="18">
        <v>0</v>
      </c>
      <c r="N377" s="16" t="s">
        <v>47</v>
      </c>
      <c r="O377" s="16" t="s">
        <v>1004</v>
      </c>
      <c r="P377" s="16" t="s">
        <v>1005</v>
      </c>
      <c r="Q377" s="18">
        <f t="shared" si="5"/>
        <v>2595340</v>
      </c>
      <c r="R377" s="18">
        <v>0</v>
      </c>
      <c r="S377" s="18">
        <v>1906300</v>
      </c>
      <c r="T377" s="18">
        <v>594000</v>
      </c>
      <c r="U377" s="16" t="s">
        <v>50</v>
      </c>
      <c r="V377" s="18">
        <v>95040</v>
      </c>
      <c r="W377" s="18">
        <v>0</v>
      </c>
      <c r="X377" s="16" t="s">
        <v>49</v>
      </c>
      <c r="Y377" s="18">
        <v>0</v>
      </c>
      <c r="Z377" s="18">
        <v>0</v>
      </c>
      <c r="AA377" s="16" t="s">
        <v>49</v>
      </c>
      <c r="AB377" s="18">
        <v>0</v>
      </c>
      <c r="AC377" s="18">
        <v>0</v>
      </c>
      <c r="AD377" s="16" t="s">
        <v>49</v>
      </c>
      <c r="AE377" s="18">
        <v>0</v>
      </c>
      <c r="AF377" s="16">
        <v>0</v>
      </c>
      <c r="AG377" s="16" t="s">
        <v>49</v>
      </c>
      <c r="AH377" s="18">
        <v>0</v>
      </c>
      <c r="AI377" s="18">
        <v>0</v>
      </c>
      <c r="AJ377" s="16" t="s">
        <v>49</v>
      </c>
      <c r="AK377" s="18">
        <v>0</v>
      </c>
      <c r="AL377" s="18">
        <v>0</v>
      </c>
      <c r="AM377" s="17" t="s">
        <v>47</v>
      </c>
      <c r="AN377" s="16" t="s">
        <v>47</v>
      </c>
      <c r="AO377" s="17" t="s">
        <v>47</v>
      </c>
      <c r="AP377" s="16" t="s">
        <v>47</v>
      </c>
    </row>
    <row r="378" spans="1:42" s="19" customFormat="1" x14ac:dyDescent="0.25">
      <c r="A378" s="13" t="s">
        <v>865</v>
      </c>
      <c r="B378" s="17" t="s">
        <v>959</v>
      </c>
      <c r="C378" s="16" t="s">
        <v>46</v>
      </c>
      <c r="D378" s="16" t="s">
        <v>78</v>
      </c>
      <c r="E378" s="16" t="s">
        <v>79</v>
      </c>
      <c r="F378" s="16" t="s">
        <v>1218</v>
      </c>
      <c r="G378" s="16" t="s">
        <v>48</v>
      </c>
      <c r="H378" s="16" t="s">
        <v>1007</v>
      </c>
      <c r="I378" s="18" t="s">
        <v>47</v>
      </c>
      <c r="J378" s="18" t="s">
        <v>47</v>
      </c>
      <c r="K378" s="18" t="s">
        <v>47</v>
      </c>
      <c r="L378" s="18" t="s">
        <v>47</v>
      </c>
      <c r="M378" s="18">
        <v>0</v>
      </c>
      <c r="N378" s="16" t="s">
        <v>47</v>
      </c>
      <c r="O378" s="16" t="s">
        <v>55</v>
      </c>
      <c r="P378" s="16" t="s">
        <v>47</v>
      </c>
      <c r="Q378" s="18">
        <f t="shared" si="5"/>
        <v>456702701.10000002</v>
      </c>
      <c r="R378" s="18">
        <v>0</v>
      </c>
      <c r="S378" s="18">
        <v>325576347.5</v>
      </c>
      <c r="T378" s="18">
        <v>0</v>
      </c>
      <c r="U378" s="16" t="s">
        <v>49</v>
      </c>
      <c r="V378" s="18">
        <v>0</v>
      </c>
      <c r="W378" s="18">
        <v>113039960</v>
      </c>
      <c r="X378" s="16" t="s">
        <v>50</v>
      </c>
      <c r="Y378" s="18">
        <v>18086393.600000001</v>
      </c>
      <c r="Z378" s="18">
        <v>0</v>
      </c>
      <c r="AA378" s="16" t="s">
        <v>49</v>
      </c>
      <c r="AB378" s="18">
        <v>0</v>
      </c>
      <c r="AC378" s="18">
        <v>0</v>
      </c>
      <c r="AD378" s="16" t="s">
        <v>49</v>
      </c>
      <c r="AE378" s="18">
        <v>0</v>
      </c>
      <c r="AF378" s="16">
        <v>0</v>
      </c>
      <c r="AG378" s="16" t="s">
        <v>49</v>
      </c>
      <c r="AH378" s="18">
        <v>0</v>
      </c>
      <c r="AI378" s="18">
        <v>0</v>
      </c>
      <c r="AJ378" s="16" t="s">
        <v>49</v>
      </c>
      <c r="AK378" s="18">
        <v>0</v>
      </c>
      <c r="AL378" s="18">
        <v>0</v>
      </c>
      <c r="AM378" s="17" t="s">
        <v>47</v>
      </c>
      <c r="AN378" s="16" t="s">
        <v>47</v>
      </c>
      <c r="AO378" s="17" t="s">
        <v>47</v>
      </c>
      <c r="AP378" s="16" t="s">
        <v>47</v>
      </c>
    </row>
    <row r="379" spans="1:42" s="19" customFormat="1" x14ac:dyDescent="0.25">
      <c r="A379" s="13" t="s">
        <v>867</v>
      </c>
      <c r="B379" s="17" t="s">
        <v>959</v>
      </c>
      <c r="C379" s="16" t="s">
        <v>46</v>
      </c>
      <c r="D379" s="16" t="s">
        <v>78</v>
      </c>
      <c r="E379" s="16" t="s">
        <v>79</v>
      </c>
      <c r="F379" s="16" t="s">
        <v>1218</v>
      </c>
      <c r="G379" s="16" t="s">
        <v>67</v>
      </c>
      <c r="H379" s="16" t="s">
        <v>47</v>
      </c>
      <c r="I379" s="18" t="s">
        <v>1009</v>
      </c>
      <c r="J379" s="18" t="s">
        <v>47</v>
      </c>
      <c r="K379" s="18" t="s">
        <v>1010</v>
      </c>
      <c r="L379" s="18" t="s">
        <v>959</v>
      </c>
      <c r="M379" s="18">
        <v>3293028</v>
      </c>
      <c r="N379" s="16" t="s">
        <v>70</v>
      </c>
      <c r="O379" s="16" t="s">
        <v>1011</v>
      </c>
      <c r="P379" s="16" t="s">
        <v>1012</v>
      </c>
      <c r="Q379" s="18">
        <f t="shared" si="5"/>
        <v>-665500</v>
      </c>
      <c r="R379" s="18">
        <v>0</v>
      </c>
      <c r="S379" s="18">
        <v>-665500</v>
      </c>
      <c r="T379" s="18">
        <v>0</v>
      </c>
      <c r="U379" s="16" t="s">
        <v>49</v>
      </c>
      <c r="V379" s="18">
        <v>0</v>
      </c>
      <c r="W379" s="18">
        <v>0</v>
      </c>
      <c r="X379" s="16" t="s">
        <v>49</v>
      </c>
      <c r="Y379" s="18">
        <v>0</v>
      </c>
      <c r="Z379" s="18">
        <v>0</v>
      </c>
      <c r="AA379" s="16" t="s">
        <v>49</v>
      </c>
      <c r="AB379" s="18">
        <v>0</v>
      </c>
      <c r="AC379" s="18">
        <v>0</v>
      </c>
      <c r="AD379" s="16" t="s">
        <v>49</v>
      </c>
      <c r="AE379" s="18">
        <v>0</v>
      </c>
      <c r="AF379" s="16">
        <v>0</v>
      </c>
      <c r="AG379" s="16" t="s">
        <v>49</v>
      </c>
      <c r="AH379" s="18">
        <v>0</v>
      </c>
      <c r="AI379" s="18">
        <v>0</v>
      </c>
      <c r="AJ379" s="16" t="s">
        <v>49</v>
      </c>
      <c r="AK379" s="18">
        <v>0</v>
      </c>
      <c r="AL379" s="18">
        <v>0</v>
      </c>
      <c r="AM379" s="17" t="s">
        <v>47</v>
      </c>
      <c r="AN379" s="16" t="s">
        <v>47</v>
      </c>
      <c r="AO379" s="17" t="s">
        <v>47</v>
      </c>
      <c r="AP379" s="16" t="s">
        <v>47</v>
      </c>
    </row>
    <row r="380" spans="1:42" s="19" customFormat="1" x14ac:dyDescent="0.25">
      <c r="A380" s="13" t="s">
        <v>871</v>
      </c>
      <c r="B380" s="17" t="s">
        <v>959</v>
      </c>
      <c r="C380" s="16" t="s">
        <v>46</v>
      </c>
      <c r="D380" s="16" t="s">
        <v>141</v>
      </c>
      <c r="E380" s="16" t="s">
        <v>142</v>
      </c>
      <c r="F380" s="16" t="s">
        <v>1232</v>
      </c>
      <c r="G380" s="16" t="s">
        <v>48</v>
      </c>
      <c r="H380" s="16" t="s">
        <v>1014</v>
      </c>
      <c r="I380" s="18" t="s">
        <v>47</v>
      </c>
      <c r="J380" s="18" t="s">
        <v>47</v>
      </c>
      <c r="K380" s="18" t="s">
        <v>47</v>
      </c>
      <c r="L380" s="18" t="s">
        <v>47</v>
      </c>
      <c r="M380" s="18">
        <v>0</v>
      </c>
      <c r="N380" s="16" t="s">
        <v>47</v>
      </c>
      <c r="O380" s="16" t="s">
        <v>55</v>
      </c>
      <c r="P380" s="16" t="s">
        <v>47</v>
      </c>
      <c r="Q380" s="18">
        <f t="shared" si="5"/>
        <v>660572368.58439994</v>
      </c>
      <c r="R380" s="18">
        <v>0</v>
      </c>
      <c r="S380" s="18">
        <v>445416217.49999988</v>
      </c>
      <c r="T380" s="18">
        <v>0</v>
      </c>
      <c r="U380" s="16" t="s">
        <v>49</v>
      </c>
      <c r="V380" s="18">
        <v>0</v>
      </c>
      <c r="W380" s="18">
        <v>185479440.59</v>
      </c>
      <c r="X380" s="16" t="s">
        <v>50</v>
      </c>
      <c r="Y380" s="18">
        <v>29676710.494400002</v>
      </c>
      <c r="Z380" s="18">
        <v>0</v>
      </c>
      <c r="AA380" s="16" t="s">
        <v>49</v>
      </c>
      <c r="AB380" s="18">
        <v>0</v>
      </c>
      <c r="AC380" s="18">
        <v>0</v>
      </c>
      <c r="AD380" s="16" t="s">
        <v>49</v>
      </c>
      <c r="AE380" s="18">
        <v>0</v>
      </c>
      <c r="AF380" s="16">
        <v>0</v>
      </c>
      <c r="AG380" s="16" t="s">
        <v>49</v>
      </c>
      <c r="AH380" s="18">
        <v>0</v>
      </c>
      <c r="AI380" s="18">
        <v>0</v>
      </c>
      <c r="AJ380" s="16" t="s">
        <v>49</v>
      </c>
      <c r="AK380" s="18">
        <v>0</v>
      </c>
      <c r="AL380" s="18">
        <v>0</v>
      </c>
      <c r="AM380" s="17" t="s">
        <v>47</v>
      </c>
      <c r="AN380" s="16" t="s">
        <v>47</v>
      </c>
      <c r="AO380" s="17" t="s">
        <v>47</v>
      </c>
      <c r="AP380" s="16" t="s">
        <v>47</v>
      </c>
    </row>
    <row r="381" spans="1:42" s="19" customFormat="1" x14ac:dyDescent="0.25">
      <c r="A381" s="13" t="s">
        <v>1336</v>
      </c>
      <c r="B381" s="17" t="s">
        <v>959</v>
      </c>
      <c r="C381" s="16" t="s">
        <v>46</v>
      </c>
      <c r="D381" s="16" t="s">
        <v>141</v>
      </c>
      <c r="E381" s="16" t="s">
        <v>142</v>
      </c>
      <c r="F381" s="16" t="s">
        <v>1232</v>
      </c>
      <c r="G381" s="16" t="s">
        <v>67</v>
      </c>
      <c r="H381" s="16" t="s">
        <v>47</v>
      </c>
      <c r="I381" s="18" t="s">
        <v>1016</v>
      </c>
      <c r="J381" s="18" t="s">
        <v>47</v>
      </c>
      <c r="K381" s="18" t="s">
        <v>1017</v>
      </c>
      <c r="L381" s="18" t="s">
        <v>959</v>
      </c>
      <c r="M381" s="18">
        <v>556144.6</v>
      </c>
      <c r="N381" s="16" t="s">
        <v>70</v>
      </c>
      <c r="O381" s="16" t="s">
        <v>1018</v>
      </c>
      <c r="P381" s="16" t="s">
        <v>1019</v>
      </c>
      <c r="Q381" s="18">
        <f t="shared" si="5"/>
        <v>-556144.6</v>
      </c>
      <c r="R381" s="18">
        <v>0</v>
      </c>
      <c r="S381" s="18">
        <v>0</v>
      </c>
      <c r="T381" s="18">
        <v>0</v>
      </c>
      <c r="U381" s="16" t="s">
        <v>49</v>
      </c>
      <c r="V381" s="18">
        <v>0</v>
      </c>
      <c r="W381" s="18">
        <v>-479435</v>
      </c>
      <c r="X381" s="16" t="s">
        <v>50</v>
      </c>
      <c r="Y381" s="18">
        <v>-76709.600000000006</v>
      </c>
      <c r="Z381" s="18">
        <v>0</v>
      </c>
      <c r="AA381" s="16" t="s">
        <v>49</v>
      </c>
      <c r="AB381" s="18">
        <v>0</v>
      </c>
      <c r="AC381" s="18">
        <v>0</v>
      </c>
      <c r="AD381" s="16" t="s">
        <v>49</v>
      </c>
      <c r="AE381" s="18">
        <v>0</v>
      </c>
      <c r="AF381" s="16">
        <v>0</v>
      </c>
      <c r="AG381" s="16" t="s">
        <v>49</v>
      </c>
      <c r="AH381" s="18">
        <v>0</v>
      </c>
      <c r="AI381" s="18">
        <v>0</v>
      </c>
      <c r="AJ381" s="16" t="s">
        <v>49</v>
      </c>
      <c r="AK381" s="18">
        <v>0</v>
      </c>
      <c r="AL381" s="18">
        <v>0</v>
      </c>
      <c r="AM381" s="17" t="s">
        <v>47</v>
      </c>
      <c r="AN381" s="16" t="s">
        <v>47</v>
      </c>
      <c r="AO381" s="17" t="s">
        <v>47</v>
      </c>
      <c r="AP381" s="16" t="s">
        <v>47</v>
      </c>
    </row>
    <row r="382" spans="1:42" s="19" customFormat="1" x14ac:dyDescent="0.25">
      <c r="A382" s="13" t="s">
        <v>1337</v>
      </c>
      <c r="B382" s="17" t="s">
        <v>959</v>
      </c>
      <c r="C382" s="16" t="s">
        <v>46</v>
      </c>
      <c r="D382" s="16" t="s">
        <v>92</v>
      </c>
      <c r="E382" s="16" t="s">
        <v>93</v>
      </c>
      <c r="F382" s="16" t="s">
        <v>1245</v>
      </c>
      <c r="G382" s="16" t="s">
        <v>48</v>
      </c>
      <c r="H382" s="16" t="s">
        <v>1021</v>
      </c>
      <c r="I382" s="18" t="s">
        <v>47</v>
      </c>
      <c r="J382" s="18" t="s">
        <v>47</v>
      </c>
      <c r="K382" s="18" t="s">
        <v>47</v>
      </c>
      <c r="L382" s="18" t="s">
        <v>47</v>
      </c>
      <c r="M382" s="18">
        <v>0</v>
      </c>
      <c r="N382" s="16" t="s">
        <v>47</v>
      </c>
      <c r="O382" s="16" t="s">
        <v>55</v>
      </c>
      <c r="P382" s="16" t="s">
        <v>47</v>
      </c>
      <c r="Q382" s="18">
        <f t="shared" si="5"/>
        <v>83105781</v>
      </c>
      <c r="R382" s="18">
        <v>0</v>
      </c>
      <c r="S382" s="18">
        <v>39141520</v>
      </c>
      <c r="T382" s="18">
        <v>0</v>
      </c>
      <c r="U382" s="16" t="s">
        <v>49</v>
      </c>
      <c r="V382" s="18">
        <v>0</v>
      </c>
      <c r="W382" s="18">
        <v>37900225</v>
      </c>
      <c r="X382" s="16" t="s">
        <v>49</v>
      </c>
      <c r="Y382" s="18">
        <v>6064036</v>
      </c>
      <c r="Z382" s="18">
        <v>0</v>
      </c>
      <c r="AA382" s="16" t="s">
        <v>49</v>
      </c>
      <c r="AB382" s="18">
        <v>0</v>
      </c>
      <c r="AC382" s="18">
        <v>0</v>
      </c>
      <c r="AD382" s="16" t="s">
        <v>49</v>
      </c>
      <c r="AE382" s="18">
        <v>0</v>
      </c>
      <c r="AF382" s="16">
        <v>0</v>
      </c>
      <c r="AG382" s="16" t="s">
        <v>49</v>
      </c>
      <c r="AH382" s="18">
        <v>0</v>
      </c>
      <c r="AI382" s="18">
        <v>0</v>
      </c>
      <c r="AJ382" s="16" t="s">
        <v>49</v>
      </c>
      <c r="AK382" s="18">
        <v>0</v>
      </c>
      <c r="AL382" s="18">
        <v>0</v>
      </c>
      <c r="AM382" s="17" t="s">
        <v>47</v>
      </c>
      <c r="AN382" s="16" t="s">
        <v>47</v>
      </c>
      <c r="AO382" s="17" t="s">
        <v>47</v>
      </c>
      <c r="AP382" s="16" t="s">
        <v>47</v>
      </c>
    </row>
    <row r="383" spans="1:42" s="19" customFormat="1" x14ac:dyDescent="0.25">
      <c r="A383" s="13" t="s">
        <v>1338</v>
      </c>
      <c r="B383" s="17" t="s">
        <v>959</v>
      </c>
      <c r="C383" s="16" t="s">
        <v>46</v>
      </c>
      <c r="D383" s="16" t="s">
        <v>92</v>
      </c>
      <c r="E383" s="16" t="s">
        <v>93</v>
      </c>
      <c r="F383" s="16" t="s">
        <v>1245</v>
      </c>
      <c r="G383" s="16" t="s">
        <v>48</v>
      </c>
      <c r="H383" s="16" t="s">
        <v>1023</v>
      </c>
      <c r="I383" s="18" t="s">
        <v>47</v>
      </c>
      <c r="J383" s="18" t="s">
        <v>47</v>
      </c>
      <c r="K383" s="18" t="s">
        <v>47</v>
      </c>
      <c r="L383" s="18" t="s">
        <v>47</v>
      </c>
      <c r="M383" s="18">
        <v>0</v>
      </c>
      <c r="N383" s="16" t="s">
        <v>47</v>
      </c>
      <c r="O383" s="16" t="s">
        <v>356</v>
      </c>
      <c r="P383" s="16" t="s">
        <v>357</v>
      </c>
      <c r="Q383" s="18">
        <f t="shared" si="5"/>
        <v>1966800</v>
      </c>
      <c r="R383" s="18">
        <v>0</v>
      </c>
      <c r="S383" s="18">
        <v>1966800</v>
      </c>
      <c r="T383" s="18">
        <v>0</v>
      </c>
      <c r="U383" s="16" t="s">
        <v>49</v>
      </c>
      <c r="V383" s="18">
        <v>0</v>
      </c>
      <c r="W383" s="18">
        <v>0</v>
      </c>
      <c r="X383" s="16" t="s">
        <v>49</v>
      </c>
      <c r="Y383" s="18">
        <v>0</v>
      </c>
      <c r="Z383" s="18">
        <v>0</v>
      </c>
      <c r="AA383" s="16" t="s">
        <v>49</v>
      </c>
      <c r="AB383" s="18">
        <v>0</v>
      </c>
      <c r="AC383" s="18">
        <v>0</v>
      </c>
      <c r="AD383" s="16" t="s">
        <v>49</v>
      </c>
      <c r="AE383" s="18">
        <v>0</v>
      </c>
      <c r="AF383" s="16">
        <v>0</v>
      </c>
      <c r="AG383" s="16" t="s">
        <v>49</v>
      </c>
      <c r="AH383" s="18">
        <v>0</v>
      </c>
      <c r="AI383" s="18">
        <v>0</v>
      </c>
      <c r="AJ383" s="16" t="s">
        <v>49</v>
      </c>
      <c r="AK383" s="18">
        <v>0</v>
      </c>
      <c r="AL383" s="18">
        <v>0</v>
      </c>
      <c r="AM383" s="17" t="s">
        <v>47</v>
      </c>
      <c r="AN383" s="16" t="s">
        <v>47</v>
      </c>
      <c r="AO383" s="17" t="s">
        <v>47</v>
      </c>
      <c r="AP383" s="16" t="s">
        <v>47</v>
      </c>
    </row>
    <row r="384" spans="1:42" s="19" customFormat="1" x14ac:dyDescent="0.25">
      <c r="A384" s="13" t="s">
        <v>1339</v>
      </c>
      <c r="B384" s="17" t="s">
        <v>959</v>
      </c>
      <c r="C384" s="16" t="s">
        <v>46</v>
      </c>
      <c r="D384" s="16" t="s">
        <v>92</v>
      </c>
      <c r="E384" s="16" t="s">
        <v>93</v>
      </c>
      <c r="F384" s="16" t="s">
        <v>1245</v>
      </c>
      <c r="G384" s="16" t="s">
        <v>48</v>
      </c>
      <c r="H384" s="16" t="s">
        <v>1025</v>
      </c>
      <c r="I384" s="18" t="s">
        <v>47</v>
      </c>
      <c r="J384" s="18" t="s">
        <v>47</v>
      </c>
      <c r="K384" s="18" t="s">
        <v>47</v>
      </c>
      <c r="L384" s="18" t="s">
        <v>47</v>
      </c>
      <c r="M384" s="18">
        <v>0</v>
      </c>
      <c r="N384" s="16" t="s">
        <v>47</v>
      </c>
      <c r="O384" s="16" t="s">
        <v>55</v>
      </c>
      <c r="P384" s="16" t="s">
        <v>47</v>
      </c>
      <c r="Q384" s="18">
        <f t="shared" si="5"/>
        <v>227365601.09999999</v>
      </c>
      <c r="R384" s="18">
        <v>0</v>
      </c>
      <c r="S384" s="18">
        <v>141148067.5</v>
      </c>
      <c r="T384" s="18">
        <v>0</v>
      </c>
      <c r="U384" s="16" t="s">
        <v>49</v>
      </c>
      <c r="V384" s="18">
        <v>0</v>
      </c>
      <c r="W384" s="18">
        <v>74325460</v>
      </c>
      <c r="X384" s="16" t="s">
        <v>50</v>
      </c>
      <c r="Y384" s="18">
        <v>11892073.6</v>
      </c>
      <c r="Z384" s="18">
        <v>0</v>
      </c>
      <c r="AA384" s="16" t="s">
        <v>49</v>
      </c>
      <c r="AB384" s="18">
        <v>0</v>
      </c>
      <c r="AC384" s="18">
        <v>0</v>
      </c>
      <c r="AD384" s="16" t="s">
        <v>49</v>
      </c>
      <c r="AE384" s="18">
        <v>0</v>
      </c>
      <c r="AF384" s="16">
        <v>0</v>
      </c>
      <c r="AG384" s="16" t="s">
        <v>49</v>
      </c>
      <c r="AH384" s="18">
        <v>0</v>
      </c>
      <c r="AI384" s="18">
        <v>0</v>
      </c>
      <c r="AJ384" s="16" t="s">
        <v>49</v>
      </c>
      <c r="AK384" s="18">
        <v>0</v>
      </c>
      <c r="AL384" s="18">
        <v>0</v>
      </c>
      <c r="AM384" s="17" t="s">
        <v>47</v>
      </c>
      <c r="AN384" s="16" t="s">
        <v>47</v>
      </c>
      <c r="AO384" s="17" t="s">
        <v>47</v>
      </c>
      <c r="AP384" s="16" t="s">
        <v>47</v>
      </c>
    </row>
    <row r="385" spans="1:42" s="19" customFormat="1" x14ac:dyDescent="0.25">
      <c r="A385" s="13" t="s">
        <v>1340</v>
      </c>
      <c r="B385" s="17" t="s">
        <v>959</v>
      </c>
      <c r="C385" s="16" t="s">
        <v>46</v>
      </c>
      <c r="D385" s="16" t="s">
        <v>92</v>
      </c>
      <c r="E385" s="16" t="s">
        <v>93</v>
      </c>
      <c r="F385" s="16" t="s">
        <v>1245</v>
      </c>
      <c r="G385" s="16" t="s">
        <v>67</v>
      </c>
      <c r="H385" s="16" t="s">
        <v>47</v>
      </c>
      <c r="I385" s="18" t="s">
        <v>1027</v>
      </c>
      <c r="J385" s="18" t="s">
        <v>47</v>
      </c>
      <c r="K385" s="18" t="s">
        <v>1028</v>
      </c>
      <c r="L385" s="18" t="s">
        <v>959</v>
      </c>
      <c r="M385" s="18">
        <v>5017232</v>
      </c>
      <c r="N385" s="16" t="s">
        <v>70</v>
      </c>
      <c r="O385" s="16" t="s">
        <v>1029</v>
      </c>
      <c r="P385" s="16" t="s">
        <v>1030</v>
      </c>
      <c r="Q385" s="18">
        <f t="shared" si="5"/>
        <v>-398112</v>
      </c>
      <c r="R385" s="18">
        <v>0</v>
      </c>
      <c r="S385" s="18">
        <v>0</v>
      </c>
      <c r="T385" s="18">
        <v>0</v>
      </c>
      <c r="U385" s="16" t="s">
        <v>49</v>
      </c>
      <c r="V385" s="18">
        <v>0</v>
      </c>
      <c r="W385" s="18">
        <v>-343200</v>
      </c>
      <c r="X385" s="16" t="s">
        <v>50</v>
      </c>
      <c r="Y385" s="18">
        <v>-54912</v>
      </c>
      <c r="Z385" s="18">
        <v>0</v>
      </c>
      <c r="AA385" s="16" t="s">
        <v>49</v>
      </c>
      <c r="AB385" s="18">
        <v>0</v>
      </c>
      <c r="AC385" s="18">
        <v>0</v>
      </c>
      <c r="AD385" s="16" t="s">
        <v>49</v>
      </c>
      <c r="AE385" s="18">
        <v>0</v>
      </c>
      <c r="AF385" s="16">
        <v>0</v>
      </c>
      <c r="AG385" s="16" t="s">
        <v>49</v>
      </c>
      <c r="AH385" s="18">
        <v>0</v>
      </c>
      <c r="AI385" s="18">
        <v>0</v>
      </c>
      <c r="AJ385" s="16" t="s">
        <v>49</v>
      </c>
      <c r="AK385" s="18">
        <v>0</v>
      </c>
      <c r="AL385" s="18">
        <v>0</v>
      </c>
      <c r="AM385" s="17" t="s">
        <v>47</v>
      </c>
      <c r="AN385" s="16" t="s">
        <v>47</v>
      </c>
      <c r="AO385" s="17" t="s">
        <v>47</v>
      </c>
      <c r="AP385" s="16" t="s">
        <v>47</v>
      </c>
    </row>
    <row r="386" spans="1:42" s="19" customFormat="1" x14ac:dyDescent="0.25">
      <c r="A386" s="13" t="s">
        <v>1341</v>
      </c>
      <c r="B386" s="17" t="s">
        <v>959</v>
      </c>
      <c r="C386" s="16" t="s">
        <v>46</v>
      </c>
      <c r="D386" s="16" t="s">
        <v>96</v>
      </c>
      <c r="E386" s="16" t="s">
        <v>1247</v>
      </c>
      <c r="F386" s="16" t="s">
        <v>1259</v>
      </c>
      <c r="G386" s="16" t="s">
        <v>48</v>
      </c>
      <c r="H386" s="16" t="s">
        <v>1032</v>
      </c>
      <c r="I386" s="18" t="s">
        <v>47</v>
      </c>
      <c r="J386" s="18" t="s">
        <v>47</v>
      </c>
      <c r="K386" s="18" t="s">
        <v>47</v>
      </c>
      <c r="L386" s="18" t="s">
        <v>47</v>
      </c>
      <c r="M386" s="18">
        <v>0</v>
      </c>
      <c r="N386" s="16" t="s">
        <v>47</v>
      </c>
      <c r="O386" s="16" t="s">
        <v>55</v>
      </c>
      <c r="P386" s="16" t="s">
        <v>47</v>
      </c>
      <c r="Q386" s="18">
        <f t="shared" si="5"/>
        <v>5761514</v>
      </c>
      <c r="R386" s="18">
        <v>0</v>
      </c>
      <c r="S386" s="18">
        <v>984170</v>
      </c>
      <c r="T386" s="18">
        <v>0</v>
      </c>
      <c r="U386" s="16" t="s">
        <v>49</v>
      </c>
      <c r="V386" s="18">
        <v>0</v>
      </c>
      <c r="W386" s="18">
        <v>4118400</v>
      </c>
      <c r="X386" s="16" t="s">
        <v>49</v>
      </c>
      <c r="Y386" s="18">
        <v>658944</v>
      </c>
      <c r="Z386" s="18">
        <v>0</v>
      </c>
      <c r="AA386" s="16" t="s">
        <v>49</v>
      </c>
      <c r="AB386" s="18">
        <v>0</v>
      </c>
      <c r="AC386" s="18">
        <v>0</v>
      </c>
      <c r="AD386" s="16" t="s">
        <v>49</v>
      </c>
      <c r="AE386" s="18">
        <v>0</v>
      </c>
      <c r="AF386" s="16">
        <v>0</v>
      </c>
      <c r="AG386" s="16" t="s">
        <v>49</v>
      </c>
      <c r="AH386" s="18">
        <v>0</v>
      </c>
      <c r="AI386" s="18">
        <v>0</v>
      </c>
      <c r="AJ386" s="16" t="s">
        <v>49</v>
      </c>
      <c r="AK386" s="18">
        <v>0</v>
      </c>
      <c r="AL386" s="18">
        <v>0</v>
      </c>
      <c r="AM386" s="17" t="s">
        <v>47</v>
      </c>
      <c r="AN386" s="16" t="s">
        <v>47</v>
      </c>
      <c r="AO386" s="17" t="s">
        <v>47</v>
      </c>
      <c r="AP386" s="16" t="s">
        <v>47</v>
      </c>
    </row>
    <row r="387" spans="1:42" s="19" customFormat="1" x14ac:dyDescent="0.25">
      <c r="A387" s="13" t="s">
        <v>876</v>
      </c>
      <c r="B387" s="17" t="s">
        <v>959</v>
      </c>
      <c r="C387" s="16" t="s">
        <v>46</v>
      </c>
      <c r="D387" s="16" t="s">
        <v>96</v>
      </c>
      <c r="E387" s="16" t="s">
        <v>1247</v>
      </c>
      <c r="F387" s="16" t="s">
        <v>1259</v>
      </c>
      <c r="G387" s="16" t="s">
        <v>48</v>
      </c>
      <c r="H387" s="16" t="s">
        <v>1034</v>
      </c>
      <c r="I387" s="18" t="s">
        <v>47</v>
      </c>
      <c r="J387" s="18" t="s">
        <v>47</v>
      </c>
      <c r="K387" s="18" t="s">
        <v>47</v>
      </c>
      <c r="L387" s="18" t="s">
        <v>47</v>
      </c>
      <c r="M387" s="18">
        <v>0</v>
      </c>
      <c r="N387" s="16" t="s">
        <v>47</v>
      </c>
      <c r="O387" s="16" t="s">
        <v>55</v>
      </c>
      <c r="P387" s="16" t="s">
        <v>47</v>
      </c>
      <c r="Q387" s="18">
        <f t="shared" si="5"/>
        <v>57614997</v>
      </c>
      <c r="R387" s="18">
        <v>0</v>
      </c>
      <c r="S387" s="18">
        <v>36201165</v>
      </c>
      <c r="T387" s="18">
        <v>0</v>
      </c>
      <c r="U387" s="16" t="s">
        <v>49</v>
      </c>
      <c r="V387" s="18">
        <v>0</v>
      </c>
      <c r="W387" s="18">
        <v>18460200</v>
      </c>
      <c r="X387" s="16" t="s">
        <v>49</v>
      </c>
      <c r="Y387" s="18">
        <v>2953632</v>
      </c>
      <c r="Z387" s="18">
        <v>0</v>
      </c>
      <c r="AA387" s="16" t="s">
        <v>49</v>
      </c>
      <c r="AB387" s="18">
        <v>0</v>
      </c>
      <c r="AC387" s="18">
        <v>0</v>
      </c>
      <c r="AD387" s="16" t="s">
        <v>49</v>
      </c>
      <c r="AE387" s="18">
        <v>0</v>
      </c>
      <c r="AF387" s="16">
        <v>0</v>
      </c>
      <c r="AG387" s="16" t="s">
        <v>49</v>
      </c>
      <c r="AH387" s="18">
        <v>0</v>
      </c>
      <c r="AI387" s="18">
        <v>0</v>
      </c>
      <c r="AJ387" s="16" t="s">
        <v>49</v>
      </c>
      <c r="AK387" s="18">
        <v>0</v>
      </c>
      <c r="AL387" s="18">
        <v>0</v>
      </c>
      <c r="AM387" s="17" t="s">
        <v>47</v>
      </c>
      <c r="AN387" s="16" t="s">
        <v>47</v>
      </c>
      <c r="AO387" s="17" t="s">
        <v>47</v>
      </c>
      <c r="AP387" s="16" t="s">
        <v>47</v>
      </c>
    </row>
    <row r="388" spans="1:42" s="19" customFormat="1" x14ac:dyDescent="0.25">
      <c r="A388" s="13" t="s">
        <v>878</v>
      </c>
      <c r="B388" s="17" t="s">
        <v>959</v>
      </c>
      <c r="C388" s="16" t="s">
        <v>46</v>
      </c>
      <c r="D388" s="16" t="s">
        <v>96</v>
      </c>
      <c r="E388" s="16" t="s">
        <v>1247</v>
      </c>
      <c r="F388" s="16" t="s">
        <v>1259</v>
      </c>
      <c r="G388" s="16" t="s">
        <v>48</v>
      </c>
      <c r="H388" s="16" t="s">
        <v>1036</v>
      </c>
      <c r="I388" s="18" t="s">
        <v>47</v>
      </c>
      <c r="J388" s="18" t="s">
        <v>47</v>
      </c>
      <c r="K388" s="18" t="s">
        <v>47</v>
      </c>
      <c r="L388" s="18" t="s">
        <v>47</v>
      </c>
      <c r="M388" s="18">
        <v>0</v>
      </c>
      <c r="N388" s="16" t="s">
        <v>47</v>
      </c>
      <c r="O388" s="16" t="s">
        <v>55</v>
      </c>
      <c r="P388" s="16" t="s">
        <v>47</v>
      </c>
      <c r="Q388" s="18">
        <f t="shared" si="5"/>
        <v>49930190</v>
      </c>
      <c r="R388" s="18">
        <v>0</v>
      </c>
      <c r="S388" s="18">
        <v>9851030</v>
      </c>
      <c r="T388" s="18">
        <v>0</v>
      </c>
      <c r="U388" s="16" t="s">
        <v>49</v>
      </c>
      <c r="V388" s="18">
        <v>0</v>
      </c>
      <c r="W388" s="18">
        <v>34551000</v>
      </c>
      <c r="X388" s="16" t="s">
        <v>50</v>
      </c>
      <c r="Y388" s="18">
        <v>5528160</v>
      </c>
      <c r="Z388" s="18">
        <v>0</v>
      </c>
      <c r="AA388" s="16" t="s">
        <v>49</v>
      </c>
      <c r="AB388" s="18">
        <v>0</v>
      </c>
      <c r="AC388" s="18">
        <v>0</v>
      </c>
      <c r="AD388" s="16" t="s">
        <v>49</v>
      </c>
      <c r="AE388" s="18">
        <v>0</v>
      </c>
      <c r="AF388" s="16">
        <v>0</v>
      </c>
      <c r="AG388" s="16" t="s">
        <v>49</v>
      </c>
      <c r="AH388" s="18">
        <v>0</v>
      </c>
      <c r="AI388" s="18">
        <v>0</v>
      </c>
      <c r="AJ388" s="16" t="s">
        <v>49</v>
      </c>
      <c r="AK388" s="18">
        <v>0</v>
      </c>
      <c r="AL388" s="18">
        <v>0</v>
      </c>
      <c r="AM388" s="17" t="s">
        <v>47</v>
      </c>
      <c r="AN388" s="16" t="s">
        <v>47</v>
      </c>
      <c r="AO388" s="17" t="s">
        <v>47</v>
      </c>
      <c r="AP388" s="16" t="s">
        <v>47</v>
      </c>
    </row>
    <row r="389" spans="1:42" s="19" customFormat="1" x14ac:dyDescent="0.25">
      <c r="A389" s="13" t="s">
        <v>880</v>
      </c>
      <c r="B389" s="17" t="s">
        <v>959</v>
      </c>
      <c r="C389" s="16" t="s">
        <v>46</v>
      </c>
      <c r="D389" s="16" t="s">
        <v>96</v>
      </c>
      <c r="E389" s="16" t="s">
        <v>1247</v>
      </c>
      <c r="F389" s="16" t="s">
        <v>1259</v>
      </c>
      <c r="G389" s="16" t="s">
        <v>48</v>
      </c>
      <c r="H389" s="16" t="s">
        <v>1038</v>
      </c>
      <c r="I389" s="18" t="s">
        <v>47</v>
      </c>
      <c r="J389" s="18" t="s">
        <v>47</v>
      </c>
      <c r="K389" s="18" t="s">
        <v>47</v>
      </c>
      <c r="L389" s="18" t="s">
        <v>47</v>
      </c>
      <c r="M389" s="18">
        <v>0</v>
      </c>
      <c r="N389" s="16" t="s">
        <v>47</v>
      </c>
      <c r="O389" s="16" t="s">
        <v>55</v>
      </c>
      <c r="P389" s="16" t="s">
        <v>47</v>
      </c>
      <c r="Q389" s="18">
        <f t="shared" si="5"/>
        <v>5875080</v>
      </c>
      <c r="R389" s="18">
        <v>0</v>
      </c>
      <c r="S389" s="18">
        <v>2876480</v>
      </c>
      <c r="T389" s="18">
        <v>0</v>
      </c>
      <c r="U389" s="16" t="s">
        <v>49</v>
      </c>
      <c r="V389" s="18">
        <v>0</v>
      </c>
      <c r="W389" s="18">
        <v>2585000</v>
      </c>
      <c r="X389" s="16" t="s">
        <v>50</v>
      </c>
      <c r="Y389" s="18">
        <v>413600</v>
      </c>
      <c r="Z389" s="18">
        <v>0</v>
      </c>
      <c r="AA389" s="16" t="s">
        <v>49</v>
      </c>
      <c r="AB389" s="18">
        <v>0</v>
      </c>
      <c r="AC389" s="18">
        <v>0</v>
      </c>
      <c r="AD389" s="16" t="s">
        <v>49</v>
      </c>
      <c r="AE389" s="18">
        <v>0</v>
      </c>
      <c r="AF389" s="16">
        <v>0</v>
      </c>
      <c r="AG389" s="16" t="s">
        <v>49</v>
      </c>
      <c r="AH389" s="18">
        <v>0</v>
      </c>
      <c r="AI389" s="18">
        <v>0</v>
      </c>
      <c r="AJ389" s="16" t="s">
        <v>49</v>
      </c>
      <c r="AK389" s="18">
        <v>0</v>
      </c>
      <c r="AL389" s="18">
        <v>0</v>
      </c>
      <c r="AM389" s="17" t="s">
        <v>47</v>
      </c>
      <c r="AN389" s="16" t="s">
        <v>47</v>
      </c>
      <c r="AO389" s="17" t="s">
        <v>47</v>
      </c>
      <c r="AP389" s="16" t="s">
        <v>47</v>
      </c>
    </row>
    <row r="390" spans="1:42" s="19" customFormat="1" x14ac:dyDescent="0.25">
      <c r="A390" s="13" t="s">
        <v>884</v>
      </c>
      <c r="B390" s="17" t="s">
        <v>959</v>
      </c>
      <c r="C390" s="16" t="s">
        <v>46</v>
      </c>
      <c r="D390" s="16" t="s">
        <v>96</v>
      </c>
      <c r="E390" s="16" t="s">
        <v>1247</v>
      </c>
      <c r="F390" s="16" t="s">
        <v>1259</v>
      </c>
      <c r="G390" s="16" t="s">
        <v>48</v>
      </c>
      <c r="H390" s="16" t="s">
        <v>1040</v>
      </c>
      <c r="I390" s="18" t="s">
        <v>47</v>
      </c>
      <c r="J390" s="18" t="s">
        <v>47</v>
      </c>
      <c r="K390" s="18" t="s">
        <v>47</v>
      </c>
      <c r="L390" s="18" t="s">
        <v>47</v>
      </c>
      <c r="M390" s="18">
        <v>0</v>
      </c>
      <c r="N390" s="16" t="s">
        <v>47</v>
      </c>
      <c r="O390" s="16" t="s">
        <v>55</v>
      </c>
      <c r="P390" s="16" t="s">
        <v>47</v>
      </c>
      <c r="Q390" s="18">
        <f t="shared" si="5"/>
        <v>6260038.4000000004</v>
      </c>
      <c r="R390" s="18">
        <v>0</v>
      </c>
      <c r="S390" s="18">
        <v>3869580</v>
      </c>
      <c r="T390" s="18">
        <v>0</v>
      </c>
      <c r="U390" s="16" t="s">
        <v>49</v>
      </c>
      <c r="V390" s="18">
        <v>0</v>
      </c>
      <c r="W390" s="18">
        <v>2060740</v>
      </c>
      <c r="X390" s="16" t="s">
        <v>50</v>
      </c>
      <c r="Y390" s="18">
        <v>329718.40000000002</v>
      </c>
      <c r="Z390" s="18">
        <v>0</v>
      </c>
      <c r="AA390" s="16" t="s">
        <v>49</v>
      </c>
      <c r="AB390" s="18">
        <v>0</v>
      </c>
      <c r="AC390" s="18">
        <v>0</v>
      </c>
      <c r="AD390" s="16" t="s">
        <v>49</v>
      </c>
      <c r="AE390" s="18">
        <v>0</v>
      </c>
      <c r="AF390" s="16">
        <v>0</v>
      </c>
      <c r="AG390" s="16" t="s">
        <v>49</v>
      </c>
      <c r="AH390" s="18">
        <v>0</v>
      </c>
      <c r="AI390" s="18">
        <v>0</v>
      </c>
      <c r="AJ390" s="16" t="s">
        <v>49</v>
      </c>
      <c r="AK390" s="18">
        <v>0</v>
      </c>
      <c r="AL390" s="18">
        <v>0</v>
      </c>
      <c r="AM390" s="17" t="s">
        <v>47</v>
      </c>
      <c r="AN390" s="16" t="s">
        <v>47</v>
      </c>
      <c r="AO390" s="17" t="s">
        <v>47</v>
      </c>
      <c r="AP390" s="16" t="s">
        <v>47</v>
      </c>
    </row>
    <row r="391" spans="1:42" s="19" customFormat="1" x14ac:dyDescent="0.25">
      <c r="A391" s="13" t="s">
        <v>888</v>
      </c>
      <c r="B391" s="17" t="s">
        <v>959</v>
      </c>
      <c r="C391" s="16" t="s">
        <v>46</v>
      </c>
      <c r="D391" s="16" t="s">
        <v>96</v>
      </c>
      <c r="E391" s="16" t="s">
        <v>1247</v>
      </c>
      <c r="F391" s="16" t="s">
        <v>1259</v>
      </c>
      <c r="G391" s="16" t="s">
        <v>48</v>
      </c>
      <c r="H391" s="16" t="s">
        <v>1042</v>
      </c>
      <c r="I391" s="18" t="s">
        <v>47</v>
      </c>
      <c r="J391" s="18" t="s">
        <v>47</v>
      </c>
      <c r="K391" s="18" t="s">
        <v>47</v>
      </c>
      <c r="L391" s="18" t="s">
        <v>47</v>
      </c>
      <c r="M391" s="18">
        <v>0</v>
      </c>
      <c r="N391" s="16" t="s">
        <v>47</v>
      </c>
      <c r="O391" s="16" t="s">
        <v>1043</v>
      </c>
      <c r="P391" s="16" t="s">
        <v>1044</v>
      </c>
      <c r="Q391" s="18">
        <f t="shared" si="5"/>
        <v>2090000</v>
      </c>
      <c r="R391" s="18">
        <v>0</v>
      </c>
      <c r="S391" s="18">
        <v>2090000</v>
      </c>
      <c r="T391" s="18">
        <v>0</v>
      </c>
      <c r="U391" s="16" t="s">
        <v>49</v>
      </c>
      <c r="V391" s="18">
        <v>0</v>
      </c>
      <c r="W391" s="18">
        <v>0</v>
      </c>
      <c r="X391" s="16" t="s">
        <v>49</v>
      </c>
      <c r="Y391" s="18">
        <v>0</v>
      </c>
      <c r="Z391" s="18">
        <v>0</v>
      </c>
      <c r="AA391" s="16" t="s">
        <v>49</v>
      </c>
      <c r="AB391" s="18">
        <v>0</v>
      </c>
      <c r="AC391" s="18">
        <v>0</v>
      </c>
      <c r="AD391" s="16" t="s">
        <v>49</v>
      </c>
      <c r="AE391" s="18">
        <v>0</v>
      </c>
      <c r="AF391" s="16">
        <v>0</v>
      </c>
      <c r="AG391" s="16" t="s">
        <v>49</v>
      </c>
      <c r="AH391" s="18">
        <v>0</v>
      </c>
      <c r="AI391" s="18">
        <v>0</v>
      </c>
      <c r="AJ391" s="16" t="s">
        <v>49</v>
      </c>
      <c r="AK391" s="18">
        <v>0</v>
      </c>
      <c r="AL391" s="18">
        <v>0</v>
      </c>
      <c r="AM391" s="17" t="s">
        <v>47</v>
      </c>
      <c r="AN391" s="16" t="s">
        <v>47</v>
      </c>
      <c r="AO391" s="17" t="s">
        <v>47</v>
      </c>
      <c r="AP391" s="16" t="s">
        <v>47</v>
      </c>
    </row>
    <row r="392" spans="1:42" s="19" customFormat="1" x14ac:dyDescent="0.25">
      <c r="A392" s="13" t="s">
        <v>890</v>
      </c>
      <c r="B392" s="17" t="s">
        <v>959</v>
      </c>
      <c r="C392" s="16" t="s">
        <v>46</v>
      </c>
      <c r="D392" s="16" t="s">
        <v>96</v>
      </c>
      <c r="E392" s="16" t="s">
        <v>1247</v>
      </c>
      <c r="F392" s="16" t="s">
        <v>1259</v>
      </c>
      <c r="G392" s="16" t="s">
        <v>48</v>
      </c>
      <c r="H392" s="16" t="s">
        <v>1046</v>
      </c>
      <c r="I392" s="18" t="s">
        <v>47</v>
      </c>
      <c r="J392" s="18" t="s">
        <v>47</v>
      </c>
      <c r="K392" s="18" t="s">
        <v>47</v>
      </c>
      <c r="L392" s="18" t="s">
        <v>47</v>
      </c>
      <c r="M392" s="18">
        <v>0</v>
      </c>
      <c r="N392" s="16" t="s">
        <v>47</v>
      </c>
      <c r="O392" s="16" t="s">
        <v>55</v>
      </c>
      <c r="P392" s="16" t="s">
        <v>47</v>
      </c>
      <c r="Q392" s="18">
        <f t="shared" ref="Q392:Q455" si="6">SUM(S392:AO392)</f>
        <v>63855990</v>
      </c>
      <c r="R392" s="18">
        <v>0</v>
      </c>
      <c r="S392" s="18">
        <v>31349890</v>
      </c>
      <c r="T392" s="18">
        <v>0</v>
      </c>
      <c r="U392" s="16" t="s">
        <v>49</v>
      </c>
      <c r="V392" s="18">
        <v>0</v>
      </c>
      <c r="W392" s="18">
        <v>28022500</v>
      </c>
      <c r="X392" s="16" t="s">
        <v>50</v>
      </c>
      <c r="Y392" s="18">
        <v>4483600</v>
      </c>
      <c r="Z392" s="18">
        <v>0</v>
      </c>
      <c r="AA392" s="16" t="s">
        <v>49</v>
      </c>
      <c r="AB392" s="18">
        <v>0</v>
      </c>
      <c r="AC392" s="18">
        <v>0</v>
      </c>
      <c r="AD392" s="16" t="s">
        <v>49</v>
      </c>
      <c r="AE392" s="18">
        <v>0</v>
      </c>
      <c r="AF392" s="16">
        <v>0</v>
      </c>
      <c r="AG392" s="16" t="s">
        <v>49</v>
      </c>
      <c r="AH392" s="18">
        <v>0</v>
      </c>
      <c r="AI392" s="18">
        <v>0</v>
      </c>
      <c r="AJ392" s="16" t="s">
        <v>49</v>
      </c>
      <c r="AK392" s="18">
        <v>0</v>
      </c>
      <c r="AL392" s="18">
        <v>0</v>
      </c>
      <c r="AM392" s="17" t="s">
        <v>47</v>
      </c>
      <c r="AN392" s="16" t="s">
        <v>47</v>
      </c>
      <c r="AO392" s="17" t="s">
        <v>47</v>
      </c>
      <c r="AP392" s="16" t="s">
        <v>47</v>
      </c>
    </row>
    <row r="393" spans="1:42" s="19" customFormat="1" x14ac:dyDescent="0.25">
      <c r="A393" s="13" t="s">
        <v>892</v>
      </c>
      <c r="B393" s="17" t="s">
        <v>959</v>
      </c>
      <c r="C393" s="16" t="s">
        <v>46</v>
      </c>
      <c r="D393" s="16" t="s">
        <v>96</v>
      </c>
      <c r="E393" s="16" t="s">
        <v>1247</v>
      </c>
      <c r="F393" s="16" t="s">
        <v>1259</v>
      </c>
      <c r="G393" s="16" t="s">
        <v>48</v>
      </c>
      <c r="H393" s="16" t="s">
        <v>1048</v>
      </c>
      <c r="I393" s="18" t="s">
        <v>47</v>
      </c>
      <c r="J393" s="18" t="s">
        <v>47</v>
      </c>
      <c r="K393" s="18" t="s">
        <v>47</v>
      </c>
      <c r="L393" s="18" t="s">
        <v>47</v>
      </c>
      <c r="M393" s="18">
        <v>0</v>
      </c>
      <c r="N393" s="16" t="s">
        <v>47</v>
      </c>
      <c r="O393" s="16" t="s">
        <v>55</v>
      </c>
      <c r="P393" s="16" t="s">
        <v>47</v>
      </c>
      <c r="Q393" s="18">
        <f t="shared" si="6"/>
        <v>26869788</v>
      </c>
      <c r="R393" s="18">
        <v>0</v>
      </c>
      <c r="S393" s="18">
        <v>3693800</v>
      </c>
      <c r="T393" s="18">
        <v>0</v>
      </c>
      <c r="U393" s="16" t="s">
        <v>49</v>
      </c>
      <c r="V393" s="18">
        <v>0</v>
      </c>
      <c r="W393" s="18">
        <v>19979300</v>
      </c>
      <c r="X393" s="16" t="s">
        <v>49</v>
      </c>
      <c r="Y393" s="18">
        <v>3196688</v>
      </c>
      <c r="Z393" s="18">
        <v>0</v>
      </c>
      <c r="AA393" s="16" t="s">
        <v>49</v>
      </c>
      <c r="AB393" s="18">
        <v>0</v>
      </c>
      <c r="AC393" s="18">
        <v>0</v>
      </c>
      <c r="AD393" s="16" t="s">
        <v>49</v>
      </c>
      <c r="AE393" s="18">
        <v>0</v>
      </c>
      <c r="AF393" s="16">
        <v>0</v>
      </c>
      <c r="AG393" s="16" t="s">
        <v>49</v>
      </c>
      <c r="AH393" s="18">
        <v>0</v>
      </c>
      <c r="AI393" s="18">
        <v>0</v>
      </c>
      <c r="AJ393" s="16" t="s">
        <v>49</v>
      </c>
      <c r="AK393" s="18">
        <v>0</v>
      </c>
      <c r="AL393" s="18">
        <v>0</v>
      </c>
      <c r="AM393" s="17" t="s">
        <v>47</v>
      </c>
      <c r="AN393" s="16" t="s">
        <v>47</v>
      </c>
      <c r="AO393" s="17" t="s">
        <v>47</v>
      </c>
      <c r="AP393" s="16" t="s">
        <v>47</v>
      </c>
    </row>
    <row r="394" spans="1:42" s="19" customFormat="1" x14ac:dyDescent="0.25">
      <c r="A394" s="13" t="s">
        <v>894</v>
      </c>
      <c r="B394" s="17" t="s">
        <v>959</v>
      </c>
      <c r="C394" s="16" t="s">
        <v>46</v>
      </c>
      <c r="D394" s="16" t="s">
        <v>96</v>
      </c>
      <c r="E394" s="16" t="s">
        <v>1247</v>
      </c>
      <c r="F394" s="16" t="s">
        <v>1259</v>
      </c>
      <c r="G394" s="16" t="s">
        <v>48</v>
      </c>
      <c r="H394" s="16" t="s">
        <v>1050</v>
      </c>
      <c r="I394" s="18" t="s">
        <v>47</v>
      </c>
      <c r="J394" s="18" t="s">
        <v>47</v>
      </c>
      <c r="K394" s="18" t="s">
        <v>47</v>
      </c>
      <c r="L394" s="18" t="s">
        <v>47</v>
      </c>
      <c r="M394" s="18">
        <v>0</v>
      </c>
      <c r="N394" s="16" t="s">
        <v>47</v>
      </c>
      <c r="O394" s="16" t="s">
        <v>1051</v>
      </c>
      <c r="P394" s="16" t="s">
        <v>1052</v>
      </c>
      <c r="Q394" s="18">
        <f t="shared" si="6"/>
        <v>3355000</v>
      </c>
      <c r="R394" s="18">
        <v>0</v>
      </c>
      <c r="S394" s="18">
        <v>2079000</v>
      </c>
      <c r="T394" s="18">
        <v>1100000</v>
      </c>
      <c r="U394" s="16" t="s">
        <v>50</v>
      </c>
      <c r="V394" s="18">
        <v>176000</v>
      </c>
      <c r="W394" s="18">
        <v>0</v>
      </c>
      <c r="X394" s="16" t="s">
        <v>49</v>
      </c>
      <c r="Y394" s="18">
        <v>0</v>
      </c>
      <c r="Z394" s="18">
        <v>0</v>
      </c>
      <c r="AA394" s="16" t="s">
        <v>49</v>
      </c>
      <c r="AB394" s="18">
        <v>0</v>
      </c>
      <c r="AC394" s="18">
        <v>0</v>
      </c>
      <c r="AD394" s="16" t="s">
        <v>49</v>
      </c>
      <c r="AE394" s="18">
        <v>0</v>
      </c>
      <c r="AF394" s="16">
        <v>0</v>
      </c>
      <c r="AG394" s="16" t="s">
        <v>49</v>
      </c>
      <c r="AH394" s="18">
        <v>0</v>
      </c>
      <c r="AI394" s="18">
        <v>0</v>
      </c>
      <c r="AJ394" s="16" t="s">
        <v>49</v>
      </c>
      <c r="AK394" s="18">
        <v>0</v>
      </c>
      <c r="AL394" s="18">
        <v>0</v>
      </c>
      <c r="AM394" s="17" t="s">
        <v>47</v>
      </c>
      <c r="AN394" s="16" t="s">
        <v>47</v>
      </c>
      <c r="AO394" s="17" t="s">
        <v>47</v>
      </c>
      <c r="AP394" s="16" t="s">
        <v>47</v>
      </c>
    </row>
    <row r="395" spans="1:42" s="19" customFormat="1" x14ac:dyDescent="0.25">
      <c r="A395" s="13" t="s">
        <v>896</v>
      </c>
      <c r="B395" s="17" t="s">
        <v>959</v>
      </c>
      <c r="C395" s="16" t="s">
        <v>46</v>
      </c>
      <c r="D395" s="16" t="s">
        <v>96</v>
      </c>
      <c r="E395" s="16" t="s">
        <v>1247</v>
      </c>
      <c r="F395" s="16" t="s">
        <v>1259</v>
      </c>
      <c r="G395" s="16" t="s">
        <v>48</v>
      </c>
      <c r="H395" s="16" t="s">
        <v>1054</v>
      </c>
      <c r="I395" s="18" t="s">
        <v>47</v>
      </c>
      <c r="J395" s="18" t="s">
        <v>47</v>
      </c>
      <c r="K395" s="18" t="s">
        <v>47</v>
      </c>
      <c r="L395" s="18" t="s">
        <v>47</v>
      </c>
      <c r="M395" s="18">
        <v>0</v>
      </c>
      <c r="N395" s="16" t="s">
        <v>47</v>
      </c>
      <c r="O395" s="16" t="s">
        <v>55</v>
      </c>
      <c r="P395" s="16" t="s">
        <v>47</v>
      </c>
      <c r="Q395" s="18">
        <f t="shared" si="6"/>
        <v>53574834.5</v>
      </c>
      <c r="R395" s="18">
        <v>0</v>
      </c>
      <c r="S395" s="18">
        <v>18845942.5</v>
      </c>
      <c r="T395" s="18">
        <v>0</v>
      </c>
      <c r="U395" s="16" t="s">
        <v>49</v>
      </c>
      <c r="V395" s="18">
        <v>0</v>
      </c>
      <c r="W395" s="18">
        <v>29938700</v>
      </c>
      <c r="X395" s="16" t="s">
        <v>50</v>
      </c>
      <c r="Y395" s="18">
        <v>4790192</v>
      </c>
      <c r="Z395" s="18">
        <v>0</v>
      </c>
      <c r="AA395" s="16" t="s">
        <v>49</v>
      </c>
      <c r="AB395" s="18">
        <v>0</v>
      </c>
      <c r="AC395" s="18">
        <v>0</v>
      </c>
      <c r="AD395" s="16" t="s">
        <v>49</v>
      </c>
      <c r="AE395" s="18">
        <v>0</v>
      </c>
      <c r="AF395" s="16">
        <v>0</v>
      </c>
      <c r="AG395" s="16" t="s">
        <v>49</v>
      </c>
      <c r="AH395" s="18">
        <v>0</v>
      </c>
      <c r="AI395" s="18">
        <v>0</v>
      </c>
      <c r="AJ395" s="16" t="s">
        <v>49</v>
      </c>
      <c r="AK395" s="18">
        <v>0</v>
      </c>
      <c r="AL395" s="18">
        <v>0</v>
      </c>
      <c r="AM395" s="17" t="s">
        <v>47</v>
      </c>
      <c r="AN395" s="16" t="s">
        <v>47</v>
      </c>
      <c r="AO395" s="17" t="s">
        <v>47</v>
      </c>
      <c r="AP395" s="16" t="s">
        <v>47</v>
      </c>
    </row>
    <row r="396" spans="1:42" s="19" customFormat="1" x14ac:dyDescent="0.25">
      <c r="A396" s="13" t="s">
        <v>900</v>
      </c>
      <c r="B396" s="17" t="s">
        <v>959</v>
      </c>
      <c r="C396" s="16" t="s">
        <v>46</v>
      </c>
      <c r="D396" s="16" t="s">
        <v>96</v>
      </c>
      <c r="E396" s="16" t="s">
        <v>1247</v>
      </c>
      <c r="F396" s="16" t="s">
        <v>1259</v>
      </c>
      <c r="G396" s="16" t="s">
        <v>48</v>
      </c>
      <c r="H396" s="16" t="s">
        <v>1056</v>
      </c>
      <c r="I396" s="18" t="s">
        <v>47</v>
      </c>
      <c r="J396" s="18" t="s">
        <v>47</v>
      </c>
      <c r="K396" s="18" t="s">
        <v>47</v>
      </c>
      <c r="L396" s="18" t="s">
        <v>47</v>
      </c>
      <c r="M396" s="18">
        <v>0</v>
      </c>
      <c r="N396" s="16" t="s">
        <v>47</v>
      </c>
      <c r="O396" s="16" t="s">
        <v>1057</v>
      </c>
      <c r="P396" s="16" t="s">
        <v>1058</v>
      </c>
      <c r="Q396" s="18">
        <f t="shared" si="6"/>
        <v>474320</v>
      </c>
      <c r="R396" s="18">
        <v>0</v>
      </c>
      <c r="S396" s="18">
        <v>474320</v>
      </c>
      <c r="T396" s="18">
        <v>0</v>
      </c>
      <c r="U396" s="16" t="s">
        <v>49</v>
      </c>
      <c r="V396" s="18">
        <v>0</v>
      </c>
      <c r="W396" s="18">
        <v>0</v>
      </c>
      <c r="X396" s="16" t="s">
        <v>49</v>
      </c>
      <c r="Y396" s="18">
        <v>0</v>
      </c>
      <c r="Z396" s="18">
        <v>0</v>
      </c>
      <c r="AA396" s="16" t="s">
        <v>49</v>
      </c>
      <c r="AB396" s="18">
        <v>0</v>
      </c>
      <c r="AC396" s="18">
        <v>0</v>
      </c>
      <c r="AD396" s="16" t="s">
        <v>49</v>
      </c>
      <c r="AE396" s="18">
        <v>0</v>
      </c>
      <c r="AF396" s="16">
        <v>0</v>
      </c>
      <c r="AG396" s="16" t="s">
        <v>49</v>
      </c>
      <c r="AH396" s="18">
        <v>0</v>
      </c>
      <c r="AI396" s="18">
        <v>0</v>
      </c>
      <c r="AJ396" s="16" t="s">
        <v>49</v>
      </c>
      <c r="AK396" s="18">
        <v>0</v>
      </c>
      <c r="AL396" s="18">
        <v>0</v>
      </c>
      <c r="AM396" s="17" t="s">
        <v>47</v>
      </c>
      <c r="AN396" s="16" t="s">
        <v>47</v>
      </c>
      <c r="AO396" s="17" t="s">
        <v>47</v>
      </c>
      <c r="AP396" s="16" t="s">
        <v>47</v>
      </c>
    </row>
    <row r="397" spans="1:42" s="19" customFormat="1" x14ac:dyDescent="0.25">
      <c r="A397" s="13" t="s">
        <v>902</v>
      </c>
      <c r="B397" s="17" t="s">
        <v>959</v>
      </c>
      <c r="C397" s="16" t="s">
        <v>46</v>
      </c>
      <c r="D397" s="16" t="s">
        <v>96</v>
      </c>
      <c r="E397" s="16" t="s">
        <v>1247</v>
      </c>
      <c r="F397" s="16" t="s">
        <v>1259</v>
      </c>
      <c r="G397" s="16" t="s">
        <v>48</v>
      </c>
      <c r="H397" s="16" t="s">
        <v>1060</v>
      </c>
      <c r="I397" s="18" t="s">
        <v>47</v>
      </c>
      <c r="J397" s="18" t="s">
        <v>47</v>
      </c>
      <c r="K397" s="18" t="s">
        <v>47</v>
      </c>
      <c r="L397" s="18" t="s">
        <v>47</v>
      </c>
      <c r="M397" s="18">
        <v>0</v>
      </c>
      <c r="N397" s="16" t="s">
        <v>47</v>
      </c>
      <c r="O397" s="16" t="s">
        <v>55</v>
      </c>
      <c r="P397" s="16" t="s">
        <v>47</v>
      </c>
      <c r="Q397" s="18">
        <f t="shared" si="6"/>
        <v>27964728</v>
      </c>
      <c r="R397" s="18">
        <v>0</v>
      </c>
      <c r="S397" s="18">
        <v>24164800</v>
      </c>
      <c r="T397" s="18">
        <v>0</v>
      </c>
      <c r="U397" s="16" t="s">
        <v>49</v>
      </c>
      <c r="V397" s="18">
        <v>0</v>
      </c>
      <c r="W397" s="18">
        <v>3275800</v>
      </c>
      <c r="X397" s="16" t="s">
        <v>49</v>
      </c>
      <c r="Y397" s="18">
        <v>524128</v>
      </c>
      <c r="Z397" s="18">
        <v>0</v>
      </c>
      <c r="AA397" s="16" t="s">
        <v>49</v>
      </c>
      <c r="AB397" s="18">
        <v>0</v>
      </c>
      <c r="AC397" s="18">
        <v>0</v>
      </c>
      <c r="AD397" s="16" t="s">
        <v>49</v>
      </c>
      <c r="AE397" s="18">
        <v>0</v>
      </c>
      <c r="AF397" s="16">
        <v>0</v>
      </c>
      <c r="AG397" s="16" t="s">
        <v>49</v>
      </c>
      <c r="AH397" s="18">
        <v>0</v>
      </c>
      <c r="AI397" s="18">
        <v>0</v>
      </c>
      <c r="AJ397" s="16" t="s">
        <v>49</v>
      </c>
      <c r="AK397" s="18">
        <v>0</v>
      </c>
      <c r="AL397" s="18">
        <v>0</v>
      </c>
      <c r="AM397" s="17" t="s">
        <v>47</v>
      </c>
      <c r="AN397" s="16" t="s">
        <v>47</v>
      </c>
      <c r="AO397" s="17" t="s">
        <v>47</v>
      </c>
      <c r="AP397" s="16" t="s">
        <v>47</v>
      </c>
    </row>
    <row r="398" spans="1:42" s="19" customFormat="1" x14ac:dyDescent="0.25">
      <c r="A398" s="13" t="s">
        <v>904</v>
      </c>
      <c r="B398" s="17" t="s">
        <v>959</v>
      </c>
      <c r="C398" s="16" t="s">
        <v>46</v>
      </c>
      <c r="D398" s="16" t="s">
        <v>96</v>
      </c>
      <c r="E398" s="16" t="s">
        <v>1247</v>
      </c>
      <c r="F398" s="16" t="s">
        <v>1259</v>
      </c>
      <c r="G398" s="16" t="s">
        <v>48</v>
      </c>
      <c r="H398" s="16" t="s">
        <v>1062</v>
      </c>
      <c r="I398" s="18" t="s">
        <v>47</v>
      </c>
      <c r="J398" s="18" t="s">
        <v>47</v>
      </c>
      <c r="K398" s="18" t="s">
        <v>47</v>
      </c>
      <c r="L398" s="18" t="s">
        <v>47</v>
      </c>
      <c r="M398" s="18">
        <v>0</v>
      </c>
      <c r="N398" s="16" t="s">
        <v>47</v>
      </c>
      <c r="O398" s="16" t="s">
        <v>55</v>
      </c>
      <c r="P398" s="16" t="s">
        <v>47</v>
      </c>
      <c r="Q398" s="18">
        <f t="shared" si="6"/>
        <v>28094924</v>
      </c>
      <c r="R398" s="18">
        <v>0</v>
      </c>
      <c r="S398" s="18">
        <v>22130900</v>
      </c>
      <c r="T398" s="18">
        <v>0</v>
      </c>
      <c r="U398" s="16" t="s">
        <v>49</v>
      </c>
      <c r="V398" s="18">
        <v>0</v>
      </c>
      <c r="W398" s="18">
        <v>5141400</v>
      </c>
      <c r="X398" s="16" t="s">
        <v>50</v>
      </c>
      <c r="Y398" s="18">
        <v>822624</v>
      </c>
      <c r="Z398" s="18">
        <v>0</v>
      </c>
      <c r="AA398" s="16" t="s">
        <v>49</v>
      </c>
      <c r="AB398" s="18">
        <v>0</v>
      </c>
      <c r="AC398" s="18">
        <v>0</v>
      </c>
      <c r="AD398" s="16" t="s">
        <v>49</v>
      </c>
      <c r="AE398" s="18">
        <v>0</v>
      </c>
      <c r="AF398" s="16">
        <v>0</v>
      </c>
      <c r="AG398" s="16" t="s">
        <v>49</v>
      </c>
      <c r="AH398" s="18">
        <v>0</v>
      </c>
      <c r="AI398" s="18">
        <v>0</v>
      </c>
      <c r="AJ398" s="16" t="s">
        <v>49</v>
      </c>
      <c r="AK398" s="18">
        <v>0</v>
      </c>
      <c r="AL398" s="18">
        <v>0</v>
      </c>
      <c r="AM398" s="17" t="s">
        <v>47</v>
      </c>
      <c r="AN398" s="16" t="s">
        <v>47</v>
      </c>
      <c r="AO398" s="17" t="s">
        <v>47</v>
      </c>
      <c r="AP398" s="16" t="s">
        <v>47</v>
      </c>
    </row>
    <row r="399" spans="1:42" s="19" customFormat="1" x14ac:dyDescent="0.25">
      <c r="A399" s="13" t="s">
        <v>906</v>
      </c>
      <c r="B399" s="17" t="s">
        <v>959</v>
      </c>
      <c r="C399" s="16" t="s">
        <v>46</v>
      </c>
      <c r="D399" s="16" t="s">
        <v>96</v>
      </c>
      <c r="E399" s="16" t="s">
        <v>1247</v>
      </c>
      <c r="F399" s="16" t="s">
        <v>1259</v>
      </c>
      <c r="G399" s="16" t="s">
        <v>48</v>
      </c>
      <c r="H399" s="16" t="s">
        <v>1064</v>
      </c>
      <c r="I399" s="18" t="s">
        <v>47</v>
      </c>
      <c r="J399" s="18" t="s">
        <v>47</v>
      </c>
      <c r="K399" s="18" t="s">
        <v>47</v>
      </c>
      <c r="L399" s="18" t="s">
        <v>47</v>
      </c>
      <c r="M399" s="18">
        <v>0</v>
      </c>
      <c r="N399" s="16" t="s">
        <v>47</v>
      </c>
      <c r="O399" s="16" t="s">
        <v>1065</v>
      </c>
      <c r="P399" s="16" t="s">
        <v>1066</v>
      </c>
      <c r="Q399" s="18">
        <f t="shared" si="6"/>
        <v>990000</v>
      </c>
      <c r="R399" s="18">
        <v>0</v>
      </c>
      <c r="S399" s="18">
        <v>990000</v>
      </c>
      <c r="T399" s="18">
        <v>0</v>
      </c>
      <c r="U399" s="16" t="s">
        <v>49</v>
      </c>
      <c r="V399" s="18">
        <v>0</v>
      </c>
      <c r="W399" s="18">
        <v>0</v>
      </c>
      <c r="X399" s="16" t="s">
        <v>49</v>
      </c>
      <c r="Y399" s="18">
        <v>0</v>
      </c>
      <c r="Z399" s="18">
        <v>0</v>
      </c>
      <c r="AA399" s="16" t="s">
        <v>49</v>
      </c>
      <c r="AB399" s="18">
        <v>0</v>
      </c>
      <c r="AC399" s="18">
        <v>0</v>
      </c>
      <c r="AD399" s="16" t="s">
        <v>49</v>
      </c>
      <c r="AE399" s="18">
        <v>0</v>
      </c>
      <c r="AF399" s="16">
        <v>0</v>
      </c>
      <c r="AG399" s="16" t="s">
        <v>49</v>
      </c>
      <c r="AH399" s="18">
        <v>0</v>
      </c>
      <c r="AI399" s="18">
        <v>0</v>
      </c>
      <c r="AJ399" s="16" t="s">
        <v>49</v>
      </c>
      <c r="AK399" s="18">
        <v>0</v>
      </c>
      <c r="AL399" s="18">
        <v>0</v>
      </c>
      <c r="AM399" s="17" t="s">
        <v>47</v>
      </c>
      <c r="AN399" s="16" t="s">
        <v>47</v>
      </c>
      <c r="AO399" s="17" t="s">
        <v>47</v>
      </c>
      <c r="AP399" s="16" t="s">
        <v>47</v>
      </c>
    </row>
    <row r="400" spans="1:42" s="19" customFormat="1" x14ac:dyDescent="0.25">
      <c r="A400" s="13" t="s">
        <v>908</v>
      </c>
      <c r="B400" s="17" t="s">
        <v>959</v>
      </c>
      <c r="C400" s="16" t="s">
        <v>46</v>
      </c>
      <c r="D400" s="16" t="s">
        <v>96</v>
      </c>
      <c r="E400" s="16" t="s">
        <v>1247</v>
      </c>
      <c r="F400" s="16" t="s">
        <v>1259</v>
      </c>
      <c r="G400" s="16" t="s">
        <v>48</v>
      </c>
      <c r="H400" s="16" t="s">
        <v>1068</v>
      </c>
      <c r="I400" s="18" t="s">
        <v>47</v>
      </c>
      <c r="J400" s="18" t="s">
        <v>47</v>
      </c>
      <c r="K400" s="18" t="s">
        <v>47</v>
      </c>
      <c r="L400" s="18" t="s">
        <v>47</v>
      </c>
      <c r="M400" s="18">
        <v>0</v>
      </c>
      <c r="N400" s="16" t="s">
        <v>47</v>
      </c>
      <c r="O400" s="16" t="s">
        <v>55</v>
      </c>
      <c r="P400" s="16" t="s">
        <v>47</v>
      </c>
      <c r="Q400" s="18">
        <f t="shared" si="6"/>
        <v>16475778.439999999</v>
      </c>
      <c r="R400" s="18">
        <v>0</v>
      </c>
      <c r="S400" s="18">
        <v>3031600</v>
      </c>
      <c r="T400" s="18">
        <v>0</v>
      </c>
      <c r="U400" s="16" t="s">
        <v>49</v>
      </c>
      <c r="V400" s="18">
        <v>0</v>
      </c>
      <c r="W400" s="18">
        <v>11589809</v>
      </c>
      <c r="X400" s="16" t="s">
        <v>50</v>
      </c>
      <c r="Y400" s="18">
        <v>1854369.44</v>
      </c>
      <c r="Z400" s="18">
        <v>0</v>
      </c>
      <c r="AA400" s="16" t="s">
        <v>49</v>
      </c>
      <c r="AB400" s="18">
        <v>0</v>
      </c>
      <c r="AC400" s="18">
        <v>0</v>
      </c>
      <c r="AD400" s="16" t="s">
        <v>49</v>
      </c>
      <c r="AE400" s="18">
        <v>0</v>
      </c>
      <c r="AF400" s="16">
        <v>0</v>
      </c>
      <c r="AG400" s="16" t="s">
        <v>49</v>
      </c>
      <c r="AH400" s="18">
        <v>0</v>
      </c>
      <c r="AI400" s="18">
        <v>0</v>
      </c>
      <c r="AJ400" s="16" t="s">
        <v>49</v>
      </c>
      <c r="AK400" s="18">
        <v>0</v>
      </c>
      <c r="AL400" s="18">
        <v>0</v>
      </c>
      <c r="AM400" s="17" t="s">
        <v>47</v>
      </c>
      <c r="AN400" s="16" t="s">
        <v>47</v>
      </c>
      <c r="AO400" s="17" t="s">
        <v>47</v>
      </c>
      <c r="AP400" s="16" t="s">
        <v>47</v>
      </c>
    </row>
    <row r="401" spans="1:42" s="19" customFormat="1" x14ac:dyDescent="0.25">
      <c r="A401" s="13" t="s">
        <v>912</v>
      </c>
      <c r="B401" s="17" t="s">
        <v>959</v>
      </c>
      <c r="C401" s="16" t="s">
        <v>46</v>
      </c>
      <c r="D401" s="16" t="s">
        <v>96</v>
      </c>
      <c r="E401" s="16" t="s">
        <v>1247</v>
      </c>
      <c r="F401" s="16" t="s">
        <v>1259</v>
      </c>
      <c r="G401" s="16" t="s">
        <v>48</v>
      </c>
      <c r="H401" s="16" t="s">
        <v>1070</v>
      </c>
      <c r="I401" s="18" t="s">
        <v>47</v>
      </c>
      <c r="J401" s="18" t="s">
        <v>47</v>
      </c>
      <c r="K401" s="18" t="s">
        <v>47</v>
      </c>
      <c r="L401" s="18" t="s">
        <v>47</v>
      </c>
      <c r="M401" s="18">
        <v>0</v>
      </c>
      <c r="N401" s="16" t="s">
        <v>47</v>
      </c>
      <c r="O401" s="16" t="s">
        <v>55</v>
      </c>
      <c r="P401" s="16" t="s">
        <v>47</v>
      </c>
      <c r="Q401" s="18">
        <f t="shared" si="6"/>
        <v>22650806.199999999</v>
      </c>
      <c r="R401" s="18">
        <v>0</v>
      </c>
      <c r="S401" s="18">
        <v>12455630</v>
      </c>
      <c r="T401" s="18">
        <v>0</v>
      </c>
      <c r="U401" s="16" t="s">
        <v>49</v>
      </c>
      <c r="V401" s="18">
        <v>0</v>
      </c>
      <c r="W401" s="18">
        <v>8788945</v>
      </c>
      <c r="X401" s="16" t="s">
        <v>50</v>
      </c>
      <c r="Y401" s="18">
        <v>1406231.2</v>
      </c>
      <c r="Z401" s="18">
        <v>0</v>
      </c>
      <c r="AA401" s="16" t="s">
        <v>49</v>
      </c>
      <c r="AB401" s="18">
        <v>0</v>
      </c>
      <c r="AC401" s="18">
        <v>0</v>
      </c>
      <c r="AD401" s="16" t="s">
        <v>49</v>
      </c>
      <c r="AE401" s="18">
        <v>0</v>
      </c>
      <c r="AF401" s="16">
        <v>0</v>
      </c>
      <c r="AG401" s="16" t="s">
        <v>49</v>
      </c>
      <c r="AH401" s="18">
        <v>0</v>
      </c>
      <c r="AI401" s="18">
        <v>0</v>
      </c>
      <c r="AJ401" s="16" t="s">
        <v>49</v>
      </c>
      <c r="AK401" s="18">
        <v>0</v>
      </c>
      <c r="AL401" s="18">
        <v>0</v>
      </c>
      <c r="AM401" s="17" t="s">
        <v>47</v>
      </c>
      <c r="AN401" s="16" t="s">
        <v>47</v>
      </c>
      <c r="AO401" s="17" t="s">
        <v>47</v>
      </c>
      <c r="AP401" s="16" t="s">
        <v>47</v>
      </c>
    </row>
    <row r="402" spans="1:42" s="19" customFormat="1" x14ac:dyDescent="0.25">
      <c r="A402" s="13" t="s">
        <v>914</v>
      </c>
      <c r="B402" s="17" t="s">
        <v>1072</v>
      </c>
      <c r="C402" s="16" t="s">
        <v>46</v>
      </c>
      <c r="D402" s="16" t="s">
        <v>52</v>
      </c>
      <c r="E402" s="16" t="s">
        <v>53</v>
      </c>
      <c r="F402" s="16" t="s">
        <v>1191</v>
      </c>
      <c r="G402" s="16" t="s">
        <v>48</v>
      </c>
      <c r="H402" s="16" t="s">
        <v>1073</v>
      </c>
      <c r="I402" s="18" t="s">
        <v>47</v>
      </c>
      <c r="J402" s="18" t="s">
        <v>47</v>
      </c>
      <c r="K402" s="18" t="s">
        <v>47</v>
      </c>
      <c r="L402" s="18" t="s">
        <v>47</v>
      </c>
      <c r="M402" s="18">
        <v>0</v>
      </c>
      <c r="N402" s="16" t="s">
        <v>47</v>
      </c>
      <c r="O402" s="16" t="s">
        <v>55</v>
      </c>
      <c r="P402" s="16" t="s">
        <v>47</v>
      </c>
      <c r="Q402" s="18">
        <f t="shared" si="6"/>
        <v>79077099.200000003</v>
      </c>
      <c r="R402" s="18">
        <v>0</v>
      </c>
      <c r="S402" s="18">
        <v>55789525</v>
      </c>
      <c r="T402" s="18">
        <v>0</v>
      </c>
      <c r="U402" s="16" t="s">
        <v>49</v>
      </c>
      <c r="V402" s="18">
        <v>0</v>
      </c>
      <c r="W402" s="18">
        <v>20075495</v>
      </c>
      <c r="X402" s="16" t="s">
        <v>49</v>
      </c>
      <c r="Y402" s="18">
        <v>3212079.1999999997</v>
      </c>
      <c r="Z402" s="18">
        <v>0</v>
      </c>
      <c r="AA402" s="16" t="s">
        <v>49</v>
      </c>
      <c r="AB402" s="18">
        <v>0</v>
      </c>
      <c r="AC402" s="18">
        <v>0</v>
      </c>
      <c r="AD402" s="16" t="s">
        <v>49</v>
      </c>
      <c r="AE402" s="18">
        <v>0</v>
      </c>
      <c r="AF402" s="16">
        <v>0</v>
      </c>
      <c r="AG402" s="16" t="s">
        <v>49</v>
      </c>
      <c r="AH402" s="18">
        <v>0</v>
      </c>
      <c r="AI402" s="18">
        <v>0</v>
      </c>
      <c r="AJ402" s="16" t="s">
        <v>49</v>
      </c>
      <c r="AK402" s="18">
        <v>0</v>
      </c>
      <c r="AL402" s="18">
        <v>0</v>
      </c>
      <c r="AM402" s="17" t="s">
        <v>47</v>
      </c>
      <c r="AN402" s="16" t="s">
        <v>47</v>
      </c>
      <c r="AO402" s="17" t="s">
        <v>47</v>
      </c>
      <c r="AP402" s="16" t="s">
        <v>47</v>
      </c>
    </row>
    <row r="403" spans="1:42" s="19" customFormat="1" x14ac:dyDescent="0.25">
      <c r="A403" s="13" t="s">
        <v>918</v>
      </c>
      <c r="B403" s="17" t="s">
        <v>1072</v>
      </c>
      <c r="C403" s="16" t="s">
        <v>46</v>
      </c>
      <c r="D403" s="16" t="s">
        <v>52</v>
      </c>
      <c r="E403" s="16" t="s">
        <v>53</v>
      </c>
      <c r="F403" s="16" t="s">
        <v>1191</v>
      </c>
      <c r="G403" s="16" t="s">
        <v>48</v>
      </c>
      <c r="H403" s="16" t="s">
        <v>1075</v>
      </c>
      <c r="I403" s="18" t="s">
        <v>47</v>
      </c>
      <c r="J403" s="18" t="s">
        <v>47</v>
      </c>
      <c r="K403" s="18" t="s">
        <v>47</v>
      </c>
      <c r="L403" s="18" t="s">
        <v>47</v>
      </c>
      <c r="M403" s="18">
        <v>0</v>
      </c>
      <c r="N403" s="16" t="s">
        <v>47</v>
      </c>
      <c r="O403" s="16" t="s">
        <v>213</v>
      </c>
      <c r="P403" s="16" t="s">
        <v>296</v>
      </c>
      <c r="Q403" s="18">
        <f t="shared" si="6"/>
        <v>25490960</v>
      </c>
      <c r="R403" s="18">
        <v>0</v>
      </c>
      <c r="S403" s="18">
        <v>10230000</v>
      </c>
      <c r="T403" s="18">
        <v>13156000</v>
      </c>
      <c r="U403" s="16" t="s">
        <v>50</v>
      </c>
      <c r="V403" s="18">
        <v>2104960</v>
      </c>
      <c r="W403" s="18">
        <v>0</v>
      </c>
      <c r="X403" s="16" t="s">
        <v>49</v>
      </c>
      <c r="Y403" s="18">
        <v>0</v>
      </c>
      <c r="Z403" s="18">
        <v>0</v>
      </c>
      <c r="AA403" s="16" t="s">
        <v>49</v>
      </c>
      <c r="AB403" s="18">
        <v>0</v>
      </c>
      <c r="AC403" s="18">
        <v>0</v>
      </c>
      <c r="AD403" s="16" t="s">
        <v>49</v>
      </c>
      <c r="AE403" s="18">
        <v>0</v>
      </c>
      <c r="AF403" s="16">
        <v>0</v>
      </c>
      <c r="AG403" s="16" t="s">
        <v>49</v>
      </c>
      <c r="AH403" s="18">
        <v>0</v>
      </c>
      <c r="AI403" s="18">
        <v>0</v>
      </c>
      <c r="AJ403" s="16" t="s">
        <v>49</v>
      </c>
      <c r="AK403" s="18">
        <v>0</v>
      </c>
      <c r="AL403" s="18">
        <v>0</v>
      </c>
      <c r="AM403" s="17" t="s">
        <v>47</v>
      </c>
      <c r="AN403" s="16" t="s">
        <v>47</v>
      </c>
      <c r="AO403" s="17" t="s">
        <v>47</v>
      </c>
      <c r="AP403" s="16" t="s">
        <v>47</v>
      </c>
    </row>
    <row r="404" spans="1:42" s="19" customFormat="1" x14ac:dyDescent="0.25">
      <c r="A404" s="13" t="s">
        <v>920</v>
      </c>
      <c r="B404" s="17" t="s">
        <v>1072</v>
      </c>
      <c r="C404" s="16" t="s">
        <v>46</v>
      </c>
      <c r="D404" s="16" t="s">
        <v>52</v>
      </c>
      <c r="E404" s="16" t="s">
        <v>53</v>
      </c>
      <c r="F404" s="16" t="s">
        <v>1191</v>
      </c>
      <c r="G404" s="16" t="s">
        <v>48</v>
      </c>
      <c r="H404" s="16" t="s">
        <v>1077</v>
      </c>
      <c r="I404" s="18" t="s">
        <v>47</v>
      </c>
      <c r="J404" s="18" t="s">
        <v>47</v>
      </c>
      <c r="K404" s="18" t="s">
        <v>47</v>
      </c>
      <c r="L404" s="18" t="s">
        <v>47</v>
      </c>
      <c r="M404" s="18">
        <v>0</v>
      </c>
      <c r="N404" s="16" t="s">
        <v>47</v>
      </c>
      <c r="O404" s="16" t="s">
        <v>55</v>
      </c>
      <c r="P404" s="16" t="s">
        <v>47</v>
      </c>
      <c r="Q404" s="18">
        <f t="shared" si="6"/>
        <v>182325313.52000001</v>
      </c>
      <c r="R404" s="18">
        <v>0</v>
      </c>
      <c r="S404" s="18">
        <v>115415995</v>
      </c>
      <c r="T404" s="18">
        <v>0</v>
      </c>
      <c r="U404" s="16" t="s">
        <v>49</v>
      </c>
      <c r="V404" s="18">
        <v>0</v>
      </c>
      <c r="W404" s="18">
        <v>57680447</v>
      </c>
      <c r="X404" s="16" t="s">
        <v>50</v>
      </c>
      <c r="Y404" s="18">
        <v>9228871.5199999996</v>
      </c>
      <c r="Z404" s="18">
        <v>0</v>
      </c>
      <c r="AA404" s="16" t="s">
        <v>49</v>
      </c>
      <c r="AB404" s="18">
        <v>0</v>
      </c>
      <c r="AC404" s="18">
        <v>0</v>
      </c>
      <c r="AD404" s="16" t="s">
        <v>49</v>
      </c>
      <c r="AE404" s="18">
        <v>0</v>
      </c>
      <c r="AF404" s="16">
        <v>0</v>
      </c>
      <c r="AG404" s="16" t="s">
        <v>49</v>
      </c>
      <c r="AH404" s="18">
        <v>0</v>
      </c>
      <c r="AI404" s="18">
        <v>0</v>
      </c>
      <c r="AJ404" s="16" t="s">
        <v>49</v>
      </c>
      <c r="AK404" s="18">
        <v>0</v>
      </c>
      <c r="AL404" s="18">
        <v>0</v>
      </c>
      <c r="AM404" s="17" t="s">
        <v>47</v>
      </c>
      <c r="AN404" s="16" t="s">
        <v>47</v>
      </c>
      <c r="AO404" s="17" t="s">
        <v>47</v>
      </c>
      <c r="AP404" s="16" t="s">
        <v>47</v>
      </c>
    </row>
    <row r="405" spans="1:42" s="19" customFormat="1" x14ac:dyDescent="0.25">
      <c r="A405" s="13" t="s">
        <v>922</v>
      </c>
      <c r="B405" s="17" t="s">
        <v>1072</v>
      </c>
      <c r="C405" s="16" t="s">
        <v>46</v>
      </c>
      <c r="D405" s="16" t="s">
        <v>52</v>
      </c>
      <c r="E405" s="16" t="s">
        <v>53</v>
      </c>
      <c r="F405" s="16" t="s">
        <v>1191</v>
      </c>
      <c r="G405" s="16" t="s">
        <v>48</v>
      </c>
      <c r="H405" s="16" t="s">
        <v>1079</v>
      </c>
      <c r="I405" s="18" t="s">
        <v>47</v>
      </c>
      <c r="J405" s="18" t="s">
        <v>47</v>
      </c>
      <c r="K405" s="18" t="s">
        <v>47</v>
      </c>
      <c r="L405" s="18" t="s">
        <v>47</v>
      </c>
      <c r="M405" s="18">
        <v>0</v>
      </c>
      <c r="N405" s="16" t="s">
        <v>47</v>
      </c>
      <c r="O405" s="16" t="s">
        <v>1080</v>
      </c>
      <c r="P405" s="16" t="s">
        <v>1081</v>
      </c>
      <c r="Q405" s="18">
        <f t="shared" si="6"/>
        <v>2325180</v>
      </c>
      <c r="R405" s="18">
        <v>0</v>
      </c>
      <c r="S405" s="18">
        <v>2286900</v>
      </c>
      <c r="T405" s="18">
        <v>33000</v>
      </c>
      <c r="U405" s="16" t="s">
        <v>50</v>
      </c>
      <c r="V405" s="18">
        <v>5280</v>
      </c>
      <c r="W405" s="18">
        <v>0</v>
      </c>
      <c r="X405" s="16" t="s">
        <v>49</v>
      </c>
      <c r="Y405" s="18">
        <v>0</v>
      </c>
      <c r="Z405" s="18">
        <v>0</v>
      </c>
      <c r="AA405" s="16" t="s">
        <v>49</v>
      </c>
      <c r="AB405" s="18">
        <v>0</v>
      </c>
      <c r="AC405" s="18">
        <v>0</v>
      </c>
      <c r="AD405" s="16" t="s">
        <v>49</v>
      </c>
      <c r="AE405" s="18">
        <v>0</v>
      </c>
      <c r="AF405" s="16">
        <v>0</v>
      </c>
      <c r="AG405" s="16" t="s">
        <v>49</v>
      </c>
      <c r="AH405" s="18">
        <v>0</v>
      </c>
      <c r="AI405" s="18">
        <v>0</v>
      </c>
      <c r="AJ405" s="16" t="s">
        <v>49</v>
      </c>
      <c r="AK405" s="18">
        <v>0</v>
      </c>
      <c r="AL405" s="18">
        <v>0</v>
      </c>
      <c r="AM405" s="17" t="s">
        <v>47</v>
      </c>
      <c r="AN405" s="16" t="s">
        <v>47</v>
      </c>
      <c r="AO405" s="17" t="s">
        <v>47</v>
      </c>
      <c r="AP405" s="16" t="s">
        <v>47</v>
      </c>
    </row>
    <row r="406" spans="1:42" s="19" customFormat="1" x14ac:dyDescent="0.25">
      <c r="A406" s="13" t="s">
        <v>924</v>
      </c>
      <c r="B406" s="17" t="s">
        <v>1072</v>
      </c>
      <c r="C406" s="16" t="s">
        <v>46</v>
      </c>
      <c r="D406" s="16" t="s">
        <v>52</v>
      </c>
      <c r="E406" s="16" t="s">
        <v>53</v>
      </c>
      <c r="F406" s="16" t="s">
        <v>1191</v>
      </c>
      <c r="G406" s="16" t="s">
        <v>48</v>
      </c>
      <c r="H406" s="16" t="s">
        <v>1083</v>
      </c>
      <c r="I406" s="18" t="s">
        <v>47</v>
      </c>
      <c r="J406" s="18" t="s">
        <v>47</v>
      </c>
      <c r="K406" s="18" t="s">
        <v>47</v>
      </c>
      <c r="L406" s="18" t="s">
        <v>47</v>
      </c>
      <c r="M406" s="18">
        <v>0</v>
      </c>
      <c r="N406" s="16" t="s">
        <v>47</v>
      </c>
      <c r="O406" s="16" t="s">
        <v>55</v>
      </c>
      <c r="P406" s="16" t="s">
        <v>47</v>
      </c>
      <c r="Q406" s="18">
        <f t="shared" si="6"/>
        <v>102783399.86</v>
      </c>
      <c r="R406" s="18">
        <v>0</v>
      </c>
      <c r="S406" s="18">
        <v>58368730</v>
      </c>
      <c r="T406" s="18">
        <v>0</v>
      </c>
      <c r="U406" s="16" t="s">
        <v>49</v>
      </c>
      <c r="V406" s="18">
        <v>0</v>
      </c>
      <c r="W406" s="18">
        <v>38288508.5</v>
      </c>
      <c r="X406" s="16" t="s">
        <v>50</v>
      </c>
      <c r="Y406" s="18">
        <v>6126161.3600000003</v>
      </c>
      <c r="Z406" s="18">
        <v>0</v>
      </c>
      <c r="AA406" s="16" t="s">
        <v>49</v>
      </c>
      <c r="AB406" s="18">
        <v>0</v>
      </c>
      <c r="AC406" s="18">
        <v>0</v>
      </c>
      <c r="AD406" s="16" t="s">
        <v>49</v>
      </c>
      <c r="AE406" s="18">
        <v>0</v>
      </c>
      <c r="AF406" s="16">
        <v>0</v>
      </c>
      <c r="AG406" s="16" t="s">
        <v>49</v>
      </c>
      <c r="AH406" s="18">
        <v>0</v>
      </c>
      <c r="AI406" s="18">
        <v>0</v>
      </c>
      <c r="AJ406" s="16" t="s">
        <v>49</v>
      </c>
      <c r="AK406" s="18">
        <v>0</v>
      </c>
      <c r="AL406" s="18">
        <v>0</v>
      </c>
      <c r="AM406" s="17" t="s">
        <v>47</v>
      </c>
      <c r="AN406" s="16" t="s">
        <v>47</v>
      </c>
      <c r="AO406" s="17" t="s">
        <v>47</v>
      </c>
      <c r="AP406" s="16" t="s">
        <v>47</v>
      </c>
    </row>
    <row r="407" spans="1:42" s="19" customFormat="1" x14ac:dyDescent="0.25">
      <c r="A407" s="13" t="s">
        <v>928</v>
      </c>
      <c r="B407" s="17" t="s">
        <v>1072</v>
      </c>
      <c r="C407" s="16" t="s">
        <v>46</v>
      </c>
      <c r="D407" s="16" t="s">
        <v>57</v>
      </c>
      <c r="E407" s="16" t="s">
        <v>58</v>
      </c>
      <c r="F407" s="16" t="s">
        <v>1266</v>
      </c>
      <c r="G407" s="16" t="s">
        <v>48</v>
      </c>
      <c r="H407" s="16" t="s">
        <v>1085</v>
      </c>
      <c r="I407" s="18" t="s">
        <v>47</v>
      </c>
      <c r="J407" s="18" t="s">
        <v>47</v>
      </c>
      <c r="K407" s="18" t="s">
        <v>47</v>
      </c>
      <c r="L407" s="18" t="s">
        <v>47</v>
      </c>
      <c r="M407" s="18">
        <v>0</v>
      </c>
      <c r="N407" s="16" t="s">
        <v>47</v>
      </c>
      <c r="O407" s="16" t="s">
        <v>55</v>
      </c>
      <c r="P407" s="16" t="s">
        <v>47</v>
      </c>
      <c r="Q407" s="18">
        <f t="shared" si="6"/>
        <v>280501876.27999997</v>
      </c>
      <c r="R407" s="18">
        <v>0</v>
      </c>
      <c r="S407" s="18">
        <v>197951975</v>
      </c>
      <c r="T407" s="18">
        <v>0</v>
      </c>
      <c r="U407" s="16" t="s">
        <v>49</v>
      </c>
      <c r="V407" s="18">
        <v>0</v>
      </c>
      <c r="W407" s="18">
        <v>71163708</v>
      </c>
      <c r="X407" s="16" t="s">
        <v>50</v>
      </c>
      <c r="Y407" s="18">
        <v>11386193.279999999</v>
      </c>
      <c r="Z407" s="18">
        <v>0</v>
      </c>
      <c r="AA407" s="16" t="s">
        <v>49</v>
      </c>
      <c r="AB407" s="18">
        <v>0</v>
      </c>
      <c r="AC407" s="18">
        <v>0</v>
      </c>
      <c r="AD407" s="16" t="s">
        <v>49</v>
      </c>
      <c r="AE407" s="18">
        <v>0</v>
      </c>
      <c r="AF407" s="16">
        <v>0</v>
      </c>
      <c r="AG407" s="16" t="s">
        <v>49</v>
      </c>
      <c r="AH407" s="18">
        <v>0</v>
      </c>
      <c r="AI407" s="18">
        <v>0</v>
      </c>
      <c r="AJ407" s="16" t="s">
        <v>49</v>
      </c>
      <c r="AK407" s="18">
        <v>0</v>
      </c>
      <c r="AL407" s="18">
        <v>0</v>
      </c>
      <c r="AM407" s="17" t="s">
        <v>47</v>
      </c>
      <c r="AN407" s="16" t="s">
        <v>47</v>
      </c>
      <c r="AO407" s="17" t="s">
        <v>47</v>
      </c>
      <c r="AP407" s="16" t="s">
        <v>47</v>
      </c>
    </row>
    <row r="408" spans="1:42" s="19" customFormat="1" x14ac:dyDescent="0.25">
      <c r="A408" s="13" t="s">
        <v>930</v>
      </c>
      <c r="B408" s="17" t="s">
        <v>1072</v>
      </c>
      <c r="C408" s="16" t="s">
        <v>46</v>
      </c>
      <c r="D408" s="16" t="s">
        <v>74</v>
      </c>
      <c r="E408" s="16" t="s">
        <v>75</v>
      </c>
      <c r="F408" s="16" t="s">
        <v>1212</v>
      </c>
      <c r="G408" s="16" t="s">
        <v>48</v>
      </c>
      <c r="H408" s="16" t="s">
        <v>1086</v>
      </c>
      <c r="I408" s="18" t="s">
        <v>47</v>
      </c>
      <c r="J408" s="18" t="s">
        <v>47</v>
      </c>
      <c r="K408" s="18" t="s">
        <v>47</v>
      </c>
      <c r="L408" s="18" t="s">
        <v>47</v>
      </c>
      <c r="M408" s="18">
        <v>0</v>
      </c>
      <c r="N408" s="16" t="s">
        <v>47</v>
      </c>
      <c r="O408" s="16" t="s">
        <v>55</v>
      </c>
      <c r="P408" s="16" t="s">
        <v>47</v>
      </c>
      <c r="Q408" s="18">
        <f t="shared" si="6"/>
        <v>287540154.10000002</v>
      </c>
      <c r="R408" s="18">
        <v>0</v>
      </c>
      <c r="S408" s="18">
        <v>178395887.5</v>
      </c>
      <c r="T408" s="18">
        <v>0</v>
      </c>
      <c r="U408" s="16" t="s">
        <v>49</v>
      </c>
      <c r="V408" s="18">
        <v>0</v>
      </c>
      <c r="W408" s="18">
        <v>94089885</v>
      </c>
      <c r="X408" s="16" t="s">
        <v>49</v>
      </c>
      <c r="Y408" s="18">
        <v>15054381.6</v>
      </c>
      <c r="Z408" s="18">
        <v>0</v>
      </c>
      <c r="AA408" s="16" t="s">
        <v>49</v>
      </c>
      <c r="AB408" s="18">
        <v>0</v>
      </c>
      <c r="AC408" s="18">
        <v>0</v>
      </c>
      <c r="AD408" s="16" t="s">
        <v>49</v>
      </c>
      <c r="AE408" s="18">
        <v>0</v>
      </c>
      <c r="AF408" s="16">
        <v>0</v>
      </c>
      <c r="AG408" s="16" t="s">
        <v>49</v>
      </c>
      <c r="AH408" s="18">
        <v>0</v>
      </c>
      <c r="AI408" s="18">
        <v>0</v>
      </c>
      <c r="AJ408" s="16" t="s">
        <v>49</v>
      </c>
      <c r="AK408" s="18">
        <v>0</v>
      </c>
      <c r="AL408" s="18">
        <v>0</v>
      </c>
      <c r="AM408" s="17" t="s">
        <v>47</v>
      </c>
      <c r="AN408" s="16" t="s">
        <v>47</v>
      </c>
      <c r="AO408" s="17" t="s">
        <v>47</v>
      </c>
      <c r="AP408" s="16" t="s">
        <v>47</v>
      </c>
    </row>
    <row r="409" spans="1:42" s="19" customFormat="1" x14ac:dyDescent="0.25">
      <c r="A409" s="13" t="s">
        <v>932</v>
      </c>
      <c r="B409" s="17" t="s">
        <v>1072</v>
      </c>
      <c r="C409" s="16" t="s">
        <v>46</v>
      </c>
      <c r="D409" s="16" t="s">
        <v>74</v>
      </c>
      <c r="E409" s="16" t="s">
        <v>75</v>
      </c>
      <c r="F409" s="16" t="s">
        <v>1212</v>
      </c>
      <c r="G409" s="16" t="s">
        <v>48</v>
      </c>
      <c r="H409" s="16" t="s">
        <v>1087</v>
      </c>
      <c r="I409" s="18" t="s">
        <v>47</v>
      </c>
      <c r="J409" s="18" t="s">
        <v>47</v>
      </c>
      <c r="K409" s="18" t="s">
        <v>47</v>
      </c>
      <c r="L409" s="18" t="s">
        <v>47</v>
      </c>
      <c r="M409" s="18">
        <v>0</v>
      </c>
      <c r="N409" s="16" t="s">
        <v>47</v>
      </c>
      <c r="O409" s="16" t="s">
        <v>83</v>
      </c>
      <c r="P409" s="16" t="s">
        <v>84</v>
      </c>
      <c r="Q409" s="18">
        <f t="shared" si="6"/>
        <v>6519084</v>
      </c>
      <c r="R409" s="18">
        <v>0</v>
      </c>
      <c r="S409" s="18">
        <v>0</v>
      </c>
      <c r="T409" s="18">
        <v>5619900</v>
      </c>
      <c r="U409" s="16" t="s">
        <v>50</v>
      </c>
      <c r="V409" s="18">
        <v>899184</v>
      </c>
      <c r="W409" s="18">
        <v>0</v>
      </c>
      <c r="X409" s="16" t="s">
        <v>49</v>
      </c>
      <c r="Y409" s="18">
        <v>0</v>
      </c>
      <c r="Z409" s="18">
        <v>0</v>
      </c>
      <c r="AA409" s="16" t="s">
        <v>49</v>
      </c>
      <c r="AB409" s="18">
        <v>0</v>
      </c>
      <c r="AC409" s="18">
        <v>0</v>
      </c>
      <c r="AD409" s="16" t="s">
        <v>49</v>
      </c>
      <c r="AE409" s="18">
        <v>0</v>
      </c>
      <c r="AF409" s="16">
        <v>0</v>
      </c>
      <c r="AG409" s="16" t="s">
        <v>49</v>
      </c>
      <c r="AH409" s="18">
        <v>0</v>
      </c>
      <c r="AI409" s="18">
        <v>0</v>
      </c>
      <c r="AJ409" s="16" t="s">
        <v>49</v>
      </c>
      <c r="AK409" s="18">
        <v>0</v>
      </c>
      <c r="AL409" s="18">
        <v>0</v>
      </c>
      <c r="AM409" s="17" t="s">
        <v>47</v>
      </c>
      <c r="AN409" s="16" t="s">
        <v>47</v>
      </c>
      <c r="AO409" s="17" t="s">
        <v>47</v>
      </c>
      <c r="AP409" s="16" t="s">
        <v>47</v>
      </c>
    </row>
    <row r="410" spans="1:42" s="19" customFormat="1" x14ac:dyDescent="0.25">
      <c r="A410" s="13" t="s">
        <v>934</v>
      </c>
      <c r="B410" s="17" t="s">
        <v>1072</v>
      </c>
      <c r="C410" s="16" t="s">
        <v>46</v>
      </c>
      <c r="D410" s="16" t="s">
        <v>74</v>
      </c>
      <c r="E410" s="16" t="s">
        <v>75</v>
      </c>
      <c r="F410" s="16" t="s">
        <v>1212</v>
      </c>
      <c r="G410" s="16" t="s">
        <v>48</v>
      </c>
      <c r="H410" s="16" t="s">
        <v>1088</v>
      </c>
      <c r="I410" s="18" t="s">
        <v>47</v>
      </c>
      <c r="J410" s="18" t="s">
        <v>47</v>
      </c>
      <c r="K410" s="18" t="s">
        <v>47</v>
      </c>
      <c r="L410" s="18" t="s">
        <v>47</v>
      </c>
      <c r="M410" s="18">
        <v>0</v>
      </c>
      <c r="N410" s="16" t="s">
        <v>47</v>
      </c>
      <c r="O410" s="16" t="s">
        <v>55</v>
      </c>
      <c r="P410" s="16" t="s">
        <v>47</v>
      </c>
      <c r="Q410" s="18">
        <f t="shared" si="6"/>
        <v>162786412.59999999</v>
      </c>
      <c r="R410" s="18">
        <v>0</v>
      </c>
      <c r="S410" s="18">
        <v>112041360</v>
      </c>
      <c r="T410" s="18">
        <v>0</v>
      </c>
      <c r="U410" s="16" t="s">
        <v>49</v>
      </c>
      <c r="V410" s="18">
        <v>0</v>
      </c>
      <c r="W410" s="18">
        <v>43745735</v>
      </c>
      <c r="X410" s="16" t="s">
        <v>49</v>
      </c>
      <c r="Y410" s="18">
        <v>6999317.6000000006</v>
      </c>
      <c r="Z410" s="18">
        <v>0</v>
      </c>
      <c r="AA410" s="16" t="s">
        <v>49</v>
      </c>
      <c r="AB410" s="18">
        <v>0</v>
      </c>
      <c r="AC410" s="18">
        <v>0</v>
      </c>
      <c r="AD410" s="16" t="s">
        <v>49</v>
      </c>
      <c r="AE410" s="18">
        <v>0</v>
      </c>
      <c r="AF410" s="16">
        <v>0</v>
      </c>
      <c r="AG410" s="16" t="s">
        <v>49</v>
      </c>
      <c r="AH410" s="18">
        <v>0</v>
      </c>
      <c r="AI410" s="18">
        <v>0</v>
      </c>
      <c r="AJ410" s="16" t="s">
        <v>49</v>
      </c>
      <c r="AK410" s="18">
        <v>0</v>
      </c>
      <c r="AL410" s="18">
        <v>0</v>
      </c>
      <c r="AM410" s="17" t="s">
        <v>47</v>
      </c>
      <c r="AN410" s="16" t="s">
        <v>47</v>
      </c>
      <c r="AO410" s="17" t="s">
        <v>47</v>
      </c>
      <c r="AP410" s="16" t="s">
        <v>47</v>
      </c>
    </row>
    <row r="411" spans="1:42" s="19" customFormat="1" x14ac:dyDescent="0.25">
      <c r="A411" s="13" t="s">
        <v>937</v>
      </c>
      <c r="B411" s="17" t="s">
        <v>1072</v>
      </c>
      <c r="C411" s="16" t="s">
        <v>46</v>
      </c>
      <c r="D411" s="16" t="s">
        <v>78</v>
      </c>
      <c r="E411" s="16" t="s">
        <v>79</v>
      </c>
      <c r="F411" s="16" t="s">
        <v>1264</v>
      </c>
      <c r="G411" s="16" t="s">
        <v>48</v>
      </c>
      <c r="H411" s="16" t="s">
        <v>1089</v>
      </c>
      <c r="I411" s="18" t="s">
        <v>47</v>
      </c>
      <c r="J411" s="18" t="s">
        <v>47</v>
      </c>
      <c r="K411" s="18" t="s">
        <v>47</v>
      </c>
      <c r="L411" s="18" t="s">
        <v>47</v>
      </c>
      <c r="M411" s="18">
        <v>0</v>
      </c>
      <c r="N411" s="16" t="s">
        <v>47</v>
      </c>
      <c r="O411" s="16" t="s">
        <v>55</v>
      </c>
      <c r="P411" s="16" t="s">
        <v>47</v>
      </c>
      <c r="Q411" s="18">
        <f t="shared" si="6"/>
        <v>145729903.46000001</v>
      </c>
      <c r="R411" s="18">
        <v>0</v>
      </c>
      <c r="S411" s="18">
        <v>102178320</v>
      </c>
      <c r="T411" s="18">
        <v>0</v>
      </c>
      <c r="U411" s="16" t="s">
        <v>49</v>
      </c>
      <c r="V411" s="18">
        <v>0</v>
      </c>
      <c r="W411" s="18">
        <v>37544468.5</v>
      </c>
      <c r="X411" s="16" t="s">
        <v>50</v>
      </c>
      <c r="Y411" s="18">
        <v>6007114.96</v>
      </c>
      <c r="Z411" s="18">
        <v>0</v>
      </c>
      <c r="AA411" s="16" t="s">
        <v>49</v>
      </c>
      <c r="AB411" s="18">
        <v>0</v>
      </c>
      <c r="AC411" s="18">
        <v>0</v>
      </c>
      <c r="AD411" s="16" t="s">
        <v>49</v>
      </c>
      <c r="AE411" s="18">
        <v>0</v>
      </c>
      <c r="AF411" s="16">
        <v>0</v>
      </c>
      <c r="AG411" s="16" t="s">
        <v>49</v>
      </c>
      <c r="AH411" s="18">
        <v>0</v>
      </c>
      <c r="AI411" s="18">
        <v>0</v>
      </c>
      <c r="AJ411" s="16" t="s">
        <v>49</v>
      </c>
      <c r="AK411" s="18">
        <v>0</v>
      </c>
      <c r="AL411" s="18">
        <v>0</v>
      </c>
      <c r="AM411" s="17" t="s">
        <v>47</v>
      </c>
      <c r="AN411" s="16" t="s">
        <v>47</v>
      </c>
      <c r="AO411" s="17" t="s">
        <v>47</v>
      </c>
      <c r="AP411" s="16" t="s">
        <v>47</v>
      </c>
    </row>
    <row r="412" spans="1:42" s="19" customFormat="1" x14ac:dyDescent="0.25">
      <c r="A412" s="13" t="s">
        <v>939</v>
      </c>
      <c r="B412" s="17" t="s">
        <v>1072</v>
      </c>
      <c r="C412" s="16" t="s">
        <v>46</v>
      </c>
      <c r="D412" s="16" t="s">
        <v>78</v>
      </c>
      <c r="E412" s="16" t="s">
        <v>79</v>
      </c>
      <c r="F412" s="16" t="s">
        <v>1264</v>
      </c>
      <c r="G412" s="16" t="s">
        <v>48</v>
      </c>
      <c r="H412" s="16" t="s">
        <v>1090</v>
      </c>
      <c r="I412" s="18" t="s">
        <v>47</v>
      </c>
      <c r="J412" s="18" t="s">
        <v>47</v>
      </c>
      <c r="K412" s="18" t="s">
        <v>47</v>
      </c>
      <c r="L412" s="18" t="s">
        <v>47</v>
      </c>
      <c r="M412" s="18">
        <v>0</v>
      </c>
      <c r="N412" s="16" t="s">
        <v>47</v>
      </c>
      <c r="O412" s="16" t="s">
        <v>1091</v>
      </c>
      <c r="P412" s="16" t="s">
        <v>1092</v>
      </c>
      <c r="Q412" s="18">
        <f t="shared" si="6"/>
        <v>2233000</v>
      </c>
      <c r="R412" s="18">
        <v>0</v>
      </c>
      <c r="S412" s="18">
        <v>0</v>
      </c>
      <c r="T412" s="18">
        <v>1925000</v>
      </c>
      <c r="U412" s="16" t="s">
        <v>50</v>
      </c>
      <c r="V412" s="18">
        <v>308000</v>
      </c>
      <c r="W412" s="18">
        <v>0</v>
      </c>
      <c r="X412" s="16" t="s">
        <v>49</v>
      </c>
      <c r="Y412" s="18">
        <v>0</v>
      </c>
      <c r="Z412" s="18">
        <v>0</v>
      </c>
      <c r="AA412" s="16" t="s">
        <v>49</v>
      </c>
      <c r="AB412" s="18">
        <v>0</v>
      </c>
      <c r="AC412" s="18">
        <v>0</v>
      </c>
      <c r="AD412" s="16" t="s">
        <v>49</v>
      </c>
      <c r="AE412" s="18">
        <v>0</v>
      </c>
      <c r="AF412" s="16">
        <v>0</v>
      </c>
      <c r="AG412" s="16" t="s">
        <v>49</v>
      </c>
      <c r="AH412" s="18">
        <v>0</v>
      </c>
      <c r="AI412" s="18">
        <v>0</v>
      </c>
      <c r="AJ412" s="16" t="s">
        <v>49</v>
      </c>
      <c r="AK412" s="18">
        <v>0</v>
      </c>
      <c r="AL412" s="18">
        <v>0</v>
      </c>
      <c r="AM412" s="17" t="s">
        <v>47</v>
      </c>
      <c r="AN412" s="16" t="s">
        <v>47</v>
      </c>
      <c r="AO412" s="17" t="s">
        <v>47</v>
      </c>
      <c r="AP412" s="16" t="s">
        <v>47</v>
      </c>
    </row>
    <row r="413" spans="1:42" s="19" customFormat="1" x14ac:dyDescent="0.25">
      <c r="A413" s="13" t="s">
        <v>941</v>
      </c>
      <c r="B413" s="17" t="s">
        <v>1072</v>
      </c>
      <c r="C413" s="16" t="s">
        <v>46</v>
      </c>
      <c r="D413" s="16" t="s">
        <v>78</v>
      </c>
      <c r="E413" s="16" t="s">
        <v>79</v>
      </c>
      <c r="F413" s="16" t="s">
        <v>1264</v>
      </c>
      <c r="G413" s="16" t="s">
        <v>48</v>
      </c>
      <c r="H413" s="16" t="s">
        <v>1093</v>
      </c>
      <c r="I413" s="18" t="s">
        <v>47</v>
      </c>
      <c r="J413" s="18" t="s">
        <v>47</v>
      </c>
      <c r="K413" s="18" t="s">
        <v>47</v>
      </c>
      <c r="L413" s="18" t="s">
        <v>47</v>
      </c>
      <c r="M413" s="18">
        <v>0</v>
      </c>
      <c r="N413" s="16" t="s">
        <v>47</v>
      </c>
      <c r="O413" s="16" t="s">
        <v>55</v>
      </c>
      <c r="P413" s="16" t="s">
        <v>47</v>
      </c>
      <c r="Q413" s="18">
        <f t="shared" si="6"/>
        <v>297979881.81999999</v>
      </c>
      <c r="R413" s="18">
        <v>0</v>
      </c>
      <c r="S413" s="18">
        <v>204253605</v>
      </c>
      <c r="T413" s="18">
        <v>0</v>
      </c>
      <c r="U413" s="16" t="s">
        <v>49</v>
      </c>
      <c r="V413" s="18">
        <v>0</v>
      </c>
      <c r="W413" s="18">
        <v>80798514.5</v>
      </c>
      <c r="X413" s="16" t="s">
        <v>49</v>
      </c>
      <c r="Y413" s="18">
        <v>12927762.32</v>
      </c>
      <c r="Z413" s="18">
        <v>0</v>
      </c>
      <c r="AA413" s="16" t="s">
        <v>49</v>
      </c>
      <c r="AB413" s="18">
        <v>0</v>
      </c>
      <c r="AC413" s="18">
        <v>0</v>
      </c>
      <c r="AD413" s="16" t="s">
        <v>49</v>
      </c>
      <c r="AE413" s="18">
        <v>0</v>
      </c>
      <c r="AF413" s="16">
        <v>0</v>
      </c>
      <c r="AG413" s="16" t="s">
        <v>49</v>
      </c>
      <c r="AH413" s="18">
        <v>0</v>
      </c>
      <c r="AI413" s="18">
        <v>0</v>
      </c>
      <c r="AJ413" s="16" t="s">
        <v>49</v>
      </c>
      <c r="AK413" s="18">
        <v>0</v>
      </c>
      <c r="AL413" s="18">
        <v>0</v>
      </c>
      <c r="AM413" s="17" t="s">
        <v>47</v>
      </c>
      <c r="AN413" s="16" t="s">
        <v>47</v>
      </c>
      <c r="AO413" s="17" t="s">
        <v>47</v>
      </c>
      <c r="AP413" s="16" t="s">
        <v>47</v>
      </c>
    </row>
    <row r="414" spans="1:42" s="19" customFormat="1" x14ac:dyDescent="0.25">
      <c r="A414" s="13" t="s">
        <v>943</v>
      </c>
      <c r="B414" s="17" t="s">
        <v>1072</v>
      </c>
      <c r="C414" s="16" t="s">
        <v>46</v>
      </c>
      <c r="D414" s="16" t="s">
        <v>141</v>
      </c>
      <c r="E414" s="16" t="s">
        <v>142</v>
      </c>
      <c r="F414" s="16" t="s">
        <v>1233</v>
      </c>
      <c r="G414" s="16" t="s">
        <v>48</v>
      </c>
      <c r="H414" s="16" t="s">
        <v>1094</v>
      </c>
      <c r="I414" s="18" t="s">
        <v>47</v>
      </c>
      <c r="J414" s="18" t="s">
        <v>47</v>
      </c>
      <c r="K414" s="18" t="s">
        <v>47</v>
      </c>
      <c r="L414" s="18" t="s">
        <v>47</v>
      </c>
      <c r="M414" s="18">
        <v>0</v>
      </c>
      <c r="N414" s="16" t="s">
        <v>47</v>
      </c>
      <c r="O414" s="16" t="s">
        <v>55</v>
      </c>
      <c r="P414" s="16" t="s">
        <v>47</v>
      </c>
      <c r="Q414" s="18">
        <f t="shared" si="6"/>
        <v>512889507.96800005</v>
      </c>
      <c r="R414" s="18">
        <v>0</v>
      </c>
      <c r="S414" s="18">
        <v>370306925.00000006</v>
      </c>
      <c r="T414" s="18">
        <v>0</v>
      </c>
      <c r="U414" s="16" t="s">
        <v>49</v>
      </c>
      <c r="V414" s="18">
        <v>0</v>
      </c>
      <c r="W414" s="18">
        <v>122916019.8</v>
      </c>
      <c r="X414" s="16" t="s">
        <v>50</v>
      </c>
      <c r="Y414" s="18">
        <v>19666563.168000005</v>
      </c>
      <c r="Z414" s="18">
        <v>0</v>
      </c>
      <c r="AA414" s="16" t="s">
        <v>49</v>
      </c>
      <c r="AB414" s="18">
        <v>0</v>
      </c>
      <c r="AC414" s="18">
        <v>0</v>
      </c>
      <c r="AD414" s="16" t="s">
        <v>49</v>
      </c>
      <c r="AE414" s="18">
        <v>0</v>
      </c>
      <c r="AF414" s="16">
        <v>0</v>
      </c>
      <c r="AG414" s="16" t="s">
        <v>49</v>
      </c>
      <c r="AH414" s="18">
        <v>0</v>
      </c>
      <c r="AI414" s="18">
        <v>0</v>
      </c>
      <c r="AJ414" s="16" t="s">
        <v>49</v>
      </c>
      <c r="AK414" s="18">
        <v>0</v>
      </c>
      <c r="AL414" s="18">
        <v>0</v>
      </c>
      <c r="AM414" s="17" t="s">
        <v>47</v>
      </c>
      <c r="AN414" s="16" t="s">
        <v>47</v>
      </c>
      <c r="AO414" s="17" t="s">
        <v>47</v>
      </c>
      <c r="AP414" s="16" t="s">
        <v>47</v>
      </c>
    </row>
    <row r="415" spans="1:42" s="19" customFormat="1" x14ac:dyDescent="0.25">
      <c r="A415" s="13" t="s">
        <v>945</v>
      </c>
      <c r="B415" s="17" t="s">
        <v>1072</v>
      </c>
      <c r="C415" s="16" t="s">
        <v>46</v>
      </c>
      <c r="D415" s="16" t="s">
        <v>92</v>
      </c>
      <c r="E415" s="16" t="s">
        <v>93</v>
      </c>
      <c r="F415" s="16" t="s">
        <v>1246</v>
      </c>
      <c r="G415" s="16" t="s">
        <v>48</v>
      </c>
      <c r="H415" s="16" t="s">
        <v>1095</v>
      </c>
      <c r="I415" s="18" t="s">
        <v>47</v>
      </c>
      <c r="J415" s="18" t="s">
        <v>47</v>
      </c>
      <c r="K415" s="18" t="s">
        <v>47</v>
      </c>
      <c r="L415" s="18" t="s">
        <v>47</v>
      </c>
      <c r="M415" s="18">
        <v>0</v>
      </c>
      <c r="N415" s="16" t="s">
        <v>47</v>
      </c>
      <c r="O415" s="16" t="s">
        <v>55</v>
      </c>
      <c r="P415" s="16" t="s">
        <v>47</v>
      </c>
      <c r="Q415" s="18">
        <f t="shared" si="6"/>
        <v>156992360.80000001</v>
      </c>
      <c r="R415" s="18">
        <v>0</v>
      </c>
      <c r="S415" s="18">
        <v>116899420</v>
      </c>
      <c r="T415" s="18">
        <v>0</v>
      </c>
      <c r="U415" s="16" t="s">
        <v>49</v>
      </c>
      <c r="V415" s="18">
        <v>0</v>
      </c>
      <c r="W415" s="18">
        <v>34562880</v>
      </c>
      <c r="X415" s="16" t="s">
        <v>49</v>
      </c>
      <c r="Y415" s="18">
        <v>5530060.7999999998</v>
      </c>
      <c r="Z415" s="18">
        <v>0</v>
      </c>
      <c r="AA415" s="16" t="s">
        <v>49</v>
      </c>
      <c r="AB415" s="18">
        <v>0</v>
      </c>
      <c r="AC415" s="18">
        <v>0</v>
      </c>
      <c r="AD415" s="16" t="s">
        <v>49</v>
      </c>
      <c r="AE415" s="18">
        <v>0</v>
      </c>
      <c r="AF415" s="16">
        <v>0</v>
      </c>
      <c r="AG415" s="16" t="s">
        <v>49</v>
      </c>
      <c r="AH415" s="18">
        <v>0</v>
      </c>
      <c r="AI415" s="18">
        <v>0</v>
      </c>
      <c r="AJ415" s="16" t="s">
        <v>49</v>
      </c>
      <c r="AK415" s="18">
        <v>0</v>
      </c>
      <c r="AL415" s="18">
        <v>0</v>
      </c>
      <c r="AM415" s="17" t="s">
        <v>47</v>
      </c>
      <c r="AN415" s="16" t="s">
        <v>47</v>
      </c>
      <c r="AO415" s="17" t="s">
        <v>47</v>
      </c>
      <c r="AP415" s="16" t="s">
        <v>47</v>
      </c>
    </row>
    <row r="416" spans="1:42" s="19" customFormat="1" x14ac:dyDescent="0.25">
      <c r="A416" s="13" t="s">
        <v>947</v>
      </c>
      <c r="B416" s="17" t="s">
        <v>1072</v>
      </c>
      <c r="C416" s="16" t="s">
        <v>46</v>
      </c>
      <c r="D416" s="16" t="s">
        <v>92</v>
      </c>
      <c r="E416" s="16" t="s">
        <v>93</v>
      </c>
      <c r="F416" s="16" t="s">
        <v>1246</v>
      </c>
      <c r="G416" s="16" t="s">
        <v>48</v>
      </c>
      <c r="H416" s="16" t="s">
        <v>1096</v>
      </c>
      <c r="I416" s="18" t="s">
        <v>47</v>
      </c>
      <c r="J416" s="18" t="s">
        <v>47</v>
      </c>
      <c r="K416" s="18" t="s">
        <v>47</v>
      </c>
      <c r="L416" s="18" t="s">
        <v>47</v>
      </c>
      <c r="M416" s="18">
        <v>0</v>
      </c>
      <c r="N416" s="16" t="s">
        <v>47</v>
      </c>
      <c r="O416" s="16" t="s">
        <v>1097</v>
      </c>
      <c r="P416" s="16" t="s">
        <v>1098</v>
      </c>
      <c r="Q416" s="18">
        <f t="shared" si="6"/>
        <v>1529000</v>
      </c>
      <c r="R416" s="18">
        <v>0</v>
      </c>
      <c r="S416" s="18">
        <v>253000</v>
      </c>
      <c r="T416" s="18">
        <v>1100000</v>
      </c>
      <c r="U416" s="16" t="s">
        <v>50</v>
      </c>
      <c r="V416" s="18">
        <v>176000</v>
      </c>
      <c r="W416" s="18">
        <v>0</v>
      </c>
      <c r="X416" s="16" t="s">
        <v>49</v>
      </c>
      <c r="Y416" s="18">
        <v>0</v>
      </c>
      <c r="Z416" s="18">
        <v>0</v>
      </c>
      <c r="AA416" s="16" t="s">
        <v>49</v>
      </c>
      <c r="AB416" s="18">
        <v>0</v>
      </c>
      <c r="AC416" s="18">
        <v>0</v>
      </c>
      <c r="AD416" s="16" t="s">
        <v>49</v>
      </c>
      <c r="AE416" s="18">
        <v>0</v>
      </c>
      <c r="AF416" s="16">
        <v>0</v>
      </c>
      <c r="AG416" s="16" t="s">
        <v>49</v>
      </c>
      <c r="AH416" s="18">
        <v>0</v>
      </c>
      <c r="AI416" s="18">
        <v>0</v>
      </c>
      <c r="AJ416" s="16" t="s">
        <v>49</v>
      </c>
      <c r="AK416" s="18">
        <v>0</v>
      </c>
      <c r="AL416" s="18">
        <v>0</v>
      </c>
      <c r="AM416" s="17" t="s">
        <v>47</v>
      </c>
      <c r="AN416" s="16" t="s">
        <v>47</v>
      </c>
      <c r="AO416" s="17" t="s">
        <v>47</v>
      </c>
      <c r="AP416" s="16" t="s">
        <v>47</v>
      </c>
    </row>
    <row r="417" spans="1:42" s="19" customFormat="1" x14ac:dyDescent="0.25">
      <c r="A417" s="13" t="s">
        <v>949</v>
      </c>
      <c r="B417" s="17" t="s">
        <v>1072</v>
      </c>
      <c r="C417" s="16" t="s">
        <v>46</v>
      </c>
      <c r="D417" s="16" t="s">
        <v>92</v>
      </c>
      <c r="E417" s="16" t="s">
        <v>93</v>
      </c>
      <c r="F417" s="16" t="s">
        <v>1246</v>
      </c>
      <c r="G417" s="16" t="s">
        <v>48</v>
      </c>
      <c r="H417" s="16" t="s">
        <v>1099</v>
      </c>
      <c r="I417" s="18" t="s">
        <v>47</v>
      </c>
      <c r="J417" s="18" t="s">
        <v>47</v>
      </c>
      <c r="K417" s="18" t="s">
        <v>47</v>
      </c>
      <c r="L417" s="18" t="s">
        <v>47</v>
      </c>
      <c r="M417" s="18">
        <v>0</v>
      </c>
      <c r="N417" s="16" t="s">
        <v>47</v>
      </c>
      <c r="O417" s="16" t="s">
        <v>55</v>
      </c>
      <c r="P417" s="16" t="s">
        <v>47</v>
      </c>
      <c r="Q417" s="18">
        <f t="shared" si="6"/>
        <v>33005555</v>
      </c>
      <c r="R417" s="18">
        <v>0</v>
      </c>
      <c r="S417" s="18">
        <v>17527675</v>
      </c>
      <c r="T417" s="18">
        <v>0</v>
      </c>
      <c r="U417" s="16" t="s">
        <v>49</v>
      </c>
      <c r="V417" s="18">
        <v>0</v>
      </c>
      <c r="W417" s="18">
        <v>13343000</v>
      </c>
      <c r="X417" s="16" t="s">
        <v>50</v>
      </c>
      <c r="Y417" s="18">
        <v>2134880</v>
      </c>
      <c r="Z417" s="18">
        <v>0</v>
      </c>
      <c r="AA417" s="16" t="s">
        <v>49</v>
      </c>
      <c r="AB417" s="18">
        <v>0</v>
      </c>
      <c r="AC417" s="18">
        <v>0</v>
      </c>
      <c r="AD417" s="16" t="s">
        <v>49</v>
      </c>
      <c r="AE417" s="18">
        <v>0</v>
      </c>
      <c r="AF417" s="16">
        <v>0</v>
      </c>
      <c r="AG417" s="16" t="s">
        <v>49</v>
      </c>
      <c r="AH417" s="18">
        <v>0</v>
      </c>
      <c r="AI417" s="18">
        <v>0</v>
      </c>
      <c r="AJ417" s="16" t="s">
        <v>49</v>
      </c>
      <c r="AK417" s="18">
        <v>0</v>
      </c>
      <c r="AL417" s="18">
        <v>0</v>
      </c>
      <c r="AM417" s="17" t="s">
        <v>47</v>
      </c>
      <c r="AN417" s="16" t="s">
        <v>47</v>
      </c>
      <c r="AO417" s="17" t="s">
        <v>47</v>
      </c>
      <c r="AP417" s="16" t="s">
        <v>47</v>
      </c>
    </row>
    <row r="418" spans="1:42" s="19" customFormat="1" x14ac:dyDescent="0.25">
      <c r="A418" s="13" t="s">
        <v>951</v>
      </c>
      <c r="B418" s="17" t="s">
        <v>1072</v>
      </c>
      <c r="C418" s="16" t="s">
        <v>46</v>
      </c>
      <c r="D418" s="16" t="s">
        <v>92</v>
      </c>
      <c r="E418" s="16" t="s">
        <v>93</v>
      </c>
      <c r="F418" s="16" t="s">
        <v>1246</v>
      </c>
      <c r="G418" s="16" t="s">
        <v>48</v>
      </c>
      <c r="H418" s="16" t="s">
        <v>1100</v>
      </c>
      <c r="I418" s="18" t="s">
        <v>47</v>
      </c>
      <c r="J418" s="18" t="s">
        <v>47</v>
      </c>
      <c r="K418" s="18" t="s">
        <v>47</v>
      </c>
      <c r="L418" s="18" t="s">
        <v>47</v>
      </c>
      <c r="M418" s="18">
        <v>0</v>
      </c>
      <c r="N418" s="16" t="s">
        <v>47</v>
      </c>
      <c r="O418" s="16" t="s">
        <v>1101</v>
      </c>
      <c r="P418" s="16" t="s">
        <v>1102</v>
      </c>
      <c r="Q418" s="18">
        <f t="shared" si="6"/>
        <v>10961060</v>
      </c>
      <c r="R418" s="18">
        <v>0</v>
      </c>
      <c r="S418" s="18">
        <v>10412380</v>
      </c>
      <c r="T418" s="18">
        <v>473000</v>
      </c>
      <c r="U418" s="16" t="s">
        <v>50</v>
      </c>
      <c r="V418" s="18">
        <v>75680</v>
      </c>
      <c r="W418" s="18">
        <v>0</v>
      </c>
      <c r="X418" s="16" t="s">
        <v>49</v>
      </c>
      <c r="Y418" s="18">
        <v>0</v>
      </c>
      <c r="Z418" s="18">
        <v>0</v>
      </c>
      <c r="AA418" s="16" t="s">
        <v>49</v>
      </c>
      <c r="AB418" s="18">
        <v>0</v>
      </c>
      <c r="AC418" s="18">
        <v>0</v>
      </c>
      <c r="AD418" s="16" t="s">
        <v>49</v>
      </c>
      <c r="AE418" s="18">
        <v>0</v>
      </c>
      <c r="AF418" s="16">
        <v>0</v>
      </c>
      <c r="AG418" s="16" t="s">
        <v>49</v>
      </c>
      <c r="AH418" s="18">
        <v>0</v>
      </c>
      <c r="AI418" s="18">
        <v>0</v>
      </c>
      <c r="AJ418" s="16" t="s">
        <v>49</v>
      </c>
      <c r="AK418" s="18">
        <v>0</v>
      </c>
      <c r="AL418" s="18">
        <v>0</v>
      </c>
      <c r="AM418" s="17" t="s">
        <v>47</v>
      </c>
      <c r="AN418" s="16" t="s">
        <v>47</v>
      </c>
      <c r="AO418" s="17" t="s">
        <v>47</v>
      </c>
      <c r="AP418" s="16" t="s">
        <v>47</v>
      </c>
    </row>
    <row r="419" spans="1:42" s="19" customFormat="1" x14ac:dyDescent="0.25">
      <c r="A419" s="13" t="s">
        <v>955</v>
      </c>
      <c r="B419" s="17" t="s">
        <v>1072</v>
      </c>
      <c r="C419" s="16" t="s">
        <v>46</v>
      </c>
      <c r="D419" s="16" t="s">
        <v>92</v>
      </c>
      <c r="E419" s="16" t="s">
        <v>93</v>
      </c>
      <c r="F419" s="16" t="s">
        <v>1246</v>
      </c>
      <c r="G419" s="16" t="s">
        <v>48</v>
      </c>
      <c r="H419" s="16" t="s">
        <v>1103</v>
      </c>
      <c r="I419" s="18" t="s">
        <v>47</v>
      </c>
      <c r="J419" s="18" t="s">
        <v>47</v>
      </c>
      <c r="K419" s="18" t="s">
        <v>47</v>
      </c>
      <c r="L419" s="18" t="s">
        <v>47</v>
      </c>
      <c r="M419" s="18">
        <v>0</v>
      </c>
      <c r="N419" s="16" t="s">
        <v>47</v>
      </c>
      <c r="O419" s="16" t="s">
        <v>55</v>
      </c>
      <c r="P419" s="16" t="s">
        <v>47</v>
      </c>
      <c r="Q419" s="18">
        <f t="shared" si="6"/>
        <v>52660058</v>
      </c>
      <c r="R419" s="18">
        <v>0</v>
      </c>
      <c r="S419" s="18">
        <v>17547090</v>
      </c>
      <c r="T419" s="18">
        <v>0</v>
      </c>
      <c r="U419" s="16" t="s">
        <v>49</v>
      </c>
      <c r="V419" s="18">
        <v>0</v>
      </c>
      <c r="W419" s="18">
        <v>30269800</v>
      </c>
      <c r="X419" s="16" t="s">
        <v>50</v>
      </c>
      <c r="Y419" s="18">
        <v>4843168</v>
      </c>
      <c r="Z419" s="18">
        <v>0</v>
      </c>
      <c r="AA419" s="16" t="s">
        <v>49</v>
      </c>
      <c r="AB419" s="18">
        <v>0</v>
      </c>
      <c r="AC419" s="18">
        <v>0</v>
      </c>
      <c r="AD419" s="16" t="s">
        <v>49</v>
      </c>
      <c r="AE419" s="18">
        <v>0</v>
      </c>
      <c r="AF419" s="16">
        <v>0</v>
      </c>
      <c r="AG419" s="16" t="s">
        <v>49</v>
      </c>
      <c r="AH419" s="18">
        <v>0</v>
      </c>
      <c r="AI419" s="18">
        <v>0</v>
      </c>
      <c r="AJ419" s="16" t="s">
        <v>49</v>
      </c>
      <c r="AK419" s="18">
        <v>0</v>
      </c>
      <c r="AL419" s="18">
        <v>0</v>
      </c>
      <c r="AM419" s="17" t="s">
        <v>47</v>
      </c>
      <c r="AN419" s="16" t="s">
        <v>47</v>
      </c>
      <c r="AO419" s="17" t="s">
        <v>47</v>
      </c>
      <c r="AP419" s="16" t="s">
        <v>47</v>
      </c>
    </row>
    <row r="420" spans="1:42" s="19" customFormat="1" x14ac:dyDescent="0.25">
      <c r="A420" s="13" t="s">
        <v>957</v>
      </c>
      <c r="B420" s="17" t="s">
        <v>1072</v>
      </c>
      <c r="C420" s="16" t="s">
        <v>46</v>
      </c>
      <c r="D420" s="16" t="s">
        <v>96</v>
      </c>
      <c r="E420" s="16" t="s">
        <v>1247</v>
      </c>
      <c r="F420" s="16" t="s">
        <v>1260</v>
      </c>
      <c r="G420" s="16" t="s">
        <v>48</v>
      </c>
      <c r="H420" s="16" t="s">
        <v>1104</v>
      </c>
      <c r="I420" s="18" t="s">
        <v>47</v>
      </c>
      <c r="J420" s="18" t="s">
        <v>47</v>
      </c>
      <c r="K420" s="18" t="s">
        <v>47</v>
      </c>
      <c r="L420" s="18" t="s">
        <v>47</v>
      </c>
      <c r="M420" s="18">
        <v>0</v>
      </c>
      <c r="N420" s="16" t="s">
        <v>47</v>
      </c>
      <c r="O420" s="16" t="s">
        <v>55</v>
      </c>
      <c r="P420" s="16" t="s">
        <v>47</v>
      </c>
      <c r="Q420" s="18">
        <f t="shared" si="6"/>
        <v>12120790</v>
      </c>
      <c r="R420" s="18">
        <v>0</v>
      </c>
      <c r="S420" s="18">
        <v>7412350</v>
      </c>
      <c r="T420" s="18">
        <v>0</v>
      </c>
      <c r="U420" s="16" t="s">
        <v>49</v>
      </c>
      <c r="V420" s="18">
        <v>0</v>
      </c>
      <c r="W420" s="18">
        <v>4059000</v>
      </c>
      <c r="X420" s="16" t="s">
        <v>50</v>
      </c>
      <c r="Y420" s="18">
        <v>649440</v>
      </c>
      <c r="Z420" s="18">
        <v>0</v>
      </c>
      <c r="AA420" s="16" t="s">
        <v>49</v>
      </c>
      <c r="AB420" s="18">
        <v>0</v>
      </c>
      <c r="AC420" s="18">
        <v>0</v>
      </c>
      <c r="AD420" s="16" t="s">
        <v>49</v>
      </c>
      <c r="AE420" s="18">
        <v>0</v>
      </c>
      <c r="AF420" s="16">
        <v>0</v>
      </c>
      <c r="AG420" s="16" t="s">
        <v>49</v>
      </c>
      <c r="AH420" s="18">
        <v>0</v>
      </c>
      <c r="AI420" s="18">
        <v>0</v>
      </c>
      <c r="AJ420" s="16" t="s">
        <v>49</v>
      </c>
      <c r="AK420" s="18">
        <v>0</v>
      </c>
      <c r="AL420" s="18">
        <v>0</v>
      </c>
      <c r="AM420" s="17" t="s">
        <v>47</v>
      </c>
      <c r="AN420" s="16" t="s">
        <v>47</v>
      </c>
      <c r="AO420" s="17" t="s">
        <v>47</v>
      </c>
      <c r="AP420" s="16" t="s">
        <v>47</v>
      </c>
    </row>
    <row r="421" spans="1:42" s="19" customFormat="1" x14ac:dyDescent="0.25">
      <c r="A421" s="13" t="s">
        <v>1342</v>
      </c>
      <c r="B421" s="17" t="s">
        <v>1072</v>
      </c>
      <c r="C421" s="16" t="s">
        <v>46</v>
      </c>
      <c r="D421" s="16" t="s">
        <v>96</v>
      </c>
      <c r="E421" s="16" t="s">
        <v>1247</v>
      </c>
      <c r="F421" s="16" t="s">
        <v>1260</v>
      </c>
      <c r="G421" s="16" t="s">
        <v>48</v>
      </c>
      <c r="H421" s="16" t="s">
        <v>1105</v>
      </c>
      <c r="I421" s="18" t="s">
        <v>47</v>
      </c>
      <c r="J421" s="18" t="s">
        <v>47</v>
      </c>
      <c r="K421" s="18" t="s">
        <v>47</v>
      </c>
      <c r="L421" s="18" t="s">
        <v>47</v>
      </c>
      <c r="M421" s="18">
        <v>0</v>
      </c>
      <c r="N421" s="16" t="s">
        <v>47</v>
      </c>
      <c r="O421" s="16" t="s">
        <v>55</v>
      </c>
      <c r="P421" s="16" t="s">
        <v>47</v>
      </c>
      <c r="Q421" s="18">
        <f t="shared" si="6"/>
        <v>29010044.5</v>
      </c>
      <c r="R421" s="18">
        <v>0</v>
      </c>
      <c r="S421" s="18">
        <v>12815052.5</v>
      </c>
      <c r="T421" s="18">
        <v>0</v>
      </c>
      <c r="U421" s="16" t="s">
        <v>49</v>
      </c>
      <c r="V421" s="18">
        <v>0</v>
      </c>
      <c r="W421" s="18">
        <v>13961200</v>
      </c>
      <c r="X421" s="16" t="s">
        <v>50</v>
      </c>
      <c r="Y421" s="18">
        <v>2233792</v>
      </c>
      <c r="Z421" s="18">
        <v>0</v>
      </c>
      <c r="AA421" s="16" t="s">
        <v>49</v>
      </c>
      <c r="AB421" s="18">
        <v>0</v>
      </c>
      <c r="AC421" s="18">
        <v>0</v>
      </c>
      <c r="AD421" s="16" t="s">
        <v>49</v>
      </c>
      <c r="AE421" s="18">
        <v>0</v>
      </c>
      <c r="AF421" s="16">
        <v>0</v>
      </c>
      <c r="AG421" s="16" t="s">
        <v>49</v>
      </c>
      <c r="AH421" s="18">
        <v>0</v>
      </c>
      <c r="AI421" s="18">
        <v>0</v>
      </c>
      <c r="AJ421" s="16" t="s">
        <v>49</v>
      </c>
      <c r="AK421" s="18">
        <v>0</v>
      </c>
      <c r="AL421" s="18">
        <v>0</v>
      </c>
      <c r="AM421" s="17" t="s">
        <v>47</v>
      </c>
      <c r="AN421" s="16" t="s">
        <v>47</v>
      </c>
      <c r="AO421" s="17" t="s">
        <v>47</v>
      </c>
      <c r="AP421" s="16" t="s">
        <v>47</v>
      </c>
    </row>
    <row r="422" spans="1:42" s="19" customFormat="1" x14ac:dyDescent="0.25">
      <c r="A422" s="13" t="s">
        <v>1343</v>
      </c>
      <c r="B422" s="17" t="s">
        <v>1072</v>
      </c>
      <c r="C422" s="16" t="s">
        <v>46</v>
      </c>
      <c r="D422" s="16" t="s">
        <v>96</v>
      </c>
      <c r="E422" s="16" t="s">
        <v>1247</v>
      </c>
      <c r="F422" s="16" t="s">
        <v>1260</v>
      </c>
      <c r="G422" s="16" t="s">
        <v>48</v>
      </c>
      <c r="H422" s="16" t="s">
        <v>1106</v>
      </c>
      <c r="I422" s="18" t="s">
        <v>47</v>
      </c>
      <c r="J422" s="18" t="s">
        <v>47</v>
      </c>
      <c r="K422" s="18" t="s">
        <v>47</v>
      </c>
      <c r="L422" s="18" t="s">
        <v>47</v>
      </c>
      <c r="M422" s="18">
        <v>0</v>
      </c>
      <c r="N422" s="16" t="s">
        <v>47</v>
      </c>
      <c r="O422" s="16" t="s">
        <v>1107</v>
      </c>
      <c r="P422" s="16" t="s">
        <v>1108</v>
      </c>
      <c r="Q422" s="18">
        <f t="shared" si="6"/>
        <v>382800</v>
      </c>
      <c r="R422" s="18">
        <v>0</v>
      </c>
      <c r="S422" s="18">
        <v>0</v>
      </c>
      <c r="T422" s="18">
        <v>0</v>
      </c>
      <c r="U422" s="16" t="s">
        <v>49</v>
      </c>
      <c r="V422" s="18">
        <v>0</v>
      </c>
      <c r="W422" s="18">
        <v>330000</v>
      </c>
      <c r="X422" s="16" t="s">
        <v>50</v>
      </c>
      <c r="Y422" s="18">
        <v>52800</v>
      </c>
      <c r="Z422" s="18">
        <v>0</v>
      </c>
      <c r="AA422" s="16" t="s">
        <v>49</v>
      </c>
      <c r="AB422" s="18">
        <v>0</v>
      </c>
      <c r="AC422" s="18">
        <v>0</v>
      </c>
      <c r="AD422" s="16" t="s">
        <v>49</v>
      </c>
      <c r="AE422" s="18">
        <v>0</v>
      </c>
      <c r="AF422" s="16">
        <v>0</v>
      </c>
      <c r="AG422" s="16" t="s">
        <v>49</v>
      </c>
      <c r="AH422" s="18">
        <v>0</v>
      </c>
      <c r="AI422" s="18">
        <v>0</v>
      </c>
      <c r="AJ422" s="16" t="s">
        <v>49</v>
      </c>
      <c r="AK422" s="18">
        <v>0</v>
      </c>
      <c r="AL422" s="18">
        <v>0</v>
      </c>
      <c r="AM422" s="17" t="s">
        <v>47</v>
      </c>
      <c r="AN422" s="16" t="s">
        <v>47</v>
      </c>
      <c r="AO422" s="17" t="s">
        <v>47</v>
      </c>
      <c r="AP422" s="16" t="s">
        <v>47</v>
      </c>
    </row>
    <row r="423" spans="1:42" s="19" customFormat="1" x14ac:dyDescent="0.25">
      <c r="A423" s="13" t="s">
        <v>1344</v>
      </c>
      <c r="B423" s="17" t="s">
        <v>1072</v>
      </c>
      <c r="C423" s="16" t="s">
        <v>46</v>
      </c>
      <c r="D423" s="16" t="s">
        <v>96</v>
      </c>
      <c r="E423" s="16" t="s">
        <v>1247</v>
      </c>
      <c r="F423" s="16" t="s">
        <v>1260</v>
      </c>
      <c r="G423" s="16" t="s">
        <v>48</v>
      </c>
      <c r="H423" s="16" t="s">
        <v>1109</v>
      </c>
      <c r="I423" s="18" t="s">
        <v>47</v>
      </c>
      <c r="J423" s="18" t="s">
        <v>47</v>
      </c>
      <c r="K423" s="18" t="s">
        <v>47</v>
      </c>
      <c r="L423" s="18" t="s">
        <v>47</v>
      </c>
      <c r="M423" s="18">
        <v>0</v>
      </c>
      <c r="N423" s="16" t="s">
        <v>47</v>
      </c>
      <c r="O423" s="16" t="s">
        <v>55</v>
      </c>
      <c r="P423" s="16" t="s">
        <v>47</v>
      </c>
      <c r="Q423" s="18">
        <f t="shared" si="6"/>
        <v>34181747.891199999</v>
      </c>
      <c r="R423" s="18">
        <v>0</v>
      </c>
      <c r="S423" s="18">
        <v>26133091</v>
      </c>
      <c r="T423" s="18">
        <v>0</v>
      </c>
      <c r="U423" s="16" t="s">
        <v>49</v>
      </c>
      <c r="V423" s="18">
        <v>0</v>
      </c>
      <c r="W423" s="18">
        <v>6938497.3200000003</v>
      </c>
      <c r="X423" s="16" t="s">
        <v>49</v>
      </c>
      <c r="Y423" s="18">
        <v>1110159.5712000001</v>
      </c>
      <c r="Z423" s="18">
        <v>0</v>
      </c>
      <c r="AA423" s="16" t="s">
        <v>49</v>
      </c>
      <c r="AB423" s="18">
        <v>0</v>
      </c>
      <c r="AC423" s="18">
        <v>0</v>
      </c>
      <c r="AD423" s="16" t="s">
        <v>49</v>
      </c>
      <c r="AE423" s="18">
        <v>0</v>
      </c>
      <c r="AF423" s="16">
        <v>0</v>
      </c>
      <c r="AG423" s="16" t="s">
        <v>49</v>
      </c>
      <c r="AH423" s="18">
        <v>0</v>
      </c>
      <c r="AI423" s="18">
        <v>0</v>
      </c>
      <c r="AJ423" s="16" t="s">
        <v>49</v>
      </c>
      <c r="AK423" s="18">
        <v>0</v>
      </c>
      <c r="AL423" s="18">
        <v>0</v>
      </c>
      <c r="AM423" s="17" t="s">
        <v>47</v>
      </c>
      <c r="AN423" s="16" t="s">
        <v>47</v>
      </c>
      <c r="AO423" s="17" t="s">
        <v>47</v>
      </c>
      <c r="AP423" s="16" t="s">
        <v>47</v>
      </c>
    </row>
    <row r="424" spans="1:42" s="19" customFormat="1" x14ac:dyDescent="0.25">
      <c r="A424" s="13" t="s">
        <v>1345</v>
      </c>
      <c r="B424" s="17" t="s">
        <v>1072</v>
      </c>
      <c r="C424" s="16" t="s">
        <v>46</v>
      </c>
      <c r="D424" s="16" t="s">
        <v>96</v>
      </c>
      <c r="E424" s="16" t="s">
        <v>1247</v>
      </c>
      <c r="F424" s="16" t="s">
        <v>1260</v>
      </c>
      <c r="G424" s="16" t="s">
        <v>48</v>
      </c>
      <c r="H424" s="16" t="s">
        <v>1110</v>
      </c>
      <c r="I424" s="18" t="s">
        <v>47</v>
      </c>
      <c r="J424" s="18" t="s">
        <v>47</v>
      </c>
      <c r="K424" s="18" t="s">
        <v>47</v>
      </c>
      <c r="L424" s="18" t="s">
        <v>47</v>
      </c>
      <c r="M424" s="18">
        <v>0</v>
      </c>
      <c r="N424" s="16" t="s">
        <v>47</v>
      </c>
      <c r="O424" s="16" t="s">
        <v>83</v>
      </c>
      <c r="P424" s="16" t="s">
        <v>84</v>
      </c>
      <c r="Q424" s="18">
        <f t="shared" si="6"/>
        <v>13505888</v>
      </c>
      <c r="R424" s="18">
        <v>0</v>
      </c>
      <c r="S424" s="18">
        <v>5291000</v>
      </c>
      <c r="T424" s="18">
        <v>7081800</v>
      </c>
      <c r="U424" s="16" t="s">
        <v>50</v>
      </c>
      <c r="V424" s="18">
        <v>1133088</v>
      </c>
      <c r="W424" s="18">
        <v>0</v>
      </c>
      <c r="X424" s="16" t="s">
        <v>49</v>
      </c>
      <c r="Y424" s="18">
        <v>0</v>
      </c>
      <c r="Z424" s="18">
        <v>0</v>
      </c>
      <c r="AA424" s="16" t="s">
        <v>49</v>
      </c>
      <c r="AB424" s="18">
        <v>0</v>
      </c>
      <c r="AC424" s="18">
        <v>0</v>
      </c>
      <c r="AD424" s="16" t="s">
        <v>49</v>
      </c>
      <c r="AE424" s="18">
        <v>0</v>
      </c>
      <c r="AF424" s="16">
        <v>0</v>
      </c>
      <c r="AG424" s="16" t="s">
        <v>49</v>
      </c>
      <c r="AH424" s="18">
        <v>0</v>
      </c>
      <c r="AI424" s="18">
        <v>0</v>
      </c>
      <c r="AJ424" s="16" t="s">
        <v>49</v>
      </c>
      <c r="AK424" s="18">
        <v>0</v>
      </c>
      <c r="AL424" s="18">
        <v>0</v>
      </c>
      <c r="AM424" s="17" t="s">
        <v>47</v>
      </c>
      <c r="AN424" s="16" t="s">
        <v>47</v>
      </c>
      <c r="AO424" s="17" t="s">
        <v>47</v>
      </c>
      <c r="AP424" s="16" t="s">
        <v>47</v>
      </c>
    </row>
    <row r="425" spans="1:42" s="19" customFormat="1" x14ac:dyDescent="0.25">
      <c r="A425" s="13" t="s">
        <v>1346</v>
      </c>
      <c r="B425" s="17" t="s">
        <v>1072</v>
      </c>
      <c r="C425" s="16" t="s">
        <v>46</v>
      </c>
      <c r="D425" s="16" t="s">
        <v>96</v>
      </c>
      <c r="E425" s="16" t="s">
        <v>1247</v>
      </c>
      <c r="F425" s="16" t="s">
        <v>1260</v>
      </c>
      <c r="G425" s="16" t="s">
        <v>48</v>
      </c>
      <c r="H425" s="16" t="s">
        <v>1111</v>
      </c>
      <c r="I425" s="18" t="s">
        <v>47</v>
      </c>
      <c r="J425" s="18" t="s">
        <v>47</v>
      </c>
      <c r="K425" s="18" t="s">
        <v>47</v>
      </c>
      <c r="L425" s="18" t="s">
        <v>47</v>
      </c>
      <c r="M425" s="18">
        <v>0</v>
      </c>
      <c r="N425" s="16" t="s">
        <v>47</v>
      </c>
      <c r="O425" s="16" t="s">
        <v>55</v>
      </c>
      <c r="P425" s="16" t="s">
        <v>47</v>
      </c>
      <c r="Q425" s="18">
        <f t="shared" si="6"/>
        <v>9170150</v>
      </c>
      <c r="R425" s="18">
        <v>0</v>
      </c>
      <c r="S425" s="18">
        <v>9170150</v>
      </c>
      <c r="T425" s="18">
        <v>0</v>
      </c>
      <c r="U425" s="16" t="s">
        <v>49</v>
      </c>
      <c r="V425" s="18">
        <v>0</v>
      </c>
      <c r="W425" s="18">
        <v>0</v>
      </c>
      <c r="X425" s="16" t="s">
        <v>49</v>
      </c>
      <c r="Y425" s="18">
        <v>0</v>
      </c>
      <c r="Z425" s="18">
        <v>0</v>
      </c>
      <c r="AA425" s="16" t="s">
        <v>49</v>
      </c>
      <c r="AB425" s="18">
        <v>0</v>
      </c>
      <c r="AC425" s="18">
        <v>0</v>
      </c>
      <c r="AD425" s="16" t="s">
        <v>49</v>
      </c>
      <c r="AE425" s="18">
        <v>0</v>
      </c>
      <c r="AF425" s="16">
        <v>0</v>
      </c>
      <c r="AG425" s="16" t="s">
        <v>49</v>
      </c>
      <c r="AH425" s="18">
        <v>0</v>
      </c>
      <c r="AI425" s="18">
        <v>0</v>
      </c>
      <c r="AJ425" s="16" t="s">
        <v>49</v>
      </c>
      <c r="AK425" s="18">
        <v>0</v>
      </c>
      <c r="AL425" s="18">
        <v>0</v>
      </c>
      <c r="AM425" s="17" t="s">
        <v>47</v>
      </c>
      <c r="AN425" s="16" t="s">
        <v>47</v>
      </c>
      <c r="AO425" s="17" t="s">
        <v>47</v>
      </c>
      <c r="AP425" s="16" t="s">
        <v>47</v>
      </c>
    </row>
    <row r="426" spans="1:42" s="19" customFormat="1" x14ac:dyDescent="0.25">
      <c r="A426" s="13" t="s">
        <v>960</v>
      </c>
      <c r="B426" s="17" t="s">
        <v>1072</v>
      </c>
      <c r="C426" s="16" t="s">
        <v>46</v>
      </c>
      <c r="D426" s="16" t="s">
        <v>96</v>
      </c>
      <c r="E426" s="16" t="s">
        <v>1247</v>
      </c>
      <c r="F426" s="16" t="s">
        <v>1260</v>
      </c>
      <c r="G426" s="16" t="s">
        <v>48</v>
      </c>
      <c r="H426" s="16" t="s">
        <v>1112</v>
      </c>
      <c r="I426" s="18" t="s">
        <v>47</v>
      </c>
      <c r="J426" s="18" t="s">
        <v>47</v>
      </c>
      <c r="K426" s="18" t="s">
        <v>47</v>
      </c>
      <c r="L426" s="18" t="s">
        <v>47</v>
      </c>
      <c r="M426" s="18">
        <v>0</v>
      </c>
      <c r="N426" s="16" t="s">
        <v>47</v>
      </c>
      <c r="O426" s="16" t="s">
        <v>1113</v>
      </c>
      <c r="P426" s="16" t="s">
        <v>1114</v>
      </c>
      <c r="Q426" s="18">
        <f t="shared" si="6"/>
        <v>5523210</v>
      </c>
      <c r="R426" s="18">
        <v>0</v>
      </c>
      <c r="S426" s="18">
        <v>5523210</v>
      </c>
      <c r="T426" s="18">
        <v>0</v>
      </c>
      <c r="U426" s="16" t="s">
        <v>49</v>
      </c>
      <c r="V426" s="18">
        <v>0</v>
      </c>
      <c r="W426" s="18">
        <v>0</v>
      </c>
      <c r="X426" s="16" t="s">
        <v>49</v>
      </c>
      <c r="Y426" s="18">
        <v>0</v>
      </c>
      <c r="Z426" s="18">
        <v>0</v>
      </c>
      <c r="AA426" s="16" t="s">
        <v>49</v>
      </c>
      <c r="AB426" s="18">
        <v>0</v>
      </c>
      <c r="AC426" s="18">
        <v>0</v>
      </c>
      <c r="AD426" s="16" t="s">
        <v>49</v>
      </c>
      <c r="AE426" s="18">
        <v>0</v>
      </c>
      <c r="AF426" s="16">
        <v>0</v>
      </c>
      <c r="AG426" s="16" t="s">
        <v>49</v>
      </c>
      <c r="AH426" s="18">
        <v>0</v>
      </c>
      <c r="AI426" s="18">
        <v>0</v>
      </c>
      <c r="AJ426" s="16" t="s">
        <v>49</v>
      </c>
      <c r="AK426" s="18">
        <v>0</v>
      </c>
      <c r="AL426" s="18">
        <v>0</v>
      </c>
      <c r="AM426" s="17" t="s">
        <v>47</v>
      </c>
      <c r="AN426" s="16" t="s">
        <v>47</v>
      </c>
      <c r="AO426" s="17" t="s">
        <v>47</v>
      </c>
      <c r="AP426" s="16" t="s">
        <v>47</v>
      </c>
    </row>
    <row r="427" spans="1:42" s="19" customFormat="1" x14ac:dyDescent="0.25">
      <c r="A427" s="13" t="s">
        <v>962</v>
      </c>
      <c r="B427" s="17" t="s">
        <v>1072</v>
      </c>
      <c r="C427" s="16" t="s">
        <v>46</v>
      </c>
      <c r="D427" s="16" t="s">
        <v>96</v>
      </c>
      <c r="E427" s="16" t="s">
        <v>1247</v>
      </c>
      <c r="F427" s="16" t="s">
        <v>1260</v>
      </c>
      <c r="G427" s="16" t="s">
        <v>48</v>
      </c>
      <c r="H427" s="16" t="s">
        <v>1115</v>
      </c>
      <c r="I427" s="18" t="s">
        <v>47</v>
      </c>
      <c r="J427" s="18" t="s">
        <v>47</v>
      </c>
      <c r="K427" s="18" t="s">
        <v>47</v>
      </c>
      <c r="L427" s="18" t="s">
        <v>47</v>
      </c>
      <c r="M427" s="18">
        <v>0</v>
      </c>
      <c r="N427" s="16" t="s">
        <v>47</v>
      </c>
      <c r="O427" s="16" t="s">
        <v>55</v>
      </c>
      <c r="P427" s="16" t="s">
        <v>47</v>
      </c>
      <c r="Q427" s="18">
        <f t="shared" si="6"/>
        <v>5808550</v>
      </c>
      <c r="R427" s="18">
        <v>0</v>
      </c>
      <c r="S427" s="18">
        <v>5808550</v>
      </c>
      <c r="T427" s="18">
        <v>0</v>
      </c>
      <c r="U427" s="16" t="s">
        <v>49</v>
      </c>
      <c r="V427" s="18">
        <v>0</v>
      </c>
      <c r="W427" s="18">
        <v>0</v>
      </c>
      <c r="X427" s="16" t="s">
        <v>49</v>
      </c>
      <c r="Y427" s="18">
        <v>0</v>
      </c>
      <c r="Z427" s="18">
        <v>0</v>
      </c>
      <c r="AA427" s="16" t="s">
        <v>49</v>
      </c>
      <c r="AB427" s="18">
        <v>0</v>
      </c>
      <c r="AC427" s="18">
        <v>0</v>
      </c>
      <c r="AD427" s="16" t="s">
        <v>49</v>
      </c>
      <c r="AE427" s="18">
        <v>0</v>
      </c>
      <c r="AF427" s="16">
        <v>0</v>
      </c>
      <c r="AG427" s="16" t="s">
        <v>49</v>
      </c>
      <c r="AH427" s="18">
        <v>0</v>
      </c>
      <c r="AI427" s="18">
        <v>0</v>
      </c>
      <c r="AJ427" s="16" t="s">
        <v>49</v>
      </c>
      <c r="AK427" s="18">
        <v>0</v>
      </c>
      <c r="AL427" s="18">
        <v>0</v>
      </c>
      <c r="AM427" s="17" t="s">
        <v>47</v>
      </c>
      <c r="AN427" s="16" t="s">
        <v>47</v>
      </c>
      <c r="AO427" s="17" t="s">
        <v>47</v>
      </c>
      <c r="AP427" s="16" t="s">
        <v>47</v>
      </c>
    </row>
    <row r="428" spans="1:42" s="19" customFormat="1" x14ac:dyDescent="0.25">
      <c r="A428" s="13" t="s">
        <v>964</v>
      </c>
      <c r="B428" s="17" t="s">
        <v>1072</v>
      </c>
      <c r="C428" s="16" t="s">
        <v>46</v>
      </c>
      <c r="D428" s="16" t="s">
        <v>96</v>
      </c>
      <c r="E428" s="16" t="s">
        <v>1247</v>
      </c>
      <c r="F428" s="16" t="s">
        <v>1260</v>
      </c>
      <c r="G428" s="16" t="s">
        <v>48</v>
      </c>
      <c r="H428" s="16" t="s">
        <v>1116</v>
      </c>
      <c r="I428" s="18" t="s">
        <v>47</v>
      </c>
      <c r="J428" s="18" t="s">
        <v>47</v>
      </c>
      <c r="K428" s="18" t="s">
        <v>47</v>
      </c>
      <c r="L428" s="18" t="s">
        <v>47</v>
      </c>
      <c r="M428" s="18">
        <v>0</v>
      </c>
      <c r="N428" s="16" t="s">
        <v>47</v>
      </c>
      <c r="O428" s="16" t="s">
        <v>55</v>
      </c>
      <c r="P428" s="16" t="s">
        <v>47</v>
      </c>
      <c r="Q428" s="18">
        <f t="shared" si="6"/>
        <v>15762802</v>
      </c>
      <c r="R428" s="18">
        <v>0</v>
      </c>
      <c r="S428" s="18">
        <v>11919490</v>
      </c>
      <c r="T428" s="18">
        <v>0</v>
      </c>
      <c r="U428" s="16" t="s">
        <v>49</v>
      </c>
      <c r="V428" s="18">
        <v>0</v>
      </c>
      <c r="W428" s="18">
        <v>3313200</v>
      </c>
      <c r="X428" s="16" t="s">
        <v>49</v>
      </c>
      <c r="Y428" s="18">
        <v>530112</v>
      </c>
      <c r="Z428" s="18">
        <v>0</v>
      </c>
      <c r="AA428" s="16" t="s">
        <v>49</v>
      </c>
      <c r="AB428" s="18">
        <v>0</v>
      </c>
      <c r="AC428" s="18">
        <v>0</v>
      </c>
      <c r="AD428" s="16" t="s">
        <v>49</v>
      </c>
      <c r="AE428" s="18">
        <v>0</v>
      </c>
      <c r="AF428" s="16">
        <v>0</v>
      </c>
      <c r="AG428" s="16" t="s">
        <v>49</v>
      </c>
      <c r="AH428" s="18">
        <v>0</v>
      </c>
      <c r="AI428" s="18">
        <v>0</v>
      </c>
      <c r="AJ428" s="16" t="s">
        <v>49</v>
      </c>
      <c r="AK428" s="18">
        <v>0</v>
      </c>
      <c r="AL428" s="18">
        <v>0</v>
      </c>
      <c r="AM428" s="17" t="s">
        <v>47</v>
      </c>
      <c r="AN428" s="16" t="s">
        <v>47</v>
      </c>
      <c r="AO428" s="17" t="s">
        <v>47</v>
      </c>
      <c r="AP428" s="16" t="s">
        <v>47</v>
      </c>
    </row>
    <row r="429" spans="1:42" s="19" customFormat="1" x14ac:dyDescent="0.25">
      <c r="A429" s="13" t="s">
        <v>966</v>
      </c>
      <c r="B429" s="17" t="s">
        <v>1072</v>
      </c>
      <c r="C429" s="16" t="s">
        <v>46</v>
      </c>
      <c r="D429" s="16" t="s">
        <v>96</v>
      </c>
      <c r="E429" s="16" t="s">
        <v>1247</v>
      </c>
      <c r="F429" s="16" t="s">
        <v>1260</v>
      </c>
      <c r="G429" s="16" t="s">
        <v>48</v>
      </c>
      <c r="H429" s="16" t="s">
        <v>1117</v>
      </c>
      <c r="I429" s="18" t="s">
        <v>47</v>
      </c>
      <c r="J429" s="18" t="s">
        <v>47</v>
      </c>
      <c r="K429" s="18" t="s">
        <v>47</v>
      </c>
      <c r="L429" s="18" t="s">
        <v>47</v>
      </c>
      <c r="M429" s="18">
        <v>0</v>
      </c>
      <c r="N429" s="16" t="s">
        <v>47</v>
      </c>
      <c r="O429" s="16" t="s">
        <v>55</v>
      </c>
      <c r="P429" s="16" t="s">
        <v>47</v>
      </c>
      <c r="Q429" s="18">
        <f t="shared" si="6"/>
        <v>40523890</v>
      </c>
      <c r="R429" s="18">
        <v>0</v>
      </c>
      <c r="S429" s="18">
        <v>8078400</v>
      </c>
      <c r="T429" s="18">
        <v>0</v>
      </c>
      <c r="U429" s="16" t="s">
        <v>49</v>
      </c>
      <c r="V429" s="18">
        <v>0</v>
      </c>
      <c r="W429" s="18">
        <v>27970250</v>
      </c>
      <c r="X429" s="16" t="s">
        <v>50</v>
      </c>
      <c r="Y429" s="18">
        <v>4475240</v>
      </c>
      <c r="Z429" s="18">
        <v>0</v>
      </c>
      <c r="AA429" s="16" t="s">
        <v>49</v>
      </c>
      <c r="AB429" s="18">
        <v>0</v>
      </c>
      <c r="AC429" s="18">
        <v>0</v>
      </c>
      <c r="AD429" s="16" t="s">
        <v>49</v>
      </c>
      <c r="AE429" s="18">
        <v>0</v>
      </c>
      <c r="AF429" s="16">
        <v>0</v>
      </c>
      <c r="AG429" s="16" t="s">
        <v>49</v>
      </c>
      <c r="AH429" s="18">
        <v>0</v>
      </c>
      <c r="AI429" s="18">
        <v>0</v>
      </c>
      <c r="AJ429" s="16" t="s">
        <v>49</v>
      </c>
      <c r="AK429" s="18">
        <v>0</v>
      </c>
      <c r="AL429" s="18">
        <v>0</v>
      </c>
      <c r="AM429" s="17" t="s">
        <v>47</v>
      </c>
      <c r="AN429" s="16" t="s">
        <v>47</v>
      </c>
      <c r="AO429" s="17" t="s">
        <v>47</v>
      </c>
      <c r="AP429" s="16" t="s">
        <v>47</v>
      </c>
    </row>
    <row r="430" spans="1:42" s="19" customFormat="1" x14ac:dyDescent="0.25">
      <c r="A430" s="13" t="s">
        <v>968</v>
      </c>
      <c r="B430" s="17" t="s">
        <v>1072</v>
      </c>
      <c r="C430" s="16" t="s">
        <v>46</v>
      </c>
      <c r="D430" s="16" t="s">
        <v>96</v>
      </c>
      <c r="E430" s="16" t="s">
        <v>1247</v>
      </c>
      <c r="F430" s="16" t="s">
        <v>1260</v>
      </c>
      <c r="G430" s="16" t="s">
        <v>48</v>
      </c>
      <c r="H430" s="16" t="s">
        <v>1118</v>
      </c>
      <c r="I430" s="18" t="s">
        <v>47</v>
      </c>
      <c r="J430" s="18" t="s">
        <v>47</v>
      </c>
      <c r="K430" s="18" t="s">
        <v>47</v>
      </c>
      <c r="L430" s="18" t="s">
        <v>47</v>
      </c>
      <c r="M430" s="18">
        <v>0</v>
      </c>
      <c r="N430" s="16" t="s">
        <v>47</v>
      </c>
      <c r="O430" s="16" t="s">
        <v>457</v>
      </c>
      <c r="P430" s="16" t="s">
        <v>458</v>
      </c>
      <c r="Q430" s="18">
        <f t="shared" si="6"/>
        <v>548680</v>
      </c>
      <c r="R430" s="18">
        <v>0</v>
      </c>
      <c r="S430" s="18">
        <v>0</v>
      </c>
      <c r="T430" s="18">
        <v>0</v>
      </c>
      <c r="U430" s="16" t="s">
        <v>49</v>
      </c>
      <c r="V430" s="18">
        <v>0</v>
      </c>
      <c r="W430" s="18">
        <v>473000</v>
      </c>
      <c r="X430" s="16" t="s">
        <v>50</v>
      </c>
      <c r="Y430" s="18">
        <v>75680</v>
      </c>
      <c r="Z430" s="18">
        <v>0</v>
      </c>
      <c r="AA430" s="16" t="s">
        <v>49</v>
      </c>
      <c r="AB430" s="18">
        <v>0</v>
      </c>
      <c r="AC430" s="18">
        <v>0</v>
      </c>
      <c r="AD430" s="16" t="s">
        <v>49</v>
      </c>
      <c r="AE430" s="18">
        <v>0</v>
      </c>
      <c r="AF430" s="16">
        <v>0</v>
      </c>
      <c r="AG430" s="16" t="s">
        <v>49</v>
      </c>
      <c r="AH430" s="18">
        <v>0</v>
      </c>
      <c r="AI430" s="18">
        <v>0</v>
      </c>
      <c r="AJ430" s="16" t="s">
        <v>49</v>
      </c>
      <c r="AK430" s="18">
        <v>0</v>
      </c>
      <c r="AL430" s="18">
        <v>0</v>
      </c>
      <c r="AM430" s="17" t="s">
        <v>47</v>
      </c>
      <c r="AN430" s="16" t="s">
        <v>47</v>
      </c>
      <c r="AO430" s="17" t="s">
        <v>47</v>
      </c>
      <c r="AP430" s="16" t="s">
        <v>47</v>
      </c>
    </row>
    <row r="431" spans="1:42" s="19" customFormat="1" x14ac:dyDescent="0.25">
      <c r="A431" s="13" t="s">
        <v>972</v>
      </c>
      <c r="B431" s="17" t="s">
        <v>1072</v>
      </c>
      <c r="C431" s="16" t="s">
        <v>46</v>
      </c>
      <c r="D431" s="16" t="s">
        <v>96</v>
      </c>
      <c r="E431" s="16" t="s">
        <v>1247</v>
      </c>
      <c r="F431" s="16" t="s">
        <v>1260</v>
      </c>
      <c r="G431" s="16" t="s">
        <v>48</v>
      </c>
      <c r="H431" s="16" t="s">
        <v>1119</v>
      </c>
      <c r="I431" s="18" t="s">
        <v>47</v>
      </c>
      <c r="J431" s="18" t="s">
        <v>47</v>
      </c>
      <c r="K431" s="18" t="s">
        <v>47</v>
      </c>
      <c r="L431" s="18" t="s">
        <v>47</v>
      </c>
      <c r="M431" s="18">
        <v>0</v>
      </c>
      <c r="N431" s="16" t="s">
        <v>47</v>
      </c>
      <c r="O431" s="16" t="s">
        <v>55</v>
      </c>
      <c r="P431" s="16" t="s">
        <v>47</v>
      </c>
      <c r="Q431" s="18">
        <f t="shared" si="6"/>
        <v>58672471</v>
      </c>
      <c r="R431" s="18">
        <v>0</v>
      </c>
      <c r="S431" s="18">
        <v>15395655</v>
      </c>
      <c r="T431" s="18">
        <v>0</v>
      </c>
      <c r="U431" s="16" t="s">
        <v>49</v>
      </c>
      <c r="V431" s="18">
        <v>0</v>
      </c>
      <c r="W431" s="18">
        <v>37307600</v>
      </c>
      <c r="X431" s="16" t="s">
        <v>50</v>
      </c>
      <c r="Y431" s="18">
        <v>5969216</v>
      </c>
      <c r="Z431" s="18">
        <v>0</v>
      </c>
      <c r="AA431" s="16" t="s">
        <v>49</v>
      </c>
      <c r="AB431" s="18">
        <v>0</v>
      </c>
      <c r="AC431" s="18">
        <v>0</v>
      </c>
      <c r="AD431" s="16" t="s">
        <v>49</v>
      </c>
      <c r="AE431" s="18">
        <v>0</v>
      </c>
      <c r="AF431" s="16">
        <v>0</v>
      </c>
      <c r="AG431" s="16" t="s">
        <v>49</v>
      </c>
      <c r="AH431" s="18">
        <v>0</v>
      </c>
      <c r="AI431" s="18">
        <v>0</v>
      </c>
      <c r="AJ431" s="16" t="s">
        <v>49</v>
      </c>
      <c r="AK431" s="18">
        <v>0</v>
      </c>
      <c r="AL431" s="18">
        <v>0</v>
      </c>
      <c r="AM431" s="17" t="s">
        <v>47</v>
      </c>
      <c r="AN431" s="16" t="s">
        <v>47</v>
      </c>
      <c r="AO431" s="17" t="s">
        <v>47</v>
      </c>
      <c r="AP431" s="16" t="s">
        <v>47</v>
      </c>
    </row>
    <row r="432" spans="1:42" s="19" customFormat="1" x14ac:dyDescent="0.25">
      <c r="A432" s="13" t="s">
        <v>974</v>
      </c>
      <c r="B432" s="17" t="s">
        <v>1120</v>
      </c>
      <c r="C432" s="16" t="s">
        <v>46</v>
      </c>
      <c r="D432" s="16" t="s">
        <v>52</v>
      </c>
      <c r="E432" s="16" t="s">
        <v>53</v>
      </c>
      <c r="F432" s="16" t="s">
        <v>1261</v>
      </c>
      <c r="G432" s="16" t="s">
        <v>48</v>
      </c>
      <c r="H432" s="16" t="s">
        <v>1121</v>
      </c>
      <c r="I432" s="18" t="s">
        <v>47</v>
      </c>
      <c r="J432" s="18" t="s">
        <v>47</v>
      </c>
      <c r="K432" s="18" t="s">
        <v>47</v>
      </c>
      <c r="L432" s="18" t="s">
        <v>47</v>
      </c>
      <c r="M432" s="18">
        <v>0</v>
      </c>
      <c r="N432" s="16" t="s">
        <v>47</v>
      </c>
      <c r="O432" s="16" t="s">
        <v>55</v>
      </c>
      <c r="P432" s="16" t="s">
        <v>47</v>
      </c>
      <c r="Q432" s="18">
        <f t="shared" si="6"/>
        <v>175472532.53599998</v>
      </c>
      <c r="R432" s="18">
        <v>0</v>
      </c>
      <c r="S432" s="18">
        <v>131596896</v>
      </c>
      <c r="T432" s="18">
        <v>0</v>
      </c>
      <c r="U432" s="16" t="s">
        <v>49</v>
      </c>
      <c r="V432" s="18">
        <v>0</v>
      </c>
      <c r="W432" s="18">
        <v>37823824.600000001</v>
      </c>
      <c r="X432" s="16" t="s">
        <v>49</v>
      </c>
      <c r="Y432" s="18">
        <v>6051811.9360000007</v>
      </c>
      <c r="Z432" s="18">
        <v>0</v>
      </c>
      <c r="AA432" s="16" t="s">
        <v>49</v>
      </c>
      <c r="AB432" s="18">
        <v>0</v>
      </c>
      <c r="AC432" s="18">
        <v>0</v>
      </c>
      <c r="AD432" s="16" t="s">
        <v>49</v>
      </c>
      <c r="AE432" s="18">
        <v>0</v>
      </c>
      <c r="AF432" s="16">
        <v>0</v>
      </c>
      <c r="AG432" s="16" t="s">
        <v>49</v>
      </c>
      <c r="AH432" s="18">
        <v>0</v>
      </c>
      <c r="AI432" s="18">
        <v>0</v>
      </c>
      <c r="AJ432" s="16" t="s">
        <v>49</v>
      </c>
      <c r="AK432" s="18">
        <v>0</v>
      </c>
      <c r="AL432" s="18">
        <v>0</v>
      </c>
      <c r="AM432" s="17" t="s">
        <v>47</v>
      </c>
      <c r="AN432" s="16" t="s">
        <v>47</v>
      </c>
      <c r="AO432" s="17" t="s">
        <v>47</v>
      </c>
      <c r="AP432" s="16" t="s">
        <v>47</v>
      </c>
    </row>
    <row r="433" spans="1:42" s="19" customFormat="1" x14ac:dyDescent="0.25">
      <c r="A433" s="13" t="s">
        <v>979</v>
      </c>
      <c r="B433" s="17" t="s">
        <v>1120</v>
      </c>
      <c r="C433" s="16" t="s">
        <v>46</v>
      </c>
      <c r="D433" s="16" t="s">
        <v>52</v>
      </c>
      <c r="E433" s="16" t="s">
        <v>53</v>
      </c>
      <c r="F433" s="16" t="s">
        <v>1261</v>
      </c>
      <c r="G433" s="16" t="s">
        <v>48</v>
      </c>
      <c r="H433" s="16" t="s">
        <v>1122</v>
      </c>
      <c r="I433" s="18" t="s">
        <v>47</v>
      </c>
      <c r="J433" s="18" t="s">
        <v>47</v>
      </c>
      <c r="K433" s="18" t="s">
        <v>47</v>
      </c>
      <c r="L433" s="18" t="s">
        <v>47</v>
      </c>
      <c r="M433" s="18">
        <v>0</v>
      </c>
      <c r="N433" s="16" t="s">
        <v>47</v>
      </c>
      <c r="O433" s="16" t="s">
        <v>998</v>
      </c>
      <c r="P433" s="16" t="s">
        <v>999</v>
      </c>
      <c r="Q433" s="18">
        <f t="shared" si="6"/>
        <v>468686.4</v>
      </c>
      <c r="R433" s="18">
        <v>0</v>
      </c>
      <c r="S433" s="18">
        <v>0</v>
      </c>
      <c r="T433" s="18">
        <v>404040</v>
      </c>
      <c r="U433" s="16" t="s">
        <v>50</v>
      </c>
      <c r="V433" s="18">
        <v>64646.400000000001</v>
      </c>
      <c r="W433" s="18">
        <v>0</v>
      </c>
      <c r="X433" s="16" t="s">
        <v>49</v>
      </c>
      <c r="Y433" s="18">
        <v>0</v>
      </c>
      <c r="Z433" s="18">
        <v>0</v>
      </c>
      <c r="AA433" s="16" t="s">
        <v>49</v>
      </c>
      <c r="AB433" s="18">
        <v>0</v>
      </c>
      <c r="AC433" s="18">
        <v>0</v>
      </c>
      <c r="AD433" s="16" t="s">
        <v>49</v>
      </c>
      <c r="AE433" s="18">
        <v>0</v>
      </c>
      <c r="AF433" s="16">
        <v>0</v>
      </c>
      <c r="AG433" s="16" t="s">
        <v>49</v>
      </c>
      <c r="AH433" s="18">
        <v>0</v>
      </c>
      <c r="AI433" s="18">
        <v>0</v>
      </c>
      <c r="AJ433" s="16" t="s">
        <v>49</v>
      </c>
      <c r="AK433" s="18">
        <v>0</v>
      </c>
      <c r="AL433" s="18">
        <v>0</v>
      </c>
      <c r="AM433" s="17" t="s">
        <v>47</v>
      </c>
      <c r="AN433" s="16" t="s">
        <v>47</v>
      </c>
      <c r="AO433" s="17" t="s">
        <v>47</v>
      </c>
      <c r="AP433" s="16" t="s">
        <v>47</v>
      </c>
    </row>
    <row r="434" spans="1:42" s="19" customFormat="1" x14ac:dyDescent="0.25">
      <c r="A434" s="13" t="s">
        <v>981</v>
      </c>
      <c r="B434" s="17" t="s">
        <v>1120</v>
      </c>
      <c r="C434" s="16" t="s">
        <v>46</v>
      </c>
      <c r="D434" s="16" t="s">
        <v>52</v>
      </c>
      <c r="E434" s="16" t="s">
        <v>53</v>
      </c>
      <c r="F434" s="16" t="s">
        <v>1261</v>
      </c>
      <c r="G434" s="16" t="s">
        <v>48</v>
      </c>
      <c r="H434" s="16" t="s">
        <v>1123</v>
      </c>
      <c r="I434" s="18" t="s">
        <v>47</v>
      </c>
      <c r="J434" s="18" t="s">
        <v>47</v>
      </c>
      <c r="K434" s="18" t="s">
        <v>47</v>
      </c>
      <c r="L434" s="18" t="s">
        <v>47</v>
      </c>
      <c r="M434" s="18">
        <v>0</v>
      </c>
      <c r="N434" s="16" t="s">
        <v>47</v>
      </c>
      <c r="O434" s="16" t="s">
        <v>55</v>
      </c>
      <c r="P434" s="16" t="s">
        <v>47</v>
      </c>
      <c r="Q434" s="18">
        <f t="shared" si="6"/>
        <v>399292852.0596</v>
      </c>
      <c r="R434" s="18">
        <v>0</v>
      </c>
      <c r="S434" s="18">
        <v>284361464</v>
      </c>
      <c r="T434" s="18">
        <v>0</v>
      </c>
      <c r="U434" s="16" t="s">
        <v>49</v>
      </c>
      <c r="V434" s="18">
        <v>0</v>
      </c>
      <c r="W434" s="18">
        <v>99078782.810000002</v>
      </c>
      <c r="X434" s="16" t="s">
        <v>50</v>
      </c>
      <c r="Y434" s="18">
        <v>15852605.249600004</v>
      </c>
      <c r="Z434" s="18">
        <v>0</v>
      </c>
      <c r="AA434" s="16" t="s">
        <v>49</v>
      </c>
      <c r="AB434" s="18">
        <v>0</v>
      </c>
      <c r="AC434" s="18">
        <v>0</v>
      </c>
      <c r="AD434" s="16" t="s">
        <v>49</v>
      </c>
      <c r="AE434" s="18">
        <v>0</v>
      </c>
      <c r="AF434" s="16">
        <v>0</v>
      </c>
      <c r="AG434" s="16" t="s">
        <v>49</v>
      </c>
      <c r="AH434" s="18">
        <v>0</v>
      </c>
      <c r="AI434" s="18">
        <v>0</v>
      </c>
      <c r="AJ434" s="16" t="s">
        <v>49</v>
      </c>
      <c r="AK434" s="18">
        <v>0</v>
      </c>
      <c r="AL434" s="18">
        <v>0</v>
      </c>
      <c r="AM434" s="17" t="s">
        <v>47</v>
      </c>
      <c r="AN434" s="16" t="s">
        <v>47</v>
      </c>
      <c r="AO434" s="17" t="s">
        <v>47</v>
      </c>
      <c r="AP434" s="16" t="s">
        <v>47</v>
      </c>
    </row>
    <row r="435" spans="1:42" s="19" customFormat="1" x14ac:dyDescent="0.25">
      <c r="A435" s="13" t="s">
        <v>985</v>
      </c>
      <c r="B435" s="17" t="s">
        <v>1120</v>
      </c>
      <c r="C435" s="16" t="s">
        <v>46</v>
      </c>
      <c r="D435" s="16" t="s">
        <v>57</v>
      </c>
      <c r="E435" s="16" t="s">
        <v>58</v>
      </c>
      <c r="F435" s="16" t="s">
        <v>1267</v>
      </c>
      <c r="G435" s="16" t="s">
        <v>48</v>
      </c>
      <c r="H435" s="16" t="s">
        <v>1124</v>
      </c>
      <c r="I435" s="18" t="s">
        <v>47</v>
      </c>
      <c r="J435" s="18" t="s">
        <v>47</v>
      </c>
      <c r="K435" s="18" t="s">
        <v>47</v>
      </c>
      <c r="L435" s="18" t="s">
        <v>47</v>
      </c>
      <c r="M435" s="18">
        <v>0</v>
      </c>
      <c r="N435" s="16" t="s">
        <v>47</v>
      </c>
      <c r="O435" s="16" t="s">
        <v>55</v>
      </c>
      <c r="P435" s="16" t="s">
        <v>47</v>
      </c>
      <c r="Q435" s="18">
        <f t="shared" si="6"/>
        <v>603039710.5</v>
      </c>
      <c r="R435" s="18">
        <v>0</v>
      </c>
      <c r="S435" s="18">
        <v>430586469</v>
      </c>
      <c r="T435" s="18">
        <v>0</v>
      </c>
      <c r="U435" s="16" t="s">
        <v>49</v>
      </c>
      <c r="V435" s="18">
        <v>0</v>
      </c>
      <c r="W435" s="18">
        <v>148666587.5</v>
      </c>
      <c r="X435" s="16" t="s">
        <v>49</v>
      </c>
      <c r="Y435" s="18">
        <v>23786654.000000004</v>
      </c>
      <c r="Z435" s="18">
        <v>0</v>
      </c>
      <c r="AA435" s="16" t="s">
        <v>49</v>
      </c>
      <c r="AB435" s="18">
        <v>0</v>
      </c>
      <c r="AC435" s="18">
        <v>0</v>
      </c>
      <c r="AD435" s="16" t="s">
        <v>49</v>
      </c>
      <c r="AE435" s="18">
        <v>0</v>
      </c>
      <c r="AF435" s="16">
        <v>0</v>
      </c>
      <c r="AG435" s="16" t="s">
        <v>49</v>
      </c>
      <c r="AH435" s="18">
        <v>0</v>
      </c>
      <c r="AI435" s="18">
        <v>0</v>
      </c>
      <c r="AJ435" s="16" t="s">
        <v>49</v>
      </c>
      <c r="AK435" s="18">
        <v>0</v>
      </c>
      <c r="AL435" s="18">
        <v>0</v>
      </c>
      <c r="AM435" s="17" t="s">
        <v>47</v>
      </c>
      <c r="AN435" s="16" t="s">
        <v>47</v>
      </c>
      <c r="AO435" s="17" t="s">
        <v>47</v>
      </c>
      <c r="AP435" s="16" t="s">
        <v>47</v>
      </c>
    </row>
    <row r="436" spans="1:42" s="19" customFormat="1" x14ac:dyDescent="0.25">
      <c r="A436" s="13" t="s">
        <v>988</v>
      </c>
      <c r="B436" s="17" t="s">
        <v>1120</v>
      </c>
      <c r="C436" s="16" t="s">
        <v>46</v>
      </c>
      <c r="D436" s="16" t="s">
        <v>57</v>
      </c>
      <c r="E436" s="16" t="s">
        <v>58</v>
      </c>
      <c r="F436" s="16" t="s">
        <v>1267</v>
      </c>
      <c r="G436" s="16" t="s">
        <v>67</v>
      </c>
      <c r="H436" s="16" t="s">
        <v>47</v>
      </c>
      <c r="I436" s="18" t="s">
        <v>88</v>
      </c>
      <c r="J436" s="18" t="s">
        <v>47</v>
      </c>
      <c r="K436" s="18" t="s">
        <v>1125</v>
      </c>
      <c r="L436" s="18" t="s">
        <v>1120</v>
      </c>
      <c r="M436" s="18">
        <v>8652672</v>
      </c>
      <c r="N436" s="16" t="s">
        <v>70</v>
      </c>
      <c r="O436" s="16" t="s">
        <v>1126</v>
      </c>
      <c r="P436" s="16" t="s">
        <v>1127</v>
      </c>
      <c r="Q436" s="18">
        <f t="shared" si="6"/>
        <v>-8652672</v>
      </c>
      <c r="R436" s="18">
        <v>0</v>
      </c>
      <c r="S436" s="18">
        <v>0</v>
      </c>
      <c r="T436" s="18">
        <v>0</v>
      </c>
      <c r="U436" s="16" t="s">
        <v>49</v>
      </c>
      <c r="V436" s="18">
        <v>0</v>
      </c>
      <c r="W436" s="18">
        <v>-7459200</v>
      </c>
      <c r="X436" s="16" t="s">
        <v>50</v>
      </c>
      <c r="Y436" s="18">
        <v>-1193472</v>
      </c>
      <c r="Z436" s="18">
        <v>0</v>
      </c>
      <c r="AA436" s="16" t="s">
        <v>49</v>
      </c>
      <c r="AB436" s="18">
        <v>0</v>
      </c>
      <c r="AC436" s="18">
        <v>0</v>
      </c>
      <c r="AD436" s="16" t="s">
        <v>49</v>
      </c>
      <c r="AE436" s="18">
        <v>0</v>
      </c>
      <c r="AF436" s="16">
        <v>0</v>
      </c>
      <c r="AG436" s="16" t="s">
        <v>49</v>
      </c>
      <c r="AH436" s="18">
        <v>0</v>
      </c>
      <c r="AI436" s="18">
        <v>0</v>
      </c>
      <c r="AJ436" s="16" t="s">
        <v>49</v>
      </c>
      <c r="AK436" s="18">
        <v>0</v>
      </c>
      <c r="AL436" s="18">
        <v>0</v>
      </c>
      <c r="AM436" s="17" t="s">
        <v>47</v>
      </c>
      <c r="AN436" s="16" t="s">
        <v>47</v>
      </c>
      <c r="AO436" s="17" t="s">
        <v>47</v>
      </c>
      <c r="AP436" s="16" t="s">
        <v>47</v>
      </c>
    </row>
    <row r="437" spans="1:42" s="19" customFormat="1" x14ac:dyDescent="0.25">
      <c r="A437" s="13" t="s">
        <v>990</v>
      </c>
      <c r="B437" s="17" t="s">
        <v>1120</v>
      </c>
      <c r="C437" s="16" t="s">
        <v>46</v>
      </c>
      <c r="D437" s="16" t="s">
        <v>74</v>
      </c>
      <c r="E437" s="16" t="s">
        <v>75</v>
      </c>
      <c r="F437" s="16" t="s">
        <v>1270</v>
      </c>
      <c r="G437" s="16" t="s">
        <v>48</v>
      </c>
      <c r="H437" s="16" t="s">
        <v>1128</v>
      </c>
      <c r="I437" s="18" t="s">
        <v>47</v>
      </c>
      <c r="J437" s="18" t="s">
        <v>47</v>
      </c>
      <c r="K437" s="18" t="s">
        <v>47</v>
      </c>
      <c r="L437" s="18" t="s">
        <v>47</v>
      </c>
      <c r="M437" s="18">
        <v>0</v>
      </c>
      <c r="N437" s="16" t="s">
        <v>47</v>
      </c>
      <c r="O437" s="16" t="s">
        <v>55</v>
      </c>
      <c r="P437" s="16" t="s">
        <v>47</v>
      </c>
      <c r="Q437" s="18">
        <f t="shared" si="6"/>
        <v>10833900</v>
      </c>
      <c r="R437" s="18">
        <v>0</v>
      </c>
      <c r="S437" s="18">
        <v>8919900</v>
      </c>
      <c r="T437" s="18">
        <v>0</v>
      </c>
      <c r="U437" s="16" t="s">
        <v>49</v>
      </c>
      <c r="V437" s="18">
        <v>0</v>
      </c>
      <c r="W437" s="18">
        <v>1650000</v>
      </c>
      <c r="X437" s="16" t="s">
        <v>50</v>
      </c>
      <c r="Y437" s="18">
        <v>264000</v>
      </c>
      <c r="Z437" s="18">
        <v>0</v>
      </c>
      <c r="AA437" s="16" t="s">
        <v>49</v>
      </c>
      <c r="AB437" s="18">
        <v>0</v>
      </c>
      <c r="AC437" s="18">
        <v>0</v>
      </c>
      <c r="AD437" s="16" t="s">
        <v>49</v>
      </c>
      <c r="AE437" s="18">
        <v>0</v>
      </c>
      <c r="AF437" s="16">
        <v>0</v>
      </c>
      <c r="AG437" s="16" t="s">
        <v>49</v>
      </c>
      <c r="AH437" s="18">
        <v>0</v>
      </c>
      <c r="AI437" s="18">
        <v>0</v>
      </c>
      <c r="AJ437" s="16" t="s">
        <v>49</v>
      </c>
      <c r="AK437" s="18">
        <v>0</v>
      </c>
      <c r="AL437" s="18">
        <v>0</v>
      </c>
      <c r="AM437" s="17" t="s">
        <v>47</v>
      </c>
      <c r="AN437" s="16" t="s">
        <v>47</v>
      </c>
      <c r="AO437" s="17" t="s">
        <v>47</v>
      </c>
      <c r="AP437" s="16" t="s">
        <v>47</v>
      </c>
    </row>
    <row r="438" spans="1:42" s="19" customFormat="1" x14ac:dyDescent="0.25">
      <c r="A438" s="13" t="s">
        <v>994</v>
      </c>
      <c r="B438" s="17" t="s">
        <v>1120</v>
      </c>
      <c r="C438" s="16" t="s">
        <v>46</v>
      </c>
      <c r="D438" s="16" t="s">
        <v>74</v>
      </c>
      <c r="E438" s="16" t="s">
        <v>75</v>
      </c>
      <c r="F438" s="16" t="s">
        <v>1270</v>
      </c>
      <c r="G438" s="16" t="s">
        <v>48</v>
      </c>
      <c r="H438" s="16" t="s">
        <v>1129</v>
      </c>
      <c r="I438" s="18" t="s">
        <v>47</v>
      </c>
      <c r="J438" s="18" t="s">
        <v>47</v>
      </c>
      <c r="K438" s="18" t="s">
        <v>47</v>
      </c>
      <c r="L438" s="18" t="s">
        <v>47</v>
      </c>
      <c r="M438" s="18">
        <v>0</v>
      </c>
      <c r="N438" s="16" t="s">
        <v>47</v>
      </c>
      <c r="O438" s="16" t="s">
        <v>382</v>
      </c>
      <c r="P438" s="16" t="s">
        <v>383</v>
      </c>
      <c r="Q438" s="18">
        <f t="shared" si="6"/>
        <v>368500</v>
      </c>
      <c r="R438" s="18">
        <v>0</v>
      </c>
      <c r="S438" s="18">
        <v>368500</v>
      </c>
      <c r="T438" s="18">
        <v>0</v>
      </c>
      <c r="U438" s="16" t="s">
        <v>49</v>
      </c>
      <c r="V438" s="18">
        <v>0</v>
      </c>
      <c r="W438" s="18">
        <v>0</v>
      </c>
      <c r="X438" s="16" t="s">
        <v>49</v>
      </c>
      <c r="Y438" s="18">
        <v>0</v>
      </c>
      <c r="Z438" s="18">
        <v>0</v>
      </c>
      <c r="AA438" s="16" t="s">
        <v>49</v>
      </c>
      <c r="AB438" s="18">
        <v>0</v>
      </c>
      <c r="AC438" s="18">
        <v>0</v>
      </c>
      <c r="AD438" s="16" t="s">
        <v>49</v>
      </c>
      <c r="AE438" s="18">
        <v>0</v>
      </c>
      <c r="AF438" s="16">
        <v>0</v>
      </c>
      <c r="AG438" s="16" t="s">
        <v>49</v>
      </c>
      <c r="AH438" s="18">
        <v>0</v>
      </c>
      <c r="AI438" s="18">
        <v>0</v>
      </c>
      <c r="AJ438" s="16" t="s">
        <v>49</v>
      </c>
      <c r="AK438" s="18">
        <v>0</v>
      </c>
      <c r="AL438" s="18">
        <v>0</v>
      </c>
      <c r="AM438" s="17" t="s">
        <v>47</v>
      </c>
      <c r="AN438" s="16" t="s">
        <v>47</v>
      </c>
      <c r="AO438" s="17" t="s">
        <v>47</v>
      </c>
      <c r="AP438" s="16" t="s">
        <v>47</v>
      </c>
    </row>
    <row r="439" spans="1:42" s="19" customFormat="1" x14ac:dyDescent="0.25">
      <c r="A439" s="13" t="s">
        <v>996</v>
      </c>
      <c r="B439" s="17" t="s">
        <v>1120</v>
      </c>
      <c r="C439" s="16" t="s">
        <v>46</v>
      </c>
      <c r="D439" s="16" t="s">
        <v>74</v>
      </c>
      <c r="E439" s="16" t="s">
        <v>75</v>
      </c>
      <c r="F439" s="16" t="s">
        <v>1270</v>
      </c>
      <c r="G439" s="16" t="s">
        <v>48</v>
      </c>
      <c r="H439" s="16" t="s">
        <v>1130</v>
      </c>
      <c r="I439" s="18" t="s">
        <v>47</v>
      </c>
      <c r="J439" s="18" t="s">
        <v>47</v>
      </c>
      <c r="K439" s="18" t="s">
        <v>47</v>
      </c>
      <c r="L439" s="18" t="s">
        <v>47</v>
      </c>
      <c r="M439" s="18">
        <v>0</v>
      </c>
      <c r="N439" s="16" t="s">
        <v>47</v>
      </c>
      <c r="O439" s="16" t="s">
        <v>55</v>
      </c>
      <c r="P439" s="16" t="s">
        <v>47</v>
      </c>
      <c r="Q439" s="18">
        <f t="shared" si="6"/>
        <v>480958804.10360003</v>
      </c>
      <c r="R439" s="18">
        <v>0</v>
      </c>
      <c r="S439" s="18">
        <v>357595795.50000006</v>
      </c>
      <c r="T439" s="18">
        <v>0</v>
      </c>
      <c r="U439" s="16" t="s">
        <v>49</v>
      </c>
      <c r="V439" s="18">
        <v>0</v>
      </c>
      <c r="W439" s="18">
        <v>106347421.20999999</v>
      </c>
      <c r="X439" s="16" t="s">
        <v>49</v>
      </c>
      <c r="Y439" s="18">
        <v>17015587.393600002</v>
      </c>
      <c r="Z439" s="18">
        <v>0</v>
      </c>
      <c r="AA439" s="16" t="s">
        <v>49</v>
      </c>
      <c r="AB439" s="18">
        <v>0</v>
      </c>
      <c r="AC439" s="18">
        <v>0</v>
      </c>
      <c r="AD439" s="16" t="s">
        <v>49</v>
      </c>
      <c r="AE439" s="18">
        <v>0</v>
      </c>
      <c r="AF439" s="16">
        <v>0</v>
      </c>
      <c r="AG439" s="16" t="s">
        <v>49</v>
      </c>
      <c r="AH439" s="18">
        <v>0</v>
      </c>
      <c r="AI439" s="18">
        <v>0</v>
      </c>
      <c r="AJ439" s="16" t="s">
        <v>49</v>
      </c>
      <c r="AK439" s="18">
        <v>0</v>
      </c>
      <c r="AL439" s="18">
        <v>0</v>
      </c>
      <c r="AM439" s="17" t="s">
        <v>47</v>
      </c>
      <c r="AN439" s="16" t="s">
        <v>47</v>
      </c>
      <c r="AO439" s="17" t="s">
        <v>47</v>
      </c>
      <c r="AP439" s="16" t="s">
        <v>47</v>
      </c>
    </row>
    <row r="440" spans="1:42" s="19" customFormat="1" x14ac:dyDescent="0.25">
      <c r="A440" s="13" t="s">
        <v>1000</v>
      </c>
      <c r="B440" s="17" t="s">
        <v>1120</v>
      </c>
      <c r="C440" s="16" t="s">
        <v>46</v>
      </c>
      <c r="D440" s="16" t="s">
        <v>78</v>
      </c>
      <c r="E440" s="16" t="s">
        <v>79</v>
      </c>
      <c r="F440" s="16" t="s">
        <v>1265</v>
      </c>
      <c r="G440" s="16" t="s">
        <v>48</v>
      </c>
      <c r="H440" s="16" t="s">
        <v>1131</v>
      </c>
      <c r="I440" s="18" t="s">
        <v>47</v>
      </c>
      <c r="J440" s="18" t="s">
        <v>47</v>
      </c>
      <c r="K440" s="18" t="s">
        <v>47</v>
      </c>
      <c r="L440" s="18" t="s">
        <v>47</v>
      </c>
      <c r="M440" s="18">
        <v>0</v>
      </c>
      <c r="N440" s="16" t="s">
        <v>47</v>
      </c>
      <c r="O440" s="16" t="s">
        <v>55</v>
      </c>
      <c r="P440" s="16" t="s">
        <v>47</v>
      </c>
      <c r="Q440" s="18">
        <f t="shared" si="6"/>
        <v>216397160.18400002</v>
      </c>
      <c r="R440" s="18">
        <v>0</v>
      </c>
      <c r="S440" s="18">
        <v>167859521</v>
      </c>
      <c r="T440" s="18">
        <v>0</v>
      </c>
      <c r="U440" s="16" t="s">
        <v>49</v>
      </c>
      <c r="V440" s="18">
        <v>0</v>
      </c>
      <c r="W440" s="18">
        <v>41842792.399999999</v>
      </c>
      <c r="X440" s="16" t="s">
        <v>49</v>
      </c>
      <c r="Y440" s="18">
        <v>6694846.784</v>
      </c>
      <c r="Z440" s="18">
        <v>0</v>
      </c>
      <c r="AA440" s="16" t="s">
        <v>49</v>
      </c>
      <c r="AB440" s="18">
        <v>0</v>
      </c>
      <c r="AC440" s="18">
        <v>0</v>
      </c>
      <c r="AD440" s="16" t="s">
        <v>49</v>
      </c>
      <c r="AE440" s="18">
        <v>0</v>
      </c>
      <c r="AF440" s="16">
        <v>0</v>
      </c>
      <c r="AG440" s="16" t="s">
        <v>49</v>
      </c>
      <c r="AH440" s="18">
        <v>0</v>
      </c>
      <c r="AI440" s="18">
        <v>0</v>
      </c>
      <c r="AJ440" s="16" t="s">
        <v>49</v>
      </c>
      <c r="AK440" s="18">
        <v>0</v>
      </c>
      <c r="AL440" s="18">
        <v>0</v>
      </c>
      <c r="AM440" s="17" t="s">
        <v>47</v>
      </c>
      <c r="AN440" s="16" t="s">
        <v>47</v>
      </c>
      <c r="AO440" s="17" t="s">
        <v>47</v>
      </c>
      <c r="AP440" s="16" t="s">
        <v>47</v>
      </c>
    </row>
    <row r="441" spans="1:42" s="19" customFormat="1" x14ac:dyDescent="0.25">
      <c r="A441" s="13" t="s">
        <v>1002</v>
      </c>
      <c r="B441" s="17" t="s">
        <v>1120</v>
      </c>
      <c r="C441" s="16" t="s">
        <v>46</v>
      </c>
      <c r="D441" s="16" t="s">
        <v>78</v>
      </c>
      <c r="E441" s="16" t="s">
        <v>79</v>
      </c>
      <c r="F441" s="16" t="s">
        <v>1265</v>
      </c>
      <c r="G441" s="16" t="s">
        <v>67</v>
      </c>
      <c r="H441" s="16" t="s">
        <v>47</v>
      </c>
      <c r="I441" s="18" t="s">
        <v>1132</v>
      </c>
      <c r="J441" s="18" t="s">
        <v>47</v>
      </c>
      <c r="K441" s="18" t="s">
        <v>1133</v>
      </c>
      <c r="L441" s="18" t="s">
        <v>1120</v>
      </c>
      <c r="M441" s="18">
        <v>1998000</v>
      </c>
      <c r="N441" s="16" t="s">
        <v>70</v>
      </c>
      <c r="O441" s="16" t="s">
        <v>1134</v>
      </c>
      <c r="P441" s="16" t="s">
        <v>1135</v>
      </c>
      <c r="Q441" s="18">
        <f t="shared" si="6"/>
        <v>-1998000</v>
      </c>
      <c r="R441" s="18">
        <v>0</v>
      </c>
      <c r="S441" s="18">
        <v>-1998000</v>
      </c>
      <c r="T441" s="18">
        <v>0</v>
      </c>
      <c r="U441" s="16" t="s">
        <v>49</v>
      </c>
      <c r="V441" s="18">
        <v>0</v>
      </c>
      <c r="W441" s="18">
        <v>0</v>
      </c>
      <c r="X441" s="16" t="s">
        <v>49</v>
      </c>
      <c r="Y441" s="18">
        <v>0</v>
      </c>
      <c r="Z441" s="18">
        <v>0</v>
      </c>
      <c r="AA441" s="16" t="s">
        <v>49</v>
      </c>
      <c r="AB441" s="18">
        <v>0</v>
      </c>
      <c r="AC441" s="18">
        <v>0</v>
      </c>
      <c r="AD441" s="16" t="s">
        <v>49</v>
      </c>
      <c r="AE441" s="18">
        <v>0</v>
      </c>
      <c r="AF441" s="16">
        <v>0</v>
      </c>
      <c r="AG441" s="16" t="s">
        <v>49</v>
      </c>
      <c r="AH441" s="18">
        <v>0</v>
      </c>
      <c r="AI441" s="18">
        <v>0</v>
      </c>
      <c r="AJ441" s="16" t="s">
        <v>49</v>
      </c>
      <c r="AK441" s="18">
        <v>0</v>
      </c>
      <c r="AL441" s="18">
        <v>0</v>
      </c>
      <c r="AM441" s="17" t="s">
        <v>47</v>
      </c>
      <c r="AN441" s="16" t="s">
        <v>47</v>
      </c>
      <c r="AO441" s="17" t="s">
        <v>47</v>
      </c>
      <c r="AP441" s="16" t="s">
        <v>47</v>
      </c>
    </row>
    <row r="442" spans="1:42" s="19" customFormat="1" x14ac:dyDescent="0.25">
      <c r="A442" s="13" t="s">
        <v>1006</v>
      </c>
      <c r="B442" s="17" t="s">
        <v>1120</v>
      </c>
      <c r="C442" s="16" t="s">
        <v>46</v>
      </c>
      <c r="D442" s="16" t="s">
        <v>141</v>
      </c>
      <c r="E442" s="16" t="s">
        <v>142</v>
      </c>
      <c r="F442" s="16" t="s">
        <v>1274</v>
      </c>
      <c r="G442" s="16" t="s">
        <v>48</v>
      </c>
      <c r="H442" s="16" t="s">
        <v>1136</v>
      </c>
      <c r="I442" s="18" t="s">
        <v>47</v>
      </c>
      <c r="J442" s="18" t="s">
        <v>47</v>
      </c>
      <c r="K442" s="18" t="s">
        <v>47</v>
      </c>
      <c r="L442" s="18" t="s">
        <v>47</v>
      </c>
      <c r="M442" s="18">
        <v>0</v>
      </c>
      <c r="N442" s="16" t="s">
        <v>47</v>
      </c>
      <c r="O442" s="16" t="s">
        <v>55</v>
      </c>
      <c r="P442" s="16" t="s">
        <v>47</v>
      </c>
      <c r="Q442" s="18">
        <f t="shared" si="6"/>
        <v>9502066.1999999993</v>
      </c>
      <c r="R442" s="18">
        <v>0</v>
      </c>
      <c r="S442" s="18">
        <v>7947933</v>
      </c>
      <c r="T442" s="18">
        <v>0</v>
      </c>
      <c r="U442" s="16" t="s">
        <v>49</v>
      </c>
      <c r="V442" s="18">
        <v>0</v>
      </c>
      <c r="W442" s="18">
        <v>1339770</v>
      </c>
      <c r="X442" s="16" t="s">
        <v>50</v>
      </c>
      <c r="Y442" s="18">
        <v>214363.2</v>
      </c>
      <c r="Z442" s="18">
        <v>0</v>
      </c>
      <c r="AA442" s="16" t="s">
        <v>49</v>
      </c>
      <c r="AB442" s="18">
        <v>0</v>
      </c>
      <c r="AC442" s="18">
        <v>0</v>
      </c>
      <c r="AD442" s="16" t="s">
        <v>49</v>
      </c>
      <c r="AE442" s="18">
        <v>0</v>
      </c>
      <c r="AF442" s="16">
        <v>0</v>
      </c>
      <c r="AG442" s="16" t="s">
        <v>49</v>
      </c>
      <c r="AH442" s="18">
        <v>0</v>
      </c>
      <c r="AI442" s="18">
        <v>0</v>
      </c>
      <c r="AJ442" s="16" t="s">
        <v>49</v>
      </c>
      <c r="AK442" s="18">
        <v>0</v>
      </c>
      <c r="AL442" s="18">
        <v>0</v>
      </c>
      <c r="AM442" s="17" t="s">
        <v>47</v>
      </c>
      <c r="AN442" s="16" t="s">
        <v>47</v>
      </c>
      <c r="AO442" s="17" t="s">
        <v>47</v>
      </c>
      <c r="AP442" s="16" t="s">
        <v>47</v>
      </c>
    </row>
    <row r="443" spans="1:42" s="19" customFormat="1" x14ac:dyDescent="0.25">
      <c r="A443" s="13" t="s">
        <v>1008</v>
      </c>
      <c r="B443" s="17" t="s">
        <v>1120</v>
      </c>
      <c r="C443" s="16" t="s">
        <v>46</v>
      </c>
      <c r="D443" s="16" t="s">
        <v>141</v>
      </c>
      <c r="E443" s="16" t="s">
        <v>142</v>
      </c>
      <c r="F443" s="16" t="s">
        <v>1274</v>
      </c>
      <c r="G443" s="16" t="s">
        <v>48</v>
      </c>
      <c r="H443" s="16" t="s">
        <v>1137</v>
      </c>
      <c r="I443" s="18" t="s">
        <v>47</v>
      </c>
      <c r="J443" s="18" t="s">
        <v>47</v>
      </c>
      <c r="K443" s="18" t="s">
        <v>47</v>
      </c>
      <c r="L443" s="18" t="s">
        <v>47</v>
      </c>
      <c r="M443" s="18">
        <v>0</v>
      </c>
      <c r="N443" s="16" t="s">
        <v>47</v>
      </c>
      <c r="O443" s="16" t="s">
        <v>1051</v>
      </c>
      <c r="P443" s="16" t="s">
        <v>1138</v>
      </c>
      <c r="Q443" s="18">
        <f t="shared" si="6"/>
        <v>25034420.52</v>
      </c>
      <c r="R443" s="18">
        <v>0</v>
      </c>
      <c r="S443" s="18">
        <v>0</v>
      </c>
      <c r="T443" s="18">
        <v>21581397</v>
      </c>
      <c r="U443" s="16" t="s">
        <v>50</v>
      </c>
      <c r="V443" s="18">
        <v>3453023.52</v>
      </c>
      <c r="W443" s="18">
        <v>0</v>
      </c>
      <c r="X443" s="16" t="s">
        <v>49</v>
      </c>
      <c r="Y443" s="18">
        <v>0</v>
      </c>
      <c r="Z443" s="18">
        <v>0</v>
      </c>
      <c r="AA443" s="16" t="s">
        <v>49</v>
      </c>
      <c r="AB443" s="18">
        <v>0</v>
      </c>
      <c r="AC443" s="18">
        <v>0</v>
      </c>
      <c r="AD443" s="16" t="s">
        <v>49</v>
      </c>
      <c r="AE443" s="18">
        <v>0</v>
      </c>
      <c r="AF443" s="16">
        <v>0</v>
      </c>
      <c r="AG443" s="16" t="s">
        <v>49</v>
      </c>
      <c r="AH443" s="18">
        <v>0</v>
      </c>
      <c r="AI443" s="18">
        <v>0</v>
      </c>
      <c r="AJ443" s="16" t="s">
        <v>49</v>
      </c>
      <c r="AK443" s="18">
        <v>0</v>
      </c>
      <c r="AL443" s="18">
        <v>0</v>
      </c>
      <c r="AM443" s="17" t="s">
        <v>47</v>
      </c>
      <c r="AN443" s="16" t="s">
        <v>47</v>
      </c>
      <c r="AO443" s="17" t="s">
        <v>47</v>
      </c>
      <c r="AP443" s="16" t="s">
        <v>47</v>
      </c>
    </row>
    <row r="444" spans="1:42" s="19" customFormat="1" x14ac:dyDescent="0.25">
      <c r="A444" s="13" t="s">
        <v>1013</v>
      </c>
      <c r="B444" s="17" t="s">
        <v>1120</v>
      </c>
      <c r="C444" s="16" t="s">
        <v>46</v>
      </c>
      <c r="D444" s="16" t="s">
        <v>141</v>
      </c>
      <c r="E444" s="16" t="s">
        <v>142</v>
      </c>
      <c r="F444" s="16" t="s">
        <v>1274</v>
      </c>
      <c r="G444" s="16" t="s">
        <v>48</v>
      </c>
      <c r="H444" s="16" t="s">
        <v>1139</v>
      </c>
      <c r="I444" s="18" t="s">
        <v>47</v>
      </c>
      <c r="J444" s="18" t="s">
        <v>47</v>
      </c>
      <c r="K444" s="18" t="s">
        <v>47</v>
      </c>
      <c r="L444" s="18" t="s">
        <v>47</v>
      </c>
      <c r="M444" s="18">
        <v>0</v>
      </c>
      <c r="N444" s="16" t="s">
        <v>47</v>
      </c>
      <c r="O444" s="16" t="s">
        <v>55</v>
      </c>
      <c r="P444" s="16" t="s">
        <v>47</v>
      </c>
      <c r="Q444" s="18">
        <f t="shared" si="6"/>
        <v>35537460.299999997</v>
      </c>
      <c r="R444" s="18">
        <v>0</v>
      </c>
      <c r="S444" s="18">
        <v>32269531.5</v>
      </c>
      <c r="T444" s="18">
        <v>0</v>
      </c>
      <c r="U444" s="16" t="s">
        <v>49</v>
      </c>
      <c r="V444" s="18">
        <v>0</v>
      </c>
      <c r="W444" s="18">
        <v>2817180</v>
      </c>
      <c r="X444" s="16" t="s">
        <v>49</v>
      </c>
      <c r="Y444" s="18">
        <v>450748.8</v>
      </c>
      <c r="Z444" s="18">
        <v>0</v>
      </c>
      <c r="AA444" s="16" t="s">
        <v>49</v>
      </c>
      <c r="AB444" s="18">
        <v>0</v>
      </c>
      <c r="AC444" s="18">
        <v>0</v>
      </c>
      <c r="AD444" s="16" t="s">
        <v>49</v>
      </c>
      <c r="AE444" s="18">
        <v>0</v>
      </c>
      <c r="AF444" s="16">
        <v>0</v>
      </c>
      <c r="AG444" s="16" t="s">
        <v>49</v>
      </c>
      <c r="AH444" s="18">
        <v>0</v>
      </c>
      <c r="AI444" s="18">
        <v>0</v>
      </c>
      <c r="AJ444" s="16" t="s">
        <v>49</v>
      </c>
      <c r="AK444" s="18">
        <v>0</v>
      </c>
      <c r="AL444" s="18">
        <v>0</v>
      </c>
      <c r="AM444" s="17" t="s">
        <v>47</v>
      </c>
      <c r="AN444" s="16" t="s">
        <v>47</v>
      </c>
      <c r="AO444" s="17" t="s">
        <v>47</v>
      </c>
      <c r="AP444" s="16" t="s">
        <v>47</v>
      </c>
    </row>
    <row r="445" spans="1:42" s="19" customFormat="1" x14ac:dyDescent="0.25">
      <c r="A445" s="13" t="s">
        <v>1015</v>
      </c>
      <c r="B445" s="17" t="s">
        <v>1120</v>
      </c>
      <c r="C445" s="16" t="s">
        <v>46</v>
      </c>
      <c r="D445" s="16" t="s">
        <v>92</v>
      </c>
      <c r="E445" s="16" t="s">
        <v>93</v>
      </c>
      <c r="F445" s="16" t="s">
        <v>1246</v>
      </c>
      <c r="G445" s="16" t="s">
        <v>48</v>
      </c>
      <c r="H445" s="16" t="s">
        <v>1140</v>
      </c>
      <c r="I445" s="18" t="s">
        <v>47</v>
      </c>
      <c r="J445" s="18" t="s">
        <v>47</v>
      </c>
      <c r="K445" s="18" t="s">
        <v>47</v>
      </c>
      <c r="L445" s="18" t="s">
        <v>47</v>
      </c>
      <c r="M445" s="18">
        <v>0</v>
      </c>
      <c r="N445" s="16" t="s">
        <v>47</v>
      </c>
      <c r="O445" s="16" t="s">
        <v>55</v>
      </c>
      <c r="P445" s="16" t="s">
        <v>47</v>
      </c>
      <c r="Q445" s="18">
        <f t="shared" si="6"/>
        <v>74241709.515999988</v>
      </c>
      <c r="R445" s="18">
        <v>0</v>
      </c>
      <c r="S445" s="18">
        <v>42346041.999999993</v>
      </c>
      <c r="T445" s="18">
        <v>0</v>
      </c>
      <c r="U445" s="16" t="s">
        <v>49</v>
      </c>
      <c r="V445" s="18">
        <v>0</v>
      </c>
      <c r="W445" s="18">
        <v>27496265.100000001</v>
      </c>
      <c r="X445" s="16" t="s">
        <v>50</v>
      </c>
      <c r="Y445" s="18">
        <v>4399402.4160000002</v>
      </c>
      <c r="Z445" s="18">
        <v>0</v>
      </c>
      <c r="AA445" s="16" t="s">
        <v>49</v>
      </c>
      <c r="AB445" s="18">
        <v>0</v>
      </c>
      <c r="AC445" s="18">
        <v>0</v>
      </c>
      <c r="AD445" s="16" t="s">
        <v>49</v>
      </c>
      <c r="AE445" s="18">
        <v>0</v>
      </c>
      <c r="AF445" s="16">
        <v>0</v>
      </c>
      <c r="AG445" s="16" t="s">
        <v>49</v>
      </c>
      <c r="AH445" s="18">
        <v>0</v>
      </c>
      <c r="AI445" s="18">
        <v>0</v>
      </c>
      <c r="AJ445" s="16" t="s">
        <v>49</v>
      </c>
      <c r="AK445" s="18">
        <v>0</v>
      </c>
      <c r="AL445" s="18">
        <v>0</v>
      </c>
      <c r="AM445" s="17" t="s">
        <v>47</v>
      </c>
      <c r="AN445" s="16" t="s">
        <v>47</v>
      </c>
      <c r="AO445" s="17" t="s">
        <v>47</v>
      </c>
      <c r="AP445" s="16" t="s">
        <v>47</v>
      </c>
    </row>
    <row r="446" spans="1:42" s="19" customFormat="1" x14ac:dyDescent="0.25">
      <c r="A446" s="13" t="s">
        <v>1020</v>
      </c>
      <c r="B446" s="17" t="s">
        <v>1120</v>
      </c>
      <c r="C446" s="16" t="s">
        <v>46</v>
      </c>
      <c r="D446" s="16" t="s">
        <v>92</v>
      </c>
      <c r="E446" s="16" t="s">
        <v>93</v>
      </c>
      <c r="F446" s="16" t="s">
        <v>1246</v>
      </c>
      <c r="G446" s="16" t="s">
        <v>48</v>
      </c>
      <c r="H446" s="16" t="s">
        <v>1141</v>
      </c>
      <c r="I446" s="18" t="s">
        <v>47</v>
      </c>
      <c r="J446" s="18" t="s">
        <v>47</v>
      </c>
      <c r="K446" s="18" t="s">
        <v>47</v>
      </c>
      <c r="L446" s="18" t="s">
        <v>47</v>
      </c>
      <c r="M446" s="18">
        <v>0</v>
      </c>
      <c r="N446" s="16" t="s">
        <v>47</v>
      </c>
      <c r="O446" s="16" t="s">
        <v>162</v>
      </c>
      <c r="P446" s="16" t="s">
        <v>163</v>
      </c>
      <c r="Q446" s="18">
        <f t="shared" si="6"/>
        <v>643800</v>
      </c>
      <c r="R446" s="18">
        <v>0</v>
      </c>
      <c r="S446" s="18">
        <v>0</v>
      </c>
      <c r="T446" s="18">
        <v>555000</v>
      </c>
      <c r="U446" s="16" t="s">
        <v>50</v>
      </c>
      <c r="V446" s="18">
        <v>88800</v>
      </c>
      <c r="W446" s="18">
        <v>0</v>
      </c>
      <c r="X446" s="16" t="s">
        <v>49</v>
      </c>
      <c r="Y446" s="18">
        <v>0</v>
      </c>
      <c r="Z446" s="18">
        <v>0</v>
      </c>
      <c r="AA446" s="16" t="s">
        <v>49</v>
      </c>
      <c r="AB446" s="18">
        <v>0</v>
      </c>
      <c r="AC446" s="18">
        <v>0</v>
      </c>
      <c r="AD446" s="16" t="s">
        <v>49</v>
      </c>
      <c r="AE446" s="18">
        <v>0</v>
      </c>
      <c r="AF446" s="16">
        <v>0</v>
      </c>
      <c r="AG446" s="16" t="s">
        <v>49</v>
      </c>
      <c r="AH446" s="18">
        <v>0</v>
      </c>
      <c r="AI446" s="18">
        <v>0</v>
      </c>
      <c r="AJ446" s="16" t="s">
        <v>49</v>
      </c>
      <c r="AK446" s="18">
        <v>0</v>
      </c>
      <c r="AL446" s="18">
        <v>0</v>
      </c>
      <c r="AM446" s="17" t="s">
        <v>47</v>
      </c>
      <c r="AN446" s="16" t="s">
        <v>47</v>
      </c>
      <c r="AO446" s="17" t="s">
        <v>47</v>
      </c>
      <c r="AP446" s="16" t="s">
        <v>47</v>
      </c>
    </row>
    <row r="447" spans="1:42" s="19" customFormat="1" x14ac:dyDescent="0.25">
      <c r="A447" s="13" t="s">
        <v>1022</v>
      </c>
      <c r="B447" s="17" t="s">
        <v>1120</v>
      </c>
      <c r="C447" s="16" t="s">
        <v>46</v>
      </c>
      <c r="D447" s="16" t="s">
        <v>92</v>
      </c>
      <c r="E447" s="16" t="s">
        <v>93</v>
      </c>
      <c r="F447" s="16" t="s">
        <v>1246</v>
      </c>
      <c r="G447" s="16" t="s">
        <v>48</v>
      </c>
      <c r="H447" s="16" t="s">
        <v>1142</v>
      </c>
      <c r="I447" s="18" t="s">
        <v>47</v>
      </c>
      <c r="J447" s="18" t="s">
        <v>47</v>
      </c>
      <c r="K447" s="18" t="s">
        <v>47</v>
      </c>
      <c r="L447" s="18" t="s">
        <v>47</v>
      </c>
      <c r="M447" s="18">
        <v>0</v>
      </c>
      <c r="N447" s="16" t="s">
        <v>47</v>
      </c>
      <c r="O447" s="16" t="s">
        <v>586</v>
      </c>
      <c r="P447" s="16" t="s">
        <v>587</v>
      </c>
      <c r="Q447" s="18">
        <f t="shared" si="6"/>
        <v>2375400</v>
      </c>
      <c r="R447" s="18">
        <v>0</v>
      </c>
      <c r="S447" s="18">
        <v>2375400</v>
      </c>
      <c r="T447" s="18">
        <v>0</v>
      </c>
      <c r="U447" s="16" t="s">
        <v>49</v>
      </c>
      <c r="V447" s="18">
        <v>0</v>
      </c>
      <c r="W447" s="18">
        <v>0</v>
      </c>
      <c r="X447" s="16" t="s">
        <v>49</v>
      </c>
      <c r="Y447" s="18">
        <v>0</v>
      </c>
      <c r="Z447" s="18">
        <v>0</v>
      </c>
      <c r="AA447" s="16" t="s">
        <v>49</v>
      </c>
      <c r="AB447" s="18">
        <v>0</v>
      </c>
      <c r="AC447" s="18">
        <v>0</v>
      </c>
      <c r="AD447" s="16" t="s">
        <v>49</v>
      </c>
      <c r="AE447" s="18">
        <v>0</v>
      </c>
      <c r="AF447" s="16">
        <v>0</v>
      </c>
      <c r="AG447" s="16" t="s">
        <v>49</v>
      </c>
      <c r="AH447" s="18">
        <v>0</v>
      </c>
      <c r="AI447" s="18">
        <v>0</v>
      </c>
      <c r="AJ447" s="16" t="s">
        <v>49</v>
      </c>
      <c r="AK447" s="18">
        <v>0</v>
      </c>
      <c r="AL447" s="18">
        <v>0</v>
      </c>
      <c r="AM447" s="17" t="s">
        <v>47</v>
      </c>
      <c r="AN447" s="16" t="s">
        <v>47</v>
      </c>
      <c r="AO447" s="17" t="s">
        <v>47</v>
      </c>
      <c r="AP447" s="16" t="s">
        <v>47</v>
      </c>
    </row>
    <row r="448" spans="1:42" s="19" customFormat="1" x14ac:dyDescent="0.25">
      <c r="A448" s="13" t="s">
        <v>1024</v>
      </c>
      <c r="B448" s="17" t="s">
        <v>1120</v>
      </c>
      <c r="C448" s="16" t="s">
        <v>46</v>
      </c>
      <c r="D448" s="16" t="s">
        <v>96</v>
      </c>
      <c r="E448" s="16" t="s">
        <v>1247</v>
      </c>
      <c r="F448" s="16" t="s">
        <v>1279</v>
      </c>
      <c r="G448" s="16" t="s">
        <v>48</v>
      </c>
      <c r="H448" s="16" t="s">
        <v>1143</v>
      </c>
      <c r="I448" s="18" t="s">
        <v>47</v>
      </c>
      <c r="J448" s="18" t="s">
        <v>47</v>
      </c>
      <c r="K448" s="18" t="s">
        <v>47</v>
      </c>
      <c r="L448" s="18" t="s">
        <v>47</v>
      </c>
      <c r="M448" s="18">
        <v>0</v>
      </c>
      <c r="N448" s="16" t="s">
        <v>47</v>
      </c>
      <c r="O448" s="16" t="s">
        <v>55</v>
      </c>
      <c r="P448" s="16" t="s">
        <v>47</v>
      </c>
      <c r="Q448" s="18">
        <f t="shared" si="6"/>
        <v>3558784</v>
      </c>
      <c r="R448" s="18">
        <v>0</v>
      </c>
      <c r="S448" s="18">
        <v>3196400</v>
      </c>
      <c r="T448" s="18">
        <v>0</v>
      </c>
      <c r="U448" s="16" t="s">
        <v>49</v>
      </c>
      <c r="V448" s="18">
        <v>0</v>
      </c>
      <c r="W448" s="18">
        <v>312400</v>
      </c>
      <c r="X448" s="16" t="s">
        <v>50</v>
      </c>
      <c r="Y448" s="18">
        <v>49984</v>
      </c>
      <c r="Z448" s="18">
        <v>0</v>
      </c>
      <c r="AA448" s="16" t="s">
        <v>49</v>
      </c>
      <c r="AB448" s="18">
        <v>0</v>
      </c>
      <c r="AC448" s="18">
        <v>0</v>
      </c>
      <c r="AD448" s="16" t="s">
        <v>49</v>
      </c>
      <c r="AE448" s="18">
        <v>0</v>
      </c>
      <c r="AF448" s="16">
        <v>0</v>
      </c>
      <c r="AG448" s="16" t="s">
        <v>49</v>
      </c>
      <c r="AH448" s="18">
        <v>0</v>
      </c>
      <c r="AI448" s="18">
        <v>0</v>
      </c>
      <c r="AJ448" s="16" t="s">
        <v>49</v>
      </c>
      <c r="AK448" s="18">
        <v>0</v>
      </c>
      <c r="AL448" s="18">
        <v>0</v>
      </c>
      <c r="AM448" s="17" t="s">
        <v>47</v>
      </c>
      <c r="AN448" s="16" t="s">
        <v>47</v>
      </c>
      <c r="AO448" s="17" t="s">
        <v>47</v>
      </c>
      <c r="AP448" s="16" t="s">
        <v>47</v>
      </c>
    </row>
    <row r="449" spans="1:42" s="19" customFormat="1" x14ac:dyDescent="0.25">
      <c r="A449" s="13" t="s">
        <v>1026</v>
      </c>
      <c r="B449" s="17" t="s">
        <v>1120</v>
      </c>
      <c r="C449" s="16" t="s">
        <v>46</v>
      </c>
      <c r="D449" s="16" t="s">
        <v>96</v>
      </c>
      <c r="E449" s="16" t="s">
        <v>1247</v>
      </c>
      <c r="F449" s="16" t="s">
        <v>1279</v>
      </c>
      <c r="G449" s="16" t="s">
        <v>48</v>
      </c>
      <c r="H449" s="16" t="s">
        <v>1144</v>
      </c>
      <c r="I449" s="18" t="s">
        <v>47</v>
      </c>
      <c r="J449" s="18" t="s">
        <v>47</v>
      </c>
      <c r="K449" s="18" t="s">
        <v>47</v>
      </c>
      <c r="L449" s="18" t="s">
        <v>47</v>
      </c>
      <c r="M449" s="18">
        <v>0</v>
      </c>
      <c r="N449" s="16" t="s">
        <v>47</v>
      </c>
      <c r="O449" s="16" t="s">
        <v>55</v>
      </c>
      <c r="P449" s="16" t="s">
        <v>47</v>
      </c>
      <c r="Q449" s="18">
        <f t="shared" si="6"/>
        <v>12894718</v>
      </c>
      <c r="R449" s="18">
        <v>0</v>
      </c>
      <c r="S449" s="18">
        <v>6185510</v>
      </c>
      <c r="T449" s="18">
        <v>0</v>
      </c>
      <c r="U449" s="16" t="s">
        <v>49</v>
      </c>
      <c r="V449" s="18">
        <v>0</v>
      </c>
      <c r="W449" s="18">
        <v>5783800</v>
      </c>
      <c r="X449" s="16" t="s">
        <v>49</v>
      </c>
      <c r="Y449" s="18">
        <v>925408</v>
      </c>
      <c r="Z449" s="18">
        <v>0</v>
      </c>
      <c r="AA449" s="16" t="s">
        <v>49</v>
      </c>
      <c r="AB449" s="18">
        <v>0</v>
      </c>
      <c r="AC449" s="18">
        <v>0</v>
      </c>
      <c r="AD449" s="16" t="s">
        <v>49</v>
      </c>
      <c r="AE449" s="18">
        <v>0</v>
      </c>
      <c r="AF449" s="16">
        <v>0</v>
      </c>
      <c r="AG449" s="16" t="s">
        <v>49</v>
      </c>
      <c r="AH449" s="18">
        <v>0</v>
      </c>
      <c r="AI449" s="18">
        <v>0</v>
      </c>
      <c r="AJ449" s="16" t="s">
        <v>49</v>
      </c>
      <c r="AK449" s="18">
        <v>0</v>
      </c>
      <c r="AL449" s="18">
        <v>0</v>
      </c>
      <c r="AM449" s="17" t="s">
        <v>47</v>
      </c>
      <c r="AN449" s="16" t="s">
        <v>47</v>
      </c>
      <c r="AO449" s="17" t="s">
        <v>47</v>
      </c>
      <c r="AP449" s="16" t="s">
        <v>47</v>
      </c>
    </row>
    <row r="450" spans="1:42" s="19" customFormat="1" x14ac:dyDescent="0.25">
      <c r="A450" s="13" t="s">
        <v>1031</v>
      </c>
      <c r="B450" s="17" t="s">
        <v>1120</v>
      </c>
      <c r="C450" s="16" t="s">
        <v>46</v>
      </c>
      <c r="D450" s="16" t="s">
        <v>96</v>
      </c>
      <c r="E450" s="16" t="s">
        <v>1247</v>
      </c>
      <c r="F450" s="16" t="s">
        <v>1279</v>
      </c>
      <c r="G450" s="16" t="s">
        <v>48</v>
      </c>
      <c r="H450" s="16" t="s">
        <v>1145</v>
      </c>
      <c r="I450" s="18" t="s">
        <v>47</v>
      </c>
      <c r="J450" s="18" t="s">
        <v>47</v>
      </c>
      <c r="K450" s="18" t="s">
        <v>47</v>
      </c>
      <c r="L450" s="18" t="s">
        <v>47</v>
      </c>
      <c r="M450" s="18">
        <v>0</v>
      </c>
      <c r="N450" s="16" t="s">
        <v>47</v>
      </c>
      <c r="O450" s="16" t="s">
        <v>55</v>
      </c>
      <c r="P450" s="16" t="s">
        <v>47</v>
      </c>
      <c r="Q450" s="18">
        <f t="shared" si="6"/>
        <v>21364803.199999999</v>
      </c>
      <c r="R450" s="18">
        <v>0</v>
      </c>
      <c r="S450" s="18">
        <v>7160000</v>
      </c>
      <c r="T450" s="18">
        <v>0</v>
      </c>
      <c r="U450" s="16" t="s">
        <v>49</v>
      </c>
      <c r="V450" s="18">
        <v>0</v>
      </c>
      <c r="W450" s="18">
        <v>12245520</v>
      </c>
      <c r="X450" s="16" t="s">
        <v>50</v>
      </c>
      <c r="Y450" s="18">
        <v>1959283.2</v>
      </c>
      <c r="Z450" s="18">
        <v>0</v>
      </c>
      <c r="AA450" s="16" t="s">
        <v>49</v>
      </c>
      <c r="AB450" s="18">
        <v>0</v>
      </c>
      <c r="AC450" s="18">
        <v>0</v>
      </c>
      <c r="AD450" s="16" t="s">
        <v>49</v>
      </c>
      <c r="AE450" s="18">
        <v>0</v>
      </c>
      <c r="AF450" s="16">
        <v>0</v>
      </c>
      <c r="AG450" s="16" t="s">
        <v>49</v>
      </c>
      <c r="AH450" s="18">
        <v>0</v>
      </c>
      <c r="AI450" s="18">
        <v>0</v>
      </c>
      <c r="AJ450" s="16" t="s">
        <v>49</v>
      </c>
      <c r="AK450" s="18">
        <v>0</v>
      </c>
      <c r="AL450" s="18">
        <v>0</v>
      </c>
      <c r="AM450" s="17" t="s">
        <v>47</v>
      </c>
      <c r="AN450" s="16" t="s">
        <v>47</v>
      </c>
      <c r="AO450" s="17" t="s">
        <v>47</v>
      </c>
      <c r="AP450" s="16" t="s">
        <v>47</v>
      </c>
    </row>
    <row r="451" spans="1:42" s="19" customFormat="1" x14ac:dyDescent="0.25">
      <c r="A451" s="13" t="s">
        <v>1033</v>
      </c>
      <c r="B451" s="17" t="s">
        <v>1120</v>
      </c>
      <c r="C451" s="16" t="s">
        <v>46</v>
      </c>
      <c r="D451" s="16" t="s">
        <v>96</v>
      </c>
      <c r="E451" s="16" t="s">
        <v>1247</v>
      </c>
      <c r="F451" s="16" t="s">
        <v>1279</v>
      </c>
      <c r="G451" s="16" t="s">
        <v>48</v>
      </c>
      <c r="H451" s="16" t="s">
        <v>1146</v>
      </c>
      <c r="I451" s="18" t="s">
        <v>47</v>
      </c>
      <c r="J451" s="18" t="s">
        <v>47</v>
      </c>
      <c r="K451" s="18" t="s">
        <v>47</v>
      </c>
      <c r="L451" s="18" t="s">
        <v>47</v>
      </c>
      <c r="M451" s="18">
        <v>0</v>
      </c>
      <c r="N451" s="16" t="s">
        <v>47</v>
      </c>
      <c r="O451" s="16" t="s">
        <v>55</v>
      </c>
      <c r="P451" s="16" t="s">
        <v>47</v>
      </c>
      <c r="Q451" s="18">
        <f t="shared" si="6"/>
        <v>3001107</v>
      </c>
      <c r="R451" s="18">
        <v>0</v>
      </c>
      <c r="S451" s="18">
        <v>2524695</v>
      </c>
      <c r="T451" s="18">
        <v>0</v>
      </c>
      <c r="U451" s="16" t="s">
        <v>49</v>
      </c>
      <c r="V451" s="18">
        <v>0</v>
      </c>
      <c r="W451" s="18">
        <v>410700</v>
      </c>
      <c r="X451" s="16" t="s">
        <v>50</v>
      </c>
      <c r="Y451" s="18">
        <v>65712</v>
      </c>
      <c r="Z451" s="18">
        <v>0</v>
      </c>
      <c r="AA451" s="16" t="s">
        <v>49</v>
      </c>
      <c r="AB451" s="18">
        <v>0</v>
      </c>
      <c r="AC451" s="18">
        <v>0</v>
      </c>
      <c r="AD451" s="16" t="s">
        <v>49</v>
      </c>
      <c r="AE451" s="18">
        <v>0</v>
      </c>
      <c r="AF451" s="16">
        <v>0</v>
      </c>
      <c r="AG451" s="16" t="s">
        <v>49</v>
      </c>
      <c r="AH451" s="18">
        <v>0</v>
      </c>
      <c r="AI451" s="18">
        <v>0</v>
      </c>
      <c r="AJ451" s="16" t="s">
        <v>49</v>
      </c>
      <c r="AK451" s="18">
        <v>0</v>
      </c>
      <c r="AL451" s="18">
        <v>0</v>
      </c>
      <c r="AM451" s="17" t="s">
        <v>47</v>
      </c>
      <c r="AN451" s="16" t="s">
        <v>47</v>
      </c>
      <c r="AO451" s="17" t="s">
        <v>47</v>
      </c>
      <c r="AP451" s="16" t="s">
        <v>47</v>
      </c>
    </row>
    <row r="452" spans="1:42" s="19" customFormat="1" x14ac:dyDescent="0.25">
      <c r="A452" s="13" t="s">
        <v>1035</v>
      </c>
      <c r="B452" s="17" t="s">
        <v>1120</v>
      </c>
      <c r="C452" s="16" t="s">
        <v>46</v>
      </c>
      <c r="D452" s="16" t="s">
        <v>96</v>
      </c>
      <c r="E452" s="16" t="s">
        <v>1247</v>
      </c>
      <c r="F452" s="16" t="s">
        <v>1279</v>
      </c>
      <c r="G452" s="16" t="s">
        <v>48</v>
      </c>
      <c r="H452" s="16" t="s">
        <v>1147</v>
      </c>
      <c r="I452" s="18" t="s">
        <v>47</v>
      </c>
      <c r="J452" s="18" t="s">
        <v>47</v>
      </c>
      <c r="K452" s="18" t="s">
        <v>47</v>
      </c>
      <c r="L452" s="18" t="s">
        <v>47</v>
      </c>
      <c r="M452" s="18">
        <v>0</v>
      </c>
      <c r="N452" s="16" t="s">
        <v>47</v>
      </c>
      <c r="O452" s="16" t="s">
        <v>55</v>
      </c>
      <c r="P452" s="16" t="s">
        <v>47</v>
      </c>
      <c r="Q452" s="18">
        <f t="shared" si="6"/>
        <v>35265266.600000001</v>
      </c>
      <c r="R452" s="18">
        <v>0</v>
      </c>
      <c r="S452" s="18">
        <v>26385977</v>
      </c>
      <c r="T452" s="18">
        <v>0</v>
      </c>
      <c r="U452" s="16" t="s">
        <v>49</v>
      </c>
      <c r="V452" s="18">
        <v>0</v>
      </c>
      <c r="W452" s="18">
        <v>7654560</v>
      </c>
      <c r="X452" s="16" t="s">
        <v>50</v>
      </c>
      <c r="Y452" s="18">
        <v>1224729.6000000001</v>
      </c>
      <c r="Z452" s="18">
        <v>0</v>
      </c>
      <c r="AA452" s="16" t="s">
        <v>49</v>
      </c>
      <c r="AB452" s="18">
        <v>0</v>
      </c>
      <c r="AC452" s="18">
        <v>0</v>
      </c>
      <c r="AD452" s="16" t="s">
        <v>49</v>
      </c>
      <c r="AE452" s="18">
        <v>0</v>
      </c>
      <c r="AF452" s="16">
        <v>0</v>
      </c>
      <c r="AG452" s="16" t="s">
        <v>49</v>
      </c>
      <c r="AH452" s="18">
        <v>0</v>
      </c>
      <c r="AI452" s="18">
        <v>0</v>
      </c>
      <c r="AJ452" s="16" t="s">
        <v>49</v>
      </c>
      <c r="AK452" s="18">
        <v>0</v>
      </c>
      <c r="AL452" s="18">
        <v>0</v>
      </c>
      <c r="AM452" s="17" t="s">
        <v>47</v>
      </c>
      <c r="AN452" s="16" t="s">
        <v>47</v>
      </c>
      <c r="AO452" s="17" t="s">
        <v>47</v>
      </c>
      <c r="AP452" s="16" t="s">
        <v>47</v>
      </c>
    </row>
    <row r="453" spans="1:42" s="19" customFormat="1" x14ac:dyDescent="0.25">
      <c r="A453" s="13" t="s">
        <v>1037</v>
      </c>
      <c r="B453" s="17" t="s">
        <v>1120</v>
      </c>
      <c r="C453" s="16" t="s">
        <v>46</v>
      </c>
      <c r="D453" s="16" t="s">
        <v>96</v>
      </c>
      <c r="E453" s="16" t="s">
        <v>1247</v>
      </c>
      <c r="F453" s="16" t="s">
        <v>1279</v>
      </c>
      <c r="G453" s="16" t="s">
        <v>48</v>
      </c>
      <c r="H453" s="16" t="s">
        <v>1148</v>
      </c>
      <c r="I453" s="18" t="s">
        <v>47</v>
      </c>
      <c r="J453" s="18" t="s">
        <v>47</v>
      </c>
      <c r="K453" s="18" t="s">
        <v>47</v>
      </c>
      <c r="L453" s="18" t="s">
        <v>47</v>
      </c>
      <c r="M453" s="18">
        <v>0</v>
      </c>
      <c r="N453" s="16" t="s">
        <v>47</v>
      </c>
      <c r="O453" s="16" t="s">
        <v>55</v>
      </c>
      <c r="P453" s="16" t="s">
        <v>47</v>
      </c>
      <c r="Q453" s="18">
        <f t="shared" si="6"/>
        <v>27558026</v>
      </c>
      <c r="R453" s="18">
        <v>0</v>
      </c>
      <c r="S453" s="18">
        <v>11849306</v>
      </c>
      <c r="T453" s="18">
        <v>0</v>
      </c>
      <c r="U453" s="16" t="s">
        <v>49</v>
      </c>
      <c r="V453" s="18">
        <v>0</v>
      </c>
      <c r="W453" s="18">
        <v>13542000</v>
      </c>
      <c r="X453" s="16" t="s">
        <v>49</v>
      </c>
      <c r="Y453" s="18">
        <v>2166720</v>
      </c>
      <c r="Z453" s="18">
        <v>0</v>
      </c>
      <c r="AA453" s="16" t="s">
        <v>49</v>
      </c>
      <c r="AB453" s="18">
        <v>0</v>
      </c>
      <c r="AC453" s="18">
        <v>0</v>
      </c>
      <c r="AD453" s="16" t="s">
        <v>49</v>
      </c>
      <c r="AE453" s="18">
        <v>0</v>
      </c>
      <c r="AF453" s="16">
        <v>0</v>
      </c>
      <c r="AG453" s="16" t="s">
        <v>49</v>
      </c>
      <c r="AH453" s="18">
        <v>0</v>
      </c>
      <c r="AI453" s="18">
        <v>0</v>
      </c>
      <c r="AJ453" s="16" t="s">
        <v>49</v>
      </c>
      <c r="AK453" s="18">
        <v>0</v>
      </c>
      <c r="AL453" s="18">
        <v>0</v>
      </c>
      <c r="AM453" s="17" t="s">
        <v>47</v>
      </c>
      <c r="AN453" s="16" t="s">
        <v>47</v>
      </c>
      <c r="AO453" s="17" t="s">
        <v>47</v>
      </c>
      <c r="AP453" s="16" t="s">
        <v>47</v>
      </c>
    </row>
    <row r="454" spans="1:42" s="19" customFormat="1" x14ac:dyDescent="0.25">
      <c r="A454" s="13" t="s">
        <v>1039</v>
      </c>
      <c r="B454" s="17" t="s">
        <v>1120</v>
      </c>
      <c r="C454" s="16" t="s">
        <v>46</v>
      </c>
      <c r="D454" s="16" t="s">
        <v>96</v>
      </c>
      <c r="E454" s="16" t="s">
        <v>1247</v>
      </c>
      <c r="F454" s="16" t="s">
        <v>1279</v>
      </c>
      <c r="G454" s="16" t="s">
        <v>48</v>
      </c>
      <c r="H454" s="16" t="s">
        <v>1149</v>
      </c>
      <c r="I454" s="18" t="s">
        <v>47</v>
      </c>
      <c r="J454" s="18" t="s">
        <v>47</v>
      </c>
      <c r="K454" s="18" t="s">
        <v>47</v>
      </c>
      <c r="L454" s="18" t="s">
        <v>47</v>
      </c>
      <c r="M454" s="18">
        <v>0</v>
      </c>
      <c r="N454" s="16" t="s">
        <v>47</v>
      </c>
      <c r="O454" s="16" t="s">
        <v>55</v>
      </c>
      <c r="P454" s="16" t="s">
        <v>47</v>
      </c>
      <c r="Q454" s="18">
        <f t="shared" si="6"/>
        <v>83009317.200000003</v>
      </c>
      <c r="R454" s="18">
        <v>0</v>
      </c>
      <c r="S454" s="18">
        <v>29062740</v>
      </c>
      <c r="T454" s="18">
        <v>0</v>
      </c>
      <c r="U454" s="16" t="s">
        <v>49</v>
      </c>
      <c r="V454" s="18">
        <v>0</v>
      </c>
      <c r="W454" s="18">
        <v>46505670</v>
      </c>
      <c r="X454" s="16" t="s">
        <v>49</v>
      </c>
      <c r="Y454" s="18">
        <v>7440907.2000000002</v>
      </c>
      <c r="Z454" s="18">
        <v>0</v>
      </c>
      <c r="AA454" s="16" t="s">
        <v>49</v>
      </c>
      <c r="AB454" s="18">
        <v>0</v>
      </c>
      <c r="AC454" s="18">
        <v>0</v>
      </c>
      <c r="AD454" s="16" t="s">
        <v>49</v>
      </c>
      <c r="AE454" s="18">
        <v>0</v>
      </c>
      <c r="AF454" s="16">
        <v>0</v>
      </c>
      <c r="AG454" s="16" t="s">
        <v>49</v>
      </c>
      <c r="AH454" s="18">
        <v>0</v>
      </c>
      <c r="AI454" s="18">
        <v>0</v>
      </c>
      <c r="AJ454" s="16" t="s">
        <v>49</v>
      </c>
      <c r="AK454" s="18">
        <v>0</v>
      </c>
      <c r="AL454" s="18">
        <v>0</v>
      </c>
      <c r="AM454" s="17" t="s">
        <v>47</v>
      </c>
      <c r="AN454" s="16" t="s">
        <v>47</v>
      </c>
      <c r="AO454" s="17" t="s">
        <v>47</v>
      </c>
      <c r="AP454" s="16" t="s">
        <v>47</v>
      </c>
    </row>
    <row r="455" spans="1:42" s="19" customFormat="1" x14ac:dyDescent="0.25">
      <c r="A455" s="13" t="s">
        <v>1041</v>
      </c>
      <c r="B455" s="17" t="s">
        <v>1120</v>
      </c>
      <c r="C455" s="16" t="s">
        <v>46</v>
      </c>
      <c r="D455" s="16" t="s">
        <v>96</v>
      </c>
      <c r="E455" s="16" t="s">
        <v>1247</v>
      </c>
      <c r="F455" s="16" t="s">
        <v>1279</v>
      </c>
      <c r="G455" s="16" t="s">
        <v>48</v>
      </c>
      <c r="H455" s="16" t="s">
        <v>1150</v>
      </c>
      <c r="I455" s="18" t="s">
        <v>47</v>
      </c>
      <c r="J455" s="18" t="s">
        <v>47</v>
      </c>
      <c r="K455" s="18" t="s">
        <v>47</v>
      </c>
      <c r="L455" s="18" t="s">
        <v>47</v>
      </c>
      <c r="M455" s="18">
        <v>0</v>
      </c>
      <c r="N455" s="16" t="s">
        <v>47</v>
      </c>
      <c r="O455" s="16" t="s">
        <v>55</v>
      </c>
      <c r="P455" s="16" t="s">
        <v>47</v>
      </c>
      <c r="Q455" s="18">
        <f t="shared" si="6"/>
        <v>71861603.549999997</v>
      </c>
      <c r="R455" s="18">
        <v>0</v>
      </c>
      <c r="S455" s="18">
        <v>55125378.75</v>
      </c>
      <c r="T455" s="18">
        <v>0</v>
      </c>
      <c r="U455" s="16" t="s">
        <v>49</v>
      </c>
      <c r="V455" s="18">
        <v>0</v>
      </c>
      <c r="W455" s="18">
        <v>14427780</v>
      </c>
      <c r="X455" s="16" t="s">
        <v>49</v>
      </c>
      <c r="Y455" s="18">
        <v>2308444.7999999998</v>
      </c>
      <c r="Z455" s="18">
        <v>0</v>
      </c>
      <c r="AA455" s="16" t="s">
        <v>49</v>
      </c>
      <c r="AB455" s="18">
        <v>0</v>
      </c>
      <c r="AC455" s="18">
        <v>0</v>
      </c>
      <c r="AD455" s="16" t="s">
        <v>49</v>
      </c>
      <c r="AE455" s="18">
        <v>0</v>
      </c>
      <c r="AF455" s="16">
        <v>0</v>
      </c>
      <c r="AG455" s="16" t="s">
        <v>49</v>
      </c>
      <c r="AH455" s="18">
        <v>0</v>
      </c>
      <c r="AI455" s="18">
        <v>0</v>
      </c>
      <c r="AJ455" s="16" t="s">
        <v>49</v>
      </c>
      <c r="AK455" s="18">
        <v>0</v>
      </c>
      <c r="AL455" s="18">
        <v>0</v>
      </c>
      <c r="AM455" s="17" t="s">
        <v>47</v>
      </c>
      <c r="AN455" s="16" t="s">
        <v>47</v>
      </c>
      <c r="AO455" s="17" t="s">
        <v>47</v>
      </c>
      <c r="AP455" s="16" t="s">
        <v>47</v>
      </c>
    </row>
    <row r="456" spans="1:42" s="19" customFormat="1" x14ac:dyDescent="0.25">
      <c r="A456" s="13" t="s">
        <v>1045</v>
      </c>
      <c r="B456" s="17" t="s">
        <v>1120</v>
      </c>
      <c r="C456" s="16" t="s">
        <v>46</v>
      </c>
      <c r="D456" s="16" t="s">
        <v>96</v>
      </c>
      <c r="E456" s="16" t="s">
        <v>1247</v>
      </c>
      <c r="F456" s="16" t="s">
        <v>1279</v>
      </c>
      <c r="G456" s="16" t="s">
        <v>48</v>
      </c>
      <c r="H456" s="16" t="s">
        <v>1151</v>
      </c>
      <c r="I456" s="18" t="s">
        <v>47</v>
      </c>
      <c r="J456" s="18" t="s">
        <v>47</v>
      </c>
      <c r="K456" s="18" t="s">
        <v>47</v>
      </c>
      <c r="L456" s="18" t="s">
        <v>47</v>
      </c>
      <c r="M456" s="18">
        <v>0</v>
      </c>
      <c r="N456" s="16" t="s">
        <v>47</v>
      </c>
      <c r="O456" s="16" t="s">
        <v>55</v>
      </c>
      <c r="P456" s="16" t="s">
        <v>47</v>
      </c>
      <c r="Q456" s="18">
        <f t="shared" ref="Q456:Q471" si="7">SUM(S456:AO456)</f>
        <v>47075166.600000001</v>
      </c>
      <c r="R456" s="18">
        <v>0</v>
      </c>
      <c r="S456" s="18">
        <v>30676293</v>
      </c>
      <c r="T456" s="18">
        <v>0</v>
      </c>
      <c r="U456" s="16" t="s">
        <v>49</v>
      </c>
      <c r="V456" s="18">
        <v>0</v>
      </c>
      <c r="W456" s="18">
        <v>14136960</v>
      </c>
      <c r="X456" s="16" t="s">
        <v>50</v>
      </c>
      <c r="Y456" s="18">
        <v>2261913.5999999996</v>
      </c>
      <c r="Z456" s="18">
        <v>0</v>
      </c>
      <c r="AA456" s="16" t="s">
        <v>49</v>
      </c>
      <c r="AB456" s="18">
        <v>0</v>
      </c>
      <c r="AC456" s="18">
        <v>0</v>
      </c>
      <c r="AD456" s="16" t="s">
        <v>49</v>
      </c>
      <c r="AE456" s="18">
        <v>0</v>
      </c>
      <c r="AF456" s="16">
        <v>0</v>
      </c>
      <c r="AG456" s="16" t="s">
        <v>49</v>
      </c>
      <c r="AH456" s="18">
        <v>0</v>
      </c>
      <c r="AI456" s="18">
        <v>0</v>
      </c>
      <c r="AJ456" s="16" t="s">
        <v>49</v>
      </c>
      <c r="AK456" s="18">
        <v>0</v>
      </c>
      <c r="AL456" s="18">
        <v>0</v>
      </c>
      <c r="AM456" s="17" t="s">
        <v>47</v>
      </c>
      <c r="AN456" s="16" t="s">
        <v>47</v>
      </c>
      <c r="AO456" s="17" t="s">
        <v>47</v>
      </c>
      <c r="AP456" s="16" t="s">
        <v>47</v>
      </c>
    </row>
    <row r="457" spans="1:42" s="19" customFormat="1" x14ac:dyDescent="0.25">
      <c r="A457" s="13" t="s">
        <v>1047</v>
      </c>
      <c r="B457" s="17" t="s">
        <v>1120</v>
      </c>
      <c r="C457" s="16" t="s">
        <v>46</v>
      </c>
      <c r="D457" s="16" t="s">
        <v>96</v>
      </c>
      <c r="E457" s="16" t="s">
        <v>1247</v>
      </c>
      <c r="F457" s="16" t="s">
        <v>1279</v>
      </c>
      <c r="G457" s="16" t="s">
        <v>48</v>
      </c>
      <c r="H457" s="16" t="s">
        <v>1152</v>
      </c>
      <c r="I457" s="18" t="s">
        <v>47</v>
      </c>
      <c r="J457" s="18" t="s">
        <v>47</v>
      </c>
      <c r="K457" s="18" t="s">
        <v>47</v>
      </c>
      <c r="L457" s="18" t="s">
        <v>47</v>
      </c>
      <c r="M457" s="18">
        <v>0</v>
      </c>
      <c r="N457" s="16" t="s">
        <v>47</v>
      </c>
      <c r="O457" s="16" t="s">
        <v>55</v>
      </c>
      <c r="P457" s="16" t="s">
        <v>47</v>
      </c>
      <c r="Q457" s="18">
        <f t="shared" si="7"/>
        <v>67265355.599999994</v>
      </c>
      <c r="R457" s="18">
        <v>0</v>
      </c>
      <c r="S457" s="18">
        <v>22687356</v>
      </c>
      <c r="T457" s="18">
        <v>0</v>
      </c>
      <c r="U457" s="16" t="s">
        <v>49</v>
      </c>
      <c r="V457" s="18">
        <v>0</v>
      </c>
      <c r="W457" s="18">
        <v>38429310</v>
      </c>
      <c r="X457" s="16" t="s">
        <v>49</v>
      </c>
      <c r="Y457" s="18">
        <v>6148689.5999999996</v>
      </c>
      <c r="Z457" s="18">
        <v>0</v>
      </c>
      <c r="AA457" s="16" t="s">
        <v>49</v>
      </c>
      <c r="AB457" s="18">
        <v>0</v>
      </c>
      <c r="AC457" s="18">
        <v>0</v>
      </c>
      <c r="AD457" s="16" t="s">
        <v>49</v>
      </c>
      <c r="AE457" s="18">
        <v>0</v>
      </c>
      <c r="AF457" s="16">
        <v>0</v>
      </c>
      <c r="AG457" s="16" t="s">
        <v>49</v>
      </c>
      <c r="AH457" s="18">
        <v>0</v>
      </c>
      <c r="AI457" s="18">
        <v>0</v>
      </c>
      <c r="AJ457" s="16" t="s">
        <v>49</v>
      </c>
      <c r="AK457" s="18">
        <v>0</v>
      </c>
      <c r="AL457" s="18">
        <v>0</v>
      </c>
      <c r="AM457" s="17" t="s">
        <v>47</v>
      </c>
      <c r="AN457" s="16" t="s">
        <v>47</v>
      </c>
      <c r="AO457" s="17" t="s">
        <v>47</v>
      </c>
      <c r="AP457" s="16" t="s">
        <v>47</v>
      </c>
    </row>
    <row r="458" spans="1:42" s="19" customFormat="1" x14ac:dyDescent="0.25">
      <c r="A458" s="13" t="s">
        <v>1049</v>
      </c>
      <c r="B458" s="17" t="s">
        <v>1120</v>
      </c>
      <c r="C458" s="16" t="s">
        <v>46</v>
      </c>
      <c r="D458" s="16" t="s">
        <v>96</v>
      </c>
      <c r="E458" s="16" t="s">
        <v>1247</v>
      </c>
      <c r="F458" s="16" t="s">
        <v>1279</v>
      </c>
      <c r="G458" s="16" t="s">
        <v>48</v>
      </c>
      <c r="H458" s="16" t="s">
        <v>1153</v>
      </c>
      <c r="I458" s="18" t="s">
        <v>47</v>
      </c>
      <c r="J458" s="18" t="s">
        <v>47</v>
      </c>
      <c r="K458" s="18" t="s">
        <v>47</v>
      </c>
      <c r="L458" s="18" t="s">
        <v>47</v>
      </c>
      <c r="M458" s="18">
        <v>0</v>
      </c>
      <c r="N458" s="16" t="s">
        <v>47</v>
      </c>
      <c r="O458" s="16" t="s">
        <v>55</v>
      </c>
      <c r="P458" s="16" t="s">
        <v>47</v>
      </c>
      <c r="Q458" s="18">
        <f t="shared" si="7"/>
        <v>5061222</v>
      </c>
      <c r="R458" s="18">
        <v>0</v>
      </c>
      <c r="S458" s="18">
        <v>3567606</v>
      </c>
      <c r="T458" s="18">
        <v>0</v>
      </c>
      <c r="U458" s="16" t="s">
        <v>49</v>
      </c>
      <c r="V458" s="18">
        <v>0</v>
      </c>
      <c r="W458" s="18">
        <v>1287600</v>
      </c>
      <c r="X458" s="16" t="s">
        <v>50</v>
      </c>
      <c r="Y458" s="18">
        <v>206016</v>
      </c>
      <c r="Z458" s="18">
        <v>0</v>
      </c>
      <c r="AA458" s="16" t="s">
        <v>49</v>
      </c>
      <c r="AB458" s="18">
        <v>0</v>
      </c>
      <c r="AC458" s="18">
        <v>0</v>
      </c>
      <c r="AD458" s="16" t="s">
        <v>49</v>
      </c>
      <c r="AE458" s="18">
        <v>0</v>
      </c>
      <c r="AF458" s="16">
        <v>0</v>
      </c>
      <c r="AG458" s="16" t="s">
        <v>49</v>
      </c>
      <c r="AH458" s="18">
        <v>0</v>
      </c>
      <c r="AI458" s="18">
        <v>0</v>
      </c>
      <c r="AJ458" s="16" t="s">
        <v>49</v>
      </c>
      <c r="AK458" s="18">
        <v>0</v>
      </c>
      <c r="AL458" s="18">
        <v>0</v>
      </c>
      <c r="AM458" s="17" t="s">
        <v>47</v>
      </c>
      <c r="AN458" s="16" t="s">
        <v>47</v>
      </c>
      <c r="AO458" s="17" t="s">
        <v>47</v>
      </c>
      <c r="AP458" s="16" t="s">
        <v>47</v>
      </c>
    </row>
    <row r="459" spans="1:42" s="19" customFormat="1" x14ac:dyDescent="0.25">
      <c r="A459" s="13" t="s">
        <v>1053</v>
      </c>
      <c r="B459" s="17" t="s">
        <v>1120</v>
      </c>
      <c r="C459" s="16" t="s">
        <v>46</v>
      </c>
      <c r="D459" s="16" t="s">
        <v>96</v>
      </c>
      <c r="E459" s="16" t="s">
        <v>1247</v>
      </c>
      <c r="F459" s="16" t="s">
        <v>1279</v>
      </c>
      <c r="G459" s="16" t="s">
        <v>48</v>
      </c>
      <c r="H459" s="16" t="s">
        <v>1154</v>
      </c>
      <c r="I459" s="18" t="s">
        <v>47</v>
      </c>
      <c r="J459" s="18" t="s">
        <v>47</v>
      </c>
      <c r="K459" s="18" t="s">
        <v>47</v>
      </c>
      <c r="L459" s="18" t="s">
        <v>47</v>
      </c>
      <c r="M459" s="18">
        <v>0</v>
      </c>
      <c r="N459" s="16" t="s">
        <v>47</v>
      </c>
      <c r="O459" s="16" t="s">
        <v>55</v>
      </c>
      <c r="P459" s="16" t="s">
        <v>47</v>
      </c>
      <c r="Q459" s="18">
        <f t="shared" si="7"/>
        <v>24546883.656000003</v>
      </c>
      <c r="R459" s="18">
        <v>0</v>
      </c>
      <c r="S459" s="18">
        <v>13503705.000000002</v>
      </c>
      <c r="T459" s="18">
        <v>0</v>
      </c>
      <c r="U459" s="16" t="s">
        <v>49</v>
      </c>
      <c r="V459" s="18">
        <v>0</v>
      </c>
      <c r="W459" s="18">
        <v>9519981.5999999996</v>
      </c>
      <c r="X459" s="16" t="s">
        <v>50</v>
      </c>
      <c r="Y459" s="18">
        <v>1523197.0560000001</v>
      </c>
      <c r="Z459" s="18">
        <v>0</v>
      </c>
      <c r="AA459" s="16" t="s">
        <v>49</v>
      </c>
      <c r="AB459" s="18">
        <v>0</v>
      </c>
      <c r="AC459" s="18">
        <v>0</v>
      </c>
      <c r="AD459" s="16" t="s">
        <v>49</v>
      </c>
      <c r="AE459" s="18">
        <v>0</v>
      </c>
      <c r="AF459" s="16">
        <v>0</v>
      </c>
      <c r="AG459" s="16" t="s">
        <v>49</v>
      </c>
      <c r="AH459" s="18">
        <v>0</v>
      </c>
      <c r="AI459" s="18">
        <v>0</v>
      </c>
      <c r="AJ459" s="16" t="s">
        <v>49</v>
      </c>
      <c r="AK459" s="18">
        <v>0</v>
      </c>
      <c r="AL459" s="18">
        <v>0</v>
      </c>
      <c r="AM459" s="17" t="s">
        <v>47</v>
      </c>
      <c r="AN459" s="16" t="s">
        <v>47</v>
      </c>
      <c r="AO459" s="17" t="s">
        <v>47</v>
      </c>
      <c r="AP459" s="16" t="s">
        <v>47</v>
      </c>
    </row>
    <row r="460" spans="1:42" s="19" customFormat="1" x14ac:dyDescent="0.25">
      <c r="A460" s="13" t="s">
        <v>1055</v>
      </c>
      <c r="B460" s="17" t="s">
        <v>1120</v>
      </c>
      <c r="C460" s="16" t="s">
        <v>46</v>
      </c>
      <c r="D460" s="16" t="s">
        <v>96</v>
      </c>
      <c r="E460" s="16" t="s">
        <v>1247</v>
      </c>
      <c r="F460" s="16" t="s">
        <v>1279</v>
      </c>
      <c r="G460" s="16" t="s">
        <v>48</v>
      </c>
      <c r="H460" s="16" t="s">
        <v>1155</v>
      </c>
      <c r="I460" s="18" t="s">
        <v>47</v>
      </c>
      <c r="J460" s="18" t="s">
        <v>47</v>
      </c>
      <c r="K460" s="18" t="s">
        <v>47</v>
      </c>
      <c r="L460" s="18" t="s">
        <v>47</v>
      </c>
      <c r="M460" s="18">
        <v>0</v>
      </c>
      <c r="N460" s="16" t="s">
        <v>47</v>
      </c>
      <c r="O460" s="16" t="s">
        <v>1156</v>
      </c>
      <c r="P460" s="16" t="s">
        <v>1157</v>
      </c>
      <c r="Q460" s="18">
        <f t="shared" si="7"/>
        <v>2152956</v>
      </c>
      <c r="R460" s="18">
        <v>0</v>
      </c>
      <c r="S460" s="18">
        <v>1110000</v>
      </c>
      <c r="T460" s="18">
        <v>0</v>
      </c>
      <c r="U460" s="16" t="s">
        <v>49</v>
      </c>
      <c r="V460" s="18">
        <v>0</v>
      </c>
      <c r="W460" s="18">
        <v>899100</v>
      </c>
      <c r="X460" s="16" t="s">
        <v>50</v>
      </c>
      <c r="Y460" s="18">
        <v>143856</v>
      </c>
      <c r="Z460" s="18">
        <v>0</v>
      </c>
      <c r="AA460" s="16" t="s">
        <v>49</v>
      </c>
      <c r="AB460" s="18">
        <v>0</v>
      </c>
      <c r="AC460" s="18">
        <v>0</v>
      </c>
      <c r="AD460" s="16" t="s">
        <v>49</v>
      </c>
      <c r="AE460" s="18">
        <v>0</v>
      </c>
      <c r="AF460" s="16">
        <v>0</v>
      </c>
      <c r="AG460" s="16" t="s">
        <v>49</v>
      </c>
      <c r="AH460" s="18">
        <v>0</v>
      </c>
      <c r="AI460" s="18">
        <v>0</v>
      </c>
      <c r="AJ460" s="16" t="s">
        <v>49</v>
      </c>
      <c r="AK460" s="18">
        <v>0</v>
      </c>
      <c r="AL460" s="18">
        <v>0</v>
      </c>
      <c r="AM460" s="17" t="s">
        <v>47</v>
      </c>
      <c r="AN460" s="16" t="s">
        <v>47</v>
      </c>
      <c r="AO460" s="17" t="s">
        <v>47</v>
      </c>
      <c r="AP460" s="16" t="s">
        <v>47</v>
      </c>
    </row>
    <row r="461" spans="1:42" s="19" customFormat="1" x14ac:dyDescent="0.25">
      <c r="A461" s="13" t="s">
        <v>1059</v>
      </c>
      <c r="B461" s="17" t="s">
        <v>1120</v>
      </c>
      <c r="C461" s="16" t="s">
        <v>46</v>
      </c>
      <c r="D461" s="16" t="s">
        <v>96</v>
      </c>
      <c r="E461" s="16" t="s">
        <v>1247</v>
      </c>
      <c r="F461" s="16" t="s">
        <v>1279</v>
      </c>
      <c r="G461" s="16" t="s">
        <v>48</v>
      </c>
      <c r="H461" s="16" t="s">
        <v>1158</v>
      </c>
      <c r="I461" s="18" t="s">
        <v>47</v>
      </c>
      <c r="J461" s="18" t="s">
        <v>47</v>
      </c>
      <c r="K461" s="18" t="s">
        <v>47</v>
      </c>
      <c r="L461" s="18" t="s">
        <v>47</v>
      </c>
      <c r="M461" s="18">
        <v>0</v>
      </c>
      <c r="N461" s="16" t="s">
        <v>47</v>
      </c>
      <c r="O461" s="16" t="s">
        <v>1159</v>
      </c>
      <c r="P461" s="16" t="s">
        <v>1160</v>
      </c>
      <c r="Q461" s="18">
        <f t="shared" si="7"/>
        <v>11216283.6</v>
      </c>
      <c r="R461" s="18">
        <v>0</v>
      </c>
      <c r="S461" s="18">
        <v>0</v>
      </c>
      <c r="T461" s="18">
        <v>0</v>
      </c>
      <c r="U461" s="16" t="s">
        <v>49</v>
      </c>
      <c r="V461" s="18">
        <v>0</v>
      </c>
      <c r="W461" s="18">
        <v>9669210</v>
      </c>
      <c r="X461" s="16" t="s">
        <v>50</v>
      </c>
      <c r="Y461" s="18">
        <v>1547073.6</v>
      </c>
      <c r="Z461" s="18">
        <v>0</v>
      </c>
      <c r="AA461" s="16" t="s">
        <v>49</v>
      </c>
      <c r="AB461" s="18">
        <v>0</v>
      </c>
      <c r="AC461" s="18">
        <v>0</v>
      </c>
      <c r="AD461" s="16" t="s">
        <v>49</v>
      </c>
      <c r="AE461" s="18">
        <v>0</v>
      </c>
      <c r="AF461" s="16">
        <v>0</v>
      </c>
      <c r="AG461" s="16" t="s">
        <v>49</v>
      </c>
      <c r="AH461" s="18">
        <v>0</v>
      </c>
      <c r="AI461" s="18">
        <v>0</v>
      </c>
      <c r="AJ461" s="16" t="s">
        <v>49</v>
      </c>
      <c r="AK461" s="18">
        <v>0</v>
      </c>
      <c r="AL461" s="18">
        <v>0</v>
      </c>
      <c r="AM461" s="17" t="s">
        <v>47</v>
      </c>
      <c r="AN461" s="16" t="s">
        <v>47</v>
      </c>
      <c r="AO461" s="17" t="s">
        <v>47</v>
      </c>
      <c r="AP461" s="16" t="s">
        <v>47</v>
      </c>
    </row>
    <row r="462" spans="1:42" s="19" customFormat="1" x14ac:dyDescent="0.25">
      <c r="A462" s="13" t="s">
        <v>1061</v>
      </c>
      <c r="B462" s="17" t="s">
        <v>1120</v>
      </c>
      <c r="C462" s="16" t="s">
        <v>46</v>
      </c>
      <c r="D462" s="16" t="s">
        <v>96</v>
      </c>
      <c r="E462" s="16" t="s">
        <v>1247</v>
      </c>
      <c r="F462" s="16" t="s">
        <v>1279</v>
      </c>
      <c r="G462" s="16" t="s">
        <v>48</v>
      </c>
      <c r="H462" s="16" t="s">
        <v>1161</v>
      </c>
      <c r="I462" s="18" t="s">
        <v>47</v>
      </c>
      <c r="J462" s="18" t="s">
        <v>47</v>
      </c>
      <c r="K462" s="18" t="s">
        <v>47</v>
      </c>
      <c r="L462" s="18" t="s">
        <v>47</v>
      </c>
      <c r="M462" s="18">
        <v>0</v>
      </c>
      <c r="N462" s="16" t="s">
        <v>47</v>
      </c>
      <c r="O462" s="16" t="s">
        <v>55</v>
      </c>
      <c r="P462" s="16" t="s">
        <v>47</v>
      </c>
      <c r="Q462" s="18">
        <f t="shared" si="7"/>
        <v>40077508.950000003</v>
      </c>
      <c r="R462" s="18">
        <v>0</v>
      </c>
      <c r="S462" s="18">
        <v>28421349</v>
      </c>
      <c r="T462" s="18">
        <v>0</v>
      </c>
      <c r="U462" s="16" t="s">
        <v>49</v>
      </c>
      <c r="V462" s="18">
        <v>0</v>
      </c>
      <c r="W462" s="18">
        <v>10048413.75</v>
      </c>
      <c r="X462" s="16" t="s">
        <v>49</v>
      </c>
      <c r="Y462" s="18">
        <v>1607746.2</v>
      </c>
      <c r="Z462" s="18">
        <v>0</v>
      </c>
      <c r="AA462" s="16" t="s">
        <v>49</v>
      </c>
      <c r="AB462" s="18">
        <v>0</v>
      </c>
      <c r="AC462" s="18">
        <v>0</v>
      </c>
      <c r="AD462" s="16" t="s">
        <v>49</v>
      </c>
      <c r="AE462" s="18">
        <v>0</v>
      </c>
      <c r="AF462" s="16">
        <v>0</v>
      </c>
      <c r="AG462" s="16" t="s">
        <v>49</v>
      </c>
      <c r="AH462" s="18">
        <v>0</v>
      </c>
      <c r="AI462" s="18">
        <v>0</v>
      </c>
      <c r="AJ462" s="16" t="s">
        <v>49</v>
      </c>
      <c r="AK462" s="18">
        <v>0</v>
      </c>
      <c r="AL462" s="18">
        <v>0</v>
      </c>
      <c r="AM462" s="17" t="s">
        <v>47</v>
      </c>
      <c r="AN462" s="16" t="s">
        <v>47</v>
      </c>
      <c r="AO462" s="17" t="s">
        <v>47</v>
      </c>
      <c r="AP462" s="16" t="s">
        <v>47</v>
      </c>
    </row>
    <row r="463" spans="1:42" s="19" customFormat="1" x14ac:dyDescent="0.25">
      <c r="A463" s="13" t="s">
        <v>1063</v>
      </c>
      <c r="B463" s="17" t="s">
        <v>1120</v>
      </c>
      <c r="C463" s="16" t="s">
        <v>46</v>
      </c>
      <c r="D463" s="16" t="s">
        <v>96</v>
      </c>
      <c r="E463" s="16" t="s">
        <v>1247</v>
      </c>
      <c r="F463" s="16" t="s">
        <v>1279</v>
      </c>
      <c r="G463" s="16" t="s">
        <v>48</v>
      </c>
      <c r="H463" s="16" t="s">
        <v>1162</v>
      </c>
      <c r="I463" s="18" t="s">
        <v>47</v>
      </c>
      <c r="J463" s="18" t="s">
        <v>47</v>
      </c>
      <c r="K463" s="18" t="s">
        <v>47</v>
      </c>
      <c r="L463" s="18" t="s">
        <v>47</v>
      </c>
      <c r="M463" s="18">
        <v>0</v>
      </c>
      <c r="N463" s="16" t="s">
        <v>47</v>
      </c>
      <c r="O463" s="16" t="s">
        <v>1163</v>
      </c>
      <c r="P463" s="16" t="s">
        <v>1164</v>
      </c>
      <c r="Q463" s="18">
        <f t="shared" si="7"/>
        <v>5077251</v>
      </c>
      <c r="R463" s="18">
        <v>0</v>
      </c>
      <c r="S463" s="18">
        <v>2849703</v>
      </c>
      <c r="T463" s="18">
        <v>0</v>
      </c>
      <c r="U463" s="16" t="s">
        <v>49</v>
      </c>
      <c r="V463" s="18">
        <v>0</v>
      </c>
      <c r="W463" s="18">
        <v>1920300</v>
      </c>
      <c r="X463" s="16" t="s">
        <v>50</v>
      </c>
      <c r="Y463" s="18">
        <v>307248</v>
      </c>
      <c r="Z463" s="18">
        <v>0</v>
      </c>
      <c r="AA463" s="16" t="s">
        <v>49</v>
      </c>
      <c r="AB463" s="18">
        <v>0</v>
      </c>
      <c r="AC463" s="18">
        <v>0</v>
      </c>
      <c r="AD463" s="16" t="s">
        <v>49</v>
      </c>
      <c r="AE463" s="18">
        <v>0</v>
      </c>
      <c r="AF463" s="16">
        <v>0</v>
      </c>
      <c r="AG463" s="16" t="s">
        <v>49</v>
      </c>
      <c r="AH463" s="18">
        <v>0</v>
      </c>
      <c r="AI463" s="18">
        <v>0</v>
      </c>
      <c r="AJ463" s="16" t="s">
        <v>49</v>
      </c>
      <c r="AK463" s="18">
        <v>0</v>
      </c>
      <c r="AL463" s="18">
        <v>0</v>
      </c>
      <c r="AM463" s="17" t="s">
        <v>47</v>
      </c>
      <c r="AN463" s="16" t="s">
        <v>47</v>
      </c>
      <c r="AO463" s="17" t="s">
        <v>47</v>
      </c>
      <c r="AP463" s="16" t="s">
        <v>47</v>
      </c>
    </row>
    <row r="464" spans="1:42" s="19" customFormat="1" x14ac:dyDescent="0.25">
      <c r="A464" s="13" t="s">
        <v>1067</v>
      </c>
      <c r="B464" s="17" t="s">
        <v>1120</v>
      </c>
      <c r="C464" s="16" t="s">
        <v>46</v>
      </c>
      <c r="D464" s="16" t="s">
        <v>96</v>
      </c>
      <c r="E464" s="16" t="s">
        <v>1247</v>
      </c>
      <c r="F464" s="16" t="s">
        <v>1279</v>
      </c>
      <c r="G464" s="16" t="s">
        <v>48</v>
      </c>
      <c r="H464" s="16" t="s">
        <v>1165</v>
      </c>
      <c r="I464" s="18" t="s">
        <v>47</v>
      </c>
      <c r="J464" s="18" t="s">
        <v>47</v>
      </c>
      <c r="K464" s="18" t="s">
        <v>47</v>
      </c>
      <c r="L464" s="18" t="s">
        <v>47</v>
      </c>
      <c r="M464" s="18">
        <v>0</v>
      </c>
      <c r="N464" s="16" t="s">
        <v>47</v>
      </c>
      <c r="O464" s="16" t="s">
        <v>55</v>
      </c>
      <c r="P464" s="16" t="s">
        <v>47</v>
      </c>
      <c r="Q464" s="18">
        <f t="shared" si="7"/>
        <v>4613160</v>
      </c>
      <c r="R464" s="18">
        <v>0</v>
      </c>
      <c r="S464" s="18">
        <v>3969360</v>
      </c>
      <c r="T464" s="18">
        <v>0</v>
      </c>
      <c r="U464" s="16" t="s">
        <v>49</v>
      </c>
      <c r="V464" s="18">
        <v>0</v>
      </c>
      <c r="W464" s="18">
        <v>555000</v>
      </c>
      <c r="X464" s="16" t="s">
        <v>49</v>
      </c>
      <c r="Y464" s="18">
        <v>88800</v>
      </c>
      <c r="Z464" s="18">
        <v>0</v>
      </c>
      <c r="AA464" s="16" t="s">
        <v>49</v>
      </c>
      <c r="AB464" s="18">
        <v>0</v>
      </c>
      <c r="AC464" s="18">
        <v>0</v>
      </c>
      <c r="AD464" s="16" t="s">
        <v>49</v>
      </c>
      <c r="AE464" s="18">
        <v>0</v>
      </c>
      <c r="AF464" s="16">
        <v>0</v>
      </c>
      <c r="AG464" s="16" t="s">
        <v>49</v>
      </c>
      <c r="AH464" s="18">
        <v>0</v>
      </c>
      <c r="AI464" s="18">
        <v>0</v>
      </c>
      <c r="AJ464" s="16" t="s">
        <v>49</v>
      </c>
      <c r="AK464" s="18">
        <v>0</v>
      </c>
      <c r="AL464" s="18">
        <v>0</v>
      </c>
      <c r="AM464" s="17" t="s">
        <v>47</v>
      </c>
      <c r="AN464" s="16" t="s">
        <v>47</v>
      </c>
      <c r="AO464" s="17" t="s">
        <v>47</v>
      </c>
      <c r="AP464" s="16" t="s">
        <v>47</v>
      </c>
    </row>
    <row r="465" spans="1:42" s="19" customFormat="1" x14ac:dyDescent="0.25">
      <c r="A465" s="13" t="s">
        <v>1069</v>
      </c>
      <c r="B465" s="17" t="s">
        <v>1166</v>
      </c>
      <c r="C465" s="16" t="s">
        <v>46</v>
      </c>
      <c r="D465" s="16" t="s">
        <v>52</v>
      </c>
      <c r="E465" s="16" t="s">
        <v>53</v>
      </c>
      <c r="F465" s="16" t="s">
        <v>1262</v>
      </c>
      <c r="G465" s="16" t="s">
        <v>48</v>
      </c>
      <c r="H465" s="16" t="s">
        <v>1263</v>
      </c>
      <c r="I465" s="18" t="s">
        <v>47</v>
      </c>
      <c r="J465" s="18" t="s">
        <v>47</v>
      </c>
      <c r="K465" s="18" t="s">
        <v>47</v>
      </c>
      <c r="L465" s="18" t="s">
        <v>47</v>
      </c>
      <c r="M465" s="18">
        <v>0</v>
      </c>
      <c r="N465" s="16" t="s">
        <v>47</v>
      </c>
      <c r="O465" s="16" t="s">
        <v>55</v>
      </c>
      <c r="P465" s="16" t="s">
        <v>47</v>
      </c>
      <c r="Q465" s="18">
        <f t="shared" si="7"/>
        <v>730815581.78999996</v>
      </c>
      <c r="R465" s="18">
        <v>0</v>
      </c>
      <c r="S465" s="18">
        <v>476571389.25</v>
      </c>
      <c r="T465" s="18">
        <v>0</v>
      </c>
      <c r="U465" s="16" t="s">
        <v>49</v>
      </c>
      <c r="V465" s="18">
        <v>0</v>
      </c>
      <c r="W465" s="18">
        <v>219176028.05000001</v>
      </c>
      <c r="X465" s="16" t="s">
        <v>49</v>
      </c>
      <c r="Y465" s="18">
        <v>35068164.490000002</v>
      </c>
      <c r="Z465" s="18">
        <v>0</v>
      </c>
      <c r="AA465" s="16" t="s">
        <v>49</v>
      </c>
      <c r="AB465" s="18">
        <v>0</v>
      </c>
      <c r="AC465" s="18">
        <v>0</v>
      </c>
      <c r="AD465" s="16" t="s">
        <v>49</v>
      </c>
      <c r="AE465" s="18">
        <v>0</v>
      </c>
      <c r="AF465" s="16">
        <v>0</v>
      </c>
      <c r="AG465" s="16" t="s">
        <v>49</v>
      </c>
      <c r="AH465" s="18">
        <v>0</v>
      </c>
      <c r="AI465" s="18">
        <v>0</v>
      </c>
      <c r="AJ465" s="16" t="s">
        <v>49</v>
      </c>
      <c r="AK465" s="18">
        <v>0</v>
      </c>
      <c r="AL465" s="18">
        <v>0</v>
      </c>
      <c r="AM465" s="17" t="s">
        <v>47</v>
      </c>
      <c r="AN465" s="16" t="s">
        <v>47</v>
      </c>
      <c r="AO465" s="17" t="s">
        <v>47</v>
      </c>
      <c r="AP465" s="16" t="s">
        <v>47</v>
      </c>
    </row>
    <row r="466" spans="1:42" s="19" customFormat="1" x14ac:dyDescent="0.25">
      <c r="A466" s="13" t="s">
        <v>1071</v>
      </c>
      <c r="B466" s="17" t="s">
        <v>1166</v>
      </c>
      <c r="C466" s="16" t="s">
        <v>46</v>
      </c>
      <c r="D466" s="16" t="s">
        <v>57</v>
      </c>
      <c r="E466" s="16" t="s">
        <v>58</v>
      </c>
      <c r="F466" s="16" t="s">
        <v>1268</v>
      </c>
      <c r="G466" s="16" t="s">
        <v>48</v>
      </c>
      <c r="H466" s="16" t="s">
        <v>1269</v>
      </c>
      <c r="I466" s="18" t="s">
        <v>47</v>
      </c>
      <c r="J466" s="18" t="s">
        <v>47</v>
      </c>
      <c r="K466" s="18" t="s">
        <v>47</v>
      </c>
      <c r="L466" s="18" t="s">
        <v>47</v>
      </c>
      <c r="M466" s="18">
        <v>0</v>
      </c>
      <c r="N466" s="16" t="s">
        <v>47</v>
      </c>
      <c r="O466" s="16" t="s">
        <v>1167</v>
      </c>
      <c r="P466" s="16" t="s">
        <v>1168</v>
      </c>
      <c r="Q466" s="18">
        <f t="shared" si="7"/>
        <v>903818174.38</v>
      </c>
      <c r="R466" s="18">
        <v>0</v>
      </c>
      <c r="S466" s="18">
        <v>608572252.25</v>
      </c>
      <c r="T466" s="18">
        <v>0</v>
      </c>
      <c r="U466" s="16" t="s">
        <v>49</v>
      </c>
      <c r="V466" s="18">
        <v>0</v>
      </c>
      <c r="W466" s="18">
        <v>254522346.66</v>
      </c>
      <c r="X466" s="16" t="s">
        <v>49</v>
      </c>
      <c r="Y466" s="18">
        <v>40723575.469999999</v>
      </c>
      <c r="Z466" s="18">
        <v>0</v>
      </c>
      <c r="AA466" s="16" t="s">
        <v>49</v>
      </c>
      <c r="AB466" s="18">
        <v>0</v>
      </c>
      <c r="AC466" s="18">
        <v>0</v>
      </c>
      <c r="AD466" s="16" t="s">
        <v>49</v>
      </c>
      <c r="AE466" s="18">
        <v>0</v>
      </c>
      <c r="AF466" s="16">
        <v>0</v>
      </c>
      <c r="AG466" s="16" t="s">
        <v>49</v>
      </c>
      <c r="AH466" s="18">
        <v>0</v>
      </c>
      <c r="AI466" s="18">
        <v>0</v>
      </c>
      <c r="AJ466" s="16" t="s">
        <v>49</v>
      </c>
      <c r="AK466" s="18">
        <v>0</v>
      </c>
      <c r="AL466" s="18">
        <v>0</v>
      </c>
      <c r="AM466" s="17" t="s">
        <v>47</v>
      </c>
      <c r="AN466" s="16" t="s">
        <v>47</v>
      </c>
      <c r="AO466" s="17" t="s">
        <v>47</v>
      </c>
      <c r="AP466" s="16" t="s">
        <v>47</v>
      </c>
    </row>
    <row r="467" spans="1:42" s="19" customFormat="1" x14ac:dyDescent="0.25">
      <c r="A467" s="13" t="s">
        <v>1074</v>
      </c>
      <c r="B467" s="14" t="s">
        <v>1166</v>
      </c>
      <c r="C467" s="13" t="s">
        <v>46</v>
      </c>
      <c r="D467" s="13" t="s">
        <v>74</v>
      </c>
      <c r="E467" s="13" t="s">
        <v>75</v>
      </c>
      <c r="F467" s="13" t="s">
        <v>1271</v>
      </c>
      <c r="G467" s="13" t="s">
        <v>48</v>
      </c>
      <c r="H467" s="13" t="s">
        <v>1272</v>
      </c>
      <c r="I467" s="15" t="s">
        <v>47</v>
      </c>
      <c r="J467" s="15" t="s">
        <v>47</v>
      </c>
      <c r="K467" s="15" t="s">
        <v>47</v>
      </c>
      <c r="L467" s="15" t="s">
        <v>47</v>
      </c>
      <c r="M467" s="15">
        <v>0</v>
      </c>
      <c r="N467" s="13" t="s">
        <v>47</v>
      </c>
      <c r="O467" s="13" t="s">
        <v>55</v>
      </c>
      <c r="P467" s="13" t="s">
        <v>47</v>
      </c>
      <c r="Q467" s="15">
        <f t="shared" si="7"/>
        <v>825788192.43000007</v>
      </c>
      <c r="R467" s="15">
        <v>0</v>
      </c>
      <c r="S467" s="15">
        <v>580119029.25</v>
      </c>
      <c r="T467" s="15">
        <v>0</v>
      </c>
      <c r="U467" s="13" t="s">
        <v>49</v>
      </c>
      <c r="V467" s="15">
        <v>0</v>
      </c>
      <c r="W467" s="15">
        <v>211783761.36000001</v>
      </c>
      <c r="X467" s="13" t="s">
        <v>49</v>
      </c>
      <c r="Y467" s="15">
        <v>33885401.82</v>
      </c>
      <c r="Z467" s="15">
        <v>0</v>
      </c>
      <c r="AA467" s="13" t="s">
        <v>49</v>
      </c>
      <c r="AB467" s="15">
        <v>0</v>
      </c>
      <c r="AC467" s="15">
        <v>0</v>
      </c>
      <c r="AD467" s="13" t="s">
        <v>49</v>
      </c>
      <c r="AE467" s="15">
        <v>0</v>
      </c>
      <c r="AF467" s="13">
        <v>0</v>
      </c>
      <c r="AG467" s="13" t="s">
        <v>49</v>
      </c>
      <c r="AH467" s="15">
        <v>0</v>
      </c>
      <c r="AI467" s="15">
        <v>0</v>
      </c>
      <c r="AJ467" s="13" t="s">
        <v>49</v>
      </c>
      <c r="AK467" s="15">
        <v>0</v>
      </c>
      <c r="AL467" s="15">
        <v>0</v>
      </c>
      <c r="AM467" s="14" t="s">
        <v>47</v>
      </c>
      <c r="AN467" s="13" t="s">
        <v>47</v>
      </c>
      <c r="AO467" s="14" t="s">
        <v>47</v>
      </c>
      <c r="AP467" s="13" t="s">
        <v>47</v>
      </c>
    </row>
    <row r="468" spans="1:42" s="19" customFormat="1" x14ac:dyDescent="0.25">
      <c r="A468" s="13" t="s">
        <v>1076</v>
      </c>
      <c r="B468" s="17" t="s">
        <v>1166</v>
      </c>
      <c r="C468" s="16" t="s">
        <v>46</v>
      </c>
      <c r="D468" s="16" t="s">
        <v>78</v>
      </c>
      <c r="E468" s="16" t="s">
        <v>79</v>
      </c>
      <c r="F468" s="16" t="s">
        <v>1266</v>
      </c>
      <c r="G468" s="16" t="s">
        <v>48</v>
      </c>
      <c r="H468" s="16" t="s">
        <v>1273</v>
      </c>
      <c r="I468" s="18" t="s">
        <v>47</v>
      </c>
      <c r="J468" s="18" t="s">
        <v>47</v>
      </c>
      <c r="K468" s="18" t="s">
        <v>47</v>
      </c>
      <c r="L468" s="18" t="s">
        <v>47</v>
      </c>
      <c r="M468" s="18">
        <v>0</v>
      </c>
      <c r="N468" s="16" t="s">
        <v>47</v>
      </c>
      <c r="O468" s="16" t="s">
        <v>55</v>
      </c>
      <c r="P468" s="16" t="s">
        <v>47</v>
      </c>
      <c r="Q468" s="18">
        <f t="shared" si="7"/>
        <v>226757765.29000002</v>
      </c>
      <c r="R468" s="18">
        <v>0</v>
      </c>
      <c r="S468" s="18">
        <v>158266613</v>
      </c>
      <c r="T468" s="18">
        <v>0</v>
      </c>
      <c r="U468" s="16" t="s">
        <v>49</v>
      </c>
      <c r="V468" s="18">
        <v>0</v>
      </c>
      <c r="W468" s="18">
        <v>59044096.799999997</v>
      </c>
      <c r="X468" s="16" t="s">
        <v>49</v>
      </c>
      <c r="Y468" s="18">
        <v>9447055.4900000002</v>
      </c>
      <c r="Z468" s="18">
        <v>0</v>
      </c>
      <c r="AA468" s="16" t="s">
        <v>49</v>
      </c>
      <c r="AB468" s="18">
        <v>0</v>
      </c>
      <c r="AC468" s="18">
        <v>0</v>
      </c>
      <c r="AD468" s="16" t="s">
        <v>49</v>
      </c>
      <c r="AE468" s="18">
        <v>0</v>
      </c>
      <c r="AF468" s="16">
        <v>0</v>
      </c>
      <c r="AG468" s="16" t="s">
        <v>49</v>
      </c>
      <c r="AH468" s="18">
        <v>0</v>
      </c>
      <c r="AI468" s="18">
        <v>0</v>
      </c>
      <c r="AJ468" s="16" t="s">
        <v>49</v>
      </c>
      <c r="AK468" s="18">
        <v>0</v>
      </c>
      <c r="AL468" s="18">
        <v>0</v>
      </c>
      <c r="AM468" s="17" t="s">
        <v>47</v>
      </c>
      <c r="AN468" s="16" t="s">
        <v>47</v>
      </c>
      <c r="AO468" s="17" t="s">
        <v>47</v>
      </c>
      <c r="AP468" s="16" t="s">
        <v>47</v>
      </c>
    </row>
    <row r="469" spans="1:42" x14ac:dyDescent="0.25">
      <c r="A469" s="13" t="s">
        <v>1078</v>
      </c>
      <c r="B469" s="20">
        <v>44180</v>
      </c>
      <c r="C469" s="16" t="s">
        <v>46</v>
      </c>
      <c r="D469" s="16" t="s">
        <v>141</v>
      </c>
      <c r="E469" s="16" t="s">
        <v>142</v>
      </c>
      <c r="F469" s="16" t="s">
        <v>1275</v>
      </c>
      <c r="G469" s="16" t="s">
        <v>48</v>
      </c>
      <c r="H469" s="16" t="s">
        <v>1276</v>
      </c>
      <c r="I469" s="18" t="s">
        <v>47</v>
      </c>
      <c r="J469" s="18" t="s">
        <v>47</v>
      </c>
      <c r="K469" s="18" t="s">
        <v>47</v>
      </c>
      <c r="L469" s="18" t="s">
        <v>47</v>
      </c>
      <c r="M469" s="18">
        <v>0</v>
      </c>
      <c r="N469" s="16" t="s">
        <v>47</v>
      </c>
      <c r="O469" s="16" t="s">
        <v>55</v>
      </c>
      <c r="P469" s="16" t="s">
        <v>47</v>
      </c>
      <c r="Q469" s="18">
        <f t="shared" si="7"/>
        <v>0</v>
      </c>
      <c r="R469" s="18">
        <v>0</v>
      </c>
      <c r="S469" s="18">
        <v>0</v>
      </c>
      <c r="T469" s="18">
        <v>0</v>
      </c>
      <c r="U469" s="16" t="s">
        <v>49</v>
      </c>
      <c r="V469" s="18">
        <v>0</v>
      </c>
      <c r="W469" s="18">
        <v>0</v>
      </c>
      <c r="X469" s="16" t="s">
        <v>49</v>
      </c>
      <c r="Y469" s="18">
        <v>0</v>
      </c>
      <c r="Z469" s="18">
        <v>0</v>
      </c>
      <c r="AA469" s="16" t="s">
        <v>49</v>
      </c>
      <c r="AB469" s="18">
        <v>0</v>
      </c>
      <c r="AC469" s="18">
        <v>0</v>
      </c>
      <c r="AD469" s="16" t="s">
        <v>49</v>
      </c>
      <c r="AE469" s="18">
        <v>0</v>
      </c>
      <c r="AF469" s="16">
        <v>0</v>
      </c>
      <c r="AG469" s="16" t="s">
        <v>49</v>
      </c>
      <c r="AH469" s="18">
        <v>0</v>
      </c>
      <c r="AI469" s="18">
        <v>0</v>
      </c>
      <c r="AJ469" s="16" t="s">
        <v>49</v>
      </c>
      <c r="AK469" s="18">
        <v>0</v>
      </c>
      <c r="AL469" s="18">
        <v>0</v>
      </c>
      <c r="AM469" s="17" t="s">
        <v>47</v>
      </c>
      <c r="AN469" s="16" t="s">
        <v>47</v>
      </c>
      <c r="AO469" s="17" t="s">
        <v>47</v>
      </c>
      <c r="AP469" s="16" t="s">
        <v>47</v>
      </c>
    </row>
    <row r="470" spans="1:42" s="19" customFormat="1" x14ac:dyDescent="0.25">
      <c r="A470" s="13" t="s">
        <v>1082</v>
      </c>
      <c r="B470" s="14" t="s">
        <v>1166</v>
      </c>
      <c r="C470" s="13" t="s">
        <v>46</v>
      </c>
      <c r="D470" s="13" t="s">
        <v>92</v>
      </c>
      <c r="E470" s="13" t="s">
        <v>93</v>
      </c>
      <c r="F470" s="13" t="s">
        <v>1277</v>
      </c>
      <c r="G470" s="13" t="s">
        <v>48</v>
      </c>
      <c r="H470" s="13" t="s">
        <v>1278</v>
      </c>
      <c r="I470" s="15" t="s">
        <v>47</v>
      </c>
      <c r="J470" s="15" t="s">
        <v>47</v>
      </c>
      <c r="K470" s="15" t="s">
        <v>47</v>
      </c>
      <c r="L470" s="15" t="s">
        <v>47</v>
      </c>
      <c r="M470" s="15">
        <v>0</v>
      </c>
      <c r="N470" s="13" t="s">
        <v>47</v>
      </c>
      <c r="O470" s="13" t="s">
        <v>55</v>
      </c>
      <c r="P470" s="13" t="s">
        <v>47</v>
      </c>
      <c r="Q470" s="15">
        <f t="shared" si="7"/>
        <v>116788901.8</v>
      </c>
      <c r="R470" s="15">
        <v>0</v>
      </c>
      <c r="S470" s="15">
        <v>56615491</v>
      </c>
      <c r="T470" s="15">
        <v>0</v>
      </c>
      <c r="U470" s="13" t="s">
        <v>49</v>
      </c>
      <c r="V470" s="15">
        <v>0</v>
      </c>
      <c r="W470" s="15">
        <v>51873630</v>
      </c>
      <c r="X470" s="13" t="s">
        <v>50</v>
      </c>
      <c r="Y470" s="15">
        <v>8299780.7999999998</v>
      </c>
      <c r="Z470" s="15">
        <v>0</v>
      </c>
      <c r="AA470" s="13" t="s">
        <v>49</v>
      </c>
      <c r="AB470" s="15">
        <v>0</v>
      </c>
      <c r="AC470" s="15">
        <v>0</v>
      </c>
      <c r="AD470" s="13" t="s">
        <v>49</v>
      </c>
      <c r="AE470" s="15">
        <v>0</v>
      </c>
      <c r="AF470" s="13">
        <v>0</v>
      </c>
      <c r="AG470" s="13" t="s">
        <v>49</v>
      </c>
      <c r="AH470" s="15">
        <v>0</v>
      </c>
      <c r="AI470" s="15">
        <v>0</v>
      </c>
      <c r="AJ470" s="13" t="s">
        <v>49</v>
      </c>
      <c r="AK470" s="15">
        <v>0</v>
      </c>
      <c r="AL470" s="15">
        <v>0</v>
      </c>
      <c r="AM470" s="14" t="s">
        <v>47</v>
      </c>
      <c r="AN470" s="13" t="s">
        <v>47</v>
      </c>
      <c r="AO470" s="14" t="s">
        <v>47</v>
      </c>
      <c r="AP470" s="13" t="s">
        <v>47</v>
      </c>
    </row>
    <row r="471" spans="1:42" x14ac:dyDescent="0.25">
      <c r="A471" s="13" t="s">
        <v>1084</v>
      </c>
      <c r="B471" s="20">
        <v>44180</v>
      </c>
      <c r="C471" s="16" t="s">
        <v>46</v>
      </c>
      <c r="D471" s="16" t="s">
        <v>96</v>
      </c>
      <c r="E471" s="16" t="s">
        <v>1247</v>
      </c>
      <c r="F471" s="16" t="s">
        <v>1280</v>
      </c>
      <c r="G471" s="16" t="s">
        <v>48</v>
      </c>
      <c r="H471" s="16" t="s">
        <v>1281</v>
      </c>
      <c r="I471" s="18" t="s">
        <v>47</v>
      </c>
      <c r="J471" s="18" t="s">
        <v>47</v>
      </c>
      <c r="K471" s="18" t="s">
        <v>47</v>
      </c>
      <c r="L471" s="18" t="s">
        <v>47</v>
      </c>
      <c r="M471" s="18">
        <v>0</v>
      </c>
      <c r="N471" s="16" t="s">
        <v>47</v>
      </c>
      <c r="O471" s="16" t="s">
        <v>55</v>
      </c>
      <c r="P471" s="16" t="s">
        <v>47</v>
      </c>
      <c r="Q471" s="18">
        <f t="shared" si="7"/>
        <v>421063059.11000001</v>
      </c>
      <c r="R471" s="18">
        <v>0</v>
      </c>
      <c r="S471" s="18">
        <v>242346838</v>
      </c>
      <c r="T471" s="18">
        <v>0</v>
      </c>
      <c r="U471" s="16" t="s">
        <v>49</v>
      </c>
      <c r="V471" s="18">
        <v>0</v>
      </c>
      <c r="W471" s="18">
        <v>154065707.84999999</v>
      </c>
      <c r="X471" s="16" t="s">
        <v>49</v>
      </c>
      <c r="Y471" s="18">
        <v>24650513.260000002</v>
      </c>
      <c r="Z471" s="18">
        <v>0</v>
      </c>
      <c r="AA471" s="16" t="s">
        <v>49</v>
      </c>
      <c r="AB471" s="18">
        <v>0</v>
      </c>
      <c r="AC471" s="18">
        <v>0</v>
      </c>
      <c r="AD471" s="16" t="s">
        <v>49</v>
      </c>
      <c r="AE471" s="18">
        <v>0</v>
      </c>
      <c r="AF471" s="16">
        <v>0</v>
      </c>
      <c r="AG471" s="16" t="s">
        <v>49</v>
      </c>
      <c r="AH471" s="18">
        <v>0</v>
      </c>
      <c r="AI471" s="18">
        <v>0</v>
      </c>
      <c r="AJ471" s="16" t="s">
        <v>49</v>
      </c>
      <c r="AK471" s="18">
        <v>0</v>
      </c>
      <c r="AL471" s="18">
        <v>0</v>
      </c>
      <c r="AM471" s="17" t="s">
        <v>47</v>
      </c>
      <c r="AN471" s="16" t="s">
        <v>47</v>
      </c>
      <c r="AO471" s="17" t="s">
        <v>47</v>
      </c>
      <c r="AP471" s="16" t="s">
        <v>47</v>
      </c>
    </row>
    <row r="473" spans="1:42" x14ac:dyDescent="0.25">
      <c r="Q473" s="9">
        <f>SUM(Q2:Q471)</f>
        <v>49192363331.016365</v>
      </c>
      <c r="R473" s="9">
        <f>SUM(R2:R471)</f>
        <v>0</v>
      </c>
      <c r="S473" s="9">
        <f>SUM(S2:S471)</f>
        <v>32952576915.862354</v>
      </c>
      <c r="T473" s="9">
        <f>SUM(T2:T471)</f>
        <v>252408272.82999998</v>
      </c>
      <c r="V473" s="9">
        <f>SUM(V2:V471)</f>
        <v>40385323.652800009</v>
      </c>
      <c r="W473" s="9">
        <f>SUM(W2:W471)</f>
        <v>13747407602.290049</v>
      </c>
      <c r="Y473" s="9">
        <f>SUM(Y2:Y471)</f>
        <v>2199585216.3812003</v>
      </c>
      <c r="Z473" s="9">
        <f>SUM(Z2:Z471)</f>
        <v>0</v>
      </c>
      <c r="AB473" s="9">
        <f>SUM(AB2:AB471)</f>
        <v>0</v>
      </c>
      <c r="AC473" s="9">
        <f>SUM(AC2:AC471)</f>
        <v>0</v>
      </c>
      <c r="AE473" s="9">
        <f>SUM(AE2:AE471)</f>
        <v>0</v>
      </c>
      <c r="AI473" s="9">
        <f>SUM(AI2:AI471)</f>
        <v>0</v>
      </c>
      <c r="AK473" s="9">
        <f>SUM(AK2:AK471)</f>
        <v>0</v>
      </c>
      <c r="AL473" s="9">
        <f>SUM(AL2:AL471)</f>
        <v>0</v>
      </c>
    </row>
    <row r="475" spans="1:42" x14ac:dyDescent="0.25">
      <c r="J475" s="8" t="s">
        <v>1169</v>
      </c>
    </row>
    <row r="477" spans="1:42" x14ac:dyDescent="0.25">
      <c r="J477" s="8" t="s">
        <v>1170</v>
      </c>
      <c r="K477" s="8" t="s">
        <v>1171</v>
      </c>
      <c r="L477" s="8" t="s">
        <v>1172</v>
      </c>
    </row>
    <row r="479" spans="1:42" x14ac:dyDescent="0.25">
      <c r="I479" s="8" t="s">
        <v>1173</v>
      </c>
      <c r="J479" s="8">
        <f>S473</f>
        <v>32952576915.862354</v>
      </c>
    </row>
    <row r="481" spans="9:13" x14ac:dyDescent="0.25">
      <c r="I481" s="8" t="s">
        <v>1174</v>
      </c>
      <c r="J481" s="8">
        <f>T473+W473</f>
        <v>13999815875.120049</v>
      </c>
      <c r="K481" s="8">
        <f>V473+Y473</f>
        <v>2239970540.0340004</v>
      </c>
    </row>
    <row r="483" spans="9:13" x14ac:dyDescent="0.25">
      <c r="I483" s="8" t="s">
        <v>1175</v>
      </c>
      <c r="J483" s="8">
        <v>0</v>
      </c>
      <c r="K483" s="8">
        <v>0</v>
      </c>
      <c r="L483" s="8">
        <v>0</v>
      </c>
    </row>
    <row r="485" spans="9:13" x14ac:dyDescent="0.25">
      <c r="I485" s="8" t="s">
        <v>1176</v>
      </c>
      <c r="J485" s="8">
        <v>0</v>
      </c>
      <c r="K485" s="8">
        <v>0</v>
      </c>
    </row>
    <row r="487" spans="9:13" x14ac:dyDescent="0.25">
      <c r="I487" s="8" t="s">
        <v>1177</v>
      </c>
      <c r="J487" s="8">
        <f>SUM(J479:J486)</f>
        <v>46952392790.982407</v>
      </c>
      <c r="K487" s="8">
        <f>SUM(K479:K486)</f>
        <v>2239970540.0340004</v>
      </c>
      <c r="L487" s="8">
        <f>SUM(L479:L486)</f>
        <v>0</v>
      </c>
      <c r="M487" s="8">
        <f>J487+K487</f>
        <v>49192363331.016403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2020-12-15T12:44:16Z</dcterms:created>
  <dcterms:modified xsi:type="dcterms:W3CDTF">2020-12-28T20:12:25Z</dcterms:modified>
</cp:coreProperties>
</file>