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836B8B7A-5DCB-468E-BF98-D8F4519D8DEE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59" i="1" l="1"/>
  <c r="W64" i="1" l="1"/>
  <c r="Q9" i="1"/>
  <c r="Q31" i="1"/>
  <c r="Q46" i="1"/>
  <c r="Q64" i="1"/>
  <c r="Q65" i="1"/>
  <c r="Q66" i="1"/>
  <c r="Q67" i="1"/>
  <c r="Q68" i="1"/>
  <c r="Q69" i="1"/>
  <c r="Q78" i="1"/>
  <c r="Q79" i="1"/>
  <c r="Q80" i="1"/>
  <c r="Q81" i="1"/>
  <c r="Q82" i="1"/>
  <c r="Q83" i="1"/>
  <c r="Q84" i="1"/>
  <c r="Q106" i="1"/>
  <c r="Q122" i="1"/>
  <c r="Q10" i="1"/>
  <c r="Q11" i="1"/>
  <c r="Q12" i="1"/>
  <c r="Q32" i="1"/>
  <c r="Q47" i="1"/>
  <c r="Q70" i="1"/>
  <c r="Q85" i="1"/>
  <c r="Q86" i="1"/>
  <c r="Q87" i="1"/>
  <c r="Q88" i="1"/>
  <c r="Q89" i="1"/>
  <c r="Q107" i="1"/>
  <c r="Q108" i="1"/>
  <c r="Q109" i="1"/>
  <c r="Q123" i="1"/>
  <c r="Q124" i="1"/>
  <c r="Q125" i="1"/>
  <c r="Q13" i="1"/>
  <c r="Q33" i="1"/>
  <c r="Q34" i="1"/>
  <c r="Q35" i="1"/>
  <c r="Q48" i="1"/>
  <c r="Q49" i="1"/>
  <c r="Q50" i="1"/>
  <c r="Q71" i="1"/>
  <c r="Q90" i="1"/>
  <c r="Q91" i="1"/>
  <c r="Q92" i="1"/>
  <c r="Q110" i="1"/>
  <c r="Q126" i="1"/>
  <c r="Q127" i="1"/>
  <c r="Q128" i="1"/>
  <c r="Q14" i="1"/>
  <c r="Q15" i="1"/>
  <c r="Q16" i="1"/>
  <c r="Q17" i="1"/>
  <c r="Q18" i="1"/>
  <c r="Q19" i="1"/>
  <c r="Q20" i="1"/>
  <c r="Q36" i="1"/>
  <c r="Q37" i="1"/>
  <c r="Q38" i="1"/>
  <c r="Q39" i="1"/>
  <c r="Q51" i="1"/>
  <c r="Q72" i="1"/>
  <c r="Q93" i="1"/>
  <c r="Q111" i="1"/>
  <c r="Q129" i="1"/>
  <c r="Q130" i="1"/>
  <c r="Q131" i="1"/>
  <c r="Q132" i="1"/>
  <c r="Q133" i="1"/>
  <c r="Q134" i="1"/>
  <c r="Q135" i="1"/>
  <c r="Q21" i="1"/>
  <c r="Q22" i="1"/>
  <c r="Q40" i="1"/>
  <c r="Q41" i="1"/>
  <c r="Q42" i="1"/>
  <c r="Q52" i="1"/>
  <c r="Q73" i="1"/>
  <c r="Q94" i="1"/>
  <c r="Q95" i="1"/>
  <c r="Q96" i="1"/>
  <c r="Q97" i="1"/>
  <c r="Q98" i="1"/>
  <c r="Q99" i="1"/>
  <c r="Q100" i="1"/>
  <c r="Q101" i="1"/>
  <c r="Q112" i="1"/>
  <c r="Q136" i="1"/>
  <c r="Q53" i="1"/>
  <c r="Q54" i="1"/>
  <c r="Q55" i="1"/>
  <c r="Q74" i="1"/>
  <c r="Q102" i="1"/>
  <c r="Q113" i="1"/>
  <c r="Q114" i="1"/>
  <c r="Q115" i="1"/>
  <c r="Q137" i="1"/>
  <c r="Q56" i="1"/>
  <c r="Q57" i="1"/>
  <c r="Q58" i="1"/>
  <c r="Q59" i="1"/>
  <c r="Q75" i="1"/>
  <c r="Q76" i="1"/>
  <c r="Q138" i="1"/>
  <c r="Q139" i="1"/>
  <c r="Q140" i="1"/>
  <c r="Q141" i="1"/>
  <c r="Q142" i="1"/>
  <c r="Q25" i="1"/>
  <c r="Q26" i="1"/>
  <c r="Q27" i="1"/>
  <c r="Q28" i="1"/>
  <c r="Q29" i="1"/>
  <c r="Q30" i="1"/>
  <c r="Q45" i="1"/>
  <c r="Q60" i="1"/>
  <c r="Q61" i="1"/>
  <c r="Q62" i="1"/>
  <c r="Q63" i="1"/>
  <c r="Q77" i="1"/>
  <c r="Q103" i="1"/>
  <c r="Q104" i="1"/>
  <c r="Q105" i="1"/>
  <c r="Q116" i="1"/>
  <c r="Q117" i="1"/>
  <c r="Q118" i="1"/>
  <c r="Q119" i="1"/>
  <c r="Q120" i="1"/>
  <c r="Q121" i="1"/>
  <c r="Q143" i="1"/>
  <c r="Q8" i="1"/>
  <c r="AL145" i="1" l="1"/>
  <c r="AK145" i="1"/>
  <c r="AI145" i="1"/>
  <c r="AE145" i="1"/>
  <c r="AC145" i="1"/>
  <c r="AB145" i="1"/>
  <c r="Z145" i="1"/>
  <c r="Y145" i="1"/>
  <c r="W145" i="1"/>
  <c r="V145" i="1"/>
  <c r="K153" i="1" s="1"/>
  <c r="K159" i="1" s="1"/>
  <c r="T145" i="1"/>
  <c r="J153" i="1" s="1"/>
  <c r="S145" i="1"/>
  <c r="J151" i="1" s="1"/>
  <c r="R145" i="1"/>
  <c r="Q145" i="1"/>
  <c r="J159" i="1" l="1"/>
  <c r="M159" i="1" s="1"/>
</calcChain>
</file>

<file path=xl/sharedStrings.xml><?xml version="1.0" encoding="utf-8"?>
<sst xmlns="http://schemas.openxmlformats.org/spreadsheetml/2006/main" count="3430" uniqueCount="499">
  <si>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</si>
  <si>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</si>
  <si>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</si>
  <si>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</si>
  <si>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</si>
  <si>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</si>
  <si>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</si>
  <si>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</si>
  <si>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</si>
  <si>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</si>
  <si>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</si>
  <si>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</si>
  <si>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</si>
  <si>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</si>
  <si>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</si>
  <si>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</si>
  <si>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</si>
  <si>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</si>
  <si>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</si>
  <si>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</si>
  <si>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</si>
  <si>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</si>
  <si>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</si>
  <si>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</si>
  <si>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</si>
  <si>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</si>
  <si>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</si>
  <si>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</si>
  <si>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</si>
  <si>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</si>
  <si>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</si>
  <si>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</si>
  <si>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</si>
  <si>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</si>
  <si>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</si>
  <si>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</si>
  <si>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</si>
  <si>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</si>
  <si>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</si>
  <si>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</si>
  <si>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</si>
  <si>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</si>
  <si>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</si>
  <si>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</si>
  <si>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</si>
  <si>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</si>
  <si>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20/04/2020</t>
  </si>
  <si>
    <t>0101</t>
  </si>
  <si>
    <t>001</t>
  </si>
  <si>
    <t>Z1B8050074</t>
  </si>
  <si>
    <t>-</t>
  </si>
  <si>
    <t>FC</t>
  </si>
  <si>
    <t>00279717-00279767</t>
  </si>
  <si>
    <t/>
  </si>
  <si>
    <t>VENTAS NO CONTRIBUYENTES</t>
  </si>
  <si>
    <t>16</t>
  </si>
  <si>
    <t>2</t>
  </si>
  <si>
    <t>NC</t>
  </si>
  <si>
    <t>00000321</t>
  </si>
  <si>
    <t>00279760</t>
  </si>
  <si>
    <t>VEN</t>
  </si>
  <si>
    <t>ANA ALVIAREZ</t>
  </si>
  <si>
    <t xml:space="preserve">V15147544 </t>
  </si>
  <si>
    <t>3</t>
  </si>
  <si>
    <t>002</t>
  </si>
  <si>
    <t>Z1B8022167</t>
  </si>
  <si>
    <t>00017534-00017560</t>
  </si>
  <si>
    <t>4</t>
  </si>
  <si>
    <t>00017561</t>
  </si>
  <si>
    <t>FUNERARIA LA QUINTA C.A</t>
  </si>
  <si>
    <t xml:space="preserve">J-29413307-0 </t>
  </si>
  <si>
    <t>5</t>
  </si>
  <si>
    <t>00017562-00017600</t>
  </si>
  <si>
    <t>6</t>
  </si>
  <si>
    <t>003</t>
  </si>
  <si>
    <t>Z1B8049992</t>
  </si>
  <si>
    <t>00345948-00345982</t>
  </si>
  <si>
    <t>7</t>
  </si>
  <si>
    <t>004</t>
  </si>
  <si>
    <t>Z1B8030818</t>
  </si>
  <si>
    <t>8</t>
  </si>
  <si>
    <t>00024220-00024231</t>
  </si>
  <si>
    <t>9</t>
  </si>
  <si>
    <t>00024232</t>
  </si>
  <si>
    <t>CORPORACION XDV CA</t>
  </si>
  <si>
    <t xml:space="preserve">J-00361006-2 </t>
  </si>
  <si>
    <t>10</t>
  </si>
  <si>
    <t>00024233-00024272</t>
  </si>
  <si>
    <t>11</t>
  </si>
  <si>
    <t>00024273</t>
  </si>
  <si>
    <t>YANETTE CUEVAS</t>
  </si>
  <si>
    <t xml:space="preserve">V6083842 </t>
  </si>
  <si>
    <t>12</t>
  </si>
  <si>
    <t>13</t>
  </si>
  <si>
    <t>004123050</t>
  </si>
  <si>
    <t>JOSE</t>
  </si>
  <si>
    <t xml:space="preserve">V16369235 </t>
  </si>
  <si>
    <t>14</t>
  </si>
  <si>
    <t>005</t>
  </si>
  <si>
    <t>Z1F0002462</t>
  </si>
  <si>
    <t>00210780-00210833</t>
  </si>
  <si>
    <t>15</t>
  </si>
  <si>
    <t>00000143</t>
  </si>
  <si>
    <t>00210740</t>
  </si>
  <si>
    <t>19/04/2020</t>
  </si>
  <si>
    <t>CARLOS TRAVIESO</t>
  </si>
  <si>
    <t xml:space="preserve">V16589954 </t>
  </si>
  <si>
    <t>009</t>
  </si>
  <si>
    <t>Z1F0002432</t>
  </si>
  <si>
    <t>00315499-00315501</t>
  </si>
  <si>
    <t>17</t>
  </si>
  <si>
    <t>00315502</t>
  </si>
  <si>
    <t>MIGUEL ALVAREZ</t>
  </si>
  <si>
    <t>V14772733</t>
  </si>
  <si>
    <t>18</t>
  </si>
  <si>
    <t>00315503-00315534</t>
  </si>
  <si>
    <t>19</t>
  </si>
  <si>
    <t>00315535</t>
  </si>
  <si>
    <t>FUNERARIA LOS ALTOS</t>
  </si>
  <si>
    <t xml:space="preserve">J-40446165-5 </t>
  </si>
  <si>
    <t>20</t>
  </si>
  <si>
    <t>00315536-00315539</t>
  </si>
  <si>
    <t>21</t>
  </si>
  <si>
    <t>00000524</t>
  </si>
  <si>
    <t>00315527</t>
  </si>
  <si>
    <t>ANYI CORONADO</t>
  </si>
  <si>
    <t xml:space="preserve">V17977773 </t>
  </si>
  <si>
    <t>21/04/2020</t>
  </si>
  <si>
    <t>24</t>
  </si>
  <si>
    <t>00279768-00279856</t>
  </si>
  <si>
    <t>25</t>
  </si>
  <si>
    <t>00017601-00017652</t>
  </si>
  <si>
    <t>26</t>
  </si>
  <si>
    <t>00345983</t>
  </si>
  <si>
    <t>QUINTERO ZULI</t>
  </si>
  <si>
    <t xml:space="preserve">V7884759 </t>
  </si>
  <si>
    <t>27</t>
  </si>
  <si>
    <t>00345984</t>
  </si>
  <si>
    <t>DELICATESES VENEZCAFE,C,A.</t>
  </si>
  <si>
    <t xml:space="preserve">J-50012175-0 </t>
  </si>
  <si>
    <t>28</t>
  </si>
  <si>
    <t>00345985-00346049</t>
  </si>
  <si>
    <t>29</t>
  </si>
  <si>
    <t>00024289-00024323</t>
  </si>
  <si>
    <t>30</t>
  </si>
  <si>
    <t>00024324</t>
  </si>
  <si>
    <t>COOPERATIVA ALF.R-L</t>
  </si>
  <si>
    <t>J296108854</t>
  </si>
  <si>
    <t>31</t>
  </si>
  <si>
    <t>00024325-00024353</t>
  </si>
  <si>
    <t>32</t>
  </si>
  <si>
    <t>00000064</t>
  </si>
  <si>
    <t>00024331</t>
  </si>
  <si>
    <t>KELLY RODRIGUEZ</t>
  </si>
  <si>
    <t>V18326550</t>
  </si>
  <si>
    <t>33</t>
  </si>
  <si>
    <t>00210834-00210898</t>
  </si>
  <si>
    <t>34</t>
  </si>
  <si>
    <t>00210899</t>
  </si>
  <si>
    <t>GRUPO CORPORATIVO MANUBER C.A.</t>
  </si>
  <si>
    <t xml:space="preserve">J-40982131-5 </t>
  </si>
  <si>
    <t>35</t>
  </si>
  <si>
    <t>00210900-00210902</t>
  </si>
  <si>
    <t>36</t>
  </si>
  <si>
    <t>00315540-00315585</t>
  </si>
  <si>
    <t>22/04/2020</t>
  </si>
  <si>
    <t>40</t>
  </si>
  <si>
    <t>00279857-00279886</t>
  </si>
  <si>
    <t>41</t>
  </si>
  <si>
    <t>00017653-00017713</t>
  </si>
  <si>
    <t>42</t>
  </si>
  <si>
    <t>00346050-00346083</t>
  </si>
  <si>
    <t>43</t>
  </si>
  <si>
    <t>00346084</t>
  </si>
  <si>
    <t>MULTISERVICIOS JESUS SANCHEZ</t>
  </si>
  <si>
    <t xml:space="preserve">V-12416219-6 </t>
  </si>
  <si>
    <t>44</t>
  </si>
  <si>
    <t>00346085-00346111</t>
  </si>
  <si>
    <t>45</t>
  </si>
  <si>
    <t>00024354-00024430</t>
  </si>
  <si>
    <t>46</t>
  </si>
  <si>
    <t>00210903-00210950</t>
  </si>
  <si>
    <t>47</t>
  </si>
  <si>
    <t>006</t>
  </si>
  <si>
    <t>Z1B8050165</t>
  </si>
  <si>
    <t>00427545</t>
  </si>
  <si>
    <t>ALEXANDER AVILA</t>
  </si>
  <si>
    <t>V18235703</t>
  </si>
  <si>
    <t>48</t>
  </si>
  <si>
    <t>00427548-00427581</t>
  </si>
  <si>
    <t>49</t>
  </si>
  <si>
    <t>50</t>
  </si>
  <si>
    <t>008</t>
  </si>
  <si>
    <t>Z1B8022757</t>
  </si>
  <si>
    <t>00060477-00060497</t>
  </si>
  <si>
    <t>51</t>
  </si>
  <si>
    <t>00060498</t>
  </si>
  <si>
    <t>CASA HOGAR PADRE MACHADO</t>
  </si>
  <si>
    <t xml:space="preserve">J-31162884-3 </t>
  </si>
  <si>
    <t>52</t>
  </si>
  <si>
    <t>00060499</t>
  </si>
  <si>
    <t>53</t>
  </si>
  <si>
    <t>00060500-00060523</t>
  </si>
  <si>
    <t>54</t>
  </si>
  <si>
    <t>00315586</t>
  </si>
  <si>
    <t>55</t>
  </si>
  <si>
    <t>00315587-00315627</t>
  </si>
  <si>
    <t>56</t>
  </si>
  <si>
    <t>00315628</t>
  </si>
  <si>
    <t>J-29413307-0</t>
  </si>
  <si>
    <t>57</t>
  </si>
  <si>
    <t>00315629-00315638</t>
  </si>
  <si>
    <t>23/04/2020</t>
  </si>
  <si>
    <t>60</t>
  </si>
  <si>
    <t>61</t>
  </si>
  <si>
    <t>00279930-00279980</t>
  </si>
  <si>
    <t>62</t>
  </si>
  <si>
    <t>00279981</t>
  </si>
  <si>
    <t>PORTU HAMBURGUER</t>
  </si>
  <si>
    <t xml:space="preserve">J-40524537-9 </t>
  </si>
  <si>
    <t>63</t>
  </si>
  <si>
    <t>00279982-00280010</t>
  </si>
  <si>
    <t>64</t>
  </si>
  <si>
    <t>00280011</t>
  </si>
  <si>
    <t>LANDYS BELLO</t>
  </si>
  <si>
    <t xml:space="preserve">V148513939 </t>
  </si>
  <si>
    <t>65</t>
  </si>
  <si>
    <t>00280012-00280019</t>
  </si>
  <si>
    <t>66</t>
  </si>
  <si>
    <t>00017714-00017795</t>
  </si>
  <si>
    <t>67</t>
  </si>
  <si>
    <t>00346112-00346229</t>
  </si>
  <si>
    <t>68</t>
  </si>
  <si>
    <t>00024431-00024525</t>
  </si>
  <si>
    <t>69</t>
  </si>
  <si>
    <t>00210951-00210962</t>
  </si>
  <si>
    <t>70</t>
  </si>
  <si>
    <t>71</t>
  </si>
  <si>
    <t>00060524-00060586</t>
  </si>
  <si>
    <t>72</t>
  </si>
  <si>
    <t>00000126</t>
  </si>
  <si>
    <t>00060569</t>
  </si>
  <si>
    <t>ZENAIDA MISLER</t>
  </si>
  <si>
    <t xml:space="preserve">V6878569 </t>
  </si>
  <si>
    <t>73</t>
  </si>
  <si>
    <t>00315639-00315713</t>
  </si>
  <si>
    <t>24/04/2020</t>
  </si>
  <si>
    <t>76</t>
  </si>
  <si>
    <t>00280020-00280030</t>
  </si>
  <si>
    <t>77</t>
  </si>
  <si>
    <t>00280031</t>
  </si>
  <si>
    <t>JAVIER</t>
  </si>
  <si>
    <t xml:space="preserve">V298133865 </t>
  </si>
  <si>
    <t>78</t>
  </si>
  <si>
    <t>00280032-00280046</t>
  </si>
  <si>
    <t>79</t>
  </si>
  <si>
    <t>00280047</t>
  </si>
  <si>
    <t>80</t>
  </si>
  <si>
    <t>00280048-00280127</t>
  </si>
  <si>
    <t>81</t>
  </si>
  <si>
    <t>00000322</t>
  </si>
  <si>
    <t>00280051</t>
  </si>
  <si>
    <t>PACHECO  NORA</t>
  </si>
  <si>
    <t xml:space="preserve">V3886757 </t>
  </si>
  <si>
    <t>82</t>
  </si>
  <si>
    <t>00000323</t>
  </si>
  <si>
    <t>00280112</t>
  </si>
  <si>
    <t>DAYANA AREINAMO</t>
  </si>
  <si>
    <t>V20115533</t>
  </si>
  <si>
    <t>83</t>
  </si>
  <si>
    <t>00017796-00017847</t>
  </si>
  <si>
    <t>84</t>
  </si>
  <si>
    <t>00017848</t>
  </si>
  <si>
    <t>GRAN CASINO HOTEL</t>
  </si>
  <si>
    <t>J001293523</t>
  </si>
  <si>
    <t>85</t>
  </si>
  <si>
    <t>00017849-00017911</t>
  </si>
  <si>
    <t>86</t>
  </si>
  <si>
    <t>00000046</t>
  </si>
  <si>
    <t>00017875</t>
  </si>
  <si>
    <t>DIAZ MARTIN</t>
  </si>
  <si>
    <t>V5143053</t>
  </si>
  <si>
    <t>87</t>
  </si>
  <si>
    <t>00000047</t>
  </si>
  <si>
    <t>00017871</t>
  </si>
  <si>
    <t>MARLEN HERNANDEZ</t>
  </si>
  <si>
    <t>V13441310</t>
  </si>
  <si>
    <t>88</t>
  </si>
  <si>
    <t>00346230-00346330</t>
  </si>
  <si>
    <t>89</t>
  </si>
  <si>
    <t>00346331</t>
  </si>
  <si>
    <t>PC ORBRIC</t>
  </si>
  <si>
    <t>V297701192</t>
  </si>
  <si>
    <t>90</t>
  </si>
  <si>
    <t>00346332-00346335</t>
  </si>
  <si>
    <t>91</t>
  </si>
  <si>
    <t>00024526-00024626</t>
  </si>
  <si>
    <t>92</t>
  </si>
  <si>
    <t>00210963-00210970</t>
  </si>
  <si>
    <t>93</t>
  </si>
  <si>
    <t>00210971</t>
  </si>
  <si>
    <t>94</t>
  </si>
  <si>
    <t>00210972-00211013</t>
  </si>
  <si>
    <t>95</t>
  </si>
  <si>
    <t>00211014</t>
  </si>
  <si>
    <t>INVERSIONES 5X</t>
  </si>
  <si>
    <t xml:space="preserve">J-40257704-4 </t>
  </si>
  <si>
    <t>96</t>
  </si>
  <si>
    <t>00211015-00211061</t>
  </si>
  <si>
    <t>97</t>
  </si>
  <si>
    <t>00211062</t>
  </si>
  <si>
    <t>DISTRIBUIDORA MATPRIM C,A</t>
  </si>
  <si>
    <t xml:space="preserve">J-41103738-9 </t>
  </si>
  <si>
    <t>98</t>
  </si>
  <si>
    <t>00211063-00211081</t>
  </si>
  <si>
    <t>99</t>
  </si>
  <si>
    <t>00000144</t>
  </si>
  <si>
    <t>00210993</t>
  </si>
  <si>
    <t>GUILLERMO DURAN</t>
  </si>
  <si>
    <t xml:space="preserve">V4587836 </t>
  </si>
  <si>
    <t>100</t>
  </si>
  <si>
    <t>00427599-00427606</t>
  </si>
  <si>
    <t>101</t>
  </si>
  <si>
    <t>00315714-00315779</t>
  </si>
  <si>
    <t>102</t>
  </si>
  <si>
    <t>00315780</t>
  </si>
  <si>
    <t>103</t>
  </si>
  <si>
    <t>00315781-00315794</t>
  </si>
  <si>
    <t>25/04/2020</t>
  </si>
  <si>
    <t>107</t>
  </si>
  <si>
    <t>00280128-00280220</t>
  </si>
  <si>
    <t>108</t>
  </si>
  <si>
    <t>00017912-00018016</t>
  </si>
  <si>
    <t>109</t>
  </si>
  <si>
    <t>00018017</t>
  </si>
  <si>
    <t>TELECOMUNICACIONES FREBACUM</t>
  </si>
  <si>
    <t xml:space="preserve">J-40356292-0 </t>
  </si>
  <si>
    <t>110</t>
  </si>
  <si>
    <t>00018018-00018032</t>
  </si>
  <si>
    <t>111</t>
  </si>
  <si>
    <t>00346336-00346452</t>
  </si>
  <si>
    <t>112</t>
  </si>
  <si>
    <t>00024627-00024720</t>
  </si>
  <si>
    <t>113</t>
  </si>
  <si>
    <t>00211082-00211136</t>
  </si>
  <si>
    <t>114</t>
  </si>
  <si>
    <t>00427607-00427640</t>
  </si>
  <si>
    <t>115</t>
  </si>
  <si>
    <t>00427642-00427646</t>
  </si>
  <si>
    <t>116</t>
  </si>
  <si>
    <t>006136889</t>
  </si>
  <si>
    <t>MAURA CUERVO</t>
  </si>
  <si>
    <t>V17979794</t>
  </si>
  <si>
    <t>117</t>
  </si>
  <si>
    <t>00315795-00315860</t>
  </si>
  <si>
    <t>118</t>
  </si>
  <si>
    <t>00315861</t>
  </si>
  <si>
    <t>IMPORTADORA GNB</t>
  </si>
  <si>
    <t xml:space="preserve">J-40558869-1 </t>
  </si>
  <si>
    <t>119</t>
  </si>
  <si>
    <t>00315862-00315911</t>
  </si>
  <si>
    <t>120</t>
  </si>
  <si>
    <t>00315912</t>
  </si>
  <si>
    <t>121</t>
  </si>
  <si>
    <t>00315913-00315922</t>
  </si>
  <si>
    <t>122</t>
  </si>
  <si>
    <t>00000525</t>
  </si>
  <si>
    <t>00315889</t>
  </si>
  <si>
    <t>INOCENTE TALY</t>
  </si>
  <si>
    <t xml:space="preserve">V25595889 </t>
  </si>
  <si>
    <t>123</t>
  </si>
  <si>
    <t>26/04/2020</t>
  </si>
  <si>
    <t>00280221-00280284</t>
  </si>
  <si>
    <t>124</t>
  </si>
  <si>
    <t>00018033-00018100</t>
  </si>
  <si>
    <t>125</t>
  </si>
  <si>
    <t>00018101</t>
  </si>
  <si>
    <t>DISTRIBUIDORA MERCAPAL I C.A</t>
  </si>
  <si>
    <t>J-29635704-8</t>
  </si>
  <si>
    <t>126</t>
  </si>
  <si>
    <t>00018102-00018110</t>
  </si>
  <si>
    <t>127</t>
  </si>
  <si>
    <t>00346453-00346534</t>
  </si>
  <si>
    <t>128</t>
  </si>
  <si>
    <t>00346535</t>
  </si>
  <si>
    <t>EDUIN</t>
  </si>
  <si>
    <t xml:space="preserve">V405783737 </t>
  </si>
  <si>
    <t>129</t>
  </si>
  <si>
    <t>00346536-00346559</t>
  </si>
  <si>
    <t>130</t>
  </si>
  <si>
    <t>00024721-00024738</t>
  </si>
  <si>
    <t>131</t>
  </si>
  <si>
    <t>00024740-00024810</t>
  </si>
  <si>
    <t>132</t>
  </si>
  <si>
    <t>00024811</t>
  </si>
  <si>
    <t>RONALD PEREZ</t>
  </si>
  <si>
    <t xml:space="preserve">V12112342 </t>
  </si>
  <si>
    <t>133</t>
  </si>
  <si>
    <t>00024812-00024857</t>
  </si>
  <si>
    <t>134</t>
  </si>
  <si>
    <t>00024858</t>
  </si>
  <si>
    <t>ADLER PUERTA</t>
  </si>
  <si>
    <t xml:space="preserve">V05813760-6 </t>
  </si>
  <si>
    <t>135</t>
  </si>
  <si>
    <t>00024859-00024865</t>
  </si>
  <si>
    <t>136</t>
  </si>
  <si>
    <t>JOAN SANCHEZ</t>
  </si>
  <si>
    <t xml:space="preserve">V16369184 </t>
  </si>
  <si>
    <t>00211137-00211191</t>
  </si>
  <si>
    <t>00427648-00427707</t>
  </si>
  <si>
    <t>00060587-00060620</t>
  </si>
  <si>
    <t>00060621</t>
  </si>
  <si>
    <t>TODO SABOR</t>
  </si>
  <si>
    <t xml:space="preserve">J40020025-3 </t>
  </si>
  <si>
    <t>00060622-00060642</t>
  </si>
  <si>
    <t>00060643</t>
  </si>
  <si>
    <t>MARIA SAÑAY</t>
  </si>
  <si>
    <t xml:space="preserve">J152060242 </t>
  </si>
  <si>
    <t>00060644-00060657</t>
  </si>
  <si>
    <t>00315923-00315978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</si>
  <si>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</si>
  <si>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</si>
  <si>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</si>
  <si>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</si>
  <si>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</si>
  <si>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</si>
  <si>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</si>
  <si>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</si>
  <si>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</si>
  <si>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20-04-20 HASTA 26-04-20</t>
  </si>
  <si>
    <t>1262</t>
  </si>
  <si>
    <t>1263</t>
  </si>
  <si>
    <t>1264</t>
  </si>
  <si>
    <t>1265</t>
  </si>
  <si>
    <t>00279887-00279929</t>
  </si>
  <si>
    <t>1266</t>
  </si>
  <si>
    <t>1267</t>
  </si>
  <si>
    <t>0135</t>
  </si>
  <si>
    <t>0136</t>
  </si>
  <si>
    <t>0137</t>
  </si>
  <si>
    <t>0138</t>
  </si>
  <si>
    <t>0139</t>
  </si>
  <si>
    <t>0140</t>
  </si>
  <si>
    <t>1675</t>
  </si>
  <si>
    <t>1676</t>
  </si>
  <si>
    <t>1677</t>
  </si>
  <si>
    <t>1678</t>
  </si>
  <si>
    <t>1679</t>
  </si>
  <si>
    <t>1680</t>
  </si>
  <si>
    <t>00024274-00024288</t>
  </si>
  <si>
    <t>00024213-00024219</t>
  </si>
  <si>
    <t>1083</t>
  </si>
  <si>
    <t>1084</t>
  </si>
  <si>
    <t>1085</t>
  </si>
  <si>
    <t>1087</t>
  </si>
  <si>
    <t>1089</t>
  </si>
  <si>
    <t>1088</t>
  </si>
  <si>
    <t>1090</t>
  </si>
  <si>
    <t>1557</t>
  </si>
  <si>
    <t>00427544</t>
  </si>
  <si>
    <t>CAJA SIN ACTIVIDAD</t>
  </si>
  <si>
    <t>1558</t>
  </si>
  <si>
    <t>1559</t>
  </si>
  <si>
    <t>00427546-00427547</t>
  </si>
  <si>
    <t>1560</t>
  </si>
  <si>
    <t>00427582-00427598</t>
  </si>
  <si>
    <t>1561</t>
  </si>
  <si>
    <t>1562</t>
  </si>
  <si>
    <t>0698</t>
  </si>
  <si>
    <t>00060476</t>
  </si>
  <si>
    <t>0699</t>
  </si>
  <si>
    <t>0700</t>
  </si>
  <si>
    <t>0701</t>
  </si>
  <si>
    <t>1268</t>
  </si>
  <si>
    <t>0141</t>
  </si>
  <si>
    <t>1681</t>
  </si>
  <si>
    <t>0142</t>
  </si>
  <si>
    <t>00024866</t>
  </si>
  <si>
    <t>1563</t>
  </si>
  <si>
    <t>0702</t>
  </si>
  <si>
    <t>1182</t>
  </si>
  <si>
    <t>1183</t>
  </si>
  <si>
    <t>1184</t>
  </si>
  <si>
    <t>1185</t>
  </si>
  <si>
    <t>1186</t>
  </si>
  <si>
    <t>1187</t>
  </si>
  <si>
    <t>1188</t>
  </si>
  <si>
    <t>22</t>
  </si>
  <si>
    <t>23</t>
  </si>
  <si>
    <t>37</t>
  </si>
  <si>
    <t>38</t>
  </si>
  <si>
    <t>39</t>
  </si>
  <si>
    <t>58</t>
  </si>
  <si>
    <t>59</t>
  </si>
  <si>
    <t>74</t>
  </si>
  <si>
    <t>75</t>
  </si>
  <si>
    <t>104</t>
  </si>
  <si>
    <t>105</t>
  </si>
  <si>
    <t>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</si>
</sst>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0" fillId="0" borderId="0" xfId="0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59"/>
  <sheetViews>
    <sheetView tabSelected="1" workbookViewId="0">
      <pane ySplit="7" topLeftCell="A8" activePane="bottomLeft" state="frozen"/>
      <selection pane="bottomLeft" activeCell="I18" sqref="I1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3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2.28515625" style="8" bestFit="1" customWidth="1"/>
    <col min="21" max="21" width="17" style="3" bestFit="1" customWidth="1"/>
    <col min="22" max="22" width="12.28515625" style="8" bestFit="1" customWidth="1"/>
    <col min="23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9" width="5.140625" style="8" bestFit="1" customWidth="1"/>
    <col min="30" max="30" width="21.140625" style="3" bestFit="1" customWidth="1"/>
    <col min="31" max="31" width="5.14062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429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x14ac:dyDescent="0.25">
      <c r="A8" s="16" t="s">
        <v>45</v>
      </c>
      <c r="B8" s="17" t="s">
        <v>46</v>
      </c>
      <c r="C8" s="16" t="s">
        <v>47</v>
      </c>
      <c r="D8" s="16" t="s">
        <v>48</v>
      </c>
      <c r="E8" s="16" t="s">
        <v>49</v>
      </c>
      <c r="F8" s="16" t="s">
        <v>430</v>
      </c>
      <c r="G8" s="16" t="s">
        <v>51</v>
      </c>
      <c r="H8" s="16" t="s">
        <v>52</v>
      </c>
      <c r="I8" s="18" t="s">
        <v>53</v>
      </c>
      <c r="J8" s="18" t="s">
        <v>53</v>
      </c>
      <c r="K8" s="18" t="s">
        <v>53</v>
      </c>
      <c r="L8" s="18" t="s">
        <v>53</v>
      </c>
      <c r="M8" s="18">
        <v>0</v>
      </c>
      <c r="N8" s="16" t="s">
        <v>53</v>
      </c>
      <c r="O8" s="16" t="s">
        <v>54</v>
      </c>
      <c r="P8" s="16" t="s">
        <v>53</v>
      </c>
      <c r="Q8" s="18">
        <f t="shared" ref="Q8:Q22" si="0">SUM(S8:AP8)</f>
        <v>19443857.592</v>
      </c>
      <c r="R8" s="18">
        <v>0</v>
      </c>
      <c r="S8" s="18">
        <v>15536630.52</v>
      </c>
      <c r="T8" s="18">
        <v>0</v>
      </c>
      <c r="U8" s="16" t="s">
        <v>50</v>
      </c>
      <c r="V8" s="18">
        <v>0</v>
      </c>
      <c r="W8" s="18">
        <v>3368299.2</v>
      </c>
      <c r="X8" s="16" t="s">
        <v>55</v>
      </c>
      <c r="Y8" s="18">
        <v>538927.87200000009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53</v>
      </c>
      <c r="AN8" s="16" t="s">
        <v>53</v>
      </c>
      <c r="AO8" s="17" t="s">
        <v>53</v>
      </c>
      <c r="AP8" s="16" t="s">
        <v>53</v>
      </c>
    </row>
    <row r="9" spans="1:42" x14ac:dyDescent="0.25">
      <c r="A9" s="24" t="s">
        <v>56</v>
      </c>
      <c r="B9" s="17" t="s">
        <v>46</v>
      </c>
      <c r="C9" s="16" t="s">
        <v>47</v>
      </c>
      <c r="D9" s="16" t="s">
        <v>48</v>
      </c>
      <c r="E9" s="16" t="s">
        <v>49</v>
      </c>
      <c r="F9" s="16" t="s">
        <v>430</v>
      </c>
      <c r="G9" s="16" t="s">
        <v>57</v>
      </c>
      <c r="H9" s="16" t="s">
        <v>53</v>
      </c>
      <c r="I9" s="18" t="s">
        <v>58</v>
      </c>
      <c r="J9" s="18" t="s">
        <v>53</v>
      </c>
      <c r="K9" s="18" t="s">
        <v>59</v>
      </c>
      <c r="L9" s="18" t="s">
        <v>46</v>
      </c>
      <c r="M9" s="18">
        <v>53200</v>
      </c>
      <c r="N9" s="16" t="s">
        <v>60</v>
      </c>
      <c r="O9" s="16" t="s">
        <v>61</v>
      </c>
      <c r="P9" s="16" t="s">
        <v>62</v>
      </c>
      <c r="Q9" s="18">
        <f t="shared" si="0"/>
        <v>-53200</v>
      </c>
      <c r="R9" s="18">
        <v>0</v>
      </c>
      <c r="S9" s="18">
        <v>-53200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53</v>
      </c>
      <c r="AN9" s="16" t="s">
        <v>53</v>
      </c>
      <c r="AO9" s="17" t="s">
        <v>53</v>
      </c>
      <c r="AP9" s="16" t="s">
        <v>53</v>
      </c>
    </row>
    <row r="10" spans="1:42" x14ac:dyDescent="0.25">
      <c r="A10" s="24" t="s">
        <v>63</v>
      </c>
      <c r="B10" s="25" t="s">
        <v>46</v>
      </c>
      <c r="C10" s="24" t="s">
        <v>47</v>
      </c>
      <c r="D10" s="24" t="s">
        <v>64</v>
      </c>
      <c r="E10" s="24" t="s">
        <v>65</v>
      </c>
      <c r="F10" s="24" t="s">
        <v>437</v>
      </c>
      <c r="G10" s="24" t="s">
        <v>51</v>
      </c>
      <c r="H10" s="24" t="s">
        <v>66</v>
      </c>
      <c r="I10" s="26" t="s">
        <v>53</v>
      </c>
      <c r="J10" s="26" t="s">
        <v>53</v>
      </c>
      <c r="K10" s="26" t="s">
        <v>53</v>
      </c>
      <c r="L10" s="26" t="s">
        <v>53</v>
      </c>
      <c r="M10" s="26">
        <v>0</v>
      </c>
      <c r="N10" s="24" t="s">
        <v>53</v>
      </c>
      <c r="O10" s="24" t="s">
        <v>54</v>
      </c>
      <c r="P10" s="24" t="s">
        <v>53</v>
      </c>
      <c r="Q10" s="26">
        <f t="shared" si="0"/>
        <v>8313945.7291999999</v>
      </c>
      <c r="R10" s="26">
        <v>0</v>
      </c>
      <c r="S10" s="26">
        <v>7175176.4900000002</v>
      </c>
      <c r="T10" s="26">
        <v>0</v>
      </c>
      <c r="U10" s="24" t="s">
        <v>50</v>
      </c>
      <c r="V10" s="26">
        <v>0</v>
      </c>
      <c r="W10" s="26">
        <v>981697.61999999988</v>
      </c>
      <c r="X10" s="24" t="s">
        <v>50</v>
      </c>
      <c r="Y10" s="26">
        <v>157071.61919999999</v>
      </c>
      <c r="Z10" s="26">
        <v>0</v>
      </c>
      <c r="AA10" s="24" t="s">
        <v>50</v>
      </c>
      <c r="AB10" s="26">
        <v>0</v>
      </c>
      <c r="AC10" s="26">
        <v>0</v>
      </c>
      <c r="AD10" s="24" t="s">
        <v>50</v>
      </c>
      <c r="AE10" s="26">
        <v>0</v>
      </c>
      <c r="AF10" s="24">
        <v>0</v>
      </c>
      <c r="AG10" s="24" t="s">
        <v>50</v>
      </c>
      <c r="AH10" s="26">
        <v>0</v>
      </c>
      <c r="AI10" s="26">
        <v>0</v>
      </c>
      <c r="AJ10" s="24" t="s">
        <v>50</v>
      </c>
      <c r="AK10" s="26">
        <v>0</v>
      </c>
      <c r="AL10" s="26">
        <v>0</v>
      </c>
      <c r="AM10" s="25" t="s">
        <v>53</v>
      </c>
      <c r="AN10" s="24" t="s">
        <v>53</v>
      </c>
      <c r="AO10" s="25" t="s">
        <v>53</v>
      </c>
      <c r="AP10" s="24" t="s">
        <v>53</v>
      </c>
    </row>
    <row r="11" spans="1:42" x14ac:dyDescent="0.25">
      <c r="A11" s="24" t="s">
        <v>67</v>
      </c>
      <c r="B11" s="25" t="s">
        <v>46</v>
      </c>
      <c r="C11" s="24" t="s">
        <v>47</v>
      </c>
      <c r="D11" s="24" t="s">
        <v>64</v>
      </c>
      <c r="E11" s="24" t="s">
        <v>65</v>
      </c>
      <c r="F11" s="24" t="s">
        <v>437</v>
      </c>
      <c r="G11" s="24" t="s">
        <v>51</v>
      </c>
      <c r="H11" s="24" t="s">
        <v>68</v>
      </c>
      <c r="I11" s="26" t="s">
        <v>53</v>
      </c>
      <c r="J11" s="26" t="s">
        <v>53</v>
      </c>
      <c r="K11" s="26" t="s">
        <v>53</v>
      </c>
      <c r="L11" s="26" t="s">
        <v>53</v>
      </c>
      <c r="M11" s="26">
        <v>0</v>
      </c>
      <c r="N11" s="24" t="s">
        <v>53</v>
      </c>
      <c r="O11" s="24" t="s">
        <v>69</v>
      </c>
      <c r="P11" s="24" t="s">
        <v>70</v>
      </c>
      <c r="Q11" s="26">
        <f t="shared" si="0"/>
        <v>254800</v>
      </c>
      <c r="R11" s="26">
        <v>0</v>
      </c>
      <c r="S11" s="26">
        <v>254800</v>
      </c>
      <c r="T11" s="26">
        <v>0</v>
      </c>
      <c r="U11" s="24" t="s">
        <v>50</v>
      </c>
      <c r="V11" s="26">
        <v>0</v>
      </c>
      <c r="W11" s="26">
        <v>0</v>
      </c>
      <c r="X11" s="24" t="s">
        <v>50</v>
      </c>
      <c r="Y11" s="26">
        <v>0</v>
      </c>
      <c r="Z11" s="26">
        <v>0</v>
      </c>
      <c r="AA11" s="24" t="s">
        <v>50</v>
      </c>
      <c r="AB11" s="26">
        <v>0</v>
      </c>
      <c r="AC11" s="26">
        <v>0</v>
      </c>
      <c r="AD11" s="24" t="s">
        <v>50</v>
      </c>
      <c r="AE11" s="26">
        <v>0</v>
      </c>
      <c r="AF11" s="24">
        <v>0</v>
      </c>
      <c r="AG11" s="24" t="s">
        <v>50</v>
      </c>
      <c r="AH11" s="26">
        <v>0</v>
      </c>
      <c r="AI11" s="26">
        <v>0</v>
      </c>
      <c r="AJ11" s="24" t="s">
        <v>50</v>
      </c>
      <c r="AK11" s="26">
        <v>0</v>
      </c>
      <c r="AL11" s="26">
        <v>0</v>
      </c>
      <c r="AM11" s="25" t="s">
        <v>53</v>
      </c>
      <c r="AN11" s="24" t="s">
        <v>53</v>
      </c>
      <c r="AO11" s="25" t="s">
        <v>53</v>
      </c>
      <c r="AP11" s="24" t="s">
        <v>53</v>
      </c>
    </row>
    <row r="12" spans="1:42" s="19" customFormat="1" x14ac:dyDescent="0.25">
      <c r="A12" s="24" t="s">
        <v>71</v>
      </c>
      <c r="B12" s="17" t="s">
        <v>46</v>
      </c>
      <c r="C12" s="16" t="s">
        <v>47</v>
      </c>
      <c r="D12" s="16" t="s">
        <v>64</v>
      </c>
      <c r="E12" s="16" t="s">
        <v>65</v>
      </c>
      <c r="F12" s="16" t="s">
        <v>437</v>
      </c>
      <c r="G12" s="16" t="s">
        <v>51</v>
      </c>
      <c r="H12" s="16" t="s">
        <v>72</v>
      </c>
      <c r="I12" s="18" t="s">
        <v>53</v>
      </c>
      <c r="J12" s="18" t="s">
        <v>53</v>
      </c>
      <c r="K12" s="18" t="s">
        <v>53</v>
      </c>
      <c r="L12" s="18" t="s">
        <v>53</v>
      </c>
      <c r="M12" s="18">
        <v>0</v>
      </c>
      <c r="N12" s="16" t="s">
        <v>53</v>
      </c>
      <c r="O12" s="16" t="s">
        <v>54</v>
      </c>
      <c r="P12" s="16" t="s">
        <v>53</v>
      </c>
      <c r="Q12" s="18">
        <f t="shared" si="0"/>
        <v>20233798.567899998</v>
      </c>
      <c r="R12" s="18">
        <v>0</v>
      </c>
      <c r="S12" s="18">
        <v>13695228.551499998</v>
      </c>
      <c r="T12" s="18">
        <v>0</v>
      </c>
      <c r="U12" s="16" t="s">
        <v>50</v>
      </c>
      <c r="V12" s="18">
        <v>0</v>
      </c>
      <c r="W12" s="18">
        <v>5636698.290000001</v>
      </c>
      <c r="X12" s="16" t="s">
        <v>50</v>
      </c>
      <c r="Y12" s="18">
        <v>901871.72639999993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53</v>
      </c>
      <c r="AN12" s="16" t="s">
        <v>53</v>
      </c>
      <c r="AO12" s="17" t="s">
        <v>53</v>
      </c>
      <c r="AP12" s="16" t="s">
        <v>53</v>
      </c>
    </row>
    <row r="13" spans="1:42" s="19" customFormat="1" x14ac:dyDescent="0.25">
      <c r="A13" s="24" t="s">
        <v>73</v>
      </c>
      <c r="B13" s="22" t="s">
        <v>46</v>
      </c>
      <c r="C13" s="21" t="s">
        <v>47</v>
      </c>
      <c r="D13" s="21" t="s">
        <v>74</v>
      </c>
      <c r="E13" s="21" t="s">
        <v>75</v>
      </c>
      <c r="F13" s="21" t="s">
        <v>443</v>
      </c>
      <c r="G13" s="21" t="s">
        <v>51</v>
      </c>
      <c r="H13" s="21" t="s">
        <v>76</v>
      </c>
      <c r="I13" s="23" t="s">
        <v>53</v>
      </c>
      <c r="J13" s="23" t="s">
        <v>53</v>
      </c>
      <c r="K13" s="23" t="s">
        <v>53</v>
      </c>
      <c r="L13" s="23" t="s">
        <v>53</v>
      </c>
      <c r="M13" s="23">
        <v>0</v>
      </c>
      <c r="N13" s="21" t="s">
        <v>53</v>
      </c>
      <c r="O13" s="21" t="s">
        <v>54</v>
      </c>
      <c r="P13" s="21" t="s">
        <v>53</v>
      </c>
      <c r="Q13" s="23">
        <f t="shared" si="0"/>
        <v>17451057.312899999</v>
      </c>
      <c r="R13" s="23">
        <v>0</v>
      </c>
      <c r="S13" s="23">
        <v>10120605.536099998</v>
      </c>
      <c r="T13" s="23">
        <v>0</v>
      </c>
      <c r="U13" s="21" t="s">
        <v>50</v>
      </c>
      <c r="V13" s="23">
        <v>0</v>
      </c>
      <c r="W13" s="23">
        <v>6319354.9800000004</v>
      </c>
      <c r="X13" s="21" t="s">
        <v>55</v>
      </c>
      <c r="Y13" s="23">
        <v>1011096.7967999999</v>
      </c>
      <c r="Z13" s="23">
        <v>0</v>
      </c>
      <c r="AA13" s="21" t="s">
        <v>50</v>
      </c>
      <c r="AB13" s="23">
        <v>0</v>
      </c>
      <c r="AC13" s="23">
        <v>0</v>
      </c>
      <c r="AD13" s="21" t="s">
        <v>50</v>
      </c>
      <c r="AE13" s="23">
        <v>0</v>
      </c>
      <c r="AF13" s="21">
        <v>0</v>
      </c>
      <c r="AG13" s="21" t="s">
        <v>50</v>
      </c>
      <c r="AH13" s="23">
        <v>0</v>
      </c>
      <c r="AI13" s="23">
        <v>0</v>
      </c>
      <c r="AJ13" s="21" t="s">
        <v>50</v>
      </c>
      <c r="AK13" s="23">
        <v>0</v>
      </c>
      <c r="AL13" s="23">
        <v>0</v>
      </c>
      <c r="AM13" s="22" t="s">
        <v>53</v>
      </c>
      <c r="AN13" s="21" t="s">
        <v>53</v>
      </c>
      <c r="AO13" s="22" t="s">
        <v>53</v>
      </c>
      <c r="AP13" s="21" t="s">
        <v>53</v>
      </c>
    </row>
    <row r="14" spans="1:42" s="19" customFormat="1" x14ac:dyDescent="0.25">
      <c r="A14" s="24" t="s">
        <v>77</v>
      </c>
      <c r="B14" s="17" t="s">
        <v>46</v>
      </c>
      <c r="C14" s="16" t="s">
        <v>47</v>
      </c>
      <c r="D14" s="16" t="s">
        <v>78</v>
      </c>
      <c r="E14" s="16" t="s">
        <v>79</v>
      </c>
      <c r="F14" s="16" t="s">
        <v>437</v>
      </c>
      <c r="G14" s="16" t="s">
        <v>51</v>
      </c>
      <c r="H14" s="16" t="s">
        <v>450</v>
      </c>
      <c r="I14" s="18" t="s">
        <v>53</v>
      </c>
      <c r="J14" s="18" t="s">
        <v>53</v>
      </c>
      <c r="K14" s="18" t="s">
        <v>53</v>
      </c>
      <c r="L14" s="18" t="s">
        <v>53</v>
      </c>
      <c r="M14" s="18">
        <v>0</v>
      </c>
      <c r="N14" s="16" t="s">
        <v>53</v>
      </c>
      <c r="O14" s="16" t="s">
        <v>54</v>
      </c>
      <c r="P14" s="16" t="s">
        <v>53</v>
      </c>
      <c r="Q14" s="18">
        <f t="shared" si="0"/>
        <v>1079646.3763000001</v>
      </c>
      <c r="R14" s="18">
        <v>0</v>
      </c>
      <c r="S14" s="18">
        <v>1005569.4259</v>
      </c>
      <c r="T14" s="18">
        <v>0</v>
      </c>
      <c r="U14" s="16" t="s">
        <v>50</v>
      </c>
      <c r="V14" s="18">
        <v>0</v>
      </c>
      <c r="W14" s="18">
        <v>63859.44</v>
      </c>
      <c r="X14" s="16" t="s">
        <v>50</v>
      </c>
      <c r="Y14" s="18">
        <v>10217.510399999999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53</v>
      </c>
      <c r="AN14" s="16" t="s">
        <v>53</v>
      </c>
      <c r="AO14" s="17" t="s">
        <v>53</v>
      </c>
      <c r="AP14" s="16" t="s">
        <v>53</v>
      </c>
    </row>
    <row r="15" spans="1:42" s="19" customFormat="1" x14ac:dyDescent="0.25">
      <c r="A15" s="24" t="s">
        <v>80</v>
      </c>
      <c r="B15" s="17" t="s">
        <v>46</v>
      </c>
      <c r="C15" s="16" t="s">
        <v>47</v>
      </c>
      <c r="D15" s="16" t="s">
        <v>78</v>
      </c>
      <c r="E15" s="16" t="s">
        <v>79</v>
      </c>
      <c r="F15" s="16" t="s">
        <v>437</v>
      </c>
      <c r="G15" s="16" t="s">
        <v>51</v>
      </c>
      <c r="H15" s="16" t="s">
        <v>81</v>
      </c>
      <c r="I15" s="18" t="s">
        <v>53</v>
      </c>
      <c r="J15" s="18" t="s">
        <v>53</v>
      </c>
      <c r="K15" s="18" t="s">
        <v>53</v>
      </c>
      <c r="L15" s="18" t="s">
        <v>53</v>
      </c>
      <c r="M15" s="18">
        <v>0</v>
      </c>
      <c r="N15" s="16" t="s">
        <v>53</v>
      </c>
      <c r="O15" s="16" t="s">
        <v>54</v>
      </c>
      <c r="P15" s="16" t="s">
        <v>53</v>
      </c>
      <c r="Q15" s="18">
        <f t="shared" si="0"/>
        <v>2260151.5186000005</v>
      </c>
      <c r="R15" s="18">
        <v>0</v>
      </c>
      <c r="S15" s="18">
        <v>2163175.2750000004</v>
      </c>
      <c r="T15" s="18">
        <v>0</v>
      </c>
      <c r="U15" s="16" t="s">
        <v>50</v>
      </c>
      <c r="V15" s="18">
        <v>0</v>
      </c>
      <c r="W15" s="18">
        <v>83600.210000000006</v>
      </c>
      <c r="X15" s="16" t="s">
        <v>50</v>
      </c>
      <c r="Y15" s="18">
        <v>13376.033600000001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53</v>
      </c>
      <c r="AN15" s="16" t="s">
        <v>53</v>
      </c>
      <c r="AO15" s="17" t="s">
        <v>53</v>
      </c>
      <c r="AP15" s="16" t="s">
        <v>53</v>
      </c>
    </row>
    <row r="16" spans="1:42" s="19" customFormat="1" x14ac:dyDescent="0.25">
      <c r="A16" s="24" t="s">
        <v>82</v>
      </c>
      <c r="B16" s="17" t="s">
        <v>46</v>
      </c>
      <c r="C16" s="16" t="s">
        <v>47</v>
      </c>
      <c r="D16" s="16" t="s">
        <v>78</v>
      </c>
      <c r="E16" s="16" t="s">
        <v>79</v>
      </c>
      <c r="F16" s="16" t="s">
        <v>437</v>
      </c>
      <c r="G16" s="16" t="s">
        <v>51</v>
      </c>
      <c r="H16" s="16" t="s">
        <v>83</v>
      </c>
      <c r="I16" s="18" t="s">
        <v>53</v>
      </c>
      <c r="J16" s="18" t="s">
        <v>53</v>
      </c>
      <c r="K16" s="18" t="s">
        <v>53</v>
      </c>
      <c r="L16" s="18" t="s">
        <v>53</v>
      </c>
      <c r="M16" s="18">
        <v>0</v>
      </c>
      <c r="N16" s="16" t="s">
        <v>53</v>
      </c>
      <c r="O16" s="16" t="s">
        <v>84</v>
      </c>
      <c r="P16" s="16" t="s">
        <v>85</v>
      </c>
      <c r="Q16" s="18">
        <f t="shared" si="0"/>
        <v>294071.76240000001</v>
      </c>
      <c r="R16" s="18">
        <v>0</v>
      </c>
      <c r="S16" s="18">
        <v>0</v>
      </c>
      <c r="T16" s="18">
        <v>253510.14</v>
      </c>
      <c r="U16" s="16" t="s">
        <v>55</v>
      </c>
      <c r="V16" s="18">
        <v>40561.6224</v>
      </c>
      <c r="W16" s="18">
        <v>0</v>
      </c>
      <c r="X16" s="16" t="s">
        <v>50</v>
      </c>
      <c r="Y16" s="18">
        <v>0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53</v>
      </c>
      <c r="AN16" s="16" t="s">
        <v>53</v>
      </c>
      <c r="AO16" s="17" t="s">
        <v>53</v>
      </c>
      <c r="AP16" s="16" t="s">
        <v>53</v>
      </c>
    </row>
    <row r="17" spans="1:42" s="19" customFormat="1" x14ac:dyDescent="0.25">
      <c r="A17" s="24" t="s">
        <v>86</v>
      </c>
      <c r="B17" s="17" t="s">
        <v>46</v>
      </c>
      <c r="C17" s="16" t="s">
        <v>47</v>
      </c>
      <c r="D17" s="16" t="s">
        <v>78</v>
      </c>
      <c r="E17" s="16" t="s">
        <v>79</v>
      </c>
      <c r="F17" s="16" t="s">
        <v>437</v>
      </c>
      <c r="G17" s="16" t="s">
        <v>51</v>
      </c>
      <c r="H17" s="16" t="s">
        <v>87</v>
      </c>
      <c r="I17" s="18" t="s">
        <v>53</v>
      </c>
      <c r="J17" s="18" t="s">
        <v>53</v>
      </c>
      <c r="K17" s="18" t="s">
        <v>53</v>
      </c>
      <c r="L17" s="18" t="s">
        <v>53</v>
      </c>
      <c r="M17" s="18">
        <v>0</v>
      </c>
      <c r="N17" s="16" t="s">
        <v>53</v>
      </c>
      <c r="O17" s="16" t="s">
        <v>54</v>
      </c>
      <c r="P17" s="16" t="s">
        <v>53</v>
      </c>
      <c r="Q17" s="18">
        <f t="shared" si="0"/>
        <v>31876442.8772</v>
      </c>
      <c r="R17" s="18">
        <v>0</v>
      </c>
      <c r="S17" s="18">
        <v>19888075.318</v>
      </c>
      <c r="T17" s="18">
        <v>0</v>
      </c>
      <c r="U17" s="16" t="s">
        <v>50</v>
      </c>
      <c r="V17" s="18">
        <v>0</v>
      </c>
      <c r="W17" s="18">
        <v>10334799.620000001</v>
      </c>
      <c r="X17" s="16" t="s">
        <v>55</v>
      </c>
      <c r="Y17" s="18">
        <v>1653567.9391999999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53</v>
      </c>
      <c r="AN17" s="16" t="s">
        <v>53</v>
      </c>
      <c r="AO17" s="17" t="s">
        <v>53</v>
      </c>
      <c r="AP17" s="16" t="s">
        <v>53</v>
      </c>
    </row>
    <row r="18" spans="1:42" s="19" customFormat="1" x14ac:dyDescent="0.25">
      <c r="A18" s="24" t="s">
        <v>88</v>
      </c>
      <c r="B18" s="17" t="s">
        <v>46</v>
      </c>
      <c r="C18" s="16" t="s">
        <v>47</v>
      </c>
      <c r="D18" s="16" t="s">
        <v>78</v>
      </c>
      <c r="E18" s="16" t="s">
        <v>79</v>
      </c>
      <c r="F18" s="16" t="s">
        <v>437</v>
      </c>
      <c r="G18" s="16" t="s">
        <v>51</v>
      </c>
      <c r="H18" s="16" t="s">
        <v>89</v>
      </c>
      <c r="I18" s="18" t="s">
        <v>53</v>
      </c>
      <c r="J18" s="18" t="s">
        <v>53</v>
      </c>
      <c r="K18" s="18" t="s">
        <v>53</v>
      </c>
      <c r="L18" s="18" t="s">
        <v>53</v>
      </c>
      <c r="M18" s="18">
        <v>0</v>
      </c>
      <c r="N18" s="16" t="s">
        <v>53</v>
      </c>
      <c r="O18" s="16" t="s">
        <v>90</v>
      </c>
      <c r="P18" s="16" t="s">
        <v>91</v>
      </c>
      <c r="Q18" s="18">
        <f t="shared" si="0"/>
        <v>394980</v>
      </c>
      <c r="R18" s="18">
        <v>0</v>
      </c>
      <c r="S18" s="18">
        <v>362500</v>
      </c>
      <c r="T18" s="18">
        <v>0</v>
      </c>
      <c r="U18" s="16" t="s">
        <v>50</v>
      </c>
      <c r="V18" s="18">
        <v>0</v>
      </c>
      <c r="W18" s="18">
        <v>28000</v>
      </c>
      <c r="X18" s="16" t="s">
        <v>55</v>
      </c>
      <c r="Y18" s="18">
        <v>4480</v>
      </c>
      <c r="Z18" s="18">
        <v>0</v>
      </c>
      <c r="AA18" s="16" t="s">
        <v>50</v>
      </c>
      <c r="AB18" s="18">
        <v>0</v>
      </c>
      <c r="AC18" s="18">
        <v>0</v>
      </c>
      <c r="AD18" s="16" t="s">
        <v>50</v>
      </c>
      <c r="AE18" s="18">
        <v>0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53</v>
      </c>
      <c r="AN18" s="16" t="s">
        <v>53</v>
      </c>
      <c r="AO18" s="17" t="s">
        <v>53</v>
      </c>
      <c r="AP18" s="16" t="s">
        <v>53</v>
      </c>
    </row>
    <row r="19" spans="1:42" s="19" customFormat="1" x14ac:dyDescent="0.25">
      <c r="A19" s="24" t="s">
        <v>92</v>
      </c>
      <c r="B19" s="17" t="s">
        <v>46</v>
      </c>
      <c r="C19" s="16" t="s">
        <v>47</v>
      </c>
      <c r="D19" s="16" t="s">
        <v>78</v>
      </c>
      <c r="E19" s="16" t="s">
        <v>79</v>
      </c>
      <c r="F19" s="16" t="s">
        <v>437</v>
      </c>
      <c r="G19" s="16" t="s">
        <v>51</v>
      </c>
      <c r="H19" s="16" t="s">
        <v>449</v>
      </c>
      <c r="I19" s="18" t="s">
        <v>53</v>
      </c>
      <c r="J19" s="18" t="s">
        <v>53</v>
      </c>
      <c r="K19" s="18" t="s">
        <v>53</v>
      </c>
      <c r="L19" s="18" t="s">
        <v>53</v>
      </c>
      <c r="M19" s="18">
        <v>0</v>
      </c>
      <c r="N19" s="16" t="s">
        <v>53</v>
      </c>
      <c r="O19" s="16" t="s">
        <v>54</v>
      </c>
      <c r="P19" s="16" t="s">
        <v>53</v>
      </c>
      <c r="Q19" s="18">
        <f t="shared" si="0"/>
        <v>6671364.620099999</v>
      </c>
      <c r="R19" s="18">
        <v>0</v>
      </c>
      <c r="S19" s="18">
        <v>4606430.4776999997</v>
      </c>
      <c r="T19" s="18">
        <v>0</v>
      </c>
      <c r="U19" s="16" t="s">
        <v>50</v>
      </c>
      <c r="V19" s="18">
        <v>0</v>
      </c>
      <c r="W19" s="18">
        <v>1780115.64</v>
      </c>
      <c r="X19" s="16" t="s">
        <v>50</v>
      </c>
      <c r="Y19" s="18">
        <v>284818.5024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53</v>
      </c>
      <c r="AN19" s="16" t="s">
        <v>53</v>
      </c>
      <c r="AO19" s="17" t="s">
        <v>53</v>
      </c>
      <c r="AP19" s="16" t="s">
        <v>53</v>
      </c>
    </row>
    <row r="20" spans="1:42" s="19" customFormat="1" x14ac:dyDescent="0.25">
      <c r="A20" s="24" t="s">
        <v>93</v>
      </c>
      <c r="B20" s="17" t="s">
        <v>46</v>
      </c>
      <c r="C20" s="16" t="s">
        <v>47</v>
      </c>
      <c r="D20" s="16" t="s">
        <v>78</v>
      </c>
      <c r="E20" s="16" t="s">
        <v>79</v>
      </c>
      <c r="F20" s="16" t="s">
        <v>437</v>
      </c>
      <c r="G20" s="16" t="s">
        <v>51</v>
      </c>
      <c r="H20" s="16" t="s">
        <v>94</v>
      </c>
      <c r="I20" s="18" t="s">
        <v>53</v>
      </c>
      <c r="J20" s="18" t="s">
        <v>53</v>
      </c>
      <c r="K20" s="18" t="s">
        <v>53</v>
      </c>
      <c r="L20" s="18" t="s">
        <v>53</v>
      </c>
      <c r="M20" s="18">
        <v>0</v>
      </c>
      <c r="N20" s="16" t="s">
        <v>53</v>
      </c>
      <c r="O20" s="16" t="s">
        <v>95</v>
      </c>
      <c r="P20" s="16" t="s">
        <v>96</v>
      </c>
      <c r="Q20" s="18">
        <f t="shared" si="0"/>
        <v>84000</v>
      </c>
      <c r="R20" s="18">
        <v>0</v>
      </c>
      <c r="S20" s="18">
        <v>84000</v>
      </c>
      <c r="T20" s="18">
        <v>0</v>
      </c>
      <c r="U20" s="16" t="s">
        <v>50</v>
      </c>
      <c r="V20" s="18">
        <v>0</v>
      </c>
      <c r="W20" s="18">
        <v>0</v>
      </c>
      <c r="X20" s="16" t="s">
        <v>50</v>
      </c>
      <c r="Y20" s="18">
        <v>0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53</v>
      </c>
      <c r="AN20" s="16" t="s">
        <v>53</v>
      </c>
      <c r="AO20" s="17" t="s">
        <v>53</v>
      </c>
      <c r="AP20" s="16" t="s">
        <v>53</v>
      </c>
    </row>
    <row r="21" spans="1:42" s="19" customFormat="1" x14ac:dyDescent="0.25">
      <c r="A21" s="24" t="s">
        <v>97</v>
      </c>
      <c r="B21" s="17" t="s">
        <v>46</v>
      </c>
      <c r="C21" s="16" t="s">
        <v>47</v>
      </c>
      <c r="D21" s="16" t="s">
        <v>98</v>
      </c>
      <c r="E21" s="16" t="s">
        <v>99</v>
      </c>
      <c r="F21" s="16" t="s">
        <v>451</v>
      </c>
      <c r="G21" s="16" t="s">
        <v>51</v>
      </c>
      <c r="H21" s="16" t="s">
        <v>100</v>
      </c>
      <c r="I21" s="18" t="s">
        <v>53</v>
      </c>
      <c r="J21" s="18" t="s">
        <v>53</v>
      </c>
      <c r="K21" s="18" t="s">
        <v>53</v>
      </c>
      <c r="L21" s="18" t="s">
        <v>53</v>
      </c>
      <c r="M21" s="18">
        <v>0</v>
      </c>
      <c r="N21" s="16" t="s">
        <v>53</v>
      </c>
      <c r="O21" s="16" t="s">
        <v>54</v>
      </c>
      <c r="P21" s="16" t="s">
        <v>53</v>
      </c>
      <c r="Q21" s="18">
        <f t="shared" si="0"/>
        <v>21796765.114599999</v>
      </c>
      <c r="R21" s="18">
        <v>0</v>
      </c>
      <c r="S21" s="18">
        <v>17958882.135000002</v>
      </c>
      <c r="T21" s="18">
        <v>0</v>
      </c>
      <c r="U21" s="16" t="s">
        <v>50</v>
      </c>
      <c r="V21" s="18">
        <v>0</v>
      </c>
      <c r="W21" s="18">
        <v>3308519.81</v>
      </c>
      <c r="X21" s="16" t="s">
        <v>55</v>
      </c>
      <c r="Y21" s="18">
        <v>529363.16960000002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53</v>
      </c>
      <c r="AN21" s="16" t="s">
        <v>53</v>
      </c>
      <c r="AO21" s="17" t="s">
        <v>53</v>
      </c>
      <c r="AP21" s="16" t="s">
        <v>53</v>
      </c>
    </row>
    <row r="22" spans="1:42" s="19" customFormat="1" x14ac:dyDescent="0.25">
      <c r="A22" s="24" t="s">
        <v>101</v>
      </c>
      <c r="B22" s="17" t="s">
        <v>46</v>
      </c>
      <c r="C22" s="16" t="s">
        <v>47</v>
      </c>
      <c r="D22" s="16" t="s">
        <v>98</v>
      </c>
      <c r="E22" s="16" t="s">
        <v>99</v>
      </c>
      <c r="F22" s="16" t="s">
        <v>451</v>
      </c>
      <c r="G22" s="16" t="s">
        <v>57</v>
      </c>
      <c r="H22" s="16" t="s">
        <v>53</v>
      </c>
      <c r="I22" s="18" t="s">
        <v>102</v>
      </c>
      <c r="J22" s="18" t="s">
        <v>53</v>
      </c>
      <c r="K22" s="18" t="s">
        <v>103</v>
      </c>
      <c r="L22" s="18" t="s">
        <v>104</v>
      </c>
      <c r="M22" s="18">
        <v>635372.97</v>
      </c>
      <c r="N22" s="16" t="s">
        <v>60</v>
      </c>
      <c r="O22" s="16" t="s">
        <v>105</v>
      </c>
      <c r="P22" s="16" t="s">
        <v>106</v>
      </c>
      <c r="Q22" s="18">
        <f t="shared" si="0"/>
        <v>-230017.25839999999</v>
      </c>
      <c r="R22" s="18">
        <v>0</v>
      </c>
      <c r="S22" s="18">
        <v>0</v>
      </c>
      <c r="T22" s="18">
        <v>0</v>
      </c>
      <c r="U22" s="16" t="s">
        <v>50</v>
      </c>
      <c r="V22" s="18">
        <v>0</v>
      </c>
      <c r="W22" s="18">
        <v>-198290.74</v>
      </c>
      <c r="X22" s="16" t="s">
        <v>55</v>
      </c>
      <c r="Y22" s="18">
        <v>-31726.518400000001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53</v>
      </c>
      <c r="AN22" s="16" t="s">
        <v>53</v>
      </c>
      <c r="AO22" s="17" t="s">
        <v>53</v>
      </c>
      <c r="AP22" s="16" t="s">
        <v>53</v>
      </c>
    </row>
    <row r="23" spans="1:42" s="19" customFormat="1" x14ac:dyDescent="0.25">
      <c r="A23" s="24" t="s">
        <v>55</v>
      </c>
      <c r="B23" s="28">
        <v>43941</v>
      </c>
      <c r="C23" s="21" t="s">
        <v>47</v>
      </c>
      <c r="D23" s="21" t="s">
        <v>98</v>
      </c>
      <c r="E23" s="21" t="s">
        <v>99</v>
      </c>
      <c r="F23" s="21" t="s">
        <v>458</v>
      </c>
      <c r="G23" s="21" t="s">
        <v>51</v>
      </c>
      <c r="H23" s="21" t="s">
        <v>459</v>
      </c>
      <c r="I23" s="23"/>
      <c r="J23" s="23"/>
      <c r="K23" s="23"/>
      <c r="L23" s="23"/>
      <c r="M23" s="23">
        <v>0</v>
      </c>
      <c r="N23" s="21"/>
      <c r="O23" s="21" t="s">
        <v>460</v>
      </c>
      <c r="P23" s="21" t="s">
        <v>53</v>
      </c>
      <c r="Q23" s="23">
        <v>0</v>
      </c>
      <c r="R23" s="23">
        <v>0</v>
      </c>
      <c r="S23" s="23">
        <v>0</v>
      </c>
      <c r="T23" s="23">
        <v>0</v>
      </c>
      <c r="U23" s="21" t="s">
        <v>50</v>
      </c>
      <c r="V23" s="23">
        <v>0</v>
      </c>
      <c r="W23" s="23">
        <v>0</v>
      </c>
      <c r="X23" s="21" t="s">
        <v>50</v>
      </c>
      <c r="Y23" s="23">
        <v>0</v>
      </c>
      <c r="Z23" s="23">
        <v>0</v>
      </c>
      <c r="AA23" s="21" t="s">
        <v>50</v>
      </c>
      <c r="AB23" s="23">
        <v>0</v>
      </c>
      <c r="AC23" s="23">
        <v>0</v>
      </c>
      <c r="AD23" s="21" t="s">
        <v>50</v>
      </c>
      <c r="AE23" s="23">
        <v>0</v>
      </c>
      <c r="AF23" s="21">
        <v>0</v>
      </c>
      <c r="AG23" s="21" t="s">
        <v>50</v>
      </c>
      <c r="AH23" s="23">
        <v>0</v>
      </c>
      <c r="AI23" s="23">
        <v>0</v>
      </c>
      <c r="AJ23" s="21" t="s">
        <v>50</v>
      </c>
      <c r="AK23" s="23">
        <v>0</v>
      </c>
      <c r="AL23" s="23">
        <v>0</v>
      </c>
      <c r="AM23" s="22" t="s">
        <v>53</v>
      </c>
      <c r="AN23" s="21" t="s">
        <v>53</v>
      </c>
      <c r="AO23" s="22" t="s">
        <v>53</v>
      </c>
      <c r="AP23" s="21" t="s">
        <v>53</v>
      </c>
    </row>
    <row r="24" spans="1:42" s="19" customFormat="1" x14ac:dyDescent="0.25">
      <c r="A24" s="24" t="s">
        <v>110</v>
      </c>
      <c r="B24" s="28">
        <v>43941</v>
      </c>
      <c r="C24" s="21" t="s">
        <v>47</v>
      </c>
      <c r="D24" s="21" t="s">
        <v>192</v>
      </c>
      <c r="E24" s="21" t="s">
        <v>193</v>
      </c>
      <c r="F24" s="21" t="s">
        <v>468</v>
      </c>
      <c r="G24" s="21" t="s">
        <v>51</v>
      </c>
      <c r="H24" s="21" t="s">
        <v>469</v>
      </c>
      <c r="I24" s="23"/>
      <c r="J24" s="23"/>
      <c r="K24" s="23"/>
      <c r="L24" s="23"/>
      <c r="M24" s="23">
        <v>0</v>
      </c>
      <c r="N24" s="21"/>
      <c r="O24" s="21" t="s">
        <v>460</v>
      </c>
      <c r="P24" s="21" t="s">
        <v>53</v>
      </c>
      <c r="Q24" s="23">
        <v>0</v>
      </c>
      <c r="R24" s="23">
        <v>0</v>
      </c>
      <c r="S24" s="23">
        <v>0</v>
      </c>
      <c r="T24" s="23">
        <v>0</v>
      </c>
      <c r="U24" s="21" t="s">
        <v>50</v>
      </c>
      <c r="V24" s="23">
        <v>0</v>
      </c>
      <c r="W24" s="23">
        <v>0</v>
      </c>
      <c r="X24" s="21" t="s">
        <v>50</v>
      </c>
      <c r="Y24" s="23">
        <v>0</v>
      </c>
      <c r="Z24" s="23">
        <v>0</v>
      </c>
      <c r="AA24" s="21" t="s">
        <v>50</v>
      </c>
      <c r="AB24" s="23">
        <v>0</v>
      </c>
      <c r="AC24" s="23">
        <v>0</v>
      </c>
      <c r="AD24" s="21" t="s">
        <v>50</v>
      </c>
      <c r="AE24" s="23">
        <v>0</v>
      </c>
      <c r="AF24" s="21">
        <v>0</v>
      </c>
      <c r="AG24" s="21" t="s">
        <v>50</v>
      </c>
      <c r="AH24" s="23">
        <v>0</v>
      </c>
      <c r="AI24" s="23">
        <v>0</v>
      </c>
      <c r="AJ24" s="21" t="s">
        <v>50</v>
      </c>
      <c r="AK24" s="23">
        <v>0</v>
      </c>
      <c r="AL24" s="23">
        <v>0</v>
      </c>
      <c r="AM24" s="22" t="s">
        <v>53</v>
      </c>
      <c r="AN24" s="21" t="s">
        <v>53</v>
      </c>
      <c r="AO24" s="22" t="s">
        <v>53</v>
      </c>
      <c r="AP24" s="21" t="s">
        <v>53</v>
      </c>
    </row>
    <row r="25" spans="1:42" x14ac:dyDescent="0.25">
      <c r="A25" s="24" t="s">
        <v>114</v>
      </c>
      <c r="B25" s="25" t="s">
        <v>46</v>
      </c>
      <c r="C25" s="24" t="s">
        <v>47</v>
      </c>
      <c r="D25" s="24" t="s">
        <v>107</v>
      </c>
      <c r="E25" s="24" t="s">
        <v>108</v>
      </c>
      <c r="F25" s="24" t="s">
        <v>480</v>
      </c>
      <c r="G25" s="24" t="s">
        <v>51</v>
      </c>
      <c r="H25" s="24" t="s">
        <v>109</v>
      </c>
      <c r="I25" s="26" t="s">
        <v>53</v>
      </c>
      <c r="J25" s="26" t="s">
        <v>53</v>
      </c>
      <c r="K25" s="26" t="s">
        <v>53</v>
      </c>
      <c r="L25" s="26" t="s">
        <v>53</v>
      </c>
      <c r="M25" s="26">
        <v>0</v>
      </c>
      <c r="N25" s="24" t="s">
        <v>53</v>
      </c>
      <c r="O25" s="24" t="s">
        <v>54</v>
      </c>
      <c r="P25" s="24" t="s">
        <v>53</v>
      </c>
      <c r="Q25" s="26">
        <f t="shared" ref="Q25:Q42" si="1">SUM(S25:AP25)</f>
        <v>889556.3</v>
      </c>
      <c r="R25" s="26">
        <v>0</v>
      </c>
      <c r="S25" s="26">
        <v>837588.3</v>
      </c>
      <c r="T25" s="26">
        <v>0</v>
      </c>
      <c r="U25" s="24" t="s">
        <v>50</v>
      </c>
      <c r="V25" s="26">
        <v>0</v>
      </c>
      <c r="W25" s="26">
        <v>44800</v>
      </c>
      <c r="X25" s="24" t="s">
        <v>55</v>
      </c>
      <c r="Y25" s="26">
        <v>7168</v>
      </c>
      <c r="Z25" s="26">
        <v>0</v>
      </c>
      <c r="AA25" s="24" t="s">
        <v>50</v>
      </c>
      <c r="AB25" s="26">
        <v>0</v>
      </c>
      <c r="AC25" s="26">
        <v>0</v>
      </c>
      <c r="AD25" s="24" t="s">
        <v>50</v>
      </c>
      <c r="AE25" s="26">
        <v>0</v>
      </c>
      <c r="AF25" s="24">
        <v>0</v>
      </c>
      <c r="AG25" s="24" t="s">
        <v>50</v>
      </c>
      <c r="AH25" s="26">
        <v>0</v>
      </c>
      <c r="AI25" s="26">
        <v>0</v>
      </c>
      <c r="AJ25" s="24" t="s">
        <v>50</v>
      </c>
      <c r="AK25" s="26">
        <v>0</v>
      </c>
      <c r="AL25" s="26">
        <v>0</v>
      </c>
      <c r="AM25" s="25" t="s">
        <v>53</v>
      </c>
      <c r="AN25" s="24" t="s">
        <v>53</v>
      </c>
      <c r="AO25" s="25" t="s">
        <v>53</v>
      </c>
      <c r="AP25" s="24" t="s">
        <v>53</v>
      </c>
    </row>
    <row r="26" spans="1:42" x14ac:dyDescent="0.25">
      <c r="A26" s="24" t="s">
        <v>116</v>
      </c>
      <c r="B26" s="25" t="s">
        <v>46</v>
      </c>
      <c r="C26" s="24" t="s">
        <v>47</v>
      </c>
      <c r="D26" s="24" t="s">
        <v>107</v>
      </c>
      <c r="E26" s="24" t="s">
        <v>108</v>
      </c>
      <c r="F26" s="24" t="s">
        <v>480</v>
      </c>
      <c r="G26" s="24" t="s">
        <v>51</v>
      </c>
      <c r="H26" s="24" t="s">
        <v>111</v>
      </c>
      <c r="I26" s="26" t="s">
        <v>53</v>
      </c>
      <c r="J26" s="26" t="s">
        <v>53</v>
      </c>
      <c r="K26" s="26" t="s">
        <v>53</v>
      </c>
      <c r="L26" s="26" t="s">
        <v>53</v>
      </c>
      <c r="M26" s="26">
        <v>0</v>
      </c>
      <c r="N26" s="24" t="s">
        <v>53</v>
      </c>
      <c r="O26" s="24" t="s">
        <v>112</v>
      </c>
      <c r="P26" s="24" t="s">
        <v>113</v>
      </c>
      <c r="Q26" s="26">
        <f t="shared" si="1"/>
        <v>28000</v>
      </c>
      <c r="R26" s="26">
        <v>0</v>
      </c>
      <c r="S26" s="26">
        <v>28000</v>
      </c>
      <c r="T26" s="26">
        <v>0</v>
      </c>
      <c r="U26" s="24" t="s">
        <v>50</v>
      </c>
      <c r="V26" s="26">
        <v>0</v>
      </c>
      <c r="W26" s="26">
        <v>0</v>
      </c>
      <c r="X26" s="24" t="s">
        <v>50</v>
      </c>
      <c r="Y26" s="26">
        <v>0</v>
      </c>
      <c r="Z26" s="26">
        <v>0</v>
      </c>
      <c r="AA26" s="24" t="s">
        <v>50</v>
      </c>
      <c r="AB26" s="26">
        <v>0</v>
      </c>
      <c r="AC26" s="26">
        <v>0</v>
      </c>
      <c r="AD26" s="24" t="s">
        <v>50</v>
      </c>
      <c r="AE26" s="26">
        <v>0</v>
      </c>
      <c r="AF26" s="24">
        <v>0</v>
      </c>
      <c r="AG26" s="24" t="s">
        <v>50</v>
      </c>
      <c r="AH26" s="26">
        <v>0</v>
      </c>
      <c r="AI26" s="26">
        <v>0</v>
      </c>
      <c r="AJ26" s="24" t="s">
        <v>50</v>
      </c>
      <c r="AK26" s="26">
        <v>0</v>
      </c>
      <c r="AL26" s="26">
        <v>0</v>
      </c>
      <c r="AM26" s="25" t="s">
        <v>53</v>
      </c>
      <c r="AN26" s="24" t="s">
        <v>53</v>
      </c>
      <c r="AO26" s="25" t="s">
        <v>53</v>
      </c>
      <c r="AP26" s="24" t="s">
        <v>53</v>
      </c>
    </row>
    <row r="27" spans="1:42" s="19" customFormat="1" x14ac:dyDescent="0.25">
      <c r="A27" s="24" t="s">
        <v>120</v>
      </c>
      <c r="B27" s="17" t="s">
        <v>46</v>
      </c>
      <c r="C27" s="16" t="s">
        <v>47</v>
      </c>
      <c r="D27" s="16" t="s">
        <v>107</v>
      </c>
      <c r="E27" s="16" t="s">
        <v>108</v>
      </c>
      <c r="F27" s="16" t="s">
        <v>480</v>
      </c>
      <c r="G27" s="16" t="s">
        <v>51</v>
      </c>
      <c r="H27" s="16" t="s">
        <v>115</v>
      </c>
      <c r="I27" s="18" t="s">
        <v>53</v>
      </c>
      <c r="J27" s="18" t="s">
        <v>53</v>
      </c>
      <c r="K27" s="18" t="s">
        <v>53</v>
      </c>
      <c r="L27" s="18" t="s">
        <v>53</v>
      </c>
      <c r="M27" s="18">
        <v>0</v>
      </c>
      <c r="N27" s="16" t="s">
        <v>53</v>
      </c>
      <c r="O27" s="16" t="s">
        <v>54</v>
      </c>
      <c r="P27" s="16" t="s">
        <v>53</v>
      </c>
      <c r="Q27" s="18">
        <f t="shared" si="1"/>
        <v>16404735.0033</v>
      </c>
      <c r="R27" s="18">
        <v>0</v>
      </c>
      <c r="S27" s="18">
        <v>12893104.749699999</v>
      </c>
      <c r="T27" s="18">
        <v>0</v>
      </c>
      <c r="U27" s="16" t="s">
        <v>50</v>
      </c>
      <c r="V27" s="18">
        <v>0</v>
      </c>
      <c r="W27" s="18">
        <v>3027267.46</v>
      </c>
      <c r="X27" s="16" t="s">
        <v>55</v>
      </c>
      <c r="Y27" s="18">
        <v>484362.79359999998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53</v>
      </c>
      <c r="AN27" s="16" t="s">
        <v>53</v>
      </c>
      <c r="AO27" s="17" t="s">
        <v>53</v>
      </c>
      <c r="AP27" s="16" t="s">
        <v>53</v>
      </c>
    </row>
    <row r="28" spans="1:42" s="19" customFormat="1" x14ac:dyDescent="0.25">
      <c r="A28" s="24" t="s">
        <v>122</v>
      </c>
      <c r="B28" s="17" t="s">
        <v>46</v>
      </c>
      <c r="C28" s="16" t="s">
        <v>47</v>
      </c>
      <c r="D28" s="16" t="s">
        <v>107</v>
      </c>
      <c r="E28" s="16" t="s">
        <v>108</v>
      </c>
      <c r="F28" s="16" t="s">
        <v>480</v>
      </c>
      <c r="G28" s="16" t="s">
        <v>51</v>
      </c>
      <c r="H28" s="16" t="s">
        <v>117</v>
      </c>
      <c r="I28" s="18" t="s">
        <v>53</v>
      </c>
      <c r="J28" s="18" t="s">
        <v>53</v>
      </c>
      <c r="K28" s="18" t="s">
        <v>53</v>
      </c>
      <c r="L28" s="18" t="s">
        <v>53</v>
      </c>
      <c r="M28" s="18">
        <v>0</v>
      </c>
      <c r="N28" s="16" t="s">
        <v>53</v>
      </c>
      <c r="O28" s="16" t="s">
        <v>118</v>
      </c>
      <c r="P28" s="16" t="s">
        <v>119</v>
      </c>
      <c r="Q28" s="18">
        <f t="shared" si="1"/>
        <v>1595600.0867999999</v>
      </c>
      <c r="R28" s="18">
        <v>0</v>
      </c>
      <c r="S28" s="18">
        <v>837900</v>
      </c>
      <c r="T28" s="18">
        <v>653189.73</v>
      </c>
      <c r="U28" s="16" t="s">
        <v>55</v>
      </c>
      <c r="V28" s="18">
        <v>104510.35679999999</v>
      </c>
      <c r="W28" s="18">
        <v>0</v>
      </c>
      <c r="X28" s="16" t="s">
        <v>50</v>
      </c>
      <c r="Y28" s="18">
        <v>0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53</v>
      </c>
      <c r="AN28" s="16" t="s">
        <v>53</v>
      </c>
      <c r="AO28" s="17" t="s">
        <v>53</v>
      </c>
      <c r="AP28" s="16" t="s">
        <v>53</v>
      </c>
    </row>
    <row r="29" spans="1:42" s="19" customFormat="1" x14ac:dyDescent="0.25">
      <c r="A29" s="24" t="s">
        <v>487</v>
      </c>
      <c r="B29" s="17" t="s">
        <v>46</v>
      </c>
      <c r="C29" s="16" t="s">
        <v>47</v>
      </c>
      <c r="D29" s="16" t="s">
        <v>107</v>
      </c>
      <c r="E29" s="16" t="s">
        <v>108</v>
      </c>
      <c r="F29" s="16" t="s">
        <v>480</v>
      </c>
      <c r="G29" s="16" t="s">
        <v>51</v>
      </c>
      <c r="H29" s="16" t="s">
        <v>121</v>
      </c>
      <c r="I29" s="18" t="s">
        <v>53</v>
      </c>
      <c r="J29" s="18" t="s">
        <v>53</v>
      </c>
      <c r="K29" s="18" t="s">
        <v>53</v>
      </c>
      <c r="L29" s="18" t="s">
        <v>53</v>
      </c>
      <c r="M29" s="18">
        <v>0</v>
      </c>
      <c r="N29" s="16" t="s">
        <v>53</v>
      </c>
      <c r="O29" s="16" t="s">
        <v>54</v>
      </c>
      <c r="P29" s="16" t="s">
        <v>53</v>
      </c>
      <c r="Q29" s="18">
        <f t="shared" si="1"/>
        <v>3114636.3772</v>
      </c>
      <c r="R29" s="18">
        <v>0</v>
      </c>
      <c r="S29" s="18">
        <v>2176891.89</v>
      </c>
      <c r="T29" s="18">
        <v>0</v>
      </c>
      <c r="U29" s="16" t="s">
        <v>50</v>
      </c>
      <c r="V29" s="18">
        <v>0</v>
      </c>
      <c r="W29" s="18">
        <v>808400.42</v>
      </c>
      <c r="X29" s="16" t="s">
        <v>55</v>
      </c>
      <c r="Y29" s="18">
        <v>129344.0672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53</v>
      </c>
      <c r="AN29" s="16" t="s">
        <v>53</v>
      </c>
      <c r="AO29" s="17" t="s">
        <v>53</v>
      </c>
      <c r="AP29" s="16" t="s">
        <v>53</v>
      </c>
    </row>
    <row r="30" spans="1:42" x14ac:dyDescent="0.25">
      <c r="A30" s="24" t="s">
        <v>488</v>
      </c>
      <c r="B30" s="25" t="s">
        <v>46</v>
      </c>
      <c r="C30" s="24" t="s">
        <v>47</v>
      </c>
      <c r="D30" s="24" t="s">
        <v>107</v>
      </c>
      <c r="E30" s="24" t="s">
        <v>108</v>
      </c>
      <c r="F30" s="24" t="s">
        <v>480</v>
      </c>
      <c r="G30" s="24" t="s">
        <v>57</v>
      </c>
      <c r="H30" s="24" t="s">
        <v>53</v>
      </c>
      <c r="I30" s="26" t="s">
        <v>123</v>
      </c>
      <c r="J30" s="26" t="s">
        <v>53</v>
      </c>
      <c r="K30" s="26" t="s">
        <v>124</v>
      </c>
      <c r="L30" s="26" t="s">
        <v>46</v>
      </c>
      <c r="M30" s="26">
        <v>1270993.98</v>
      </c>
      <c r="N30" s="24" t="s">
        <v>60</v>
      </c>
      <c r="O30" s="24" t="s">
        <v>125</v>
      </c>
      <c r="P30" s="24" t="s">
        <v>126</v>
      </c>
      <c r="Q30" s="26">
        <f t="shared" si="1"/>
        <v>-1270993.9775</v>
      </c>
      <c r="R30" s="26">
        <v>0</v>
      </c>
      <c r="S30" s="26">
        <v>-1021817.3239</v>
      </c>
      <c r="T30" s="26">
        <v>0</v>
      </c>
      <c r="U30" s="24" t="s">
        <v>50</v>
      </c>
      <c r="V30" s="26">
        <v>0</v>
      </c>
      <c r="W30" s="26">
        <v>-214807.46</v>
      </c>
      <c r="X30" s="24" t="s">
        <v>55</v>
      </c>
      <c r="Y30" s="26">
        <v>-34369.193599999999</v>
      </c>
      <c r="Z30" s="26">
        <v>0</v>
      </c>
      <c r="AA30" s="24" t="s">
        <v>50</v>
      </c>
      <c r="AB30" s="26">
        <v>0</v>
      </c>
      <c r="AC30" s="26">
        <v>0</v>
      </c>
      <c r="AD30" s="24" t="s">
        <v>50</v>
      </c>
      <c r="AE30" s="26">
        <v>0</v>
      </c>
      <c r="AF30" s="24">
        <v>0</v>
      </c>
      <c r="AG30" s="24" t="s">
        <v>50</v>
      </c>
      <c r="AH30" s="26">
        <v>0</v>
      </c>
      <c r="AI30" s="26">
        <v>0</v>
      </c>
      <c r="AJ30" s="24" t="s">
        <v>50</v>
      </c>
      <c r="AK30" s="26">
        <v>0</v>
      </c>
      <c r="AL30" s="26">
        <v>0</v>
      </c>
      <c r="AM30" s="25" t="s">
        <v>53</v>
      </c>
      <c r="AN30" s="24" t="s">
        <v>53</v>
      </c>
      <c r="AO30" s="25" t="s">
        <v>53</v>
      </c>
      <c r="AP30" s="24" t="s">
        <v>53</v>
      </c>
    </row>
    <row r="31" spans="1:42" x14ac:dyDescent="0.25">
      <c r="A31" s="24" t="s">
        <v>128</v>
      </c>
      <c r="B31" s="14" t="s">
        <v>127</v>
      </c>
      <c r="C31" s="13" t="s">
        <v>47</v>
      </c>
      <c r="D31" s="13" t="s">
        <v>48</v>
      </c>
      <c r="E31" s="13" t="s">
        <v>49</v>
      </c>
      <c r="F31" s="13" t="s">
        <v>431</v>
      </c>
      <c r="G31" s="13" t="s">
        <v>51</v>
      </c>
      <c r="H31" s="13" t="s">
        <v>129</v>
      </c>
      <c r="I31" s="15" t="s">
        <v>53</v>
      </c>
      <c r="J31" s="15" t="s">
        <v>53</v>
      </c>
      <c r="K31" s="15" t="s">
        <v>53</v>
      </c>
      <c r="L31" s="15" t="s">
        <v>53</v>
      </c>
      <c r="M31" s="15">
        <v>0</v>
      </c>
      <c r="N31" s="13" t="s">
        <v>53</v>
      </c>
      <c r="O31" s="13" t="s">
        <v>54</v>
      </c>
      <c r="P31" s="13" t="s">
        <v>53</v>
      </c>
      <c r="Q31" s="15">
        <f t="shared" si="1"/>
        <v>38147921.271000005</v>
      </c>
      <c r="R31" s="15">
        <v>0</v>
      </c>
      <c r="S31" s="15">
        <v>28654408.515800007</v>
      </c>
      <c r="T31" s="15">
        <v>0</v>
      </c>
      <c r="U31" s="13" t="s">
        <v>50</v>
      </c>
      <c r="V31" s="15">
        <v>0</v>
      </c>
      <c r="W31" s="15">
        <v>8184062.7199999997</v>
      </c>
      <c r="X31" s="13" t="s">
        <v>55</v>
      </c>
      <c r="Y31" s="15">
        <v>1309450.0352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x14ac:dyDescent="0.25">
      <c r="A32" s="24" t="s">
        <v>130</v>
      </c>
      <c r="B32" s="14" t="s">
        <v>127</v>
      </c>
      <c r="C32" s="13" t="s">
        <v>47</v>
      </c>
      <c r="D32" s="13" t="s">
        <v>64</v>
      </c>
      <c r="E32" s="13" t="s">
        <v>65</v>
      </c>
      <c r="F32" s="13" t="s">
        <v>438</v>
      </c>
      <c r="G32" s="13" t="s">
        <v>51</v>
      </c>
      <c r="H32" s="13" t="s">
        <v>131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54</v>
      </c>
      <c r="P32" s="13" t="s">
        <v>53</v>
      </c>
      <c r="Q32" s="15">
        <f t="shared" si="1"/>
        <v>19644344.827500001</v>
      </c>
      <c r="R32" s="15">
        <v>0</v>
      </c>
      <c r="S32" s="15">
        <v>12798079.498300001</v>
      </c>
      <c r="T32" s="15">
        <v>0</v>
      </c>
      <c r="U32" s="13" t="s">
        <v>50</v>
      </c>
      <c r="V32" s="15">
        <v>0</v>
      </c>
      <c r="W32" s="15">
        <v>5901952.8700000001</v>
      </c>
      <c r="X32" s="13" t="s">
        <v>55</v>
      </c>
      <c r="Y32" s="15">
        <v>944312.45920000004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x14ac:dyDescent="0.25">
      <c r="A33" s="24" t="s">
        <v>132</v>
      </c>
      <c r="B33" s="17" t="s">
        <v>127</v>
      </c>
      <c r="C33" s="16" t="s">
        <v>47</v>
      </c>
      <c r="D33" s="16" t="s">
        <v>74</v>
      </c>
      <c r="E33" s="16" t="s">
        <v>75</v>
      </c>
      <c r="F33" s="16" t="s">
        <v>444</v>
      </c>
      <c r="G33" s="16" t="s">
        <v>51</v>
      </c>
      <c r="H33" s="16" t="s">
        <v>133</v>
      </c>
      <c r="I33" s="18" t="s">
        <v>53</v>
      </c>
      <c r="J33" s="18" t="s">
        <v>53</v>
      </c>
      <c r="K33" s="18" t="s">
        <v>53</v>
      </c>
      <c r="L33" s="18" t="s">
        <v>53</v>
      </c>
      <c r="M33" s="18">
        <v>0</v>
      </c>
      <c r="N33" s="16" t="s">
        <v>53</v>
      </c>
      <c r="O33" s="16" t="s">
        <v>134</v>
      </c>
      <c r="P33" s="16" t="s">
        <v>135</v>
      </c>
      <c r="Q33" s="18">
        <f t="shared" si="1"/>
        <v>810571.05</v>
      </c>
      <c r="R33" s="18">
        <v>0</v>
      </c>
      <c r="S33" s="18">
        <v>549861.05000000005</v>
      </c>
      <c r="T33" s="18">
        <v>0</v>
      </c>
      <c r="U33" s="16" t="s">
        <v>50</v>
      </c>
      <c r="V33" s="18">
        <v>0</v>
      </c>
      <c r="W33" s="18">
        <v>224750</v>
      </c>
      <c r="X33" s="16" t="s">
        <v>55</v>
      </c>
      <c r="Y33" s="18">
        <v>35960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53</v>
      </c>
      <c r="AN33" s="16" t="s">
        <v>53</v>
      </c>
      <c r="AO33" s="17" t="s">
        <v>53</v>
      </c>
      <c r="AP33" s="16" t="s">
        <v>53</v>
      </c>
    </row>
    <row r="34" spans="1:42" x14ac:dyDescent="0.25">
      <c r="A34" s="24" t="s">
        <v>136</v>
      </c>
      <c r="B34" s="17" t="s">
        <v>127</v>
      </c>
      <c r="C34" s="16" t="s">
        <v>47</v>
      </c>
      <c r="D34" s="16" t="s">
        <v>74</v>
      </c>
      <c r="E34" s="16" t="s">
        <v>75</v>
      </c>
      <c r="F34" s="16" t="s">
        <v>444</v>
      </c>
      <c r="G34" s="16" t="s">
        <v>51</v>
      </c>
      <c r="H34" s="16" t="s">
        <v>137</v>
      </c>
      <c r="I34" s="18" t="s">
        <v>53</v>
      </c>
      <c r="J34" s="18" t="s">
        <v>53</v>
      </c>
      <c r="K34" s="18" t="s">
        <v>53</v>
      </c>
      <c r="L34" s="18" t="s">
        <v>53</v>
      </c>
      <c r="M34" s="18">
        <v>0</v>
      </c>
      <c r="N34" s="16" t="s">
        <v>53</v>
      </c>
      <c r="O34" s="16" t="s">
        <v>138</v>
      </c>
      <c r="P34" s="16" t="s">
        <v>139</v>
      </c>
      <c r="Q34" s="18">
        <f t="shared" si="1"/>
        <v>831964.42359999998</v>
      </c>
      <c r="R34" s="18">
        <v>0</v>
      </c>
      <c r="S34" s="18">
        <v>0</v>
      </c>
      <c r="T34" s="18">
        <v>717210.71</v>
      </c>
      <c r="U34" s="16" t="s">
        <v>55</v>
      </c>
      <c r="V34" s="18">
        <v>114753.7136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53</v>
      </c>
      <c r="AN34" s="16" t="s">
        <v>53</v>
      </c>
      <c r="AO34" s="17" t="s">
        <v>53</v>
      </c>
      <c r="AP34" s="16" t="s">
        <v>53</v>
      </c>
    </row>
    <row r="35" spans="1:42" x14ac:dyDescent="0.25">
      <c r="A35" s="24" t="s">
        <v>140</v>
      </c>
      <c r="B35" s="17" t="s">
        <v>127</v>
      </c>
      <c r="C35" s="16" t="s">
        <v>47</v>
      </c>
      <c r="D35" s="16" t="s">
        <v>74</v>
      </c>
      <c r="E35" s="16" t="s">
        <v>75</v>
      </c>
      <c r="F35" s="16" t="s">
        <v>444</v>
      </c>
      <c r="G35" s="16" t="s">
        <v>51</v>
      </c>
      <c r="H35" s="16" t="s">
        <v>141</v>
      </c>
      <c r="I35" s="18" t="s">
        <v>53</v>
      </c>
      <c r="J35" s="18" t="s">
        <v>53</v>
      </c>
      <c r="K35" s="18" t="s">
        <v>53</v>
      </c>
      <c r="L35" s="18" t="s">
        <v>53</v>
      </c>
      <c r="M35" s="18">
        <v>0</v>
      </c>
      <c r="N35" s="16" t="s">
        <v>53</v>
      </c>
      <c r="O35" s="16" t="s">
        <v>54</v>
      </c>
      <c r="P35" s="16" t="s">
        <v>53</v>
      </c>
      <c r="Q35" s="18">
        <f t="shared" si="1"/>
        <v>37976005.044299997</v>
      </c>
      <c r="R35" s="18">
        <v>0</v>
      </c>
      <c r="S35" s="18">
        <v>30205274.107499998</v>
      </c>
      <c r="T35" s="18">
        <v>0</v>
      </c>
      <c r="U35" s="16" t="s">
        <v>50</v>
      </c>
      <c r="V35" s="18">
        <v>0</v>
      </c>
      <c r="W35" s="18">
        <v>6698905.9799999995</v>
      </c>
      <c r="X35" s="16" t="s">
        <v>50</v>
      </c>
      <c r="Y35" s="18">
        <v>1071824.9568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53</v>
      </c>
      <c r="AN35" s="16" t="s">
        <v>53</v>
      </c>
      <c r="AO35" s="17" t="s">
        <v>53</v>
      </c>
      <c r="AP35" s="16" t="s">
        <v>53</v>
      </c>
    </row>
    <row r="36" spans="1:42" x14ac:dyDescent="0.25">
      <c r="A36" s="24" t="s">
        <v>142</v>
      </c>
      <c r="B36" s="17" t="s">
        <v>127</v>
      </c>
      <c r="C36" s="16" t="s">
        <v>47</v>
      </c>
      <c r="D36" s="16" t="s">
        <v>78</v>
      </c>
      <c r="E36" s="16" t="s">
        <v>79</v>
      </c>
      <c r="F36" s="16" t="s">
        <v>438</v>
      </c>
      <c r="G36" s="16" t="s">
        <v>51</v>
      </c>
      <c r="H36" s="16" t="s">
        <v>143</v>
      </c>
      <c r="I36" s="18" t="s">
        <v>53</v>
      </c>
      <c r="J36" s="18" t="s">
        <v>53</v>
      </c>
      <c r="K36" s="18" t="s">
        <v>53</v>
      </c>
      <c r="L36" s="18" t="s">
        <v>53</v>
      </c>
      <c r="M36" s="18">
        <v>0</v>
      </c>
      <c r="N36" s="16" t="s">
        <v>53</v>
      </c>
      <c r="O36" s="16" t="s">
        <v>54</v>
      </c>
      <c r="P36" s="16" t="s">
        <v>53</v>
      </c>
      <c r="Q36" s="18">
        <f t="shared" si="1"/>
        <v>18247382.348899998</v>
      </c>
      <c r="R36" s="18">
        <v>0</v>
      </c>
      <c r="S36" s="18">
        <v>12850616.479699995</v>
      </c>
      <c r="T36" s="18">
        <v>0</v>
      </c>
      <c r="U36" s="16" t="s">
        <v>50</v>
      </c>
      <c r="V36" s="18">
        <v>0</v>
      </c>
      <c r="W36" s="18">
        <v>4652384.37</v>
      </c>
      <c r="X36" s="16" t="s">
        <v>55</v>
      </c>
      <c r="Y36" s="18">
        <v>744381.49919999996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53</v>
      </c>
      <c r="AN36" s="16" t="s">
        <v>53</v>
      </c>
      <c r="AO36" s="17" t="s">
        <v>53</v>
      </c>
      <c r="AP36" s="16" t="s">
        <v>53</v>
      </c>
    </row>
    <row r="37" spans="1:42" x14ac:dyDescent="0.25">
      <c r="A37" s="24" t="s">
        <v>144</v>
      </c>
      <c r="B37" s="17" t="s">
        <v>127</v>
      </c>
      <c r="C37" s="16" t="s">
        <v>47</v>
      </c>
      <c r="D37" s="16" t="s">
        <v>78</v>
      </c>
      <c r="E37" s="16" t="s">
        <v>79</v>
      </c>
      <c r="F37" s="16" t="s">
        <v>438</v>
      </c>
      <c r="G37" s="16" t="s">
        <v>51</v>
      </c>
      <c r="H37" s="16" t="s">
        <v>145</v>
      </c>
      <c r="I37" s="18" t="s">
        <v>53</v>
      </c>
      <c r="J37" s="18" t="s">
        <v>53</v>
      </c>
      <c r="K37" s="18" t="s">
        <v>53</v>
      </c>
      <c r="L37" s="18" t="s">
        <v>53</v>
      </c>
      <c r="M37" s="18">
        <v>0</v>
      </c>
      <c r="N37" s="16" t="s">
        <v>53</v>
      </c>
      <c r="O37" s="16" t="s">
        <v>146</v>
      </c>
      <c r="P37" s="16" t="s">
        <v>147</v>
      </c>
      <c r="Q37" s="18">
        <f t="shared" si="1"/>
        <v>755532.02359999996</v>
      </c>
      <c r="R37" s="18">
        <v>0</v>
      </c>
      <c r="S37" s="18">
        <v>446739.77999999997</v>
      </c>
      <c r="T37" s="18">
        <v>266200.21000000002</v>
      </c>
      <c r="U37" s="16" t="s">
        <v>55</v>
      </c>
      <c r="V37" s="18">
        <v>42592.033600000002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53</v>
      </c>
      <c r="AN37" s="16" t="s">
        <v>53</v>
      </c>
      <c r="AO37" s="17" t="s">
        <v>53</v>
      </c>
      <c r="AP37" s="16" t="s">
        <v>53</v>
      </c>
    </row>
    <row r="38" spans="1:42" x14ac:dyDescent="0.25">
      <c r="A38" s="24" t="s">
        <v>148</v>
      </c>
      <c r="B38" s="17" t="s">
        <v>127</v>
      </c>
      <c r="C38" s="16" t="s">
        <v>47</v>
      </c>
      <c r="D38" s="16" t="s">
        <v>78</v>
      </c>
      <c r="E38" s="16" t="s">
        <v>79</v>
      </c>
      <c r="F38" s="16" t="s">
        <v>438</v>
      </c>
      <c r="G38" s="16" t="s">
        <v>51</v>
      </c>
      <c r="H38" s="16" t="s">
        <v>149</v>
      </c>
      <c r="I38" s="18" t="s">
        <v>53</v>
      </c>
      <c r="J38" s="18" t="s">
        <v>53</v>
      </c>
      <c r="K38" s="18" t="s">
        <v>53</v>
      </c>
      <c r="L38" s="18" t="s">
        <v>53</v>
      </c>
      <c r="M38" s="18">
        <v>0</v>
      </c>
      <c r="N38" s="16" t="s">
        <v>53</v>
      </c>
      <c r="O38" s="16" t="s">
        <v>54</v>
      </c>
      <c r="P38" s="16" t="s">
        <v>53</v>
      </c>
      <c r="Q38" s="18">
        <f t="shared" si="1"/>
        <v>21789493.687200002</v>
      </c>
      <c r="R38" s="18">
        <v>0</v>
      </c>
      <c r="S38" s="18">
        <v>11964558.758800002</v>
      </c>
      <c r="T38" s="18">
        <v>0</v>
      </c>
      <c r="U38" s="16" t="s">
        <v>50</v>
      </c>
      <c r="V38" s="18">
        <v>0</v>
      </c>
      <c r="W38" s="18">
        <v>8469771.4900000002</v>
      </c>
      <c r="X38" s="16" t="s">
        <v>55</v>
      </c>
      <c r="Y38" s="18">
        <v>1355163.4383999999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53</v>
      </c>
      <c r="AN38" s="16" t="s">
        <v>53</v>
      </c>
      <c r="AO38" s="17" t="s">
        <v>53</v>
      </c>
      <c r="AP38" s="16" t="s">
        <v>53</v>
      </c>
    </row>
    <row r="39" spans="1:42" x14ac:dyDescent="0.25">
      <c r="A39" s="24" t="s">
        <v>150</v>
      </c>
      <c r="B39" s="17" t="s">
        <v>127</v>
      </c>
      <c r="C39" s="16" t="s">
        <v>47</v>
      </c>
      <c r="D39" s="16" t="s">
        <v>78</v>
      </c>
      <c r="E39" s="16" t="s">
        <v>79</v>
      </c>
      <c r="F39" s="16" t="s">
        <v>438</v>
      </c>
      <c r="G39" s="16" t="s">
        <v>57</v>
      </c>
      <c r="H39" s="16" t="s">
        <v>53</v>
      </c>
      <c r="I39" s="18" t="s">
        <v>151</v>
      </c>
      <c r="J39" s="18" t="s">
        <v>53</v>
      </c>
      <c r="K39" s="18" t="s">
        <v>152</v>
      </c>
      <c r="L39" s="18" t="s">
        <v>127</v>
      </c>
      <c r="M39" s="18">
        <v>6425124.2400000002</v>
      </c>
      <c r="N39" s="16" t="s">
        <v>60</v>
      </c>
      <c r="O39" s="16" t="s">
        <v>153</v>
      </c>
      <c r="P39" s="16" t="s">
        <v>154</v>
      </c>
      <c r="Q39" s="18">
        <f t="shared" si="1"/>
        <v>-3882056</v>
      </c>
      <c r="R39" s="18">
        <v>0</v>
      </c>
      <c r="S39" s="18">
        <v>0</v>
      </c>
      <c r="T39" s="18">
        <v>0</v>
      </c>
      <c r="U39" s="16" t="s">
        <v>50</v>
      </c>
      <c r="V39" s="18">
        <v>0</v>
      </c>
      <c r="W39" s="18">
        <v>-3346600</v>
      </c>
      <c r="X39" s="16" t="s">
        <v>55</v>
      </c>
      <c r="Y39" s="18">
        <v>-535456</v>
      </c>
      <c r="Z39" s="18">
        <v>0</v>
      </c>
      <c r="AA39" s="16" t="s">
        <v>50</v>
      </c>
      <c r="AB39" s="18">
        <v>0</v>
      </c>
      <c r="AC39" s="18">
        <v>0</v>
      </c>
      <c r="AD39" s="16" t="s">
        <v>50</v>
      </c>
      <c r="AE39" s="18">
        <v>0</v>
      </c>
      <c r="AF39" s="16">
        <v>0</v>
      </c>
      <c r="AG39" s="16" t="s">
        <v>50</v>
      </c>
      <c r="AH39" s="18">
        <v>0</v>
      </c>
      <c r="AI39" s="18">
        <v>0</v>
      </c>
      <c r="AJ39" s="16" t="s">
        <v>50</v>
      </c>
      <c r="AK39" s="18">
        <v>0</v>
      </c>
      <c r="AL39" s="18">
        <v>0</v>
      </c>
      <c r="AM39" s="17" t="s">
        <v>53</v>
      </c>
      <c r="AN39" s="16" t="s">
        <v>53</v>
      </c>
      <c r="AO39" s="17" t="s">
        <v>53</v>
      </c>
      <c r="AP39" s="16" t="s">
        <v>53</v>
      </c>
    </row>
    <row r="40" spans="1:42" x14ac:dyDescent="0.25">
      <c r="A40" s="24" t="s">
        <v>155</v>
      </c>
      <c r="B40" s="17" t="s">
        <v>127</v>
      </c>
      <c r="C40" s="16" t="s">
        <v>47</v>
      </c>
      <c r="D40" s="16" t="s">
        <v>98</v>
      </c>
      <c r="E40" s="16" t="s">
        <v>99</v>
      </c>
      <c r="F40" s="16" t="s">
        <v>452</v>
      </c>
      <c r="G40" s="16" t="s">
        <v>51</v>
      </c>
      <c r="H40" s="16" t="s">
        <v>156</v>
      </c>
      <c r="I40" s="18" t="s">
        <v>53</v>
      </c>
      <c r="J40" s="18" t="s">
        <v>53</v>
      </c>
      <c r="K40" s="18" t="s">
        <v>53</v>
      </c>
      <c r="L40" s="18" t="s">
        <v>53</v>
      </c>
      <c r="M40" s="18">
        <v>0</v>
      </c>
      <c r="N40" s="16" t="s">
        <v>53</v>
      </c>
      <c r="O40" s="16" t="s">
        <v>54</v>
      </c>
      <c r="P40" s="16" t="s">
        <v>53</v>
      </c>
      <c r="Q40" s="18">
        <f t="shared" si="1"/>
        <v>38678224.446500003</v>
      </c>
      <c r="R40" s="18">
        <v>0</v>
      </c>
      <c r="S40" s="18">
        <v>29081833.240100004</v>
      </c>
      <c r="T40" s="18">
        <v>0</v>
      </c>
      <c r="U40" s="16" t="s">
        <v>50</v>
      </c>
      <c r="V40" s="18">
        <v>0</v>
      </c>
      <c r="W40" s="18">
        <v>8272751.04</v>
      </c>
      <c r="X40" s="16" t="s">
        <v>50</v>
      </c>
      <c r="Y40" s="18">
        <v>1323640.1663999998</v>
      </c>
      <c r="Z40" s="18">
        <v>0</v>
      </c>
      <c r="AA40" s="16" t="s">
        <v>50</v>
      </c>
      <c r="AB40" s="18">
        <v>0</v>
      </c>
      <c r="AC40" s="18">
        <v>0</v>
      </c>
      <c r="AD40" s="16" t="s">
        <v>50</v>
      </c>
      <c r="AE40" s="18">
        <v>0</v>
      </c>
      <c r="AF40" s="16">
        <v>0</v>
      </c>
      <c r="AG40" s="16" t="s">
        <v>50</v>
      </c>
      <c r="AH40" s="18">
        <v>0</v>
      </c>
      <c r="AI40" s="18">
        <v>0</v>
      </c>
      <c r="AJ40" s="16" t="s">
        <v>50</v>
      </c>
      <c r="AK40" s="18">
        <v>0</v>
      </c>
      <c r="AL40" s="18">
        <v>0</v>
      </c>
      <c r="AM40" s="17" t="s">
        <v>53</v>
      </c>
      <c r="AN40" s="16" t="s">
        <v>53</v>
      </c>
      <c r="AO40" s="17" t="s">
        <v>53</v>
      </c>
      <c r="AP40" s="16" t="s">
        <v>53</v>
      </c>
    </row>
    <row r="41" spans="1:42" s="27" customFormat="1" x14ac:dyDescent="0.25">
      <c r="A41" s="24" t="s">
        <v>157</v>
      </c>
      <c r="B41" s="25" t="s">
        <v>127</v>
      </c>
      <c r="C41" s="24" t="s">
        <v>47</v>
      </c>
      <c r="D41" s="24" t="s">
        <v>98</v>
      </c>
      <c r="E41" s="24" t="s">
        <v>99</v>
      </c>
      <c r="F41" s="24" t="s">
        <v>452</v>
      </c>
      <c r="G41" s="24" t="s">
        <v>51</v>
      </c>
      <c r="H41" s="24" t="s">
        <v>158</v>
      </c>
      <c r="I41" s="26" t="s">
        <v>53</v>
      </c>
      <c r="J41" s="26" t="s">
        <v>53</v>
      </c>
      <c r="K41" s="26" t="s">
        <v>53</v>
      </c>
      <c r="L41" s="26" t="s">
        <v>53</v>
      </c>
      <c r="M41" s="26">
        <v>0</v>
      </c>
      <c r="N41" s="24" t="s">
        <v>53</v>
      </c>
      <c r="O41" s="24" t="s">
        <v>159</v>
      </c>
      <c r="P41" s="24" t="s">
        <v>160</v>
      </c>
      <c r="Q41" s="26">
        <f t="shared" si="1"/>
        <v>622759.14260000002</v>
      </c>
      <c r="R41" s="26">
        <v>0</v>
      </c>
      <c r="S41" s="26">
        <v>622759.14260000002</v>
      </c>
      <c r="T41" s="26">
        <v>0</v>
      </c>
      <c r="U41" s="24" t="s">
        <v>50</v>
      </c>
      <c r="V41" s="26">
        <v>0</v>
      </c>
      <c r="W41" s="26">
        <v>0</v>
      </c>
      <c r="X41" s="24" t="s">
        <v>50</v>
      </c>
      <c r="Y41" s="26">
        <v>0</v>
      </c>
      <c r="Z41" s="26">
        <v>0</v>
      </c>
      <c r="AA41" s="24" t="s">
        <v>50</v>
      </c>
      <c r="AB41" s="26">
        <v>0</v>
      </c>
      <c r="AC41" s="26">
        <v>0</v>
      </c>
      <c r="AD41" s="24" t="s">
        <v>50</v>
      </c>
      <c r="AE41" s="26">
        <v>0</v>
      </c>
      <c r="AF41" s="24">
        <v>0</v>
      </c>
      <c r="AG41" s="24" t="s">
        <v>50</v>
      </c>
      <c r="AH41" s="26">
        <v>0</v>
      </c>
      <c r="AI41" s="26">
        <v>0</v>
      </c>
      <c r="AJ41" s="24" t="s">
        <v>50</v>
      </c>
      <c r="AK41" s="26">
        <v>0</v>
      </c>
      <c r="AL41" s="26">
        <v>0</v>
      </c>
      <c r="AM41" s="25" t="s">
        <v>53</v>
      </c>
      <c r="AN41" s="24" t="s">
        <v>53</v>
      </c>
      <c r="AO41" s="25" t="s">
        <v>53</v>
      </c>
      <c r="AP41" s="24" t="s">
        <v>53</v>
      </c>
    </row>
    <row r="42" spans="1:42" s="27" customFormat="1" x14ac:dyDescent="0.25">
      <c r="A42" s="24" t="s">
        <v>161</v>
      </c>
      <c r="B42" s="25" t="s">
        <v>127</v>
      </c>
      <c r="C42" s="24" t="s">
        <v>47</v>
      </c>
      <c r="D42" s="24" t="s">
        <v>98</v>
      </c>
      <c r="E42" s="24" t="s">
        <v>99</v>
      </c>
      <c r="F42" s="24" t="s">
        <v>452</v>
      </c>
      <c r="G42" s="24" t="s">
        <v>51</v>
      </c>
      <c r="H42" s="24" t="s">
        <v>162</v>
      </c>
      <c r="I42" s="26" t="s">
        <v>53</v>
      </c>
      <c r="J42" s="26" t="s">
        <v>53</v>
      </c>
      <c r="K42" s="26" t="s">
        <v>53</v>
      </c>
      <c r="L42" s="26" t="s">
        <v>53</v>
      </c>
      <c r="M42" s="26">
        <v>0</v>
      </c>
      <c r="N42" s="24" t="s">
        <v>53</v>
      </c>
      <c r="O42" s="24" t="s">
        <v>54</v>
      </c>
      <c r="P42" s="24" t="s">
        <v>53</v>
      </c>
      <c r="Q42" s="26">
        <f t="shared" si="1"/>
        <v>1233544.1072</v>
      </c>
      <c r="R42" s="26">
        <v>0</v>
      </c>
      <c r="S42" s="26">
        <v>622687.62000000011</v>
      </c>
      <c r="T42" s="26">
        <v>0</v>
      </c>
      <c r="U42" s="24" t="s">
        <v>50</v>
      </c>
      <c r="V42" s="26">
        <v>0</v>
      </c>
      <c r="W42" s="26">
        <v>526600.41999999993</v>
      </c>
      <c r="X42" s="24" t="s">
        <v>55</v>
      </c>
      <c r="Y42" s="26">
        <v>84256.067200000005</v>
      </c>
      <c r="Z42" s="26">
        <v>0</v>
      </c>
      <c r="AA42" s="24" t="s">
        <v>50</v>
      </c>
      <c r="AB42" s="26">
        <v>0</v>
      </c>
      <c r="AC42" s="26">
        <v>0</v>
      </c>
      <c r="AD42" s="24" t="s">
        <v>50</v>
      </c>
      <c r="AE42" s="26">
        <v>0</v>
      </c>
      <c r="AF42" s="24">
        <v>0</v>
      </c>
      <c r="AG42" s="24" t="s">
        <v>50</v>
      </c>
      <c r="AH42" s="26">
        <v>0</v>
      </c>
      <c r="AI42" s="26">
        <v>0</v>
      </c>
      <c r="AJ42" s="24" t="s">
        <v>50</v>
      </c>
      <c r="AK42" s="26">
        <v>0</v>
      </c>
      <c r="AL42" s="26">
        <v>0</v>
      </c>
      <c r="AM42" s="25" t="s">
        <v>53</v>
      </c>
      <c r="AN42" s="24" t="s">
        <v>53</v>
      </c>
      <c r="AO42" s="25" t="s">
        <v>53</v>
      </c>
      <c r="AP42" s="24" t="s">
        <v>53</v>
      </c>
    </row>
    <row r="43" spans="1:42" s="27" customFormat="1" x14ac:dyDescent="0.25">
      <c r="A43" s="24" t="s">
        <v>163</v>
      </c>
      <c r="B43" s="28">
        <v>43942</v>
      </c>
      <c r="C43" s="21" t="s">
        <v>47</v>
      </c>
      <c r="D43" s="21" t="s">
        <v>98</v>
      </c>
      <c r="E43" s="21" t="s">
        <v>99</v>
      </c>
      <c r="F43" s="21" t="s">
        <v>461</v>
      </c>
      <c r="G43" s="21" t="s">
        <v>51</v>
      </c>
      <c r="H43" s="21" t="s">
        <v>459</v>
      </c>
      <c r="I43" s="23"/>
      <c r="J43" s="23"/>
      <c r="K43" s="23"/>
      <c r="L43" s="23"/>
      <c r="M43" s="23">
        <v>0</v>
      </c>
      <c r="N43" s="21"/>
      <c r="O43" s="21" t="s">
        <v>460</v>
      </c>
      <c r="P43" s="21" t="s">
        <v>53</v>
      </c>
      <c r="Q43" s="23">
        <v>0</v>
      </c>
      <c r="R43" s="23">
        <v>0</v>
      </c>
      <c r="S43" s="23">
        <v>0</v>
      </c>
      <c r="T43" s="23">
        <v>0</v>
      </c>
      <c r="U43" s="21" t="s">
        <v>50</v>
      </c>
      <c r="V43" s="23">
        <v>0</v>
      </c>
      <c r="W43" s="23">
        <v>0</v>
      </c>
      <c r="X43" s="21" t="s">
        <v>50</v>
      </c>
      <c r="Y43" s="23">
        <v>0</v>
      </c>
      <c r="Z43" s="23">
        <v>0</v>
      </c>
      <c r="AA43" s="21" t="s">
        <v>50</v>
      </c>
      <c r="AB43" s="23">
        <v>0</v>
      </c>
      <c r="AC43" s="23">
        <v>0</v>
      </c>
      <c r="AD43" s="21" t="s">
        <v>50</v>
      </c>
      <c r="AE43" s="23">
        <v>0</v>
      </c>
      <c r="AF43" s="21">
        <v>0</v>
      </c>
      <c r="AG43" s="21" t="s">
        <v>50</v>
      </c>
      <c r="AH43" s="23">
        <v>0</v>
      </c>
      <c r="AI43" s="23">
        <v>0</v>
      </c>
      <c r="AJ43" s="21" t="s">
        <v>50</v>
      </c>
      <c r="AK43" s="23">
        <v>0</v>
      </c>
      <c r="AL43" s="23">
        <v>0</v>
      </c>
      <c r="AM43" s="22" t="s">
        <v>53</v>
      </c>
      <c r="AN43" s="21" t="s">
        <v>53</v>
      </c>
      <c r="AO43" s="22" t="s">
        <v>53</v>
      </c>
      <c r="AP43" s="21" t="s">
        <v>53</v>
      </c>
    </row>
    <row r="44" spans="1:42" x14ac:dyDescent="0.25">
      <c r="A44" s="24" t="s">
        <v>489</v>
      </c>
      <c r="B44" s="28">
        <v>43942</v>
      </c>
      <c r="C44" s="13" t="s">
        <v>47</v>
      </c>
      <c r="D44" s="13" t="s">
        <v>192</v>
      </c>
      <c r="E44" s="13" t="s">
        <v>193</v>
      </c>
      <c r="F44" s="13" t="s">
        <v>470</v>
      </c>
      <c r="G44" s="13" t="s">
        <v>51</v>
      </c>
      <c r="H44" s="13" t="s">
        <v>469</v>
      </c>
      <c r="I44" s="15"/>
      <c r="J44" s="15"/>
      <c r="K44" s="15"/>
      <c r="L44" s="15"/>
      <c r="M44" s="15">
        <v>0</v>
      </c>
      <c r="N44" s="13"/>
      <c r="O44" s="13" t="s">
        <v>460</v>
      </c>
      <c r="P44" s="13" t="s">
        <v>53</v>
      </c>
      <c r="Q44" s="15">
        <v>0</v>
      </c>
      <c r="R44" s="15">
        <v>0</v>
      </c>
      <c r="S44" s="15">
        <v>0</v>
      </c>
      <c r="T44" s="15">
        <v>0</v>
      </c>
      <c r="U44" s="13" t="s">
        <v>50</v>
      </c>
      <c r="V44" s="15">
        <v>0</v>
      </c>
      <c r="W44" s="15">
        <v>0</v>
      </c>
      <c r="X44" s="13" t="s">
        <v>50</v>
      </c>
      <c r="Y44" s="15">
        <v>0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9" customFormat="1" x14ac:dyDescent="0.25">
      <c r="A45" s="24" t="s">
        <v>490</v>
      </c>
      <c r="B45" s="22" t="s">
        <v>127</v>
      </c>
      <c r="C45" s="21" t="s">
        <v>47</v>
      </c>
      <c r="D45" s="21" t="s">
        <v>107</v>
      </c>
      <c r="E45" s="21" t="s">
        <v>108</v>
      </c>
      <c r="F45" s="21" t="s">
        <v>481</v>
      </c>
      <c r="G45" s="21" t="s">
        <v>51</v>
      </c>
      <c r="H45" s="21" t="s">
        <v>164</v>
      </c>
      <c r="I45" s="23" t="s">
        <v>53</v>
      </c>
      <c r="J45" s="23" t="s">
        <v>53</v>
      </c>
      <c r="K45" s="23" t="s">
        <v>53</v>
      </c>
      <c r="L45" s="23" t="s">
        <v>53</v>
      </c>
      <c r="M45" s="23">
        <v>0</v>
      </c>
      <c r="N45" s="21" t="s">
        <v>53</v>
      </c>
      <c r="O45" s="21" t="s">
        <v>54</v>
      </c>
      <c r="P45" s="21" t="s">
        <v>53</v>
      </c>
      <c r="Q45" s="23">
        <f t="shared" ref="Q45:Q76" si="2">SUM(S45:AP45)</f>
        <v>19917314.4969</v>
      </c>
      <c r="R45" s="23">
        <v>0</v>
      </c>
      <c r="S45" s="23">
        <v>14872145.022099998</v>
      </c>
      <c r="T45" s="23">
        <v>0</v>
      </c>
      <c r="U45" s="21" t="s">
        <v>50</v>
      </c>
      <c r="V45" s="23">
        <v>0</v>
      </c>
      <c r="W45" s="23">
        <v>4349284.03</v>
      </c>
      <c r="X45" s="21" t="s">
        <v>50</v>
      </c>
      <c r="Y45" s="23">
        <v>695885.44480000006</v>
      </c>
      <c r="Z45" s="23">
        <v>0</v>
      </c>
      <c r="AA45" s="21" t="s">
        <v>50</v>
      </c>
      <c r="AB45" s="23">
        <v>0</v>
      </c>
      <c r="AC45" s="23">
        <v>0</v>
      </c>
      <c r="AD45" s="21" t="s">
        <v>50</v>
      </c>
      <c r="AE45" s="23">
        <v>0</v>
      </c>
      <c r="AF45" s="21">
        <v>0</v>
      </c>
      <c r="AG45" s="21" t="s">
        <v>50</v>
      </c>
      <c r="AH45" s="23">
        <v>0</v>
      </c>
      <c r="AI45" s="23">
        <v>0</v>
      </c>
      <c r="AJ45" s="21" t="s">
        <v>50</v>
      </c>
      <c r="AK45" s="23">
        <v>0</v>
      </c>
      <c r="AL45" s="23">
        <v>0</v>
      </c>
      <c r="AM45" s="22" t="s">
        <v>53</v>
      </c>
      <c r="AN45" s="21" t="s">
        <v>53</v>
      </c>
      <c r="AO45" s="22" t="s">
        <v>53</v>
      </c>
      <c r="AP45" s="21" t="s">
        <v>53</v>
      </c>
    </row>
    <row r="46" spans="1:42" s="19" customFormat="1" x14ac:dyDescent="0.25">
      <c r="A46" s="24" t="s">
        <v>491</v>
      </c>
      <c r="B46" s="22" t="s">
        <v>165</v>
      </c>
      <c r="C46" s="21" t="s">
        <v>47</v>
      </c>
      <c r="D46" s="21" t="s">
        <v>48</v>
      </c>
      <c r="E46" s="21" t="s">
        <v>49</v>
      </c>
      <c r="F46" s="21" t="s">
        <v>432</v>
      </c>
      <c r="G46" s="21" t="s">
        <v>51</v>
      </c>
      <c r="H46" s="21" t="s">
        <v>167</v>
      </c>
      <c r="I46" s="23" t="s">
        <v>53</v>
      </c>
      <c r="J46" s="23" t="s">
        <v>53</v>
      </c>
      <c r="K46" s="23" t="s">
        <v>53</v>
      </c>
      <c r="L46" s="23" t="s">
        <v>53</v>
      </c>
      <c r="M46" s="23">
        <v>0</v>
      </c>
      <c r="N46" s="21" t="s">
        <v>53</v>
      </c>
      <c r="O46" s="21" t="s">
        <v>54</v>
      </c>
      <c r="P46" s="21" t="s">
        <v>53</v>
      </c>
      <c r="Q46" s="23">
        <f t="shared" si="2"/>
        <v>16832056.720399998</v>
      </c>
      <c r="R46" s="23">
        <v>0</v>
      </c>
      <c r="S46" s="23">
        <v>11254740.249999996</v>
      </c>
      <c r="T46" s="23">
        <v>0</v>
      </c>
      <c r="U46" s="21" t="s">
        <v>50</v>
      </c>
      <c r="V46" s="23">
        <v>0</v>
      </c>
      <c r="W46" s="23">
        <v>4808031.4400000004</v>
      </c>
      <c r="X46" s="21" t="s">
        <v>55</v>
      </c>
      <c r="Y46" s="23">
        <v>769285.03040000005</v>
      </c>
      <c r="Z46" s="23">
        <v>0</v>
      </c>
      <c r="AA46" s="21" t="s">
        <v>50</v>
      </c>
      <c r="AB46" s="23">
        <v>0</v>
      </c>
      <c r="AC46" s="23">
        <v>0</v>
      </c>
      <c r="AD46" s="21" t="s">
        <v>50</v>
      </c>
      <c r="AE46" s="23">
        <v>0</v>
      </c>
      <c r="AF46" s="21">
        <v>0</v>
      </c>
      <c r="AG46" s="21" t="s">
        <v>50</v>
      </c>
      <c r="AH46" s="23">
        <v>0</v>
      </c>
      <c r="AI46" s="23">
        <v>0</v>
      </c>
      <c r="AJ46" s="21" t="s">
        <v>50</v>
      </c>
      <c r="AK46" s="23">
        <v>0</v>
      </c>
      <c r="AL46" s="23">
        <v>0</v>
      </c>
      <c r="AM46" s="22" t="s">
        <v>53</v>
      </c>
      <c r="AN46" s="21" t="s">
        <v>53</v>
      </c>
      <c r="AO46" s="22" t="s">
        <v>53</v>
      </c>
      <c r="AP46" s="21" t="s">
        <v>53</v>
      </c>
    </row>
    <row r="47" spans="1:42" s="19" customFormat="1" x14ac:dyDescent="0.25">
      <c r="A47" s="24" t="s">
        <v>166</v>
      </c>
      <c r="B47" s="22" t="s">
        <v>165</v>
      </c>
      <c r="C47" s="21" t="s">
        <v>47</v>
      </c>
      <c r="D47" s="21" t="s">
        <v>64</v>
      </c>
      <c r="E47" s="21" t="s">
        <v>65</v>
      </c>
      <c r="F47" s="21" t="s">
        <v>439</v>
      </c>
      <c r="G47" s="21" t="s">
        <v>51</v>
      </c>
      <c r="H47" s="21" t="s">
        <v>169</v>
      </c>
      <c r="I47" s="23" t="s">
        <v>53</v>
      </c>
      <c r="J47" s="23" t="s">
        <v>53</v>
      </c>
      <c r="K47" s="23" t="s">
        <v>53</v>
      </c>
      <c r="L47" s="23" t="s">
        <v>53</v>
      </c>
      <c r="M47" s="23">
        <v>0</v>
      </c>
      <c r="N47" s="21" t="s">
        <v>53</v>
      </c>
      <c r="O47" s="21" t="s">
        <v>54</v>
      </c>
      <c r="P47" s="21" t="s">
        <v>53</v>
      </c>
      <c r="Q47" s="23">
        <f t="shared" si="2"/>
        <v>52418658.255099989</v>
      </c>
      <c r="R47" s="23">
        <v>0</v>
      </c>
      <c r="S47" s="23">
        <v>34896694.532699987</v>
      </c>
      <c r="T47" s="23">
        <v>0</v>
      </c>
      <c r="U47" s="21" t="s">
        <v>50</v>
      </c>
      <c r="V47" s="23">
        <v>0</v>
      </c>
      <c r="W47" s="23">
        <v>15105141.140000001</v>
      </c>
      <c r="X47" s="21" t="s">
        <v>50</v>
      </c>
      <c r="Y47" s="23">
        <v>2416822.5824000007</v>
      </c>
      <c r="Z47" s="23">
        <v>0</v>
      </c>
      <c r="AA47" s="21" t="s">
        <v>50</v>
      </c>
      <c r="AB47" s="23">
        <v>0</v>
      </c>
      <c r="AC47" s="23">
        <v>0</v>
      </c>
      <c r="AD47" s="21" t="s">
        <v>50</v>
      </c>
      <c r="AE47" s="23">
        <v>0</v>
      </c>
      <c r="AF47" s="21">
        <v>0</v>
      </c>
      <c r="AG47" s="21" t="s">
        <v>50</v>
      </c>
      <c r="AH47" s="23">
        <v>0</v>
      </c>
      <c r="AI47" s="23">
        <v>0</v>
      </c>
      <c r="AJ47" s="21" t="s">
        <v>50</v>
      </c>
      <c r="AK47" s="23">
        <v>0</v>
      </c>
      <c r="AL47" s="23">
        <v>0</v>
      </c>
      <c r="AM47" s="22" t="s">
        <v>53</v>
      </c>
      <c r="AN47" s="21" t="s">
        <v>53</v>
      </c>
      <c r="AO47" s="22" t="s">
        <v>53</v>
      </c>
      <c r="AP47" s="21" t="s">
        <v>53</v>
      </c>
    </row>
    <row r="48" spans="1:42" s="19" customFormat="1" x14ac:dyDescent="0.25">
      <c r="A48" s="24" t="s">
        <v>168</v>
      </c>
      <c r="B48" s="17" t="s">
        <v>165</v>
      </c>
      <c r="C48" s="16" t="s">
        <v>47</v>
      </c>
      <c r="D48" s="16" t="s">
        <v>74</v>
      </c>
      <c r="E48" s="16" t="s">
        <v>75</v>
      </c>
      <c r="F48" s="16" t="s">
        <v>445</v>
      </c>
      <c r="G48" s="16" t="s">
        <v>51</v>
      </c>
      <c r="H48" s="16" t="s">
        <v>171</v>
      </c>
      <c r="I48" s="18" t="s">
        <v>53</v>
      </c>
      <c r="J48" s="18" t="s">
        <v>53</v>
      </c>
      <c r="K48" s="18" t="s">
        <v>53</v>
      </c>
      <c r="L48" s="18" t="s">
        <v>53</v>
      </c>
      <c r="M48" s="18">
        <v>0</v>
      </c>
      <c r="N48" s="16" t="s">
        <v>53</v>
      </c>
      <c r="O48" s="16" t="s">
        <v>54</v>
      </c>
      <c r="P48" s="16" t="s">
        <v>53</v>
      </c>
      <c r="Q48" s="18">
        <f t="shared" si="2"/>
        <v>13079644.0502</v>
      </c>
      <c r="R48" s="18">
        <v>0</v>
      </c>
      <c r="S48" s="18">
        <v>9139650.7250000015</v>
      </c>
      <c r="T48" s="18">
        <v>0</v>
      </c>
      <c r="U48" s="16" t="s">
        <v>50</v>
      </c>
      <c r="V48" s="18">
        <v>0</v>
      </c>
      <c r="W48" s="18">
        <v>3396545.9699999997</v>
      </c>
      <c r="X48" s="16" t="s">
        <v>50</v>
      </c>
      <c r="Y48" s="18">
        <v>543447.35519999999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53</v>
      </c>
      <c r="AN48" s="16" t="s">
        <v>53</v>
      </c>
      <c r="AO48" s="17" t="s">
        <v>53</v>
      </c>
      <c r="AP48" s="16" t="s">
        <v>53</v>
      </c>
    </row>
    <row r="49" spans="1:42" s="19" customFormat="1" x14ac:dyDescent="0.25">
      <c r="A49" s="24" t="s">
        <v>170</v>
      </c>
      <c r="B49" s="17" t="s">
        <v>165</v>
      </c>
      <c r="C49" s="16" t="s">
        <v>47</v>
      </c>
      <c r="D49" s="16" t="s">
        <v>74</v>
      </c>
      <c r="E49" s="16" t="s">
        <v>75</v>
      </c>
      <c r="F49" s="16" t="s">
        <v>445</v>
      </c>
      <c r="G49" s="16" t="s">
        <v>51</v>
      </c>
      <c r="H49" s="16" t="s">
        <v>173</v>
      </c>
      <c r="I49" s="18" t="s">
        <v>53</v>
      </c>
      <c r="J49" s="18" t="s">
        <v>53</v>
      </c>
      <c r="K49" s="18" t="s">
        <v>53</v>
      </c>
      <c r="L49" s="18" t="s">
        <v>53</v>
      </c>
      <c r="M49" s="18">
        <v>0</v>
      </c>
      <c r="N49" s="16" t="s">
        <v>53</v>
      </c>
      <c r="O49" s="16" t="s">
        <v>174</v>
      </c>
      <c r="P49" s="16" t="s">
        <v>175</v>
      </c>
      <c r="Q49" s="18">
        <f t="shared" si="2"/>
        <v>1907759.4771999998</v>
      </c>
      <c r="R49" s="18">
        <v>0</v>
      </c>
      <c r="S49" s="18">
        <v>1724687.79</v>
      </c>
      <c r="T49" s="18">
        <v>157820.42000000001</v>
      </c>
      <c r="U49" s="16" t="s">
        <v>55</v>
      </c>
      <c r="V49" s="18">
        <v>25251.267199999998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53</v>
      </c>
      <c r="AN49" s="16" t="s">
        <v>53</v>
      </c>
      <c r="AO49" s="17" t="s">
        <v>53</v>
      </c>
      <c r="AP49" s="16" t="s">
        <v>53</v>
      </c>
    </row>
    <row r="50" spans="1:42" s="19" customFormat="1" x14ac:dyDescent="0.25">
      <c r="A50" s="24" t="s">
        <v>172</v>
      </c>
      <c r="B50" s="17" t="s">
        <v>165</v>
      </c>
      <c r="C50" s="16" t="s">
        <v>47</v>
      </c>
      <c r="D50" s="16" t="s">
        <v>74</v>
      </c>
      <c r="E50" s="16" t="s">
        <v>75</v>
      </c>
      <c r="F50" s="16" t="s">
        <v>445</v>
      </c>
      <c r="G50" s="16" t="s">
        <v>51</v>
      </c>
      <c r="H50" s="16" t="s">
        <v>177</v>
      </c>
      <c r="I50" s="18" t="s">
        <v>53</v>
      </c>
      <c r="J50" s="18" t="s">
        <v>53</v>
      </c>
      <c r="K50" s="18" t="s">
        <v>53</v>
      </c>
      <c r="L50" s="18" t="s">
        <v>53</v>
      </c>
      <c r="M50" s="18">
        <v>0</v>
      </c>
      <c r="N50" s="16" t="s">
        <v>53</v>
      </c>
      <c r="O50" s="16" t="s">
        <v>54</v>
      </c>
      <c r="P50" s="16" t="s">
        <v>53</v>
      </c>
      <c r="Q50" s="18">
        <f t="shared" si="2"/>
        <v>12848844.870000003</v>
      </c>
      <c r="R50" s="18">
        <v>0</v>
      </c>
      <c r="S50" s="18">
        <v>7681065.2048000023</v>
      </c>
      <c r="T50" s="18">
        <v>0</v>
      </c>
      <c r="U50" s="16" t="s">
        <v>50</v>
      </c>
      <c r="V50" s="18">
        <v>0</v>
      </c>
      <c r="W50" s="18">
        <v>4454982.4700000007</v>
      </c>
      <c r="X50" s="16" t="s">
        <v>55</v>
      </c>
      <c r="Y50" s="18">
        <v>712797.19519999996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53</v>
      </c>
      <c r="AN50" s="16" t="s">
        <v>53</v>
      </c>
      <c r="AO50" s="17" t="s">
        <v>53</v>
      </c>
      <c r="AP50" s="16" t="s">
        <v>53</v>
      </c>
    </row>
    <row r="51" spans="1:42" x14ac:dyDescent="0.25">
      <c r="A51" s="24" t="s">
        <v>176</v>
      </c>
      <c r="B51" s="14" t="s">
        <v>165</v>
      </c>
      <c r="C51" s="13" t="s">
        <v>47</v>
      </c>
      <c r="D51" s="13" t="s">
        <v>78</v>
      </c>
      <c r="E51" s="13" t="s">
        <v>79</v>
      </c>
      <c r="F51" s="13" t="s">
        <v>439</v>
      </c>
      <c r="G51" s="13" t="s">
        <v>51</v>
      </c>
      <c r="H51" s="13" t="s">
        <v>179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54</v>
      </c>
      <c r="P51" s="13" t="s">
        <v>53</v>
      </c>
      <c r="Q51" s="15">
        <f t="shared" si="2"/>
        <v>45212337.168100022</v>
      </c>
      <c r="R51" s="15">
        <v>0</v>
      </c>
      <c r="S51" s="15">
        <v>28866452.37970002</v>
      </c>
      <c r="T51" s="15">
        <v>0</v>
      </c>
      <c r="U51" s="13" t="s">
        <v>50</v>
      </c>
      <c r="V51" s="15">
        <v>0</v>
      </c>
      <c r="W51" s="15">
        <v>14091279.99</v>
      </c>
      <c r="X51" s="13" t="s">
        <v>50</v>
      </c>
      <c r="Y51" s="15">
        <v>2254604.7984000002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s="19" customFormat="1" x14ac:dyDescent="0.25">
      <c r="A52" s="24" t="s">
        <v>178</v>
      </c>
      <c r="B52" s="22" t="s">
        <v>165</v>
      </c>
      <c r="C52" s="21" t="s">
        <v>47</v>
      </c>
      <c r="D52" s="21" t="s">
        <v>98</v>
      </c>
      <c r="E52" s="21" t="s">
        <v>99</v>
      </c>
      <c r="F52" s="21" t="s">
        <v>453</v>
      </c>
      <c r="G52" s="21" t="s">
        <v>51</v>
      </c>
      <c r="H52" s="21" t="s">
        <v>181</v>
      </c>
      <c r="I52" s="23" t="s">
        <v>53</v>
      </c>
      <c r="J52" s="23" t="s">
        <v>53</v>
      </c>
      <c r="K52" s="23" t="s">
        <v>53</v>
      </c>
      <c r="L52" s="23" t="s">
        <v>53</v>
      </c>
      <c r="M52" s="23">
        <v>0</v>
      </c>
      <c r="N52" s="21" t="s">
        <v>53</v>
      </c>
      <c r="O52" s="21" t="s">
        <v>54</v>
      </c>
      <c r="P52" s="21" t="s">
        <v>53</v>
      </c>
      <c r="Q52" s="23">
        <f t="shared" si="2"/>
        <v>19196571.354699999</v>
      </c>
      <c r="R52" s="23">
        <v>0</v>
      </c>
      <c r="S52" s="23">
        <v>13540797.1939</v>
      </c>
      <c r="T52" s="23">
        <v>0</v>
      </c>
      <c r="U52" s="21" t="s">
        <v>50</v>
      </c>
      <c r="V52" s="23">
        <v>0</v>
      </c>
      <c r="W52" s="23">
        <v>4875667.38</v>
      </c>
      <c r="X52" s="21" t="s">
        <v>50</v>
      </c>
      <c r="Y52" s="23">
        <v>780106.78080000007</v>
      </c>
      <c r="Z52" s="23">
        <v>0</v>
      </c>
      <c r="AA52" s="21" t="s">
        <v>50</v>
      </c>
      <c r="AB52" s="23">
        <v>0</v>
      </c>
      <c r="AC52" s="23">
        <v>0</v>
      </c>
      <c r="AD52" s="21" t="s">
        <v>50</v>
      </c>
      <c r="AE52" s="23">
        <v>0</v>
      </c>
      <c r="AF52" s="21">
        <v>0</v>
      </c>
      <c r="AG52" s="21" t="s">
        <v>50</v>
      </c>
      <c r="AH52" s="23">
        <v>0</v>
      </c>
      <c r="AI52" s="23">
        <v>0</v>
      </c>
      <c r="AJ52" s="21" t="s">
        <v>50</v>
      </c>
      <c r="AK52" s="23">
        <v>0</v>
      </c>
      <c r="AL52" s="23">
        <v>0</v>
      </c>
      <c r="AM52" s="22" t="s">
        <v>53</v>
      </c>
      <c r="AN52" s="21" t="s">
        <v>53</v>
      </c>
      <c r="AO52" s="22" t="s">
        <v>53</v>
      </c>
      <c r="AP52" s="21" t="s">
        <v>53</v>
      </c>
    </row>
    <row r="53" spans="1:42" s="19" customFormat="1" x14ac:dyDescent="0.25">
      <c r="A53" s="24" t="s">
        <v>180</v>
      </c>
      <c r="B53" s="17" t="s">
        <v>165</v>
      </c>
      <c r="C53" s="16" t="s">
        <v>47</v>
      </c>
      <c r="D53" s="16" t="s">
        <v>183</v>
      </c>
      <c r="E53" s="16" t="s">
        <v>184</v>
      </c>
      <c r="F53" s="16" t="s">
        <v>462</v>
      </c>
      <c r="G53" s="16" t="s">
        <v>51</v>
      </c>
      <c r="H53" s="16" t="s">
        <v>185</v>
      </c>
      <c r="I53" s="18" t="s">
        <v>53</v>
      </c>
      <c r="J53" s="18" t="s">
        <v>53</v>
      </c>
      <c r="K53" s="18" t="s">
        <v>53</v>
      </c>
      <c r="L53" s="18" t="s">
        <v>53</v>
      </c>
      <c r="M53" s="18">
        <v>0</v>
      </c>
      <c r="N53" s="16" t="s">
        <v>53</v>
      </c>
      <c r="O53" s="16" t="s">
        <v>186</v>
      </c>
      <c r="P53" s="16" t="s">
        <v>187</v>
      </c>
      <c r="Q53" s="18">
        <f t="shared" si="2"/>
        <v>32400</v>
      </c>
      <c r="R53" s="18">
        <v>0</v>
      </c>
      <c r="S53" s="18">
        <v>32400</v>
      </c>
      <c r="T53" s="18">
        <v>0</v>
      </c>
      <c r="U53" s="16" t="s">
        <v>50</v>
      </c>
      <c r="V53" s="18">
        <v>0</v>
      </c>
      <c r="W53" s="18">
        <v>0</v>
      </c>
      <c r="X53" s="16" t="s">
        <v>50</v>
      </c>
      <c r="Y53" s="18">
        <v>0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53</v>
      </c>
      <c r="AN53" s="16" t="s">
        <v>53</v>
      </c>
      <c r="AO53" s="17" t="s">
        <v>53</v>
      </c>
      <c r="AP53" s="16" t="s">
        <v>53</v>
      </c>
    </row>
    <row r="54" spans="1:42" s="19" customFormat="1" x14ac:dyDescent="0.25">
      <c r="A54" s="24" t="s">
        <v>182</v>
      </c>
      <c r="B54" s="17" t="s">
        <v>165</v>
      </c>
      <c r="C54" s="16" t="s">
        <v>47</v>
      </c>
      <c r="D54" s="16" t="s">
        <v>183</v>
      </c>
      <c r="E54" s="16" t="s">
        <v>184</v>
      </c>
      <c r="F54" s="16" t="s">
        <v>462</v>
      </c>
      <c r="G54" s="16" t="s">
        <v>51</v>
      </c>
      <c r="H54" s="16" t="s">
        <v>463</v>
      </c>
      <c r="I54" s="18" t="s">
        <v>53</v>
      </c>
      <c r="J54" s="18" t="s">
        <v>53</v>
      </c>
      <c r="K54" s="18" t="s">
        <v>53</v>
      </c>
      <c r="L54" s="18" t="s">
        <v>53</v>
      </c>
      <c r="M54" s="18">
        <v>0</v>
      </c>
      <c r="N54" s="16" t="s">
        <v>53</v>
      </c>
      <c r="O54" s="16" t="s">
        <v>54</v>
      </c>
      <c r="P54" s="16" t="s">
        <v>53</v>
      </c>
      <c r="Q54" s="18">
        <f t="shared" si="2"/>
        <v>21231069.411200002</v>
      </c>
      <c r="R54" s="18">
        <v>0</v>
      </c>
      <c r="S54" s="18">
        <v>15293617.264400002</v>
      </c>
      <c r="T54" s="18">
        <v>0</v>
      </c>
      <c r="U54" s="16" t="s">
        <v>50</v>
      </c>
      <c r="V54" s="18">
        <v>0</v>
      </c>
      <c r="W54" s="18">
        <v>5118493.2299999995</v>
      </c>
      <c r="X54" s="16" t="s">
        <v>55</v>
      </c>
      <c r="Y54" s="18">
        <v>818958.91680000001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53</v>
      </c>
      <c r="AN54" s="16" t="s">
        <v>53</v>
      </c>
      <c r="AO54" s="17" t="s">
        <v>53</v>
      </c>
      <c r="AP54" s="16" t="s">
        <v>53</v>
      </c>
    </row>
    <row r="55" spans="1:42" x14ac:dyDescent="0.25">
      <c r="A55" s="24" t="s">
        <v>188</v>
      </c>
      <c r="B55" s="25" t="s">
        <v>165</v>
      </c>
      <c r="C55" s="24" t="s">
        <v>47</v>
      </c>
      <c r="D55" s="24" t="s">
        <v>183</v>
      </c>
      <c r="E55" s="24" t="s">
        <v>184</v>
      </c>
      <c r="F55" s="24" t="s">
        <v>462</v>
      </c>
      <c r="G55" s="24" t="s">
        <v>51</v>
      </c>
      <c r="H55" s="24" t="s">
        <v>189</v>
      </c>
      <c r="I55" s="26" t="s">
        <v>53</v>
      </c>
      <c r="J55" s="26" t="s">
        <v>53</v>
      </c>
      <c r="K55" s="26" t="s">
        <v>53</v>
      </c>
      <c r="L55" s="26" t="s">
        <v>53</v>
      </c>
      <c r="M55" s="26">
        <v>0</v>
      </c>
      <c r="N55" s="24" t="s">
        <v>53</v>
      </c>
      <c r="O55" s="24" t="s">
        <v>54</v>
      </c>
      <c r="P55" s="24" t="s">
        <v>53</v>
      </c>
      <c r="Q55" s="26">
        <f t="shared" si="2"/>
        <v>425655</v>
      </c>
      <c r="R55" s="26">
        <v>0</v>
      </c>
      <c r="S55" s="26">
        <v>425655</v>
      </c>
      <c r="T55" s="26">
        <v>0</v>
      </c>
      <c r="U55" s="24" t="s">
        <v>50</v>
      </c>
      <c r="V55" s="26">
        <v>0</v>
      </c>
      <c r="W55" s="26">
        <v>0</v>
      </c>
      <c r="X55" s="24" t="s">
        <v>50</v>
      </c>
      <c r="Y55" s="26">
        <v>0</v>
      </c>
      <c r="Z55" s="26">
        <v>0</v>
      </c>
      <c r="AA55" s="24" t="s">
        <v>50</v>
      </c>
      <c r="AB55" s="26">
        <v>0</v>
      </c>
      <c r="AC55" s="26">
        <v>0</v>
      </c>
      <c r="AD55" s="24" t="s">
        <v>50</v>
      </c>
      <c r="AE55" s="26">
        <v>0</v>
      </c>
      <c r="AF55" s="24">
        <v>0</v>
      </c>
      <c r="AG55" s="24" t="s">
        <v>50</v>
      </c>
      <c r="AH55" s="26">
        <v>0</v>
      </c>
      <c r="AI55" s="26">
        <v>0</v>
      </c>
      <c r="AJ55" s="24" t="s">
        <v>50</v>
      </c>
      <c r="AK55" s="26">
        <v>0</v>
      </c>
      <c r="AL55" s="26">
        <v>0</v>
      </c>
      <c r="AM55" s="25" t="s">
        <v>53</v>
      </c>
      <c r="AN55" s="24" t="s">
        <v>53</v>
      </c>
      <c r="AO55" s="25" t="s">
        <v>53</v>
      </c>
      <c r="AP55" s="24" t="s">
        <v>53</v>
      </c>
    </row>
    <row r="56" spans="1:42" s="27" customFormat="1" x14ac:dyDescent="0.25">
      <c r="A56" s="24" t="s">
        <v>190</v>
      </c>
      <c r="B56" s="25" t="s">
        <v>165</v>
      </c>
      <c r="C56" s="24" t="s">
        <v>47</v>
      </c>
      <c r="D56" s="24" t="s">
        <v>192</v>
      </c>
      <c r="E56" s="24" t="s">
        <v>193</v>
      </c>
      <c r="F56" s="24" t="s">
        <v>471</v>
      </c>
      <c r="G56" s="24" t="s">
        <v>51</v>
      </c>
      <c r="H56" s="24" t="s">
        <v>194</v>
      </c>
      <c r="I56" s="26" t="s">
        <v>53</v>
      </c>
      <c r="J56" s="26" t="s">
        <v>53</v>
      </c>
      <c r="K56" s="26" t="s">
        <v>53</v>
      </c>
      <c r="L56" s="26" t="s">
        <v>53</v>
      </c>
      <c r="M56" s="26">
        <v>0</v>
      </c>
      <c r="N56" s="24" t="s">
        <v>53</v>
      </c>
      <c r="O56" s="24" t="s">
        <v>54</v>
      </c>
      <c r="P56" s="24" t="s">
        <v>53</v>
      </c>
      <c r="Q56" s="26">
        <f t="shared" si="2"/>
        <v>13565342.094500002</v>
      </c>
      <c r="R56" s="26">
        <v>0</v>
      </c>
      <c r="S56" s="26">
        <v>12787874.250500001</v>
      </c>
      <c r="T56" s="26">
        <v>0</v>
      </c>
      <c r="U56" s="24" t="s">
        <v>50</v>
      </c>
      <c r="V56" s="26">
        <v>0</v>
      </c>
      <c r="W56" s="26">
        <v>670230.9</v>
      </c>
      <c r="X56" s="24" t="s">
        <v>55</v>
      </c>
      <c r="Y56" s="26">
        <v>107236.94400000002</v>
      </c>
      <c r="Z56" s="26">
        <v>0</v>
      </c>
      <c r="AA56" s="24" t="s">
        <v>50</v>
      </c>
      <c r="AB56" s="26">
        <v>0</v>
      </c>
      <c r="AC56" s="26">
        <v>0</v>
      </c>
      <c r="AD56" s="24" t="s">
        <v>50</v>
      </c>
      <c r="AE56" s="26">
        <v>0</v>
      </c>
      <c r="AF56" s="24">
        <v>0</v>
      </c>
      <c r="AG56" s="24" t="s">
        <v>50</v>
      </c>
      <c r="AH56" s="26">
        <v>0</v>
      </c>
      <c r="AI56" s="26">
        <v>0</v>
      </c>
      <c r="AJ56" s="24" t="s">
        <v>50</v>
      </c>
      <c r="AK56" s="26">
        <v>0</v>
      </c>
      <c r="AL56" s="26">
        <v>0</v>
      </c>
      <c r="AM56" s="25" t="s">
        <v>53</v>
      </c>
      <c r="AN56" s="24" t="s">
        <v>53</v>
      </c>
      <c r="AO56" s="25" t="s">
        <v>53</v>
      </c>
      <c r="AP56" s="24" t="s">
        <v>53</v>
      </c>
    </row>
    <row r="57" spans="1:42" s="27" customFormat="1" x14ac:dyDescent="0.25">
      <c r="A57" s="24" t="s">
        <v>191</v>
      </c>
      <c r="B57" s="25" t="s">
        <v>165</v>
      </c>
      <c r="C57" s="24" t="s">
        <v>47</v>
      </c>
      <c r="D57" s="24" t="s">
        <v>192</v>
      </c>
      <c r="E57" s="24" t="s">
        <v>193</v>
      </c>
      <c r="F57" s="24" t="s">
        <v>471</v>
      </c>
      <c r="G57" s="24" t="s">
        <v>51</v>
      </c>
      <c r="H57" s="24" t="s">
        <v>196</v>
      </c>
      <c r="I57" s="26" t="s">
        <v>53</v>
      </c>
      <c r="J57" s="26" t="s">
        <v>53</v>
      </c>
      <c r="K57" s="26" t="s">
        <v>53</v>
      </c>
      <c r="L57" s="26" t="s">
        <v>53</v>
      </c>
      <c r="M57" s="26">
        <v>0</v>
      </c>
      <c r="N57" s="24" t="s">
        <v>53</v>
      </c>
      <c r="O57" s="24" t="s">
        <v>197</v>
      </c>
      <c r="P57" s="24" t="s">
        <v>198</v>
      </c>
      <c r="Q57" s="26">
        <f t="shared" si="2"/>
        <v>735269.98970000003</v>
      </c>
      <c r="R57" s="26">
        <v>0</v>
      </c>
      <c r="S57" s="26">
        <v>735269.98970000003</v>
      </c>
      <c r="T57" s="26">
        <v>0</v>
      </c>
      <c r="U57" s="24" t="s">
        <v>50</v>
      </c>
      <c r="V57" s="26">
        <v>0</v>
      </c>
      <c r="W57" s="26">
        <v>0</v>
      </c>
      <c r="X57" s="24" t="s">
        <v>50</v>
      </c>
      <c r="Y57" s="26">
        <v>0</v>
      </c>
      <c r="Z57" s="26">
        <v>0</v>
      </c>
      <c r="AA57" s="24" t="s">
        <v>50</v>
      </c>
      <c r="AB57" s="26">
        <v>0</v>
      </c>
      <c r="AC57" s="26">
        <v>0</v>
      </c>
      <c r="AD57" s="24" t="s">
        <v>50</v>
      </c>
      <c r="AE57" s="26">
        <v>0</v>
      </c>
      <c r="AF57" s="24">
        <v>0</v>
      </c>
      <c r="AG57" s="24" t="s">
        <v>50</v>
      </c>
      <c r="AH57" s="26">
        <v>0</v>
      </c>
      <c r="AI57" s="26">
        <v>0</v>
      </c>
      <c r="AJ57" s="24" t="s">
        <v>50</v>
      </c>
      <c r="AK57" s="26">
        <v>0</v>
      </c>
      <c r="AL57" s="26">
        <v>0</v>
      </c>
      <c r="AM57" s="25" t="s">
        <v>53</v>
      </c>
      <c r="AN57" s="24" t="s">
        <v>53</v>
      </c>
      <c r="AO57" s="25" t="s">
        <v>53</v>
      </c>
      <c r="AP57" s="24" t="s">
        <v>53</v>
      </c>
    </row>
    <row r="58" spans="1:42" s="27" customFormat="1" x14ac:dyDescent="0.25">
      <c r="A58" s="24" t="s">
        <v>195</v>
      </c>
      <c r="B58" s="25" t="s">
        <v>165</v>
      </c>
      <c r="C58" s="24" t="s">
        <v>47</v>
      </c>
      <c r="D58" s="24" t="s">
        <v>192</v>
      </c>
      <c r="E58" s="24" t="s">
        <v>193</v>
      </c>
      <c r="F58" s="24" t="s">
        <v>471</v>
      </c>
      <c r="G58" s="24" t="s">
        <v>51</v>
      </c>
      <c r="H58" s="24" t="s">
        <v>200</v>
      </c>
      <c r="I58" s="26" t="s">
        <v>53</v>
      </c>
      <c r="J58" s="26" t="s">
        <v>53</v>
      </c>
      <c r="K58" s="26" t="s">
        <v>53</v>
      </c>
      <c r="L58" s="26" t="s">
        <v>53</v>
      </c>
      <c r="M58" s="26">
        <v>0</v>
      </c>
      <c r="N58" s="24" t="s">
        <v>53</v>
      </c>
      <c r="O58" s="24" t="s">
        <v>197</v>
      </c>
      <c r="P58" s="24" t="s">
        <v>198</v>
      </c>
      <c r="Q58" s="26">
        <f t="shared" si="2"/>
        <v>520779.71580000001</v>
      </c>
      <c r="R58" s="26">
        <v>0</v>
      </c>
      <c r="S58" s="26">
        <v>180771.59379999997</v>
      </c>
      <c r="T58" s="26">
        <v>293110.45</v>
      </c>
      <c r="U58" s="24" t="s">
        <v>55</v>
      </c>
      <c r="V58" s="26">
        <v>46897.671999999999</v>
      </c>
      <c r="W58" s="26">
        <v>0</v>
      </c>
      <c r="X58" s="24" t="s">
        <v>50</v>
      </c>
      <c r="Y58" s="26">
        <v>0</v>
      </c>
      <c r="Z58" s="26">
        <v>0</v>
      </c>
      <c r="AA58" s="24" t="s">
        <v>50</v>
      </c>
      <c r="AB58" s="26">
        <v>0</v>
      </c>
      <c r="AC58" s="26">
        <v>0</v>
      </c>
      <c r="AD58" s="24" t="s">
        <v>50</v>
      </c>
      <c r="AE58" s="26">
        <v>0</v>
      </c>
      <c r="AF58" s="24">
        <v>0</v>
      </c>
      <c r="AG58" s="24" t="s">
        <v>50</v>
      </c>
      <c r="AH58" s="26">
        <v>0</v>
      </c>
      <c r="AI58" s="26">
        <v>0</v>
      </c>
      <c r="AJ58" s="24" t="s">
        <v>50</v>
      </c>
      <c r="AK58" s="26">
        <v>0</v>
      </c>
      <c r="AL58" s="26">
        <v>0</v>
      </c>
      <c r="AM58" s="25" t="s">
        <v>53</v>
      </c>
      <c r="AN58" s="24" t="s">
        <v>53</v>
      </c>
      <c r="AO58" s="25" t="s">
        <v>53</v>
      </c>
      <c r="AP58" s="24" t="s">
        <v>53</v>
      </c>
    </row>
    <row r="59" spans="1:42" s="19" customFormat="1" x14ac:dyDescent="0.25">
      <c r="A59" s="24" t="s">
        <v>199</v>
      </c>
      <c r="B59" s="17" t="s">
        <v>165</v>
      </c>
      <c r="C59" s="16" t="s">
        <v>47</v>
      </c>
      <c r="D59" s="16" t="s">
        <v>192</v>
      </c>
      <c r="E59" s="16" t="s">
        <v>193</v>
      </c>
      <c r="F59" s="16" t="s">
        <v>471</v>
      </c>
      <c r="G59" s="16" t="s">
        <v>51</v>
      </c>
      <c r="H59" s="16" t="s">
        <v>202</v>
      </c>
      <c r="I59" s="18" t="s">
        <v>53</v>
      </c>
      <c r="J59" s="18" t="s">
        <v>53</v>
      </c>
      <c r="K59" s="18" t="s">
        <v>53</v>
      </c>
      <c r="L59" s="18" t="s">
        <v>53</v>
      </c>
      <c r="M59" s="18">
        <v>0</v>
      </c>
      <c r="N59" s="16" t="s">
        <v>53</v>
      </c>
      <c r="O59" s="16" t="s">
        <v>54</v>
      </c>
      <c r="P59" s="16" t="s">
        <v>53</v>
      </c>
      <c r="Q59" s="18">
        <f t="shared" si="2"/>
        <v>15908142.449399998</v>
      </c>
      <c r="R59" s="18">
        <v>0</v>
      </c>
      <c r="S59" s="18">
        <v>11526809.028199999</v>
      </c>
      <c r="T59" s="18">
        <v>0</v>
      </c>
      <c r="U59" s="16" t="s">
        <v>50</v>
      </c>
      <c r="V59" s="18">
        <v>0</v>
      </c>
      <c r="W59" s="18">
        <v>3777011.5700000003</v>
      </c>
      <c r="X59" s="16" t="s">
        <v>55</v>
      </c>
      <c r="Y59" s="18">
        <v>604321.85119999992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53</v>
      </c>
      <c r="AN59" s="16" t="s">
        <v>53</v>
      </c>
      <c r="AO59" s="17" t="s">
        <v>53</v>
      </c>
      <c r="AP59" s="16" t="s">
        <v>53</v>
      </c>
    </row>
    <row r="60" spans="1:42" s="19" customFormat="1" x14ac:dyDescent="0.25">
      <c r="A60" s="24" t="s">
        <v>201</v>
      </c>
      <c r="B60" s="17" t="s">
        <v>165</v>
      </c>
      <c r="C60" s="16" t="s">
        <v>47</v>
      </c>
      <c r="D60" s="16" t="s">
        <v>107</v>
      </c>
      <c r="E60" s="16" t="s">
        <v>108</v>
      </c>
      <c r="F60" s="16" t="s">
        <v>482</v>
      </c>
      <c r="G60" s="16" t="s">
        <v>51</v>
      </c>
      <c r="H60" s="16" t="s">
        <v>204</v>
      </c>
      <c r="I60" s="18" t="s">
        <v>53</v>
      </c>
      <c r="J60" s="18" t="s">
        <v>53</v>
      </c>
      <c r="K60" s="18" t="s">
        <v>53</v>
      </c>
      <c r="L60" s="18" t="s">
        <v>53</v>
      </c>
      <c r="M60" s="18">
        <v>0</v>
      </c>
      <c r="N60" s="16" t="s">
        <v>53</v>
      </c>
      <c r="O60" s="16" t="s">
        <v>112</v>
      </c>
      <c r="P60" s="16" t="s">
        <v>113</v>
      </c>
      <c r="Q60" s="18">
        <f t="shared" si="2"/>
        <v>32400</v>
      </c>
      <c r="R60" s="18">
        <v>0</v>
      </c>
      <c r="S60" s="18">
        <v>32400</v>
      </c>
      <c r="T60" s="18">
        <v>0</v>
      </c>
      <c r="U60" s="16" t="s">
        <v>50</v>
      </c>
      <c r="V60" s="18">
        <v>0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53</v>
      </c>
      <c r="AN60" s="16" t="s">
        <v>53</v>
      </c>
      <c r="AO60" s="17" t="s">
        <v>53</v>
      </c>
      <c r="AP60" s="16" t="s">
        <v>53</v>
      </c>
    </row>
    <row r="61" spans="1:42" s="19" customFormat="1" x14ac:dyDescent="0.25">
      <c r="A61" s="24" t="s">
        <v>203</v>
      </c>
      <c r="B61" s="17" t="s">
        <v>165</v>
      </c>
      <c r="C61" s="16" t="s">
        <v>47</v>
      </c>
      <c r="D61" s="16" t="s">
        <v>107</v>
      </c>
      <c r="E61" s="16" t="s">
        <v>108</v>
      </c>
      <c r="F61" s="16" t="s">
        <v>482</v>
      </c>
      <c r="G61" s="16" t="s">
        <v>51</v>
      </c>
      <c r="H61" s="16" t="s">
        <v>206</v>
      </c>
      <c r="I61" s="18" t="s">
        <v>53</v>
      </c>
      <c r="J61" s="18" t="s">
        <v>53</v>
      </c>
      <c r="K61" s="18" t="s">
        <v>53</v>
      </c>
      <c r="L61" s="18" t="s">
        <v>53</v>
      </c>
      <c r="M61" s="18">
        <v>0</v>
      </c>
      <c r="N61" s="16" t="s">
        <v>53</v>
      </c>
      <c r="O61" s="16" t="s">
        <v>54</v>
      </c>
      <c r="P61" s="16" t="s">
        <v>53</v>
      </c>
      <c r="Q61" s="18">
        <f t="shared" si="2"/>
        <v>12053740.442999998</v>
      </c>
      <c r="R61" s="18">
        <v>0</v>
      </c>
      <c r="S61" s="18">
        <v>9695677.0149999969</v>
      </c>
      <c r="T61" s="18">
        <v>0</v>
      </c>
      <c r="U61" s="16" t="s">
        <v>50</v>
      </c>
      <c r="V61" s="18">
        <v>0</v>
      </c>
      <c r="W61" s="18">
        <v>2032813.3</v>
      </c>
      <c r="X61" s="16" t="s">
        <v>50</v>
      </c>
      <c r="Y61" s="18">
        <v>325250.12799999997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53</v>
      </c>
      <c r="AN61" s="16" t="s">
        <v>53</v>
      </c>
      <c r="AO61" s="17" t="s">
        <v>53</v>
      </c>
      <c r="AP61" s="16" t="s">
        <v>53</v>
      </c>
    </row>
    <row r="62" spans="1:42" s="19" customFormat="1" x14ac:dyDescent="0.25">
      <c r="A62" s="24" t="s">
        <v>205</v>
      </c>
      <c r="B62" s="17" t="s">
        <v>165</v>
      </c>
      <c r="C62" s="16" t="s">
        <v>47</v>
      </c>
      <c r="D62" s="16" t="s">
        <v>107</v>
      </c>
      <c r="E62" s="16" t="s">
        <v>108</v>
      </c>
      <c r="F62" s="16" t="s">
        <v>482</v>
      </c>
      <c r="G62" s="16" t="s">
        <v>51</v>
      </c>
      <c r="H62" s="16" t="s">
        <v>208</v>
      </c>
      <c r="I62" s="18" t="s">
        <v>53</v>
      </c>
      <c r="J62" s="18" t="s">
        <v>53</v>
      </c>
      <c r="K62" s="18" t="s">
        <v>53</v>
      </c>
      <c r="L62" s="18" t="s">
        <v>53</v>
      </c>
      <c r="M62" s="18">
        <v>0</v>
      </c>
      <c r="N62" s="16" t="s">
        <v>53</v>
      </c>
      <c r="O62" s="16" t="s">
        <v>69</v>
      </c>
      <c r="P62" s="16" t="s">
        <v>209</v>
      </c>
      <c r="Q62" s="18">
        <f t="shared" si="2"/>
        <v>392095.68320000003</v>
      </c>
      <c r="R62" s="18">
        <v>0</v>
      </c>
      <c r="S62" s="18">
        <v>0</v>
      </c>
      <c r="T62" s="18">
        <v>338013.52</v>
      </c>
      <c r="U62" s="16" t="s">
        <v>55</v>
      </c>
      <c r="V62" s="18">
        <v>54082.163200000003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53</v>
      </c>
      <c r="AN62" s="16" t="s">
        <v>53</v>
      </c>
      <c r="AO62" s="17" t="s">
        <v>53</v>
      </c>
      <c r="AP62" s="16" t="s">
        <v>53</v>
      </c>
    </row>
    <row r="63" spans="1:42" s="19" customFormat="1" x14ac:dyDescent="0.25">
      <c r="A63" s="24" t="s">
        <v>207</v>
      </c>
      <c r="B63" s="17" t="s">
        <v>165</v>
      </c>
      <c r="C63" s="16" t="s">
        <v>47</v>
      </c>
      <c r="D63" s="16" t="s">
        <v>107</v>
      </c>
      <c r="E63" s="16" t="s">
        <v>108</v>
      </c>
      <c r="F63" s="16" t="s">
        <v>482</v>
      </c>
      <c r="G63" s="16" t="s">
        <v>51</v>
      </c>
      <c r="H63" s="16" t="s">
        <v>211</v>
      </c>
      <c r="I63" s="18" t="s">
        <v>53</v>
      </c>
      <c r="J63" s="18" t="s">
        <v>53</v>
      </c>
      <c r="K63" s="18" t="s">
        <v>53</v>
      </c>
      <c r="L63" s="18" t="s">
        <v>53</v>
      </c>
      <c r="M63" s="18">
        <v>0</v>
      </c>
      <c r="N63" s="16" t="s">
        <v>53</v>
      </c>
      <c r="O63" s="16" t="s">
        <v>54</v>
      </c>
      <c r="P63" s="16" t="s">
        <v>53</v>
      </c>
      <c r="Q63" s="18">
        <f t="shared" si="2"/>
        <v>7096104.802099999</v>
      </c>
      <c r="R63" s="18">
        <v>0</v>
      </c>
      <c r="S63" s="18">
        <v>3839798.0420999993</v>
      </c>
      <c r="T63" s="18">
        <v>0</v>
      </c>
      <c r="U63" s="16" t="s">
        <v>50</v>
      </c>
      <c r="V63" s="18">
        <v>0</v>
      </c>
      <c r="W63" s="18">
        <v>2807161</v>
      </c>
      <c r="X63" s="16" t="s">
        <v>50</v>
      </c>
      <c r="Y63" s="18">
        <v>449145.76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53</v>
      </c>
      <c r="AN63" s="16" t="s">
        <v>53</v>
      </c>
      <c r="AO63" s="17" t="s">
        <v>53</v>
      </c>
      <c r="AP63" s="16" t="s">
        <v>53</v>
      </c>
    </row>
    <row r="64" spans="1:42" s="19" customFormat="1" x14ac:dyDescent="0.25">
      <c r="A64" s="24" t="s">
        <v>210</v>
      </c>
      <c r="B64" s="17" t="s">
        <v>212</v>
      </c>
      <c r="C64" s="16" t="s">
        <v>47</v>
      </c>
      <c r="D64" s="16" t="s">
        <v>48</v>
      </c>
      <c r="E64" s="16" t="s">
        <v>49</v>
      </c>
      <c r="F64" s="16" t="s">
        <v>433</v>
      </c>
      <c r="G64" s="16" t="s">
        <v>51</v>
      </c>
      <c r="H64" s="16" t="s">
        <v>434</v>
      </c>
      <c r="I64" s="18" t="s">
        <v>53</v>
      </c>
      <c r="J64" s="18" t="s">
        <v>53</v>
      </c>
      <c r="K64" s="18" t="s">
        <v>53</v>
      </c>
      <c r="L64" s="18" t="s">
        <v>53</v>
      </c>
      <c r="M64" s="18">
        <v>0</v>
      </c>
      <c r="N64" s="16" t="s">
        <v>53</v>
      </c>
      <c r="O64" s="16" t="s">
        <v>54</v>
      </c>
      <c r="P64" s="16" t="s">
        <v>53</v>
      </c>
      <c r="Q64" s="18">
        <f t="shared" si="2"/>
        <v>18316069.144000001</v>
      </c>
      <c r="R64" s="18">
        <v>0</v>
      </c>
      <c r="S64" s="18">
        <v>12416034.66</v>
      </c>
      <c r="T64" s="18">
        <v>0</v>
      </c>
      <c r="U64" s="16" t="s">
        <v>50</v>
      </c>
      <c r="V64" s="18">
        <v>0</v>
      </c>
      <c r="W64" s="18">
        <f>1724540.9+3361695.72</f>
        <v>5086236.62</v>
      </c>
      <c r="X64" s="16" t="s">
        <v>50</v>
      </c>
      <c r="Y64" s="18">
        <v>813797.86399999994</v>
      </c>
      <c r="Z64" s="18">
        <v>0</v>
      </c>
      <c r="AA64" s="16" t="s">
        <v>50</v>
      </c>
      <c r="AB64" s="18">
        <v>0</v>
      </c>
      <c r="AC64" s="18">
        <v>0</v>
      </c>
      <c r="AD64" s="16" t="s">
        <v>50</v>
      </c>
      <c r="AE64" s="18">
        <v>0</v>
      </c>
      <c r="AF64" s="16">
        <v>0</v>
      </c>
      <c r="AG64" s="16" t="s">
        <v>50</v>
      </c>
      <c r="AH64" s="18">
        <v>0</v>
      </c>
      <c r="AI64" s="18">
        <v>0</v>
      </c>
      <c r="AJ64" s="16" t="s">
        <v>50</v>
      </c>
      <c r="AK64" s="18">
        <v>0</v>
      </c>
      <c r="AL64" s="18">
        <v>0</v>
      </c>
      <c r="AM64" s="17" t="s">
        <v>53</v>
      </c>
      <c r="AN64" s="16" t="s">
        <v>53</v>
      </c>
      <c r="AO64" s="17" t="s">
        <v>53</v>
      </c>
      <c r="AP64" s="16" t="s">
        <v>53</v>
      </c>
    </row>
    <row r="65" spans="1:42" s="19" customFormat="1" x14ac:dyDescent="0.25">
      <c r="A65" s="24" t="s">
        <v>492</v>
      </c>
      <c r="B65" s="17" t="s">
        <v>212</v>
      </c>
      <c r="C65" s="16" t="s">
        <v>47</v>
      </c>
      <c r="D65" s="16" t="s">
        <v>48</v>
      </c>
      <c r="E65" s="16" t="s">
        <v>49</v>
      </c>
      <c r="F65" s="16" t="s">
        <v>433</v>
      </c>
      <c r="G65" s="16" t="s">
        <v>51</v>
      </c>
      <c r="H65" s="16" t="s">
        <v>215</v>
      </c>
      <c r="I65" s="18" t="s">
        <v>53</v>
      </c>
      <c r="J65" s="18" t="s">
        <v>53</v>
      </c>
      <c r="K65" s="18" t="s">
        <v>53</v>
      </c>
      <c r="L65" s="18" t="s">
        <v>53</v>
      </c>
      <c r="M65" s="18">
        <v>0</v>
      </c>
      <c r="N65" s="16" t="s">
        <v>53</v>
      </c>
      <c r="O65" s="16" t="s">
        <v>54</v>
      </c>
      <c r="P65" s="16" t="s">
        <v>53</v>
      </c>
      <c r="Q65" s="18">
        <f t="shared" si="2"/>
        <v>25034130.682999998</v>
      </c>
      <c r="R65" s="18">
        <v>0</v>
      </c>
      <c r="S65" s="18">
        <v>20144716.704999998</v>
      </c>
      <c r="T65" s="18">
        <v>0</v>
      </c>
      <c r="U65" s="16" t="s">
        <v>50</v>
      </c>
      <c r="V65" s="18">
        <v>0</v>
      </c>
      <c r="W65" s="18">
        <v>4215012.0500000007</v>
      </c>
      <c r="X65" s="16" t="s">
        <v>55</v>
      </c>
      <c r="Y65" s="18">
        <v>674401.92799999996</v>
      </c>
      <c r="Z65" s="18">
        <v>0</v>
      </c>
      <c r="AA65" s="16" t="s">
        <v>50</v>
      </c>
      <c r="AB65" s="18">
        <v>0</v>
      </c>
      <c r="AC65" s="18">
        <v>0</v>
      </c>
      <c r="AD65" s="16" t="s">
        <v>50</v>
      </c>
      <c r="AE65" s="18">
        <v>0</v>
      </c>
      <c r="AF65" s="16">
        <v>0</v>
      </c>
      <c r="AG65" s="16" t="s">
        <v>50</v>
      </c>
      <c r="AH65" s="18">
        <v>0</v>
      </c>
      <c r="AI65" s="18">
        <v>0</v>
      </c>
      <c r="AJ65" s="16" t="s">
        <v>50</v>
      </c>
      <c r="AK65" s="18">
        <v>0</v>
      </c>
      <c r="AL65" s="18">
        <v>0</v>
      </c>
      <c r="AM65" s="17" t="s">
        <v>53</v>
      </c>
      <c r="AN65" s="16" t="s">
        <v>53</v>
      </c>
      <c r="AO65" s="17" t="s">
        <v>53</v>
      </c>
      <c r="AP65" s="16" t="s">
        <v>53</v>
      </c>
    </row>
    <row r="66" spans="1:42" x14ac:dyDescent="0.25">
      <c r="A66" s="24" t="s">
        <v>493</v>
      </c>
      <c r="B66" s="17" t="s">
        <v>212</v>
      </c>
      <c r="C66" s="16" t="s">
        <v>47</v>
      </c>
      <c r="D66" s="16" t="s">
        <v>48</v>
      </c>
      <c r="E66" s="16" t="s">
        <v>49</v>
      </c>
      <c r="F66" s="16" t="s">
        <v>433</v>
      </c>
      <c r="G66" s="16" t="s">
        <v>51</v>
      </c>
      <c r="H66" s="16" t="s">
        <v>217</v>
      </c>
      <c r="I66" s="18" t="s">
        <v>53</v>
      </c>
      <c r="J66" s="18" t="s">
        <v>53</v>
      </c>
      <c r="K66" s="18" t="s">
        <v>53</v>
      </c>
      <c r="L66" s="18" t="s">
        <v>53</v>
      </c>
      <c r="M66" s="18">
        <v>0</v>
      </c>
      <c r="N66" s="16" t="s">
        <v>53</v>
      </c>
      <c r="O66" s="16" t="s">
        <v>218</v>
      </c>
      <c r="P66" s="16" t="s">
        <v>219</v>
      </c>
      <c r="Q66" s="18">
        <f t="shared" si="2"/>
        <v>1432600</v>
      </c>
      <c r="R66" s="18">
        <v>0</v>
      </c>
      <c r="S66" s="18">
        <v>1432600</v>
      </c>
      <c r="T66" s="18">
        <v>0</v>
      </c>
      <c r="U66" s="16" t="s">
        <v>50</v>
      </c>
      <c r="V66" s="18">
        <v>0</v>
      </c>
      <c r="W66" s="18">
        <v>0</v>
      </c>
      <c r="X66" s="16" t="s">
        <v>50</v>
      </c>
      <c r="Y66" s="18">
        <v>0</v>
      </c>
      <c r="Z66" s="18">
        <v>0</v>
      </c>
      <c r="AA66" s="16" t="s">
        <v>50</v>
      </c>
      <c r="AB66" s="18">
        <v>0</v>
      </c>
      <c r="AC66" s="18">
        <v>0</v>
      </c>
      <c r="AD66" s="16" t="s">
        <v>50</v>
      </c>
      <c r="AE66" s="18">
        <v>0</v>
      </c>
      <c r="AF66" s="16">
        <v>0</v>
      </c>
      <c r="AG66" s="16" t="s">
        <v>50</v>
      </c>
      <c r="AH66" s="18">
        <v>0</v>
      </c>
      <c r="AI66" s="18">
        <v>0</v>
      </c>
      <c r="AJ66" s="16" t="s">
        <v>50</v>
      </c>
      <c r="AK66" s="18">
        <v>0</v>
      </c>
      <c r="AL66" s="18">
        <v>0</v>
      </c>
      <c r="AM66" s="17" t="s">
        <v>53</v>
      </c>
      <c r="AN66" s="16" t="s">
        <v>53</v>
      </c>
      <c r="AO66" s="17" t="s">
        <v>53</v>
      </c>
      <c r="AP66" s="16" t="s">
        <v>53</v>
      </c>
    </row>
    <row r="67" spans="1:42" x14ac:dyDescent="0.25">
      <c r="A67" s="24" t="s">
        <v>213</v>
      </c>
      <c r="B67" s="17" t="s">
        <v>212</v>
      </c>
      <c r="C67" s="16" t="s">
        <v>47</v>
      </c>
      <c r="D67" s="16" t="s">
        <v>48</v>
      </c>
      <c r="E67" s="16" t="s">
        <v>49</v>
      </c>
      <c r="F67" s="16" t="s">
        <v>433</v>
      </c>
      <c r="G67" s="16" t="s">
        <v>51</v>
      </c>
      <c r="H67" s="16" t="s">
        <v>221</v>
      </c>
      <c r="I67" s="18" t="s">
        <v>53</v>
      </c>
      <c r="J67" s="18" t="s">
        <v>53</v>
      </c>
      <c r="K67" s="18" t="s">
        <v>53</v>
      </c>
      <c r="L67" s="18" t="s">
        <v>53</v>
      </c>
      <c r="M67" s="18">
        <v>0</v>
      </c>
      <c r="N67" s="16" t="s">
        <v>53</v>
      </c>
      <c r="O67" s="16" t="s">
        <v>54</v>
      </c>
      <c r="P67" s="16" t="s">
        <v>53</v>
      </c>
      <c r="Q67" s="18">
        <f t="shared" si="2"/>
        <v>18576854.6776</v>
      </c>
      <c r="R67" s="18">
        <v>0</v>
      </c>
      <c r="S67" s="18">
        <v>10818923.146</v>
      </c>
      <c r="T67" s="18">
        <v>0</v>
      </c>
      <c r="U67" s="16" t="s">
        <v>50</v>
      </c>
      <c r="V67" s="18">
        <v>0</v>
      </c>
      <c r="W67" s="18">
        <v>6687872.0099999998</v>
      </c>
      <c r="X67" s="16" t="s">
        <v>55</v>
      </c>
      <c r="Y67" s="18">
        <v>1070059.5216000001</v>
      </c>
      <c r="Z67" s="18">
        <v>0</v>
      </c>
      <c r="AA67" s="16" t="s">
        <v>50</v>
      </c>
      <c r="AB67" s="18">
        <v>0</v>
      </c>
      <c r="AC67" s="18">
        <v>0</v>
      </c>
      <c r="AD67" s="16" t="s">
        <v>50</v>
      </c>
      <c r="AE67" s="18">
        <v>0</v>
      </c>
      <c r="AF67" s="16">
        <v>0</v>
      </c>
      <c r="AG67" s="16" t="s">
        <v>50</v>
      </c>
      <c r="AH67" s="18">
        <v>0</v>
      </c>
      <c r="AI67" s="18">
        <v>0</v>
      </c>
      <c r="AJ67" s="16" t="s">
        <v>50</v>
      </c>
      <c r="AK67" s="18">
        <v>0</v>
      </c>
      <c r="AL67" s="18">
        <v>0</v>
      </c>
      <c r="AM67" s="17" t="s">
        <v>53</v>
      </c>
      <c r="AN67" s="16" t="s">
        <v>53</v>
      </c>
      <c r="AO67" s="17" t="s">
        <v>53</v>
      </c>
      <c r="AP67" s="16" t="s">
        <v>53</v>
      </c>
    </row>
    <row r="68" spans="1:42" x14ac:dyDescent="0.25">
      <c r="A68" s="24" t="s">
        <v>214</v>
      </c>
      <c r="B68" s="17" t="s">
        <v>212</v>
      </c>
      <c r="C68" s="16" t="s">
        <v>47</v>
      </c>
      <c r="D68" s="16" t="s">
        <v>48</v>
      </c>
      <c r="E68" s="16" t="s">
        <v>49</v>
      </c>
      <c r="F68" s="16" t="s">
        <v>433</v>
      </c>
      <c r="G68" s="16" t="s">
        <v>51</v>
      </c>
      <c r="H68" s="16" t="s">
        <v>223</v>
      </c>
      <c r="I68" s="18" t="s">
        <v>53</v>
      </c>
      <c r="J68" s="18" t="s">
        <v>53</v>
      </c>
      <c r="K68" s="18" t="s">
        <v>53</v>
      </c>
      <c r="L68" s="18" t="s">
        <v>53</v>
      </c>
      <c r="M68" s="18">
        <v>0</v>
      </c>
      <c r="N68" s="16" t="s">
        <v>53</v>
      </c>
      <c r="O68" s="16" t="s">
        <v>224</v>
      </c>
      <c r="P68" s="16" t="s">
        <v>225</v>
      </c>
      <c r="Q68" s="18">
        <f t="shared" si="2"/>
        <v>959125.76320000004</v>
      </c>
      <c r="R68" s="18">
        <v>0</v>
      </c>
      <c r="S68" s="18">
        <v>798000</v>
      </c>
      <c r="T68" s="18">
        <v>138901.51999999999</v>
      </c>
      <c r="U68" s="16" t="s">
        <v>55</v>
      </c>
      <c r="V68" s="18">
        <v>22224.243200000001</v>
      </c>
      <c r="W68" s="18">
        <v>0</v>
      </c>
      <c r="X68" s="16" t="s">
        <v>50</v>
      </c>
      <c r="Y68" s="18">
        <v>0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53</v>
      </c>
      <c r="AN68" s="16" t="s">
        <v>53</v>
      </c>
      <c r="AO68" s="17" t="s">
        <v>53</v>
      </c>
      <c r="AP68" s="16" t="s">
        <v>53</v>
      </c>
    </row>
    <row r="69" spans="1:42" x14ac:dyDescent="0.25">
      <c r="A69" s="24" t="s">
        <v>216</v>
      </c>
      <c r="B69" s="17" t="s">
        <v>212</v>
      </c>
      <c r="C69" s="16" t="s">
        <v>47</v>
      </c>
      <c r="D69" s="16" t="s">
        <v>48</v>
      </c>
      <c r="E69" s="16" t="s">
        <v>49</v>
      </c>
      <c r="F69" s="16" t="s">
        <v>433</v>
      </c>
      <c r="G69" s="16" t="s">
        <v>51</v>
      </c>
      <c r="H69" s="16" t="s">
        <v>227</v>
      </c>
      <c r="I69" s="18" t="s">
        <v>53</v>
      </c>
      <c r="J69" s="18" t="s">
        <v>53</v>
      </c>
      <c r="K69" s="18" t="s">
        <v>53</v>
      </c>
      <c r="L69" s="18" t="s">
        <v>53</v>
      </c>
      <c r="M69" s="18">
        <v>0</v>
      </c>
      <c r="N69" s="16" t="s">
        <v>53</v>
      </c>
      <c r="O69" s="16" t="s">
        <v>54</v>
      </c>
      <c r="P69" s="16" t="s">
        <v>53</v>
      </c>
      <c r="Q69" s="18">
        <f t="shared" si="2"/>
        <v>2900812.8226000001</v>
      </c>
      <c r="R69" s="18">
        <v>0</v>
      </c>
      <c r="S69" s="18">
        <v>1466878.4282000004</v>
      </c>
      <c r="T69" s="18">
        <v>0</v>
      </c>
      <c r="U69" s="16" t="s">
        <v>50</v>
      </c>
      <c r="V69" s="18">
        <v>0</v>
      </c>
      <c r="W69" s="18">
        <v>1236150.3399999999</v>
      </c>
      <c r="X69" s="16" t="s">
        <v>50</v>
      </c>
      <c r="Y69" s="18">
        <v>197784.05439999999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53</v>
      </c>
      <c r="AN69" s="16" t="s">
        <v>53</v>
      </c>
      <c r="AO69" s="17" t="s">
        <v>53</v>
      </c>
      <c r="AP69" s="16" t="s">
        <v>53</v>
      </c>
    </row>
    <row r="70" spans="1:42" x14ac:dyDescent="0.25">
      <c r="A70" s="24" t="s">
        <v>220</v>
      </c>
      <c r="B70" s="14" t="s">
        <v>212</v>
      </c>
      <c r="C70" s="13" t="s">
        <v>47</v>
      </c>
      <c r="D70" s="13" t="s">
        <v>64</v>
      </c>
      <c r="E70" s="13" t="s">
        <v>65</v>
      </c>
      <c r="F70" s="13" t="s">
        <v>440</v>
      </c>
      <c r="G70" s="13" t="s">
        <v>51</v>
      </c>
      <c r="H70" s="13" t="s">
        <v>229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 t="shared" si="2"/>
        <v>57583562.713400006</v>
      </c>
      <c r="R70" s="15">
        <v>0</v>
      </c>
      <c r="S70" s="15">
        <v>46511260.065000013</v>
      </c>
      <c r="T70" s="15">
        <v>0</v>
      </c>
      <c r="U70" s="13" t="s">
        <v>50</v>
      </c>
      <c r="V70" s="15">
        <v>0</v>
      </c>
      <c r="W70" s="15">
        <v>9545088.4899999984</v>
      </c>
      <c r="X70" s="13" t="s">
        <v>55</v>
      </c>
      <c r="Y70" s="15">
        <v>1527214.1584000001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x14ac:dyDescent="0.25">
      <c r="A71" s="24" t="s">
        <v>222</v>
      </c>
      <c r="B71" s="14" t="s">
        <v>212</v>
      </c>
      <c r="C71" s="13" t="s">
        <v>47</v>
      </c>
      <c r="D71" s="13" t="s">
        <v>74</v>
      </c>
      <c r="E71" s="13" t="s">
        <v>75</v>
      </c>
      <c r="F71" s="13" t="s">
        <v>446</v>
      </c>
      <c r="G71" s="13" t="s">
        <v>51</v>
      </c>
      <c r="H71" s="13" t="s">
        <v>231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 t="shared" si="2"/>
        <v>55932778.889999993</v>
      </c>
      <c r="R71" s="15">
        <v>0</v>
      </c>
      <c r="S71" s="15">
        <v>49606405.109999992</v>
      </c>
      <c r="T71" s="15">
        <v>0</v>
      </c>
      <c r="U71" s="13" t="s">
        <v>50</v>
      </c>
      <c r="V71" s="15">
        <v>0</v>
      </c>
      <c r="W71" s="15">
        <v>5453770.5</v>
      </c>
      <c r="X71" s="13" t="s">
        <v>55</v>
      </c>
      <c r="Y71" s="15">
        <v>872603.27999999991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x14ac:dyDescent="0.25">
      <c r="A72" s="24" t="s">
        <v>226</v>
      </c>
      <c r="B72" s="14" t="s">
        <v>212</v>
      </c>
      <c r="C72" s="13" t="s">
        <v>47</v>
      </c>
      <c r="D72" s="13" t="s">
        <v>78</v>
      </c>
      <c r="E72" s="13" t="s">
        <v>79</v>
      </c>
      <c r="F72" s="13" t="s">
        <v>440</v>
      </c>
      <c r="G72" s="13" t="s">
        <v>51</v>
      </c>
      <c r="H72" s="13" t="s">
        <v>233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5">
        <f t="shared" si="2"/>
        <v>56468300.450899996</v>
      </c>
      <c r="R72" s="15">
        <v>0</v>
      </c>
      <c r="S72" s="15">
        <v>45627487.240099996</v>
      </c>
      <c r="T72" s="15">
        <v>0</v>
      </c>
      <c r="U72" s="13" t="s">
        <v>50</v>
      </c>
      <c r="V72" s="15">
        <v>0</v>
      </c>
      <c r="W72" s="15">
        <v>9345528.6300000008</v>
      </c>
      <c r="X72" s="13" t="s">
        <v>55</v>
      </c>
      <c r="Y72" s="15">
        <v>1495284.5808000001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x14ac:dyDescent="0.25">
      <c r="A73" s="24" t="s">
        <v>228</v>
      </c>
      <c r="B73" s="14" t="s">
        <v>212</v>
      </c>
      <c r="C73" s="13" t="s">
        <v>47</v>
      </c>
      <c r="D73" s="13" t="s">
        <v>98</v>
      </c>
      <c r="E73" s="13" t="s">
        <v>99</v>
      </c>
      <c r="F73" s="13" t="s">
        <v>454</v>
      </c>
      <c r="G73" s="13" t="s">
        <v>51</v>
      </c>
      <c r="H73" s="13" t="s">
        <v>235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 t="shared" si="2"/>
        <v>5282729.4847999997</v>
      </c>
      <c r="R73" s="15">
        <v>0</v>
      </c>
      <c r="S73" s="15">
        <v>3911397.2279999997</v>
      </c>
      <c r="T73" s="15">
        <v>0</v>
      </c>
      <c r="U73" s="13" t="s">
        <v>50</v>
      </c>
      <c r="V73" s="15">
        <v>0</v>
      </c>
      <c r="W73" s="15">
        <v>1182182.98</v>
      </c>
      <c r="X73" s="13" t="s">
        <v>50</v>
      </c>
      <c r="Y73" s="15">
        <v>189149.27679999999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27" customFormat="1" x14ac:dyDescent="0.25">
      <c r="A74" s="24" t="s">
        <v>230</v>
      </c>
      <c r="B74" s="22" t="s">
        <v>212</v>
      </c>
      <c r="C74" s="21" t="s">
        <v>47</v>
      </c>
      <c r="D74" s="21" t="s">
        <v>183</v>
      </c>
      <c r="E74" s="21" t="s">
        <v>184</v>
      </c>
      <c r="F74" s="21" t="s">
        <v>464</v>
      </c>
      <c r="G74" s="21" t="s">
        <v>51</v>
      </c>
      <c r="H74" s="21" t="s">
        <v>465</v>
      </c>
      <c r="I74" s="23" t="s">
        <v>53</v>
      </c>
      <c r="J74" s="23" t="s">
        <v>53</v>
      </c>
      <c r="K74" s="23" t="s">
        <v>53</v>
      </c>
      <c r="L74" s="23" t="s">
        <v>53</v>
      </c>
      <c r="M74" s="23">
        <v>0</v>
      </c>
      <c r="N74" s="21" t="s">
        <v>53</v>
      </c>
      <c r="O74" s="21" t="s">
        <v>54</v>
      </c>
      <c r="P74" s="21" t="s">
        <v>53</v>
      </c>
      <c r="Q74" s="23">
        <f t="shared" si="2"/>
        <v>16461423.158000002</v>
      </c>
      <c r="R74" s="23">
        <v>0</v>
      </c>
      <c r="S74" s="23">
        <v>13108478.48</v>
      </c>
      <c r="T74" s="23">
        <v>0</v>
      </c>
      <c r="U74" s="21" t="s">
        <v>50</v>
      </c>
      <c r="V74" s="23">
        <v>0</v>
      </c>
      <c r="W74" s="23">
        <v>2890469.55</v>
      </c>
      <c r="X74" s="21" t="s">
        <v>55</v>
      </c>
      <c r="Y74" s="23">
        <v>462475.12800000003</v>
      </c>
      <c r="Z74" s="23">
        <v>0</v>
      </c>
      <c r="AA74" s="21" t="s">
        <v>50</v>
      </c>
      <c r="AB74" s="23">
        <v>0</v>
      </c>
      <c r="AC74" s="23">
        <v>0</v>
      </c>
      <c r="AD74" s="21" t="s">
        <v>50</v>
      </c>
      <c r="AE74" s="23">
        <v>0</v>
      </c>
      <c r="AF74" s="21">
        <v>0</v>
      </c>
      <c r="AG74" s="21" t="s">
        <v>50</v>
      </c>
      <c r="AH74" s="23">
        <v>0</v>
      </c>
      <c r="AI74" s="23">
        <v>0</v>
      </c>
      <c r="AJ74" s="21" t="s">
        <v>50</v>
      </c>
      <c r="AK74" s="23">
        <v>0</v>
      </c>
      <c r="AL74" s="23">
        <v>0</v>
      </c>
      <c r="AM74" s="22" t="s">
        <v>53</v>
      </c>
      <c r="AN74" s="21" t="s">
        <v>53</v>
      </c>
      <c r="AO74" s="22" t="s">
        <v>53</v>
      </c>
      <c r="AP74" s="21" t="s">
        <v>53</v>
      </c>
    </row>
    <row r="75" spans="1:42" s="27" customFormat="1" x14ac:dyDescent="0.25">
      <c r="A75" s="24" t="s">
        <v>232</v>
      </c>
      <c r="B75" s="25" t="s">
        <v>212</v>
      </c>
      <c r="C75" s="24" t="s">
        <v>47</v>
      </c>
      <c r="D75" s="24" t="s">
        <v>192</v>
      </c>
      <c r="E75" s="24" t="s">
        <v>193</v>
      </c>
      <c r="F75" s="24" t="s">
        <v>472</v>
      </c>
      <c r="G75" s="24" t="s">
        <v>51</v>
      </c>
      <c r="H75" s="24" t="s">
        <v>238</v>
      </c>
      <c r="I75" s="26" t="s">
        <v>53</v>
      </c>
      <c r="J75" s="26" t="s">
        <v>53</v>
      </c>
      <c r="K75" s="26" t="s">
        <v>53</v>
      </c>
      <c r="L75" s="26" t="s">
        <v>53</v>
      </c>
      <c r="M75" s="26">
        <v>0</v>
      </c>
      <c r="N75" s="24" t="s">
        <v>53</v>
      </c>
      <c r="O75" s="24" t="s">
        <v>54</v>
      </c>
      <c r="P75" s="24" t="s">
        <v>53</v>
      </c>
      <c r="Q75" s="26">
        <f t="shared" si="2"/>
        <v>32431388.910799999</v>
      </c>
      <c r="R75" s="26">
        <v>0</v>
      </c>
      <c r="S75" s="26">
        <v>24868804.859200001</v>
      </c>
      <c r="T75" s="26">
        <v>0</v>
      </c>
      <c r="U75" s="24" t="s">
        <v>50</v>
      </c>
      <c r="V75" s="26">
        <v>0</v>
      </c>
      <c r="W75" s="26">
        <v>6519469.0099999998</v>
      </c>
      <c r="X75" s="24" t="s">
        <v>50</v>
      </c>
      <c r="Y75" s="26">
        <v>1043115.0415999999</v>
      </c>
      <c r="Z75" s="26">
        <v>0</v>
      </c>
      <c r="AA75" s="24" t="s">
        <v>50</v>
      </c>
      <c r="AB75" s="26">
        <v>0</v>
      </c>
      <c r="AC75" s="26">
        <v>0</v>
      </c>
      <c r="AD75" s="24" t="s">
        <v>50</v>
      </c>
      <c r="AE75" s="26">
        <v>0</v>
      </c>
      <c r="AF75" s="24">
        <v>0</v>
      </c>
      <c r="AG75" s="24" t="s">
        <v>50</v>
      </c>
      <c r="AH75" s="26">
        <v>0</v>
      </c>
      <c r="AI75" s="26">
        <v>0</v>
      </c>
      <c r="AJ75" s="24" t="s">
        <v>50</v>
      </c>
      <c r="AK75" s="26">
        <v>0</v>
      </c>
      <c r="AL75" s="26">
        <v>0</v>
      </c>
      <c r="AM75" s="25" t="s">
        <v>53</v>
      </c>
      <c r="AN75" s="24" t="s">
        <v>53</v>
      </c>
      <c r="AO75" s="25" t="s">
        <v>53</v>
      </c>
      <c r="AP75" s="24" t="s">
        <v>53</v>
      </c>
    </row>
    <row r="76" spans="1:42" s="27" customFormat="1" x14ac:dyDescent="0.25">
      <c r="A76" s="24" t="s">
        <v>234</v>
      </c>
      <c r="B76" s="25" t="s">
        <v>212</v>
      </c>
      <c r="C76" s="24" t="s">
        <v>47</v>
      </c>
      <c r="D76" s="24" t="s">
        <v>192</v>
      </c>
      <c r="E76" s="24" t="s">
        <v>193</v>
      </c>
      <c r="F76" s="24" t="s">
        <v>472</v>
      </c>
      <c r="G76" s="24" t="s">
        <v>57</v>
      </c>
      <c r="H76" s="24" t="s">
        <v>53</v>
      </c>
      <c r="I76" s="26" t="s">
        <v>240</v>
      </c>
      <c r="J76" s="26" t="s">
        <v>53</v>
      </c>
      <c r="K76" s="26" t="s">
        <v>241</v>
      </c>
      <c r="L76" s="26" t="s">
        <v>212</v>
      </c>
      <c r="M76" s="26">
        <v>2078269.21</v>
      </c>
      <c r="N76" s="24" t="s">
        <v>60</v>
      </c>
      <c r="O76" s="24" t="s">
        <v>242</v>
      </c>
      <c r="P76" s="24" t="s">
        <v>243</v>
      </c>
      <c r="Q76" s="26">
        <f t="shared" si="2"/>
        <v>-368600</v>
      </c>
      <c r="R76" s="26">
        <v>0</v>
      </c>
      <c r="S76" s="26">
        <v>-368600</v>
      </c>
      <c r="T76" s="26">
        <v>0</v>
      </c>
      <c r="U76" s="24" t="s">
        <v>50</v>
      </c>
      <c r="V76" s="26">
        <v>0</v>
      </c>
      <c r="W76" s="26">
        <v>0</v>
      </c>
      <c r="X76" s="24" t="s">
        <v>50</v>
      </c>
      <c r="Y76" s="26">
        <v>0</v>
      </c>
      <c r="Z76" s="26">
        <v>0</v>
      </c>
      <c r="AA76" s="24" t="s">
        <v>50</v>
      </c>
      <c r="AB76" s="26">
        <v>0</v>
      </c>
      <c r="AC76" s="26">
        <v>0</v>
      </c>
      <c r="AD76" s="24" t="s">
        <v>50</v>
      </c>
      <c r="AE76" s="26">
        <v>0</v>
      </c>
      <c r="AF76" s="24">
        <v>0</v>
      </c>
      <c r="AG76" s="24" t="s">
        <v>50</v>
      </c>
      <c r="AH76" s="26">
        <v>0</v>
      </c>
      <c r="AI76" s="26">
        <v>0</v>
      </c>
      <c r="AJ76" s="24" t="s">
        <v>50</v>
      </c>
      <c r="AK76" s="26">
        <v>0</v>
      </c>
      <c r="AL76" s="26">
        <v>0</v>
      </c>
      <c r="AM76" s="25" t="s">
        <v>53</v>
      </c>
      <c r="AN76" s="24" t="s">
        <v>53</v>
      </c>
      <c r="AO76" s="25" t="s">
        <v>53</v>
      </c>
      <c r="AP76" s="24" t="s">
        <v>53</v>
      </c>
    </row>
    <row r="77" spans="1:42" s="27" customFormat="1" x14ac:dyDescent="0.25">
      <c r="A77" s="24" t="s">
        <v>236</v>
      </c>
      <c r="B77" s="22" t="s">
        <v>212</v>
      </c>
      <c r="C77" s="21" t="s">
        <v>47</v>
      </c>
      <c r="D77" s="21" t="s">
        <v>107</v>
      </c>
      <c r="E77" s="21" t="s">
        <v>108</v>
      </c>
      <c r="F77" s="21" t="s">
        <v>483</v>
      </c>
      <c r="G77" s="21" t="s">
        <v>51</v>
      </c>
      <c r="H77" s="21" t="s">
        <v>245</v>
      </c>
      <c r="I77" s="23" t="s">
        <v>53</v>
      </c>
      <c r="J77" s="23" t="s">
        <v>53</v>
      </c>
      <c r="K77" s="23" t="s">
        <v>53</v>
      </c>
      <c r="L77" s="23" t="s">
        <v>53</v>
      </c>
      <c r="M77" s="23">
        <v>0</v>
      </c>
      <c r="N77" s="21" t="s">
        <v>53</v>
      </c>
      <c r="O77" s="21" t="s">
        <v>54</v>
      </c>
      <c r="P77" s="21" t="s">
        <v>53</v>
      </c>
      <c r="Q77" s="23">
        <f t="shared" ref="Q77:Q108" si="3">SUM(S77:AP77)</f>
        <v>30331370.987399999</v>
      </c>
      <c r="R77" s="23">
        <v>0</v>
      </c>
      <c r="S77" s="23">
        <v>24124440.853</v>
      </c>
      <c r="T77" s="23">
        <v>0</v>
      </c>
      <c r="U77" s="21" t="s">
        <v>50</v>
      </c>
      <c r="V77" s="23">
        <v>0</v>
      </c>
      <c r="W77" s="23">
        <v>5350801.84</v>
      </c>
      <c r="X77" s="21" t="s">
        <v>50</v>
      </c>
      <c r="Y77" s="23">
        <v>856128.29440000013</v>
      </c>
      <c r="Z77" s="23">
        <v>0</v>
      </c>
      <c r="AA77" s="21" t="s">
        <v>50</v>
      </c>
      <c r="AB77" s="23">
        <v>0</v>
      </c>
      <c r="AC77" s="23">
        <v>0</v>
      </c>
      <c r="AD77" s="21" t="s">
        <v>50</v>
      </c>
      <c r="AE77" s="23">
        <v>0</v>
      </c>
      <c r="AF77" s="21">
        <v>0</v>
      </c>
      <c r="AG77" s="21" t="s">
        <v>50</v>
      </c>
      <c r="AH77" s="23">
        <v>0</v>
      </c>
      <c r="AI77" s="23">
        <v>0</v>
      </c>
      <c r="AJ77" s="21" t="s">
        <v>50</v>
      </c>
      <c r="AK77" s="23">
        <v>0</v>
      </c>
      <c r="AL77" s="23">
        <v>0</v>
      </c>
      <c r="AM77" s="22" t="s">
        <v>53</v>
      </c>
      <c r="AN77" s="21" t="s">
        <v>53</v>
      </c>
      <c r="AO77" s="22" t="s">
        <v>53</v>
      </c>
      <c r="AP77" s="21" t="s">
        <v>53</v>
      </c>
    </row>
    <row r="78" spans="1:42" s="27" customFormat="1" x14ac:dyDescent="0.25">
      <c r="A78" s="24" t="s">
        <v>237</v>
      </c>
      <c r="B78" s="25" t="s">
        <v>246</v>
      </c>
      <c r="C78" s="24" t="s">
        <v>47</v>
      </c>
      <c r="D78" s="24" t="s">
        <v>48</v>
      </c>
      <c r="E78" s="24" t="s">
        <v>49</v>
      </c>
      <c r="F78" s="24" t="s">
        <v>435</v>
      </c>
      <c r="G78" s="24" t="s">
        <v>51</v>
      </c>
      <c r="H78" s="24" t="s">
        <v>248</v>
      </c>
      <c r="I78" s="26" t="s">
        <v>53</v>
      </c>
      <c r="J78" s="26" t="s">
        <v>53</v>
      </c>
      <c r="K78" s="26" t="s">
        <v>53</v>
      </c>
      <c r="L78" s="26" t="s">
        <v>53</v>
      </c>
      <c r="M78" s="26">
        <v>0</v>
      </c>
      <c r="N78" s="24" t="s">
        <v>53</v>
      </c>
      <c r="O78" s="24" t="s">
        <v>54</v>
      </c>
      <c r="P78" s="24" t="s">
        <v>53</v>
      </c>
      <c r="Q78" s="26">
        <f t="shared" si="3"/>
        <v>2150751</v>
      </c>
      <c r="R78" s="26">
        <v>0</v>
      </c>
      <c r="S78" s="26">
        <v>2119895</v>
      </c>
      <c r="T78" s="26">
        <v>0</v>
      </c>
      <c r="U78" s="24" t="s">
        <v>50</v>
      </c>
      <c r="V78" s="26">
        <v>0</v>
      </c>
      <c r="W78" s="26">
        <v>26600</v>
      </c>
      <c r="X78" s="24" t="s">
        <v>50</v>
      </c>
      <c r="Y78" s="26">
        <v>4256</v>
      </c>
      <c r="Z78" s="26">
        <v>0</v>
      </c>
      <c r="AA78" s="24" t="s">
        <v>50</v>
      </c>
      <c r="AB78" s="26">
        <v>0</v>
      </c>
      <c r="AC78" s="26">
        <v>0</v>
      </c>
      <c r="AD78" s="24" t="s">
        <v>50</v>
      </c>
      <c r="AE78" s="26">
        <v>0</v>
      </c>
      <c r="AF78" s="24">
        <v>0</v>
      </c>
      <c r="AG78" s="24" t="s">
        <v>50</v>
      </c>
      <c r="AH78" s="26">
        <v>0</v>
      </c>
      <c r="AI78" s="26">
        <v>0</v>
      </c>
      <c r="AJ78" s="24" t="s">
        <v>50</v>
      </c>
      <c r="AK78" s="26">
        <v>0</v>
      </c>
      <c r="AL78" s="26">
        <v>0</v>
      </c>
      <c r="AM78" s="25" t="s">
        <v>53</v>
      </c>
      <c r="AN78" s="24" t="s">
        <v>53</v>
      </c>
      <c r="AO78" s="25" t="s">
        <v>53</v>
      </c>
      <c r="AP78" s="24" t="s">
        <v>53</v>
      </c>
    </row>
    <row r="79" spans="1:42" s="27" customFormat="1" x14ac:dyDescent="0.25">
      <c r="A79" s="24" t="s">
        <v>239</v>
      </c>
      <c r="B79" s="25" t="s">
        <v>246</v>
      </c>
      <c r="C79" s="24" t="s">
        <v>47</v>
      </c>
      <c r="D79" s="24" t="s">
        <v>48</v>
      </c>
      <c r="E79" s="24" t="s">
        <v>49</v>
      </c>
      <c r="F79" s="24" t="s">
        <v>435</v>
      </c>
      <c r="G79" s="24" t="s">
        <v>51</v>
      </c>
      <c r="H79" s="24" t="s">
        <v>250</v>
      </c>
      <c r="I79" s="26" t="s">
        <v>53</v>
      </c>
      <c r="J79" s="26" t="s">
        <v>53</v>
      </c>
      <c r="K79" s="26" t="s">
        <v>53</v>
      </c>
      <c r="L79" s="26" t="s">
        <v>53</v>
      </c>
      <c r="M79" s="26">
        <v>0</v>
      </c>
      <c r="N79" s="24" t="s">
        <v>53</v>
      </c>
      <c r="O79" s="24" t="s">
        <v>251</v>
      </c>
      <c r="P79" s="24" t="s">
        <v>252</v>
      </c>
      <c r="Q79" s="26">
        <f t="shared" si="3"/>
        <v>168000</v>
      </c>
      <c r="R79" s="26">
        <v>0</v>
      </c>
      <c r="S79" s="26">
        <v>168000</v>
      </c>
      <c r="T79" s="26">
        <v>0</v>
      </c>
      <c r="U79" s="24" t="s">
        <v>50</v>
      </c>
      <c r="V79" s="26">
        <v>0</v>
      </c>
      <c r="W79" s="26">
        <v>0</v>
      </c>
      <c r="X79" s="24" t="s">
        <v>50</v>
      </c>
      <c r="Y79" s="26">
        <v>0</v>
      </c>
      <c r="Z79" s="26">
        <v>0</v>
      </c>
      <c r="AA79" s="24" t="s">
        <v>50</v>
      </c>
      <c r="AB79" s="26">
        <v>0</v>
      </c>
      <c r="AC79" s="26">
        <v>0</v>
      </c>
      <c r="AD79" s="24" t="s">
        <v>50</v>
      </c>
      <c r="AE79" s="26">
        <v>0</v>
      </c>
      <c r="AF79" s="24">
        <v>0</v>
      </c>
      <c r="AG79" s="24" t="s">
        <v>50</v>
      </c>
      <c r="AH79" s="26">
        <v>0</v>
      </c>
      <c r="AI79" s="26">
        <v>0</v>
      </c>
      <c r="AJ79" s="24" t="s">
        <v>50</v>
      </c>
      <c r="AK79" s="26">
        <v>0</v>
      </c>
      <c r="AL79" s="26">
        <v>0</v>
      </c>
      <c r="AM79" s="25" t="s">
        <v>53</v>
      </c>
      <c r="AN79" s="24" t="s">
        <v>53</v>
      </c>
      <c r="AO79" s="25" t="s">
        <v>53</v>
      </c>
      <c r="AP79" s="24" t="s">
        <v>53</v>
      </c>
    </row>
    <row r="80" spans="1:42" s="27" customFormat="1" x14ac:dyDescent="0.25">
      <c r="A80" s="24" t="s">
        <v>244</v>
      </c>
      <c r="B80" s="25" t="s">
        <v>246</v>
      </c>
      <c r="C80" s="24" t="s">
        <v>47</v>
      </c>
      <c r="D80" s="24" t="s">
        <v>48</v>
      </c>
      <c r="E80" s="24" t="s">
        <v>49</v>
      </c>
      <c r="F80" s="24" t="s">
        <v>435</v>
      </c>
      <c r="G80" s="24" t="s">
        <v>51</v>
      </c>
      <c r="H80" s="24" t="s">
        <v>254</v>
      </c>
      <c r="I80" s="26" t="s">
        <v>53</v>
      </c>
      <c r="J80" s="26" t="s">
        <v>53</v>
      </c>
      <c r="K80" s="26" t="s">
        <v>53</v>
      </c>
      <c r="L80" s="26" t="s">
        <v>53</v>
      </c>
      <c r="M80" s="26">
        <v>0</v>
      </c>
      <c r="N80" s="24" t="s">
        <v>53</v>
      </c>
      <c r="O80" s="24" t="s">
        <v>54</v>
      </c>
      <c r="P80" s="24" t="s">
        <v>53</v>
      </c>
      <c r="Q80" s="26">
        <f t="shared" si="3"/>
        <v>4971748.085</v>
      </c>
      <c r="R80" s="26">
        <v>0</v>
      </c>
      <c r="S80" s="26">
        <v>4694044.085</v>
      </c>
      <c r="T80" s="26">
        <v>0</v>
      </c>
      <c r="U80" s="24" t="s">
        <v>50</v>
      </c>
      <c r="V80" s="26">
        <v>0</v>
      </c>
      <c r="W80" s="26">
        <v>239400</v>
      </c>
      <c r="X80" s="24" t="s">
        <v>50</v>
      </c>
      <c r="Y80" s="26">
        <v>38304</v>
      </c>
      <c r="Z80" s="26">
        <v>0</v>
      </c>
      <c r="AA80" s="24" t="s">
        <v>50</v>
      </c>
      <c r="AB80" s="26">
        <v>0</v>
      </c>
      <c r="AC80" s="26">
        <v>0</v>
      </c>
      <c r="AD80" s="24" t="s">
        <v>50</v>
      </c>
      <c r="AE80" s="26">
        <v>0</v>
      </c>
      <c r="AF80" s="24">
        <v>0</v>
      </c>
      <c r="AG80" s="24" t="s">
        <v>50</v>
      </c>
      <c r="AH80" s="26">
        <v>0</v>
      </c>
      <c r="AI80" s="26">
        <v>0</v>
      </c>
      <c r="AJ80" s="24" t="s">
        <v>50</v>
      </c>
      <c r="AK80" s="26">
        <v>0</v>
      </c>
      <c r="AL80" s="26">
        <v>0</v>
      </c>
      <c r="AM80" s="25" t="s">
        <v>53</v>
      </c>
      <c r="AN80" s="24" t="s">
        <v>53</v>
      </c>
      <c r="AO80" s="25" t="s">
        <v>53</v>
      </c>
      <c r="AP80" s="24" t="s">
        <v>53</v>
      </c>
    </row>
    <row r="81" spans="1:42" s="19" customFormat="1" x14ac:dyDescent="0.25">
      <c r="A81" s="24" t="s">
        <v>494</v>
      </c>
      <c r="B81" s="17" t="s">
        <v>246</v>
      </c>
      <c r="C81" s="16" t="s">
        <v>47</v>
      </c>
      <c r="D81" s="16" t="s">
        <v>48</v>
      </c>
      <c r="E81" s="16" t="s">
        <v>49</v>
      </c>
      <c r="F81" s="16" t="s">
        <v>435</v>
      </c>
      <c r="G81" s="16" t="s">
        <v>51</v>
      </c>
      <c r="H81" s="16" t="s">
        <v>256</v>
      </c>
      <c r="I81" s="18" t="s">
        <v>53</v>
      </c>
      <c r="J81" s="18" t="s">
        <v>53</v>
      </c>
      <c r="K81" s="18" t="s">
        <v>53</v>
      </c>
      <c r="L81" s="18" t="s">
        <v>53</v>
      </c>
      <c r="M81" s="18">
        <v>0</v>
      </c>
      <c r="N81" s="16" t="s">
        <v>53</v>
      </c>
      <c r="O81" s="16" t="s">
        <v>69</v>
      </c>
      <c r="P81" s="16" t="s">
        <v>209</v>
      </c>
      <c r="Q81" s="18">
        <f t="shared" si="3"/>
        <v>98023.920800000007</v>
      </c>
      <c r="R81" s="18">
        <v>0</v>
      </c>
      <c r="S81" s="18">
        <v>0</v>
      </c>
      <c r="T81" s="18">
        <v>84503.38</v>
      </c>
      <c r="U81" s="16" t="s">
        <v>55</v>
      </c>
      <c r="V81" s="18">
        <v>13520.540800000001</v>
      </c>
      <c r="W81" s="18">
        <v>0</v>
      </c>
      <c r="X81" s="16" t="s">
        <v>50</v>
      </c>
      <c r="Y81" s="18">
        <v>0</v>
      </c>
      <c r="Z81" s="18">
        <v>0</v>
      </c>
      <c r="AA81" s="16" t="s">
        <v>50</v>
      </c>
      <c r="AB81" s="18">
        <v>0</v>
      </c>
      <c r="AC81" s="18">
        <v>0</v>
      </c>
      <c r="AD81" s="16" t="s">
        <v>50</v>
      </c>
      <c r="AE81" s="18">
        <v>0</v>
      </c>
      <c r="AF81" s="16">
        <v>0</v>
      </c>
      <c r="AG81" s="16" t="s">
        <v>50</v>
      </c>
      <c r="AH81" s="18">
        <v>0</v>
      </c>
      <c r="AI81" s="18">
        <v>0</v>
      </c>
      <c r="AJ81" s="16" t="s">
        <v>50</v>
      </c>
      <c r="AK81" s="18">
        <v>0</v>
      </c>
      <c r="AL81" s="18">
        <v>0</v>
      </c>
      <c r="AM81" s="17" t="s">
        <v>53</v>
      </c>
      <c r="AN81" s="16" t="s">
        <v>53</v>
      </c>
      <c r="AO81" s="17" t="s">
        <v>53</v>
      </c>
      <c r="AP81" s="16" t="s">
        <v>53</v>
      </c>
    </row>
    <row r="82" spans="1:42" s="19" customFormat="1" x14ac:dyDescent="0.25">
      <c r="A82" s="24" t="s">
        <v>495</v>
      </c>
      <c r="B82" s="17" t="s">
        <v>246</v>
      </c>
      <c r="C82" s="16" t="s">
        <v>47</v>
      </c>
      <c r="D82" s="16" t="s">
        <v>48</v>
      </c>
      <c r="E82" s="16" t="s">
        <v>49</v>
      </c>
      <c r="F82" s="16" t="s">
        <v>435</v>
      </c>
      <c r="G82" s="16" t="s">
        <v>51</v>
      </c>
      <c r="H82" s="16" t="s">
        <v>258</v>
      </c>
      <c r="I82" s="18" t="s">
        <v>53</v>
      </c>
      <c r="J82" s="18" t="s">
        <v>53</v>
      </c>
      <c r="K82" s="18" t="s">
        <v>53</v>
      </c>
      <c r="L82" s="18" t="s">
        <v>53</v>
      </c>
      <c r="M82" s="18">
        <v>0</v>
      </c>
      <c r="N82" s="16" t="s">
        <v>53</v>
      </c>
      <c r="O82" s="16" t="s">
        <v>54</v>
      </c>
      <c r="P82" s="16" t="s">
        <v>53</v>
      </c>
      <c r="Q82" s="18">
        <f t="shared" si="3"/>
        <v>41283138.936199993</v>
      </c>
      <c r="R82" s="18">
        <v>0</v>
      </c>
      <c r="S82" s="18">
        <v>33387296.419799991</v>
      </c>
      <c r="T82" s="18">
        <v>0</v>
      </c>
      <c r="U82" s="16" t="s">
        <v>50</v>
      </c>
      <c r="V82" s="18">
        <v>0</v>
      </c>
      <c r="W82" s="18">
        <v>6806760.790000001</v>
      </c>
      <c r="X82" s="16" t="s">
        <v>55</v>
      </c>
      <c r="Y82" s="18">
        <v>1089081.7264</v>
      </c>
      <c r="Z82" s="18">
        <v>0</v>
      </c>
      <c r="AA82" s="16" t="s">
        <v>50</v>
      </c>
      <c r="AB82" s="18">
        <v>0</v>
      </c>
      <c r="AC82" s="18">
        <v>0</v>
      </c>
      <c r="AD82" s="16" t="s">
        <v>50</v>
      </c>
      <c r="AE82" s="18">
        <v>0</v>
      </c>
      <c r="AF82" s="16">
        <v>0</v>
      </c>
      <c r="AG82" s="16" t="s">
        <v>50</v>
      </c>
      <c r="AH82" s="18">
        <v>0</v>
      </c>
      <c r="AI82" s="18">
        <v>0</v>
      </c>
      <c r="AJ82" s="16" t="s">
        <v>50</v>
      </c>
      <c r="AK82" s="18">
        <v>0</v>
      </c>
      <c r="AL82" s="18">
        <v>0</v>
      </c>
      <c r="AM82" s="17" t="s">
        <v>53</v>
      </c>
      <c r="AN82" s="16" t="s">
        <v>53</v>
      </c>
      <c r="AO82" s="17" t="s">
        <v>53</v>
      </c>
      <c r="AP82" s="16" t="s">
        <v>53</v>
      </c>
    </row>
    <row r="83" spans="1:42" x14ac:dyDescent="0.25">
      <c r="A83" s="24" t="s">
        <v>247</v>
      </c>
      <c r="B83" s="17" t="s">
        <v>246</v>
      </c>
      <c r="C83" s="16" t="s">
        <v>47</v>
      </c>
      <c r="D83" s="16" t="s">
        <v>48</v>
      </c>
      <c r="E83" s="16" t="s">
        <v>49</v>
      </c>
      <c r="F83" s="16" t="s">
        <v>435</v>
      </c>
      <c r="G83" s="16" t="s">
        <v>57</v>
      </c>
      <c r="H83" s="16" t="s">
        <v>53</v>
      </c>
      <c r="I83" s="18" t="s">
        <v>260</v>
      </c>
      <c r="J83" s="18" t="s">
        <v>53</v>
      </c>
      <c r="K83" s="18" t="s">
        <v>261</v>
      </c>
      <c r="L83" s="18" t="s">
        <v>246</v>
      </c>
      <c r="M83" s="18">
        <v>314980.11</v>
      </c>
      <c r="N83" s="16" t="s">
        <v>60</v>
      </c>
      <c r="O83" s="16" t="s">
        <v>262</v>
      </c>
      <c r="P83" s="16" t="s">
        <v>263</v>
      </c>
      <c r="Q83" s="18">
        <f t="shared" si="3"/>
        <v>-13714.284799999999</v>
      </c>
      <c r="R83" s="18">
        <v>0</v>
      </c>
      <c r="S83" s="18">
        <v>-13714.284799999999</v>
      </c>
      <c r="T83" s="18">
        <v>0</v>
      </c>
      <c r="U83" s="16" t="s">
        <v>50</v>
      </c>
      <c r="V83" s="18">
        <v>0</v>
      </c>
      <c r="W83" s="18">
        <v>0</v>
      </c>
      <c r="X83" s="16" t="s">
        <v>50</v>
      </c>
      <c r="Y83" s="18">
        <v>0</v>
      </c>
      <c r="Z83" s="18">
        <v>0</v>
      </c>
      <c r="AA83" s="16" t="s">
        <v>50</v>
      </c>
      <c r="AB83" s="18">
        <v>0</v>
      </c>
      <c r="AC83" s="18">
        <v>0</v>
      </c>
      <c r="AD83" s="16" t="s">
        <v>50</v>
      </c>
      <c r="AE83" s="18">
        <v>0</v>
      </c>
      <c r="AF83" s="16">
        <v>0</v>
      </c>
      <c r="AG83" s="16" t="s">
        <v>50</v>
      </c>
      <c r="AH83" s="18">
        <v>0</v>
      </c>
      <c r="AI83" s="18">
        <v>0</v>
      </c>
      <c r="AJ83" s="16" t="s">
        <v>50</v>
      </c>
      <c r="AK83" s="18">
        <v>0</v>
      </c>
      <c r="AL83" s="18">
        <v>0</v>
      </c>
      <c r="AM83" s="17" t="s">
        <v>53</v>
      </c>
      <c r="AN83" s="16" t="s">
        <v>53</v>
      </c>
      <c r="AO83" s="17" t="s">
        <v>53</v>
      </c>
      <c r="AP83" s="16" t="s">
        <v>53</v>
      </c>
    </row>
    <row r="84" spans="1:42" x14ac:dyDescent="0.25">
      <c r="A84" s="24" t="s">
        <v>249</v>
      </c>
      <c r="B84" s="17" t="s">
        <v>246</v>
      </c>
      <c r="C84" s="16" t="s">
        <v>47</v>
      </c>
      <c r="D84" s="16" t="s">
        <v>48</v>
      </c>
      <c r="E84" s="16" t="s">
        <v>49</v>
      </c>
      <c r="F84" s="16" t="s">
        <v>435</v>
      </c>
      <c r="G84" s="16" t="s">
        <v>57</v>
      </c>
      <c r="H84" s="16" t="s">
        <v>53</v>
      </c>
      <c r="I84" s="18" t="s">
        <v>265</v>
      </c>
      <c r="J84" s="18" t="s">
        <v>53</v>
      </c>
      <c r="K84" s="18" t="s">
        <v>266</v>
      </c>
      <c r="L84" s="18" t="s">
        <v>246</v>
      </c>
      <c r="M84" s="18">
        <v>185000</v>
      </c>
      <c r="N84" s="16" t="s">
        <v>60</v>
      </c>
      <c r="O84" s="16" t="s">
        <v>267</v>
      </c>
      <c r="P84" s="16" t="s">
        <v>268</v>
      </c>
      <c r="Q84" s="18">
        <f t="shared" si="3"/>
        <v>-185000</v>
      </c>
      <c r="R84" s="18">
        <v>0</v>
      </c>
      <c r="S84" s="18">
        <v>-185000</v>
      </c>
      <c r="T84" s="18">
        <v>0</v>
      </c>
      <c r="U84" s="16" t="s">
        <v>50</v>
      </c>
      <c r="V84" s="18">
        <v>0</v>
      </c>
      <c r="W84" s="18">
        <v>0</v>
      </c>
      <c r="X84" s="16" t="s">
        <v>50</v>
      </c>
      <c r="Y84" s="18">
        <v>0</v>
      </c>
      <c r="Z84" s="18">
        <v>0</v>
      </c>
      <c r="AA84" s="16" t="s">
        <v>50</v>
      </c>
      <c r="AB84" s="18">
        <v>0</v>
      </c>
      <c r="AC84" s="18">
        <v>0</v>
      </c>
      <c r="AD84" s="16" t="s">
        <v>50</v>
      </c>
      <c r="AE84" s="18">
        <v>0</v>
      </c>
      <c r="AF84" s="16">
        <v>0</v>
      </c>
      <c r="AG84" s="16" t="s">
        <v>50</v>
      </c>
      <c r="AH84" s="18">
        <v>0</v>
      </c>
      <c r="AI84" s="18">
        <v>0</v>
      </c>
      <c r="AJ84" s="16" t="s">
        <v>50</v>
      </c>
      <c r="AK84" s="18">
        <v>0</v>
      </c>
      <c r="AL84" s="18">
        <v>0</v>
      </c>
      <c r="AM84" s="17" t="s">
        <v>53</v>
      </c>
      <c r="AN84" s="16" t="s">
        <v>53</v>
      </c>
      <c r="AO84" s="17" t="s">
        <v>53</v>
      </c>
      <c r="AP84" s="16" t="s">
        <v>53</v>
      </c>
    </row>
    <row r="85" spans="1:42" x14ac:dyDescent="0.25">
      <c r="A85" s="24" t="s">
        <v>253</v>
      </c>
      <c r="B85" s="17" t="s">
        <v>246</v>
      </c>
      <c r="C85" s="16" t="s">
        <v>47</v>
      </c>
      <c r="D85" s="16" t="s">
        <v>64</v>
      </c>
      <c r="E85" s="16" t="s">
        <v>65</v>
      </c>
      <c r="F85" s="16" t="s">
        <v>441</v>
      </c>
      <c r="G85" s="16" t="s">
        <v>51</v>
      </c>
      <c r="H85" s="16" t="s">
        <v>270</v>
      </c>
      <c r="I85" s="18" t="s">
        <v>53</v>
      </c>
      <c r="J85" s="18" t="s">
        <v>53</v>
      </c>
      <c r="K85" s="18" t="s">
        <v>53</v>
      </c>
      <c r="L85" s="18" t="s">
        <v>53</v>
      </c>
      <c r="M85" s="18">
        <v>0</v>
      </c>
      <c r="N85" s="16" t="s">
        <v>53</v>
      </c>
      <c r="O85" s="16" t="s">
        <v>54</v>
      </c>
      <c r="P85" s="16" t="s">
        <v>53</v>
      </c>
      <c r="Q85" s="18">
        <f t="shared" si="3"/>
        <v>21193659.613599993</v>
      </c>
      <c r="R85" s="18">
        <v>0</v>
      </c>
      <c r="S85" s="18">
        <v>19790503.058399994</v>
      </c>
      <c r="T85" s="18">
        <v>0</v>
      </c>
      <c r="U85" s="16" t="s">
        <v>50</v>
      </c>
      <c r="V85" s="18">
        <v>0</v>
      </c>
      <c r="W85" s="18">
        <v>1209617.72</v>
      </c>
      <c r="X85" s="16" t="s">
        <v>50</v>
      </c>
      <c r="Y85" s="18">
        <v>193538.8352</v>
      </c>
      <c r="Z85" s="18">
        <v>0</v>
      </c>
      <c r="AA85" s="16" t="s">
        <v>50</v>
      </c>
      <c r="AB85" s="18">
        <v>0</v>
      </c>
      <c r="AC85" s="18">
        <v>0</v>
      </c>
      <c r="AD85" s="16" t="s">
        <v>50</v>
      </c>
      <c r="AE85" s="18">
        <v>0</v>
      </c>
      <c r="AF85" s="16">
        <v>0</v>
      </c>
      <c r="AG85" s="16" t="s">
        <v>50</v>
      </c>
      <c r="AH85" s="18">
        <v>0</v>
      </c>
      <c r="AI85" s="18">
        <v>0</v>
      </c>
      <c r="AJ85" s="16" t="s">
        <v>50</v>
      </c>
      <c r="AK85" s="18">
        <v>0</v>
      </c>
      <c r="AL85" s="18">
        <v>0</v>
      </c>
      <c r="AM85" s="17" t="s">
        <v>53</v>
      </c>
      <c r="AN85" s="16" t="s">
        <v>53</v>
      </c>
      <c r="AO85" s="17" t="s">
        <v>53</v>
      </c>
      <c r="AP85" s="16" t="s">
        <v>53</v>
      </c>
    </row>
    <row r="86" spans="1:42" x14ac:dyDescent="0.25">
      <c r="A86" s="24" t="s">
        <v>255</v>
      </c>
      <c r="B86" s="25" t="s">
        <v>246</v>
      </c>
      <c r="C86" s="24" t="s">
        <v>47</v>
      </c>
      <c r="D86" s="24" t="s">
        <v>64</v>
      </c>
      <c r="E86" s="24" t="s">
        <v>65</v>
      </c>
      <c r="F86" s="24" t="s">
        <v>441</v>
      </c>
      <c r="G86" s="24" t="s">
        <v>51</v>
      </c>
      <c r="H86" s="24" t="s">
        <v>272</v>
      </c>
      <c r="I86" s="26" t="s">
        <v>53</v>
      </c>
      <c r="J86" s="26" t="s">
        <v>53</v>
      </c>
      <c r="K86" s="26" t="s">
        <v>53</v>
      </c>
      <c r="L86" s="26" t="s">
        <v>53</v>
      </c>
      <c r="M86" s="26">
        <v>0</v>
      </c>
      <c r="N86" s="24" t="s">
        <v>53</v>
      </c>
      <c r="O86" s="24" t="s">
        <v>273</v>
      </c>
      <c r="P86" s="24" t="s">
        <v>274</v>
      </c>
      <c r="Q86" s="26">
        <f t="shared" si="3"/>
        <v>1608600</v>
      </c>
      <c r="R86" s="26">
        <v>0</v>
      </c>
      <c r="S86" s="26">
        <v>1608600</v>
      </c>
      <c r="T86" s="26">
        <v>0</v>
      </c>
      <c r="U86" s="24" t="s">
        <v>50</v>
      </c>
      <c r="V86" s="26">
        <v>0</v>
      </c>
      <c r="W86" s="26">
        <v>0</v>
      </c>
      <c r="X86" s="24" t="s">
        <v>50</v>
      </c>
      <c r="Y86" s="26">
        <v>0</v>
      </c>
      <c r="Z86" s="26">
        <v>0</v>
      </c>
      <c r="AA86" s="24" t="s">
        <v>50</v>
      </c>
      <c r="AB86" s="26">
        <v>0</v>
      </c>
      <c r="AC86" s="26">
        <v>0</v>
      </c>
      <c r="AD86" s="24" t="s">
        <v>50</v>
      </c>
      <c r="AE86" s="26">
        <v>0</v>
      </c>
      <c r="AF86" s="24">
        <v>0</v>
      </c>
      <c r="AG86" s="24" t="s">
        <v>50</v>
      </c>
      <c r="AH86" s="26">
        <v>0</v>
      </c>
      <c r="AI86" s="26">
        <v>0</v>
      </c>
      <c r="AJ86" s="24"/>
      <c r="AK86" s="26">
        <v>0</v>
      </c>
      <c r="AL86" s="26">
        <v>0</v>
      </c>
      <c r="AM86" s="25" t="s">
        <v>53</v>
      </c>
      <c r="AN86" s="24" t="s">
        <v>53</v>
      </c>
      <c r="AO86" s="25" t="s">
        <v>53</v>
      </c>
      <c r="AP86" s="24" t="s">
        <v>53</v>
      </c>
    </row>
    <row r="87" spans="1:42" x14ac:dyDescent="0.25">
      <c r="A87" s="24" t="s">
        <v>257</v>
      </c>
      <c r="B87" s="25" t="s">
        <v>246</v>
      </c>
      <c r="C87" s="24" t="s">
        <v>47</v>
      </c>
      <c r="D87" s="24" t="s">
        <v>64</v>
      </c>
      <c r="E87" s="24" t="s">
        <v>65</v>
      </c>
      <c r="F87" s="24" t="s">
        <v>441</v>
      </c>
      <c r="G87" s="24" t="s">
        <v>51</v>
      </c>
      <c r="H87" s="24" t="s">
        <v>276</v>
      </c>
      <c r="I87" s="26" t="s">
        <v>53</v>
      </c>
      <c r="J87" s="26" t="s">
        <v>53</v>
      </c>
      <c r="K87" s="26" t="s">
        <v>53</v>
      </c>
      <c r="L87" s="26" t="s">
        <v>53</v>
      </c>
      <c r="M87" s="26">
        <v>0</v>
      </c>
      <c r="N87" s="24" t="s">
        <v>53</v>
      </c>
      <c r="O87" s="24" t="s">
        <v>54</v>
      </c>
      <c r="P87" s="24" t="s">
        <v>53</v>
      </c>
      <c r="Q87" s="26">
        <f t="shared" si="3"/>
        <v>44166245.88629999</v>
      </c>
      <c r="R87" s="26">
        <v>0</v>
      </c>
      <c r="S87" s="26">
        <v>37894463.23749999</v>
      </c>
      <c r="T87" s="26">
        <v>0</v>
      </c>
      <c r="U87" s="24" t="s">
        <v>50</v>
      </c>
      <c r="V87" s="26">
        <v>0</v>
      </c>
      <c r="W87" s="26">
        <v>5406709.1799999997</v>
      </c>
      <c r="X87" s="24" t="s">
        <v>50</v>
      </c>
      <c r="Y87" s="26">
        <v>865073.46879999992</v>
      </c>
      <c r="Z87" s="26">
        <v>0</v>
      </c>
      <c r="AA87" s="24" t="s">
        <v>50</v>
      </c>
      <c r="AB87" s="26">
        <v>0</v>
      </c>
      <c r="AC87" s="26">
        <v>0</v>
      </c>
      <c r="AD87" s="24" t="s">
        <v>50</v>
      </c>
      <c r="AE87" s="26">
        <v>0</v>
      </c>
      <c r="AF87" s="24">
        <v>0</v>
      </c>
      <c r="AG87" s="24" t="s">
        <v>50</v>
      </c>
      <c r="AH87" s="26">
        <v>0</v>
      </c>
      <c r="AI87" s="26">
        <v>0</v>
      </c>
      <c r="AJ87" s="24" t="s">
        <v>50</v>
      </c>
      <c r="AK87" s="26">
        <v>0</v>
      </c>
      <c r="AL87" s="26">
        <v>0</v>
      </c>
      <c r="AM87" s="25" t="s">
        <v>53</v>
      </c>
      <c r="AN87" s="24" t="s">
        <v>53</v>
      </c>
      <c r="AO87" s="25" t="s">
        <v>53</v>
      </c>
      <c r="AP87" s="24" t="s">
        <v>53</v>
      </c>
    </row>
    <row r="88" spans="1:42" s="19" customFormat="1" x14ac:dyDescent="0.25">
      <c r="A88" s="24" t="s">
        <v>259</v>
      </c>
      <c r="B88" s="17" t="s">
        <v>246</v>
      </c>
      <c r="C88" s="16" t="s">
        <v>47</v>
      </c>
      <c r="D88" s="16" t="s">
        <v>64</v>
      </c>
      <c r="E88" s="16" t="s">
        <v>65</v>
      </c>
      <c r="F88" s="24" t="s">
        <v>441</v>
      </c>
      <c r="G88" s="16" t="s">
        <v>57</v>
      </c>
      <c r="H88" s="16" t="s">
        <v>53</v>
      </c>
      <c r="I88" s="18" t="s">
        <v>278</v>
      </c>
      <c r="J88" s="18" t="s">
        <v>53</v>
      </c>
      <c r="K88" s="18" t="s">
        <v>279</v>
      </c>
      <c r="L88" s="18" t="s">
        <v>246</v>
      </c>
      <c r="M88" s="18">
        <v>736250</v>
      </c>
      <c r="N88" s="16" t="s">
        <v>60</v>
      </c>
      <c r="O88" s="16" t="s">
        <v>280</v>
      </c>
      <c r="P88" s="16" t="s">
        <v>281</v>
      </c>
      <c r="Q88" s="18">
        <f t="shared" si="3"/>
        <v>-196350</v>
      </c>
      <c r="R88" s="18">
        <v>0</v>
      </c>
      <c r="S88" s="18">
        <v>-196350</v>
      </c>
      <c r="T88" s="18">
        <v>0</v>
      </c>
      <c r="U88" s="16" t="s">
        <v>50</v>
      </c>
      <c r="V88" s="18">
        <v>0</v>
      </c>
      <c r="W88" s="18">
        <v>0</v>
      </c>
      <c r="X88" s="16" t="s">
        <v>50</v>
      </c>
      <c r="Y88" s="18">
        <v>0</v>
      </c>
      <c r="Z88" s="18">
        <v>0</v>
      </c>
      <c r="AA88" s="16" t="s">
        <v>50</v>
      </c>
      <c r="AB88" s="18">
        <v>0</v>
      </c>
      <c r="AC88" s="18">
        <v>0</v>
      </c>
      <c r="AD88" s="16" t="s">
        <v>50</v>
      </c>
      <c r="AE88" s="18">
        <v>0</v>
      </c>
      <c r="AF88" s="16">
        <v>0</v>
      </c>
      <c r="AG88" s="16" t="s">
        <v>50</v>
      </c>
      <c r="AH88" s="18">
        <v>0</v>
      </c>
      <c r="AI88" s="18">
        <v>0</v>
      </c>
      <c r="AJ88" s="16" t="s">
        <v>50</v>
      </c>
      <c r="AK88" s="18">
        <v>0</v>
      </c>
      <c r="AL88" s="18">
        <v>0</v>
      </c>
      <c r="AM88" s="17" t="s">
        <v>53</v>
      </c>
      <c r="AN88" s="16" t="s">
        <v>53</v>
      </c>
      <c r="AO88" s="17" t="s">
        <v>53</v>
      </c>
      <c r="AP88" s="16" t="s">
        <v>53</v>
      </c>
    </row>
    <row r="89" spans="1:42" s="19" customFormat="1" x14ac:dyDescent="0.25">
      <c r="A89" s="24" t="s">
        <v>264</v>
      </c>
      <c r="B89" s="17" t="s">
        <v>246</v>
      </c>
      <c r="C89" s="16" t="s">
        <v>47</v>
      </c>
      <c r="D89" s="16" t="s">
        <v>64</v>
      </c>
      <c r="E89" s="16" t="s">
        <v>65</v>
      </c>
      <c r="F89" s="24" t="s">
        <v>441</v>
      </c>
      <c r="G89" s="16" t="s">
        <v>57</v>
      </c>
      <c r="H89" s="16" t="s">
        <v>53</v>
      </c>
      <c r="I89" s="18" t="s">
        <v>283</v>
      </c>
      <c r="J89" s="18" t="s">
        <v>53</v>
      </c>
      <c r="K89" s="18" t="s">
        <v>284</v>
      </c>
      <c r="L89" s="18" t="s">
        <v>246</v>
      </c>
      <c r="M89" s="18">
        <v>2458594.98</v>
      </c>
      <c r="N89" s="16" t="s">
        <v>60</v>
      </c>
      <c r="O89" s="16" t="s">
        <v>285</v>
      </c>
      <c r="P89" s="16" t="s">
        <v>286</v>
      </c>
      <c r="Q89" s="18">
        <f t="shared" si="3"/>
        <v>-1178100</v>
      </c>
      <c r="R89" s="18">
        <v>0</v>
      </c>
      <c r="S89" s="18">
        <v>-1178100</v>
      </c>
      <c r="T89" s="18">
        <v>0</v>
      </c>
      <c r="U89" s="16" t="s">
        <v>50</v>
      </c>
      <c r="V89" s="18">
        <v>0</v>
      </c>
      <c r="W89" s="18">
        <v>0</v>
      </c>
      <c r="X89" s="16" t="s">
        <v>50</v>
      </c>
      <c r="Y89" s="18">
        <v>0</v>
      </c>
      <c r="Z89" s="18">
        <v>0</v>
      </c>
      <c r="AA89" s="16" t="s">
        <v>50</v>
      </c>
      <c r="AB89" s="18">
        <v>0</v>
      </c>
      <c r="AC89" s="18">
        <v>0</v>
      </c>
      <c r="AD89" s="16" t="s">
        <v>50</v>
      </c>
      <c r="AE89" s="18">
        <v>0</v>
      </c>
      <c r="AF89" s="16">
        <v>0</v>
      </c>
      <c r="AG89" s="16" t="s">
        <v>50</v>
      </c>
      <c r="AH89" s="18">
        <v>0</v>
      </c>
      <c r="AI89" s="18">
        <v>0</v>
      </c>
      <c r="AJ89" s="16" t="s">
        <v>50</v>
      </c>
      <c r="AK89" s="18">
        <v>0</v>
      </c>
      <c r="AL89" s="18">
        <v>0</v>
      </c>
      <c r="AM89" s="17" t="s">
        <v>53</v>
      </c>
      <c r="AN89" s="16" t="s">
        <v>53</v>
      </c>
      <c r="AO89" s="17" t="s">
        <v>53</v>
      </c>
      <c r="AP89" s="16" t="s">
        <v>53</v>
      </c>
    </row>
    <row r="90" spans="1:42" s="19" customFormat="1" x14ac:dyDescent="0.25">
      <c r="A90" s="24" t="s">
        <v>269</v>
      </c>
      <c r="B90" s="17" t="s">
        <v>246</v>
      </c>
      <c r="C90" s="16" t="s">
        <v>47</v>
      </c>
      <c r="D90" s="16" t="s">
        <v>74</v>
      </c>
      <c r="E90" s="16" t="s">
        <v>75</v>
      </c>
      <c r="F90" s="24" t="s">
        <v>447</v>
      </c>
      <c r="G90" s="16" t="s">
        <v>51</v>
      </c>
      <c r="H90" s="16" t="s">
        <v>288</v>
      </c>
      <c r="I90" s="18" t="s">
        <v>53</v>
      </c>
      <c r="J90" s="18" t="s">
        <v>53</v>
      </c>
      <c r="K90" s="18" t="s">
        <v>53</v>
      </c>
      <c r="L90" s="18" t="s">
        <v>53</v>
      </c>
      <c r="M90" s="18">
        <v>0</v>
      </c>
      <c r="N90" s="16" t="s">
        <v>53</v>
      </c>
      <c r="O90" s="16" t="s">
        <v>54</v>
      </c>
      <c r="P90" s="16" t="s">
        <v>53</v>
      </c>
      <c r="Q90" s="18">
        <f t="shared" si="3"/>
        <v>66151363.6483</v>
      </c>
      <c r="R90" s="18">
        <v>0</v>
      </c>
      <c r="S90" s="18">
        <v>57733282.508299999</v>
      </c>
      <c r="T90" s="18">
        <v>0</v>
      </c>
      <c r="U90" s="16" t="s">
        <v>50</v>
      </c>
      <c r="V90" s="18">
        <v>0</v>
      </c>
      <c r="W90" s="18">
        <v>7256966.5</v>
      </c>
      <c r="X90" s="16" t="s">
        <v>55</v>
      </c>
      <c r="Y90" s="18">
        <v>1161114.6400000001</v>
      </c>
      <c r="Z90" s="18">
        <v>0</v>
      </c>
      <c r="AA90" s="16" t="s">
        <v>50</v>
      </c>
      <c r="AB90" s="18">
        <v>0</v>
      </c>
      <c r="AC90" s="18">
        <v>0</v>
      </c>
      <c r="AD90" s="16" t="s">
        <v>50</v>
      </c>
      <c r="AE90" s="18">
        <v>0</v>
      </c>
      <c r="AF90" s="16">
        <v>0</v>
      </c>
      <c r="AG90" s="16" t="s">
        <v>50</v>
      </c>
      <c r="AH90" s="18">
        <v>0</v>
      </c>
      <c r="AI90" s="18">
        <v>0</v>
      </c>
      <c r="AJ90" s="16" t="s">
        <v>50</v>
      </c>
      <c r="AK90" s="18">
        <v>0</v>
      </c>
      <c r="AL90" s="18">
        <v>0</v>
      </c>
      <c r="AM90" s="17" t="s">
        <v>53</v>
      </c>
      <c r="AN90" s="16" t="s">
        <v>53</v>
      </c>
      <c r="AO90" s="17" t="s">
        <v>53</v>
      </c>
      <c r="AP90" s="16" t="s">
        <v>53</v>
      </c>
    </row>
    <row r="91" spans="1:42" s="19" customFormat="1" x14ac:dyDescent="0.25">
      <c r="A91" s="24" t="s">
        <v>271</v>
      </c>
      <c r="B91" s="17" t="s">
        <v>246</v>
      </c>
      <c r="C91" s="16" t="s">
        <v>47</v>
      </c>
      <c r="D91" s="16" t="s">
        <v>74</v>
      </c>
      <c r="E91" s="16" t="s">
        <v>75</v>
      </c>
      <c r="F91" s="24" t="s">
        <v>447</v>
      </c>
      <c r="G91" s="16" t="s">
        <v>51</v>
      </c>
      <c r="H91" s="16" t="s">
        <v>290</v>
      </c>
      <c r="I91" s="18" t="s">
        <v>53</v>
      </c>
      <c r="J91" s="18" t="s">
        <v>53</v>
      </c>
      <c r="K91" s="18" t="s">
        <v>53</v>
      </c>
      <c r="L91" s="18" t="s">
        <v>53</v>
      </c>
      <c r="M91" s="18">
        <v>0</v>
      </c>
      <c r="N91" s="16" t="s">
        <v>53</v>
      </c>
      <c r="O91" s="16" t="s">
        <v>291</v>
      </c>
      <c r="P91" s="16" t="s">
        <v>292</v>
      </c>
      <c r="Q91" s="18">
        <f t="shared" si="3"/>
        <v>420000</v>
      </c>
      <c r="R91" s="18">
        <v>0</v>
      </c>
      <c r="S91" s="18">
        <v>420000</v>
      </c>
      <c r="T91" s="18">
        <v>0</v>
      </c>
      <c r="U91" s="16" t="s">
        <v>50</v>
      </c>
      <c r="V91" s="18">
        <v>0</v>
      </c>
      <c r="W91" s="18">
        <v>0</v>
      </c>
      <c r="X91" s="16" t="s">
        <v>50</v>
      </c>
      <c r="Y91" s="18">
        <v>0</v>
      </c>
      <c r="Z91" s="18">
        <v>0</v>
      </c>
      <c r="AA91" s="16" t="s">
        <v>50</v>
      </c>
      <c r="AB91" s="18">
        <v>0</v>
      </c>
      <c r="AC91" s="18">
        <v>0</v>
      </c>
      <c r="AD91" s="16" t="s">
        <v>50</v>
      </c>
      <c r="AE91" s="18">
        <v>0</v>
      </c>
      <c r="AF91" s="16">
        <v>0</v>
      </c>
      <c r="AG91" s="16" t="s">
        <v>50</v>
      </c>
      <c r="AH91" s="18">
        <v>0</v>
      </c>
      <c r="AI91" s="18">
        <v>0</v>
      </c>
      <c r="AJ91" s="16" t="s">
        <v>50</v>
      </c>
      <c r="AK91" s="18">
        <v>0</v>
      </c>
      <c r="AL91" s="18">
        <v>0</v>
      </c>
      <c r="AM91" s="17" t="s">
        <v>53</v>
      </c>
      <c r="AN91" s="16" t="s">
        <v>53</v>
      </c>
      <c r="AO91" s="17" t="s">
        <v>53</v>
      </c>
      <c r="AP91" s="16" t="s">
        <v>53</v>
      </c>
    </row>
    <row r="92" spans="1:42" s="19" customFormat="1" x14ac:dyDescent="0.25">
      <c r="A92" s="24" t="s">
        <v>275</v>
      </c>
      <c r="B92" s="17" t="s">
        <v>246</v>
      </c>
      <c r="C92" s="16" t="s">
        <v>47</v>
      </c>
      <c r="D92" s="16" t="s">
        <v>74</v>
      </c>
      <c r="E92" s="16" t="s">
        <v>75</v>
      </c>
      <c r="F92" s="24" t="s">
        <v>447</v>
      </c>
      <c r="G92" s="16" t="s">
        <v>51</v>
      </c>
      <c r="H92" s="16" t="s">
        <v>294</v>
      </c>
      <c r="I92" s="18" t="s">
        <v>53</v>
      </c>
      <c r="J92" s="18" t="s">
        <v>53</v>
      </c>
      <c r="K92" s="18" t="s">
        <v>53</v>
      </c>
      <c r="L92" s="18" t="s">
        <v>53</v>
      </c>
      <c r="M92" s="18">
        <v>0</v>
      </c>
      <c r="N92" s="16" t="s">
        <v>53</v>
      </c>
      <c r="O92" s="16" t="s">
        <v>54</v>
      </c>
      <c r="P92" s="16" t="s">
        <v>53</v>
      </c>
      <c r="Q92" s="18">
        <f t="shared" si="3"/>
        <v>1160982</v>
      </c>
      <c r="R92" s="18">
        <v>0</v>
      </c>
      <c r="S92" s="18">
        <v>1131750</v>
      </c>
      <c r="T92" s="18">
        <v>0</v>
      </c>
      <c r="U92" s="16" t="s">
        <v>50</v>
      </c>
      <c r="V92" s="18">
        <v>0</v>
      </c>
      <c r="W92" s="18">
        <v>25200</v>
      </c>
      <c r="X92" s="16" t="s">
        <v>50</v>
      </c>
      <c r="Y92" s="18">
        <v>4032</v>
      </c>
      <c r="Z92" s="18">
        <v>0</v>
      </c>
      <c r="AA92" s="16" t="s">
        <v>50</v>
      </c>
      <c r="AB92" s="18">
        <v>0</v>
      </c>
      <c r="AC92" s="18">
        <v>0</v>
      </c>
      <c r="AD92" s="16" t="s">
        <v>50</v>
      </c>
      <c r="AE92" s="18">
        <v>0</v>
      </c>
      <c r="AF92" s="16">
        <v>0</v>
      </c>
      <c r="AG92" s="16" t="s">
        <v>50</v>
      </c>
      <c r="AH92" s="18">
        <v>0</v>
      </c>
      <c r="AI92" s="18">
        <v>0</v>
      </c>
      <c r="AJ92" s="16" t="s">
        <v>50</v>
      </c>
      <c r="AK92" s="18">
        <v>0</v>
      </c>
      <c r="AL92" s="18">
        <v>0</v>
      </c>
      <c r="AM92" s="17" t="s">
        <v>53</v>
      </c>
      <c r="AN92" s="16" t="s">
        <v>53</v>
      </c>
      <c r="AO92" s="17" t="s">
        <v>53</v>
      </c>
      <c r="AP92" s="16" t="s">
        <v>53</v>
      </c>
    </row>
    <row r="93" spans="1:42" s="19" customFormat="1" x14ac:dyDescent="0.25">
      <c r="A93" s="24" t="s">
        <v>277</v>
      </c>
      <c r="B93" s="22" t="s">
        <v>246</v>
      </c>
      <c r="C93" s="21" t="s">
        <v>47</v>
      </c>
      <c r="D93" s="21" t="s">
        <v>78</v>
      </c>
      <c r="E93" s="21" t="s">
        <v>79</v>
      </c>
      <c r="F93" s="13" t="s">
        <v>441</v>
      </c>
      <c r="G93" s="21" t="s">
        <v>51</v>
      </c>
      <c r="H93" s="21" t="s">
        <v>296</v>
      </c>
      <c r="I93" s="23" t="s">
        <v>53</v>
      </c>
      <c r="J93" s="23" t="s">
        <v>53</v>
      </c>
      <c r="K93" s="23" t="s">
        <v>53</v>
      </c>
      <c r="L93" s="23" t="s">
        <v>53</v>
      </c>
      <c r="M93" s="23">
        <v>0</v>
      </c>
      <c r="N93" s="21" t="s">
        <v>53</v>
      </c>
      <c r="O93" s="21" t="s">
        <v>54</v>
      </c>
      <c r="P93" s="21" t="s">
        <v>53</v>
      </c>
      <c r="Q93" s="23">
        <f t="shared" si="3"/>
        <v>68086349.957000017</v>
      </c>
      <c r="R93" s="23">
        <v>0</v>
      </c>
      <c r="S93" s="23">
        <v>54682969.645000011</v>
      </c>
      <c r="T93" s="23">
        <v>0</v>
      </c>
      <c r="U93" s="21" t="s">
        <v>50</v>
      </c>
      <c r="V93" s="23">
        <v>0</v>
      </c>
      <c r="W93" s="23">
        <v>11554638.200000001</v>
      </c>
      <c r="X93" s="21" t="s">
        <v>55</v>
      </c>
      <c r="Y93" s="23">
        <v>1848742.1119999997</v>
      </c>
      <c r="Z93" s="23">
        <v>0</v>
      </c>
      <c r="AA93" s="21" t="s">
        <v>50</v>
      </c>
      <c r="AB93" s="23">
        <v>0</v>
      </c>
      <c r="AC93" s="23">
        <v>0</v>
      </c>
      <c r="AD93" s="21" t="s">
        <v>50</v>
      </c>
      <c r="AE93" s="23">
        <v>0</v>
      </c>
      <c r="AF93" s="21">
        <v>0</v>
      </c>
      <c r="AG93" s="21" t="s">
        <v>50</v>
      </c>
      <c r="AH93" s="23">
        <v>0</v>
      </c>
      <c r="AI93" s="23">
        <v>0</v>
      </c>
      <c r="AJ93" s="21" t="s">
        <v>50</v>
      </c>
      <c r="AK93" s="23">
        <v>0</v>
      </c>
      <c r="AL93" s="23">
        <v>0</v>
      </c>
      <c r="AM93" s="22" t="s">
        <v>53</v>
      </c>
      <c r="AN93" s="21" t="s">
        <v>53</v>
      </c>
      <c r="AO93" s="22" t="s">
        <v>53</v>
      </c>
      <c r="AP93" s="21" t="s">
        <v>53</v>
      </c>
    </row>
    <row r="94" spans="1:42" s="19" customFormat="1" x14ac:dyDescent="0.25">
      <c r="A94" s="24" t="s">
        <v>282</v>
      </c>
      <c r="B94" s="17" t="s">
        <v>246</v>
      </c>
      <c r="C94" s="16" t="s">
        <v>47</v>
      </c>
      <c r="D94" s="16" t="s">
        <v>98</v>
      </c>
      <c r="E94" s="16" t="s">
        <v>99</v>
      </c>
      <c r="F94" s="13" t="s">
        <v>456</v>
      </c>
      <c r="G94" s="16" t="s">
        <v>51</v>
      </c>
      <c r="H94" s="16" t="s">
        <v>298</v>
      </c>
      <c r="I94" s="18" t="s">
        <v>53</v>
      </c>
      <c r="J94" s="18" t="s">
        <v>53</v>
      </c>
      <c r="K94" s="18" t="s">
        <v>53</v>
      </c>
      <c r="L94" s="18" t="s">
        <v>53</v>
      </c>
      <c r="M94" s="18">
        <v>0</v>
      </c>
      <c r="N94" s="16" t="s">
        <v>53</v>
      </c>
      <c r="O94" s="16" t="s">
        <v>54</v>
      </c>
      <c r="P94" s="16" t="s">
        <v>53</v>
      </c>
      <c r="Q94" s="18">
        <f t="shared" si="3"/>
        <v>1259521.25</v>
      </c>
      <c r="R94" s="18">
        <v>0</v>
      </c>
      <c r="S94" s="18">
        <v>1147117.25</v>
      </c>
      <c r="T94" s="18">
        <v>0</v>
      </c>
      <c r="U94" s="16" t="s">
        <v>50</v>
      </c>
      <c r="V94" s="18">
        <v>0</v>
      </c>
      <c r="W94" s="18">
        <v>96900</v>
      </c>
      <c r="X94" s="16" t="s">
        <v>50</v>
      </c>
      <c r="Y94" s="18">
        <v>15504</v>
      </c>
      <c r="Z94" s="18">
        <v>0</v>
      </c>
      <c r="AA94" s="16" t="s">
        <v>50</v>
      </c>
      <c r="AB94" s="18">
        <v>0</v>
      </c>
      <c r="AC94" s="18">
        <v>0</v>
      </c>
      <c r="AD94" s="16" t="s">
        <v>50</v>
      </c>
      <c r="AE94" s="18">
        <v>0</v>
      </c>
      <c r="AF94" s="16">
        <v>0</v>
      </c>
      <c r="AG94" s="16" t="s">
        <v>50</v>
      </c>
      <c r="AH94" s="18">
        <v>0</v>
      </c>
      <c r="AI94" s="18">
        <v>0</v>
      </c>
      <c r="AJ94" s="16" t="s">
        <v>50</v>
      </c>
      <c r="AK94" s="18">
        <v>0</v>
      </c>
      <c r="AL94" s="18">
        <v>0</v>
      </c>
      <c r="AM94" s="17" t="s">
        <v>53</v>
      </c>
      <c r="AN94" s="16" t="s">
        <v>53</v>
      </c>
      <c r="AO94" s="17" t="s">
        <v>53</v>
      </c>
      <c r="AP94" s="16" t="s">
        <v>53</v>
      </c>
    </row>
    <row r="95" spans="1:42" s="19" customFormat="1" x14ac:dyDescent="0.25">
      <c r="A95" s="24" t="s">
        <v>287</v>
      </c>
      <c r="B95" s="17" t="s">
        <v>246</v>
      </c>
      <c r="C95" s="16" t="s">
        <v>47</v>
      </c>
      <c r="D95" s="16" t="s">
        <v>98</v>
      </c>
      <c r="E95" s="16" t="s">
        <v>99</v>
      </c>
      <c r="F95" s="13" t="s">
        <v>456</v>
      </c>
      <c r="G95" s="16" t="s">
        <v>51</v>
      </c>
      <c r="H95" s="16" t="s">
        <v>300</v>
      </c>
      <c r="I95" s="18" t="s">
        <v>53</v>
      </c>
      <c r="J95" s="18" t="s">
        <v>53</v>
      </c>
      <c r="K95" s="18" t="s">
        <v>53</v>
      </c>
      <c r="L95" s="18" t="s">
        <v>53</v>
      </c>
      <c r="M95" s="18">
        <v>0</v>
      </c>
      <c r="N95" s="16" t="s">
        <v>53</v>
      </c>
      <c r="O95" s="16" t="s">
        <v>112</v>
      </c>
      <c r="P95" s="16" t="s">
        <v>113</v>
      </c>
      <c r="Q95" s="18">
        <f t="shared" si="3"/>
        <v>39690</v>
      </c>
      <c r="R95" s="18">
        <v>0</v>
      </c>
      <c r="S95" s="18">
        <v>39690</v>
      </c>
      <c r="T95" s="18">
        <v>0</v>
      </c>
      <c r="U95" s="16" t="s">
        <v>50</v>
      </c>
      <c r="V95" s="18">
        <v>0</v>
      </c>
      <c r="W95" s="18">
        <v>0</v>
      </c>
      <c r="X95" s="16" t="s">
        <v>50</v>
      </c>
      <c r="Y95" s="18">
        <v>0</v>
      </c>
      <c r="Z95" s="18">
        <v>0</v>
      </c>
      <c r="AA95" s="16" t="s">
        <v>50</v>
      </c>
      <c r="AB95" s="18">
        <v>0</v>
      </c>
      <c r="AC95" s="18">
        <v>0</v>
      </c>
      <c r="AD95" s="16" t="s">
        <v>50</v>
      </c>
      <c r="AE95" s="18">
        <v>0</v>
      </c>
      <c r="AF95" s="16">
        <v>0</v>
      </c>
      <c r="AG95" s="16" t="s">
        <v>50</v>
      </c>
      <c r="AH95" s="18">
        <v>0</v>
      </c>
      <c r="AI95" s="18">
        <v>0</v>
      </c>
      <c r="AJ95" s="16" t="s">
        <v>50</v>
      </c>
      <c r="AK95" s="18">
        <v>0</v>
      </c>
      <c r="AL95" s="18">
        <v>0</v>
      </c>
      <c r="AM95" s="17" t="s">
        <v>53</v>
      </c>
      <c r="AN95" s="16" t="s">
        <v>53</v>
      </c>
      <c r="AO95" s="17" t="s">
        <v>53</v>
      </c>
      <c r="AP95" s="16" t="s">
        <v>53</v>
      </c>
    </row>
    <row r="96" spans="1:42" x14ac:dyDescent="0.25">
      <c r="A96" s="24" t="s">
        <v>289</v>
      </c>
      <c r="B96" s="25" t="s">
        <v>246</v>
      </c>
      <c r="C96" s="24" t="s">
        <v>47</v>
      </c>
      <c r="D96" s="24" t="s">
        <v>98</v>
      </c>
      <c r="E96" s="24" t="s">
        <v>99</v>
      </c>
      <c r="F96" s="13" t="s">
        <v>456</v>
      </c>
      <c r="G96" s="24" t="s">
        <v>51</v>
      </c>
      <c r="H96" s="24" t="s">
        <v>302</v>
      </c>
      <c r="I96" s="26" t="s">
        <v>53</v>
      </c>
      <c r="J96" s="26" t="s">
        <v>53</v>
      </c>
      <c r="K96" s="26" t="s">
        <v>53</v>
      </c>
      <c r="L96" s="26" t="s">
        <v>53</v>
      </c>
      <c r="M96" s="26">
        <v>0</v>
      </c>
      <c r="N96" s="24" t="s">
        <v>53</v>
      </c>
      <c r="O96" s="24" t="s">
        <v>54</v>
      </c>
      <c r="P96" s="24" t="s">
        <v>53</v>
      </c>
      <c r="Q96" s="26">
        <f t="shared" si="3"/>
        <v>26488527.469600003</v>
      </c>
      <c r="R96" s="26">
        <v>0</v>
      </c>
      <c r="S96" s="26">
        <v>20482025.07</v>
      </c>
      <c r="T96" s="26">
        <v>0</v>
      </c>
      <c r="U96" s="24" t="s">
        <v>50</v>
      </c>
      <c r="V96" s="26">
        <v>0</v>
      </c>
      <c r="W96" s="26">
        <v>5178019.3100000005</v>
      </c>
      <c r="X96" s="24" t="s">
        <v>55</v>
      </c>
      <c r="Y96" s="26">
        <v>828483.08960000018</v>
      </c>
      <c r="Z96" s="26">
        <v>0</v>
      </c>
      <c r="AA96" s="24" t="s">
        <v>50</v>
      </c>
      <c r="AB96" s="26">
        <v>0</v>
      </c>
      <c r="AC96" s="26">
        <v>0</v>
      </c>
      <c r="AD96" s="24" t="s">
        <v>50</v>
      </c>
      <c r="AE96" s="26">
        <v>0</v>
      </c>
      <c r="AF96" s="24">
        <v>0</v>
      </c>
      <c r="AG96" s="24" t="s">
        <v>50</v>
      </c>
      <c r="AH96" s="26">
        <v>0</v>
      </c>
      <c r="AI96" s="26">
        <v>0</v>
      </c>
      <c r="AJ96" s="24" t="s">
        <v>50</v>
      </c>
      <c r="AK96" s="26">
        <v>0</v>
      </c>
      <c r="AL96" s="26">
        <v>0</v>
      </c>
      <c r="AM96" s="25" t="s">
        <v>53</v>
      </c>
      <c r="AN96" s="24" t="s">
        <v>53</v>
      </c>
      <c r="AO96" s="25" t="s">
        <v>53</v>
      </c>
      <c r="AP96" s="24" t="s">
        <v>53</v>
      </c>
    </row>
    <row r="97" spans="1:42" x14ac:dyDescent="0.25">
      <c r="A97" s="24" t="s">
        <v>293</v>
      </c>
      <c r="B97" s="25" t="s">
        <v>246</v>
      </c>
      <c r="C97" s="24" t="s">
        <v>47</v>
      </c>
      <c r="D97" s="24" t="s">
        <v>98</v>
      </c>
      <c r="E97" s="24" t="s">
        <v>99</v>
      </c>
      <c r="F97" s="13" t="s">
        <v>456</v>
      </c>
      <c r="G97" s="24" t="s">
        <v>51</v>
      </c>
      <c r="H97" s="24" t="s">
        <v>304</v>
      </c>
      <c r="I97" s="26" t="s">
        <v>53</v>
      </c>
      <c r="J97" s="26" t="s">
        <v>53</v>
      </c>
      <c r="K97" s="26" t="s">
        <v>53</v>
      </c>
      <c r="L97" s="26" t="s">
        <v>53</v>
      </c>
      <c r="M97" s="26">
        <v>0</v>
      </c>
      <c r="N97" s="24" t="s">
        <v>53</v>
      </c>
      <c r="O97" s="24" t="s">
        <v>305</v>
      </c>
      <c r="P97" s="24" t="s">
        <v>306</v>
      </c>
      <c r="Q97" s="26">
        <f t="shared" si="3"/>
        <v>10844495</v>
      </c>
      <c r="R97" s="26">
        <v>0</v>
      </c>
      <c r="S97" s="26">
        <v>10491275</v>
      </c>
      <c r="T97" s="26">
        <v>304500</v>
      </c>
      <c r="U97" s="24" t="s">
        <v>55</v>
      </c>
      <c r="V97" s="26">
        <v>48720</v>
      </c>
      <c r="W97" s="26">
        <v>0</v>
      </c>
      <c r="X97" s="24" t="s">
        <v>50</v>
      </c>
      <c r="Y97" s="26">
        <v>0</v>
      </c>
      <c r="Z97" s="26">
        <v>0</v>
      </c>
      <c r="AA97" s="24" t="s">
        <v>50</v>
      </c>
      <c r="AB97" s="26">
        <v>0</v>
      </c>
      <c r="AC97" s="26">
        <v>0</v>
      </c>
      <c r="AD97" s="24" t="s">
        <v>50</v>
      </c>
      <c r="AE97" s="26">
        <v>0</v>
      </c>
      <c r="AF97" s="24">
        <v>0</v>
      </c>
      <c r="AG97" s="24" t="s">
        <v>50</v>
      </c>
      <c r="AH97" s="26">
        <v>0</v>
      </c>
      <c r="AI97" s="26">
        <v>0</v>
      </c>
      <c r="AJ97" s="24" t="s">
        <v>50</v>
      </c>
      <c r="AK97" s="26">
        <v>0</v>
      </c>
      <c r="AL97" s="26">
        <v>0</v>
      </c>
      <c r="AM97" s="25" t="s">
        <v>53</v>
      </c>
      <c r="AN97" s="24" t="s">
        <v>53</v>
      </c>
      <c r="AO97" s="25" t="s">
        <v>53</v>
      </c>
      <c r="AP97" s="24" t="s">
        <v>53</v>
      </c>
    </row>
    <row r="98" spans="1:42" x14ac:dyDescent="0.25">
      <c r="A98" s="24" t="s">
        <v>295</v>
      </c>
      <c r="B98" s="25" t="s">
        <v>246</v>
      </c>
      <c r="C98" s="24" t="s">
        <v>47</v>
      </c>
      <c r="D98" s="24" t="s">
        <v>98</v>
      </c>
      <c r="E98" s="24" t="s">
        <v>99</v>
      </c>
      <c r="F98" s="13" t="s">
        <v>456</v>
      </c>
      <c r="G98" s="24" t="s">
        <v>51</v>
      </c>
      <c r="H98" s="24" t="s">
        <v>308</v>
      </c>
      <c r="I98" s="26" t="s">
        <v>53</v>
      </c>
      <c r="J98" s="26" t="s">
        <v>53</v>
      </c>
      <c r="K98" s="26" t="s">
        <v>53</v>
      </c>
      <c r="L98" s="26" t="s">
        <v>53</v>
      </c>
      <c r="M98" s="26">
        <v>0</v>
      </c>
      <c r="N98" s="24" t="s">
        <v>53</v>
      </c>
      <c r="O98" s="24" t="s">
        <v>54</v>
      </c>
      <c r="P98" s="24" t="s">
        <v>53</v>
      </c>
      <c r="Q98" s="26">
        <f t="shared" si="3"/>
        <v>32832712.821599998</v>
      </c>
      <c r="R98" s="26">
        <v>0</v>
      </c>
      <c r="S98" s="26">
        <v>20583855.5</v>
      </c>
      <c r="T98" s="26">
        <v>0</v>
      </c>
      <c r="U98" s="24" t="s">
        <v>50</v>
      </c>
      <c r="V98" s="26">
        <v>0</v>
      </c>
      <c r="W98" s="26">
        <v>10559359.76</v>
      </c>
      <c r="X98" s="24" t="s">
        <v>55</v>
      </c>
      <c r="Y98" s="26">
        <v>1689497.5615999999</v>
      </c>
      <c r="Z98" s="26">
        <v>0</v>
      </c>
      <c r="AA98" s="24" t="s">
        <v>50</v>
      </c>
      <c r="AB98" s="26">
        <v>0</v>
      </c>
      <c r="AC98" s="26">
        <v>0</v>
      </c>
      <c r="AD98" s="24" t="s">
        <v>50</v>
      </c>
      <c r="AE98" s="26">
        <v>0</v>
      </c>
      <c r="AF98" s="24">
        <v>0</v>
      </c>
      <c r="AG98" s="24" t="s">
        <v>50</v>
      </c>
      <c r="AH98" s="26">
        <v>0</v>
      </c>
      <c r="AI98" s="26">
        <v>0</v>
      </c>
      <c r="AJ98" s="24" t="s">
        <v>50</v>
      </c>
      <c r="AK98" s="26">
        <v>0</v>
      </c>
      <c r="AL98" s="26">
        <v>0</v>
      </c>
      <c r="AM98" s="25" t="s">
        <v>53</v>
      </c>
      <c r="AN98" s="24" t="s">
        <v>53</v>
      </c>
      <c r="AO98" s="25" t="s">
        <v>53</v>
      </c>
      <c r="AP98" s="24" t="s">
        <v>53</v>
      </c>
    </row>
    <row r="99" spans="1:42" x14ac:dyDescent="0.25">
      <c r="A99" s="24" t="s">
        <v>297</v>
      </c>
      <c r="B99" s="25" t="s">
        <v>246</v>
      </c>
      <c r="C99" s="24" t="s">
        <v>47</v>
      </c>
      <c r="D99" s="24" t="s">
        <v>98</v>
      </c>
      <c r="E99" s="24" t="s">
        <v>99</v>
      </c>
      <c r="F99" s="13" t="s">
        <v>456</v>
      </c>
      <c r="G99" s="24" t="s">
        <v>51</v>
      </c>
      <c r="H99" s="24" t="s">
        <v>310</v>
      </c>
      <c r="I99" s="26" t="s">
        <v>53</v>
      </c>
      <c r="J99" s="26" t="s">
        <v>53</v>
      </c>
      <c r="K99" s="26" t="s">
        <v>53</v>
      </c>
      <c r="L99" s="26" t="s">
        <v>53</v>
      </c>
      <c r="M99" s="26">
        <v>0</v>
      </c>
      <c r="N99" s="24" t="s">
        <v>53</v>
      </c>
      <c r="O99" s="24" t="s">
        <v>311</v>
      </c>
      <c r="P99" s="24" t="s">
        <v>312</v>
      </c>
      <c r="Q99" s="26">
        <f t="shared" si="3"/>
        <v>2739839.7228000001</v>
      </c>
      <c r="R99" s="26">
        <v>0</v>
      </c>
      <c r="S99" s="26">
        <v>1099449.4100000001</v>
      </c>
      <c r="T99" s="26">
        <v>1414129.58</v>
      </c>
      <c r="U99" s="24" t="s">
        <v>55</v>
      </c>
      <c r="V99" s="26">
        <v>226260.7328</v>
      </c>
      <c r="W99" s="26">
        <v>0</v>
      </c>
      <c r="X99" s="24" t="s">
        <v>50</v>
      </c>
      <c r="Y99" s="26">
        <v>0</v>
      </c>
      <c r="Z99" s="26">
        <v>0</v>
      </c>
      <c r="AA99" s="24" t="s">
        <v>50</v>
      </c>
      <c r="AB99" s="26">
        <v>0</v>
      </c>
      <c r="AC99" s="26">
        <v>0</v>
      </c>
      <c r="AD99" s="24" t="s">
        <v>50</v>
      </c>
      <c r="AE99" s="26">
        <v>0</v>
      </c>
      <c r="AF99" s="24">
        <v>0</v>
      </c>
      <c r="AG99" s="24" t="s">
        <v>50</v>
      </c>
      <c r="AH99" s="26">
        <v>0</v>
      </c>
      <c r="AI99" s="26">
        <v>0</v>
      </c>
      <c r="AJ99" s="24" t="s">
        <v>50</v>
      </c>
      <c r="AK99" s="26">
        <v>0</v>
      </c>
      <c r="AL99" s="26">
        <v>0</v>
      </c>
      <c r="AM99" s="25" t="s">
        <v>53</v>
      </c>
      <c r="AN99" s="24" t="s">
        <v>53</v>
      </c>
      <c r="AO99" s="25" t="s">
        <v>53</v>
      </c>
      <c r="AP99" s="24" t="s">
        <v>53</v>
      </c>
    </row>
    <row r="100" spans="1:42" s="27" customFormat="1" x14ac:dyDescent="0.25">
      <c r="A100" s="24" t="s">
        <v>299</v>
      </c>
      <c r="B100" s="25" t="s">
        <v>246</v>
      </c>
      <c r="C100" s="24" t="s">
        <v>47</v>
      </c>
      <c r="D100" s="24" t="s">
        <v>98</v>
      </c>
      <c r="E100" s="24" t="s">
        <v>99</v>
      </c>
      <c r="F100" s="21" t="s">
        <v>456</v>
      </c>
      <c r="G100" s="24" t="s">
        <v>51</v>
      </c>
      <c r="H100" s="24" t="s">
        <v>314</v>
      </c>
      <c r="I100" s="26" t="s">
        <v>53</v>
      </c>
      <c r="J100" s="26" t="s">
        <v>53</v>
      </c>
      <c r="K100" s="26" t="s">
        <v>53</v>
      </c>
      <c r="L100" s="26" t="s">
        <v>53</v>
      </c>
      <c r="M100" s="26">
        <v>0</v>
      </c>
      <c r="N100" s="24" t="s">
        <v>53</v>
      </c>
      <c r="O100" s="24" t="s">
        <v>54</v>
      </c>
      <c r="P100" s="24" t="s">
        <v>53</v>
      </c>
      <c r="Q100" s="26">
        <f t="shared" si="3"/>
        <v>10954288.741</v>
      </c>
      <c r="R100" s="26">
        <v>0</v>
      </c>
      <c r="S100" s="26">
        <v>8337056.6050000004</v>
      </c>
      <c r="T100" s="26">
        <v>0</v>
      </c>
      <c r="U100" s="24" t="s">
        <v>50</v>
      </c>
      <c r="V100" s="26">
        <v>0</v>
      </c>
      <c r="W100" s="26">
        <v>2256234.6</v>
      </c>
      <c r="X100" s="24" t="s">
        <v>50</v>
      </c>
      <c r="Y100" s="26">
        <v>360997.53599999996</v>
      </c>
      <c r="Z100" s="26">
        <v>0</v>
      </c>
      <c r="AA100" s="24" t="s">
        <v>50</v>
      </c>
      <c r="AB100" s="26">
        <v>0</v>
      </c>
      <c r="AC100" s="26">
        <v>0</v>
      </c>
      <c r="AD100" s="24" t="s">
        <v>50</v>
      </c>
      <c r="AE100" s="26">
        <v>0</v>
      </c>
      <c r="AF100" s="24">
        <v>0</v>
      </c>
      <c r="AG100" s="24" t="s">
        <v>50</v>
      </c>
      <c r="AH100" s="26">
        <v>0</v>
      </c>
      <c r="AI100" s="26">
        <v>0</v>
      </c>
      <c r="AJ100" s="24" t="s">
        <v>50</v>
      </c>
      <c r="AK100" s="26">
        <v>0</v>
      </c>
      <c r="AL100" s="26">
        <v>0</v>
      </c>
      <c r="AM100" s="25" t="s">
        <v>53</v>
      </c>
      <c r="AN100" s="24" t="s">
        <v>53</v>
      </c>
      <c r="AO100" s="25" t="s">
        <v>53</v>
      </c>
      <c r="AP100" s="24" t="s">
        <v>53</v>
      </c>
    </row>
    <row r="101" spans="1:42" s="27" customFormat="1" x14ac:dyDescent="0.25">
      <c r="A101" s="24" t="s">
        <v>301</v>
      </c>
      <c r="B101" s="25" t="s">
        <v>246</v>
      </c>
      <c r="C101" s="24" t="s">
        <v>47</v>
      </c>
      <c r="D101" s="24" t="s">
        <v>98</v>
      </c>
      <c r="E101" s="24" t="s">
        <v>99</v>
      </c>
      <c r="F101" s="21" t="s">
        <v>456</v>
      </c>
      <c r="G101" s="24" t="s">
        <v>57</v>
      </c>
      <c r="H101" s="24" t="s">
        <v>53</v>
      </c>
      <c r="I101" s="26" t="s">
        <v>316</v>
      </c>
      <c r="J101" s="26" t="s">
        <v>53</v>
      </c>
      <c r="K101" s="26" t="s">
        <v>317</v>
      </c>
      <c r="L101" s="26" t="s">
        <v>246</v>
      </c>
      <c r="M101" s="26">
        <v>268938</v>
      </c>
      <c r="N101" s="24" t="s">
        <v>60</v>
      </c>
      <c r="O101" s="24" t="s">
        <v>318</v>
      </c>
      <c r="P101" s="24" t="s">
        <v>319</v>
      </c>
      <c r="Q101" s="26">
        <f t="shared" si="3"/>
        <v>-268938</v>
      </c>
      <c r="R101" s="26">
        <v>0</v>
      </c>
      <c r="S101" s="26">
        <v>-268938</v>
      </c>
      <c r="T101" s="26">
        <v>0</v>
      </c>
      <c r="U101" s="24" t="s">
        <v>50</v>
      </c>
      <c r="V101" s="26">
        <v>0</v>
      </c>
      <c r="W101" s="26">
        <v>0</v>
      </c>
      <c r="X101" s="24" t="s">
        <v>50</v>
      </c>
      <c r="Y101" s="26">
        <v>0</v>
      </c>
      <c r="Z101" s="26">
        <v>0</v>
      </c>
      <c r="AA101" s="24" t="s">
        <v>50</v>
      </c>
      <c r="AB101" s="26">
        <v>0</v>
      </c>
      <c r="AC101" s="26">
        <v>0</v>
      </c>
      <c r="AD101" s="24" t="s">
        <v>50</v>
      </c>
      <c r="AE101" s="26">
        <v>0</v>
      </c>
      <c r="AF101" s="24">
        <v>0</v>
      </c>
      <c r="AG101" s="24" t="s">
        <v>50</v>
      </c>
      <c r="AH101" s="26">
        <v>0</v>
      </c>
      <c r="AI101" s="26">
        <v>0</v>
      </c>
      <c r="AJ101" s="24" t="s">
        <v>50</v>
      </c>
      <c r="AK101" s="26">
        <v>0</v>
      </c>
      <c r="AL101" s="26">
        <v>0</v>
      </c>
      <c r="AM101" s="25" t="s">
        <v>53</v>
      </c>
      <c r="AN101" s="24" t="s">
        <v>53</v>
      </c>
      <c r="AO101" s="25" t="s">
        <v>53</v>
      </c>
      <c r="AP101" s="24" t="s">
        <v>53</v>
      </c>
    </row>
    <row r="102" spans="1:42" s="27" customFormat="1" x14ac:dyDescent="0.25">
      <c r="A102" s="24" t="s">
        <v>303</v>
      </c>
      <c r="B102" s="22" t="s">
        <v>246</v>
      </c>
      <c r="C102" s="21" t="s">
        <v>47</v>
      </c>
      <c r="D102" s="21" t="s">
        <v>183</v>
      </c>
      <c r="E102" s="21" t="s">
        <v>184</v>
      </c>
      <c r="F102" s="21" t="s">
        <v>466</v>
      </c>
      <c r="G102" s="21" t="s">
        <v>51</v>
      </c>
      <c r="H102" s="21" t="s">
        <v>321</v>
      </c>
      <c r="I102" s="23" t="s">
        <v>53</v>
      </c>
      <c r="J102" s="23" t="s">
        <v>53</v>
      </c>
      <c r="K102" s="23" t="s">
        <v>53</v>
      </c>
      <c r="L102" s="23" t="s">
        <v>53</v>
      </c>
      <c r="M102" s="23">
        <v>0</v>
      </c>
      <c r="N102" s="21" t="s">
        <v>53</v>
      </c>
      <c r="O102" s="21" t="s">
        <v>54</v>
      </c>
      <c r="P102" s="21" t="s">
        <v>53</v>
      </c>
      <c r="Q102" s="23">
        <f t="shared" si="3"/>
        <v>4695617.6392000001</v>
      </c>
      <c r="R102" s="23">
        <v>0</v>
      </c>
      <c r="S102" s="23">
        <v>3386682.49</v>
      </c>
      <c r="T102" s="23">
        <v>0</v>
      </c>
      <c r="U102" s="21" t="s">
        <v>50</v>
      </c>
      <c r="V102" s="23">
        <v>0</v>
      </c>
      <c r="W102" s="23">
        <v>1128392.3700000001</v>
      </c>
      <c r="X102" s="21" t="s">
        <v>55</v>
      </c>
      <c r="Y102" s="23">
        <v>180542.77919999999</v>
      </c>
      <c r="Z102" s="23">
        <v>0</v>
      </c>
      <c r="AA102" s="21" t="s">
        <v>50</v>
      </c>
      <c r="AB102" s="23">
        <v>0</v>
      </c>
      <c r="AC102" s="23">
        <v>0</v>
      </c>
      <c r="AD102" s="21" t="s">
        <v>50</v>
      </c>
      <c r="AE102" s="23">
        <v>0</v>
      </c>
      <c r="AF102" s="21">
        <v>0</v>
      </c>
      <c r="AG102" s="21" t="s">
        <v>50</v>
      </c>
      <c r="AH102" s="23">
        <v>0</v>
      </c>
      <c r="AI102" s="23">
        <v>0</v>
      </c>
      <c r="AJ102" s="21" t="s">
        <v>50</v>
      </c>
      <c r="AK102" s="23">
        <v>0</v>
      </c>
      <c r="AL102" s="23">
        <v>0</v>
      </c>
      <c r="AM102" s="22" t="s">
        <v>53</v>
      </c>
      <c r="AN102" s="21" t="s">
        <v>53</v>
      </c>
      <c r="AO102" s="22" t="s">
        <v>53</v>
      </c>
      <c r="AP102" s="21" t="s">
        <v>53</v>
      </c>
    </row>
    <row r="103" spans="1:42" x14ac:dyDescent="0.25">
      <c r="A103" s="24" t="s">
        <v>307</v>
      </c>
      <c r="B103" s="25" t="s">
        <v>246</v>
      </c>
      <c r="C103" s="24" t="s">
        <v>47</v>
      </c>
      <c r="D103" s="24" t="s">
        <v>107</v>
      </c>
      <c r="E103" s="24" t="s">
        <v>108</v>
      </c>
      <c r="F103" s="24" t="s">
        <v>484</v>
      </c>
      <c r="G103" s="24" t="s">
        <v>51</v>
      </c>
      <c r="H103" s="24" t="s">
        <v>323</v>
      </c>
      <c r="I103" s="26" t="s">
        <v>53</v>
      </c>
      <c r="J103" s="26" t="s">
        <v>53</v>
      </c>
      <c r="K103" s="26" t="s">
        <v>53</v>
      </c>
      <c r="L103" s="26" t="s">
        <v>53</v>
      </c>
      <c r="M103" s="26">
        <v>0</v>
      </c>
      <c r="N103" s="24" t="s">
        <v>53</v>
      </c>
      <c r="O103" s="24" t="s">
        <v>54</v>
      </c>
      <c r="P103" s="24" t="s">
        <v>53</v>
      </c>
      <c r="Q103" s="26">
        <f t="shared" si="3"/>
        <v>42039685.765199997</v>
      </c>
      <c r="R103" s="26">
        <v>0</v>
      </c>
      <c r="S103" s="26">
        <v>32369523.859999999</v>
      </c>
      <c r="T103" s="26">
        <v>0</v>
      </c>
      <c r="U103" s="24" t="s">
        <v>50</v>
      </c>
      <c r="V103" s="26">
        <v>0</v>
      </c>
      <c r="W103" s="26">
        <v>8336346.4699999997</v>
      </c>
      <c r="X103" s="24" t="s">
        <v>50</v>
      </c>
      <c r="Y103" s="26">
        <v>1333815.4352000002</v>
      </c>
      <c r="Z103" s="26">
        <v>0</v>
      </c>
      <c r="AA103" s="24" t="s">
        <v>50</v>
      </c>
      <c r="AB103" s="26">
        <v>0</v>
      </c>
      <c r="AC103" s="26">
        <v>0</v>
      </c>
      <c r="AD103" s="24" t="s">
        <v>50</v>
      </c>
      <c r="AE103" s="26">
        <v>0</v>
      </c>
      <c r="AF103" s="24">
        <v>0</v>
      </c>
      <c r="AG103" s="24" t="s">
        <v>50</v>
      </c>
      <c r="AH103" s="26">
        <v>0</v>
      </c>
      <c r="AI103" s="26">
        <v>0</v>
      </c>
      <c r="AJ103" s="24" t="s">
        <v>50</v>
      </c>
      <c r="AK103" s="26">
        <v>0</v>
      </c>
      <c r="AL103" s="26">
        <v>0</v>
      </c>
      <c r="AM103" s="25" t="s">
        <v>53</v>
      </c>
      <c r="AN103" s="24" t="s">
        <v>53</v>
      </c>
      <c r="AO103" s="25" t="s">
        <v>53</v>
      </c>
      <c r="AP103" s="24" t="s">
        <v>53</v>
      </c>
    </row>
    <row r="104" spans="1:42" x14ac:dyDescent="0.25">
      <c r="A104" s="24" t="s">
        <v>309</v>
      </c>
      <c r="B104" s="25" t="s">
        <v>246</v>
      </c>
      <c r="C104" s="24" t="s">
        <v>47</v>
      </c>
      <c r="D104" s="24" t="s">
        <v>107</v>
      </c>
      <c r="E104" s="24" t="s">
        <v>108</v>
      </c>
      <c r="F104" s="24" t="s">
        <v>484</v>
      </c>
      <c r="G104" s="24" t="s">
        <v>51</v>
      </c>
      <c r="H104" s="24" t="s">
        <v>325</v>
      </c>
      <c r="I104" s="26" t="s">
        <v>53</v>
      </c>
      <c r="J104" s="26" t="s">
        <v>53</v>
      </c>
      <c r="K104" s="26" t="s">
        <v>53</v>
      </c>
      <c r="L104" s="26" t="s">
        <v>53</v>
      </c>
      <c r="M104" s="26">
        <v>0</v>
      </c>
      <c r="N104" s="24" t="s">
        <v>53</v>
      </c>
      <c r="O104" s="24" t="s">
        <v>112</v>
      </c>
      <c r="P104" s="24" t="s">
        <v>113</v>
      </c>
      <c r="Q104" s="26">
        <f t="shared" si="3"/>
        <v>382200</v>
      </c>
      <c r="R104" s="26">
        <v>0</v>
      </c>
      <c r="S104" s="26">
        <v>382200</v>
      </c>
      <c r="T104" s="26">
        <v>0</v>
      </c>
      <c r="U104" s="24" t="s">
        <v>50</v>
      </c>
      <c r="V104" s="26">
        <v>0</v>
      </c>
      <c r="W104" s="26">
        <v>0</v>
      </c>
      <c r="X104" s="24" t="s">
        <v>50</v>
      </c>
      <c r="Y104" s="26">
        <v>0</v>
      </c>
      <c r="Z104" s="26">
        <v>0</v>
      </c>
      <c r="AA104" s="24" t="s">
        <v>50</v>
      </c>
      <c r="AB104" s="26">
        <v>0</v>
      </c>
      <c r="AC104" s="26">
        <v>0</v>
      </c>
      <c r="AD104" s="24" t="s">
        <v>50</v>
      </c>
      <c r="AE104" s="26">
        <v>0</v>
      </c>
      <c r="AF104" s="24">
        <v>0</v>
      </c>
      <c r="AG104" s="24" t="s">
        <v>50</v>
      </c>
      <c r="AH104" s="26">
        <v>0</v>
      </c>
      <c r="AI104" s="26">
        <v>0</v>
      </c>
      <c r="AJ104" s="24" t="s">
        <v>50</v>
      </c>
      <c r="AK104" s="26">
        <v>0</v>
      </c>
      <c r="AL104" s="26">
        <v>0</v>
      </c>
      <c r="AM104" s="25" t="s">
        <v>53</v>
      </c>
      <c r="AN104" s="24" t="s">
        <v>53</v>
      </c>
      <c r="AO104" s="25" t="s">
        <v>53</v>
      </c>
      <c r="AP104" s="24" t="s">
        <v>53</v>
      </c>
    </row>
    <row r="105" spans="1:42" s="27" customFormat="1" x14ac:dyDescent="0.25">
      <c r="A105" s="24" t="s">
        <v>313</v>
      </c>
      <c r="B105" s="25" t="s">
        <v>246</v>
      </c>
      <c r="C105" s="24" t="s">
        <v>47</v>
      </c>
      <c r="D105" s="24" t="s">
        <v>107</v>
      </c>
      <c r="E105" s="24" t="s">
        <v>108</v>
      </c>
      <c r="F105" s="24" t="s">
        <v>484</v>
      </c>
      <c r="G105" s="24" t="s">
        <v>51</v>
      </c>
      <c r="H105" s="24" t="s">
        <v>327</v>
      </c>
      <c r="I105" s="26" t="s">
        <v>53</v>
      </c>
      <c r="J105" s="26" t="s">
        <v>53</v>
      </c>
      <c r="K105" s="26" t="s">
        <v>53</v>
      </c>
      <c r="L105" s="26" t="s">
        <v>53</v>
      </c>
      <c r="M105" s="26">
        <v>0</v>
      </c>
      <c r="N105" s="24" t="s">
        <v>53</v>
      </c>
      <c r="O105" s="24" t="s">
        <v>54</v>
      </c>
      <c r="P105" s="24" t="s">
        <v>53</v>
      </c>
      <c r="Q105" s="26">
        <f t="shared" si="3"/>
        <v>22411352.831399996</v>
      </c>
      <c r="R105" s="26">
        <v>0</v>
      </c>
      <c r="S105" s="26">
        <v>17156744.602599997</v>
      </c>
      <c r="T105" s="26">
        <v>0</v>
      </c>
      <c r="U105" s="24" t="s">
        <v>50</v>
      </c>
      <c r="V105" s="26">
        <v>0</v>
      </c>
      <c r="W105" s="26">
        <v>4529834.68</v>
      </c>
      <c r="X105" s="24" t="s">
        <v>50</v>
      </c>
      <c r="Y105" s="26">
        <v>724773.54879999999</v>
      </c>
      <c r="Z105" s="26">
        <v>0</v>
      </c>
      <c r="AA105" s="24" t="s">
        <v>50</v>
      </c>
      <c r="AB105" s="26">
        <v>0</v>
      </c>
      <c r="AC105" s="26">
        <v>0</v>
      </c>
      <c r="AD105" s="24" t="s">
        <v>50</v>
      </c>
      <c r="AE105" s="26">
        <v>0</v>
      </c>
      <c r="AF105" s="24">
        <v>0</v>
      </c>
      <c r="AG105" s="24" t="s">
        <v>50</v>
      </c>
      <c r="AH105" s="26">
        <v>0</v>
      </c>
      <c r="AI105" s="26">
        <v>0</v>
      </c>
      <c r="AJ105" s="24" t="s">
        <v>50</v>
      </c>
      <c r="AK105" s="26">
        <v>0</v>
      </c>
      <c r="AL105" s="26">
        <v>0</v>
      </c>
      <c r="AM105" s="25" t="s">
        <v>53</v>
      </c>
      <c r="AN105" s="24" t="s">
        <v>53</v>
      </c>
      <c r="AO105" s="25" t="s">
        <v>53</v>
      </c>
      <c r="AP105" s="24" t="s">
        <v>53</v>
      </c>
    </row>
    <row r="106" spans="1:42" s="27" customFormat="1" x14ac:dyDescent="0.25">
      <c r="A106" s="24" t="s">
        <v>315</v>
      </c>
      <c r="B106" s="22" t="s">
        <v>328</v>
      </c>
      <c r="C106" s="21" t="s">
        <v>47</v>
      </c>
      <c r="D106" s="21" t="s">
        <v>48</v>
      </c>
      <c r="E106" s="21" t="s">
        <v>49</v>
      </c>
      <c r="F106" s="21" t="s">
        <v>436</v>
      </c>
      <c r="G106" s="21" t="s">
        <v>51</v>
      </c>
      <c r="H106" s="21" t="s">
        <v>330</v>
      </c>
      <c r="I106" s="23" t="s">
        <v>53</v>
      </c>
      <c r="J106" s="23" t="s">
        <v>53</v>
      </c>
      <c r="K106" s="23" t="s">
        <v>53</v>
      </c>
      <c r="L106" s="23" t="s">
        <v>53</v>
      </c>
      <c r="M106" s="23">
        <v>0</v>
      </c>
      <c r="N106" s="21" t="s">
        <v>53</v>
      </c>
      <c r="O106" s="21" t="s">
        <v>54</v>
      </c>
      <c r="P106" s="21" t="s">
        <v>53</v>
      </c>
      <c r="Q106" s="23">
        <f t="shared" si="3"/>
        <v>64113500.526199996</v>
      </c>
      <c r="R106" s="23">
        <v>0</v>
      </c>
      <c r="S106" s="23">
        <v>50754432.0286</v>
      </c>
      <c r="T106" s="23">
        <v>0</v>
      </c>
      <c r="U106" s="21" t="s">
        <v>50</v>
      </c>
      <c r="V106" s="23">
        <v>0</v>
      </c>
      <c r="W106" s="23">
        <v>11516438.359999999</v>
      </c>
      <c r="X106" s="21" t="s">
        <v>50</v>
      </c>
      <c r="Y106" s="23">
        <v>1842630.1376</v>
      </c>
      <c r="Z106" s="23">
        <v>0</v>
      </c>
      <c r="AA106" s="21" t="s">
        <v>50</v>
      </c>
      <c r="AB106" s="23">
        <v>0</v>
      </c>
      <c r="AC106" s="23">
        <v>0</v>
      </c>
      <c r="AD106" s="21" t="s">
        <v>50</v>
      </c>
      <c r="AE106" s="23">
        <v>0</v>
      </c>
      <c r="AF106" s="21">
        <v>0</v>
      </c>
      <c r="AG106" s="21" t="s">
        <v>50</v>
      </c>
      <c r="AH106" s="23">
        <v>0</v>
      </c>
      <c r="AI106" s="23">
        <v>0</v>
      </c>
      <c r="AJ106" s="21" t="s">
        <v>50</v>
      </c>
      <c r="AK106" s="23">
        <v>0</v>
      </c>
      <c r="AL106" s="23">
        <v>0</v>
      </c>
      <c r="AM106" s="22" t="s">
        <v>53</v>
      </c>
      <c r="AN106" s="21" t="s">
        <v>53</v>
      </c>
      <c r="AO106" s="22" t="s">
        <v>53</v>
      </c>
      <c r="AP106" s="21" t="s">
        <v>53</v>
      </c>
    </row>
    <row r="107" spans="1:42" s="27" customFormat="1" x14ac:dyDescent="0.25">
      <c r="A107" s="24" t="s">
        <v>320</v>
      </c>
      <c r="B107" s="25" t="s">
        <v>328</v>
      </c>
      <c r="C107" s="24" t="s">
        <v>47</v>
      </c>
      <c r="D107" s="24" t="s">
        <v>64</v>
      </c>
      <c r="E107" s="24" t="s">
        <v>65</v>
      </c>
      <c r="F107" s="24" t="s">
        <v>442</v>
      </c>
      <c r="G107" s="24" t="s">
        <v>51</v>
      </c>
      <c r="H107" s="24" t="s">
        <v>332</v>
      </c>
      <c r="I107" s="26" t="s">
        <v>53</v>
      </c>
      <c r="J107" s="26" t="s">
        <v>53</v>
      </c>
      <c r="K107" s="26" t="s">
        <v>53</v>
      </c>
      <c r="L107" s="26" t="s">
        <v>53</v>
      </c>
      <c r="M107" s="26">
        <v>0</v>
      </c>
      <c r="N107" s="24" t="s">
        <v>53</v>
      </c>
      <c r="O107" s="24" t="s">
        <v>54</v>
      </c>
      <c r="P107" s="24" t="s">
        <v>53</v>
      </c>
      <c r="Q107" s="26">
        <f t="shared" si="3"/>
        <v>93137732.000799984</v>
      </c>
      <c r="R107" s="26">
        <v>0</v>
      </c>
      <c r="S107" s="26">
        <v>70308021.539999992</v>
      </c>
      <c r="T107" s="26">
        <v>0</v>
      </c>
      <c r="U107" s="24" t="s">
        <v>50</v>
      </c>
      <c r="V107" s="26">
        <v>0</v>
      </c>
      <c r="W107" s="26">
        <v>19680784.880000003</v>
      </c>
      <c r="X107" s="24" t="s">
        <v>50</v>
      </c>
      <c r="Y107" s="26">
        <v>3148925.5808000001</v>
      </c>
      <c r="Z107" s="26">
        <v>0</v>
      </c>
      <c r="AA107" s="24" t="s">
        <v>50</v>
      </c>
      <c r="AB107" s="26">
        <v>0</v>
      </c>
      <c r="AC107" s="26">
        <v>0</v>
      </c>
      <c r="AD107" s="24" t="s">
        <v>50</v>
      </c>
      <c r="AE107" s="26">
        <v>0</v>
      </c>
      <c r="AF107" s="24">
        <v>0</v>
      </c>
      <c r="AG107" s="24" t="s">
        <v>50</v>
      </c>
      <c r="AH107" s="26">
        <v>0</v>
      </c>
      <c r="AI107" s="26">
        <v>0</v>
      </c>
      <c r="AJ107" s="24" t="s">
        <v>50</v>
      </c>
      <c r="AK107" s="26">
        <v>0</v>
      </c>
      <c r="AL107" s="26">
        <v>0</v>
      </c>
      <c r="AM107" s="25" t="s">
        <v>53</v>
      </c>
      <c r="AN107" s="24" t="s">
        <v>53</v>
      </c>
      <c r="AO107" s="25" t="s">
        <v>53</v>
      </c>
      <c r="AP107" s="24" t="s">
        <v>53</v>
      </c>
    </row>
    <row r="108" spans="1:42" x14ac:dyDescent="0.25">
      <c r="A108" s="24" t="s">
        <v>322</v>
      </c>
      <c r="B108" s="25" t="s">
        <v>328</v>
      </c>
      <c r="C108" s="24" t="s">
        <v>47</v>
      </c>
      <c r="D108" s="24" t="s">
        <v>64</v>
      </c>
      <c r="E108" s="24" t="s">
        <v>65</v>
      </c>
      <c r="F108" s="24" t="s">
        <v>442</v>
      </c>
      <c r="G108" s="24" t="s">
        <v>51</v>
      </c>
      <c r="H108" s="24" t="s">
        <v>334</v>
      </c>
      <c r="I108" s="26" t="s">
        <v>53</v>
      </c>
      <c r="J108" s="26" t="s">
        <v>53</v>
      </c>
      <c r="K108" s="26" t="s">
        <v>53</v>
      </c>
      <c r="L108" s="26" t="s">
        <v>53</v>
      </c>
      <c r="M108" s="26">
        <v>0</v>
      </c>
      <c r="N108" s="24" t="s">
        <v>53</v>
      </c>
      <c r="O108" s="24" t="s">
        <v>335</v>
      </c>
      <c r="P108" s="24" t="s">
        <v>336</v>
      </c>
      <c r="Q108" s="26">
        <f t="shared" si="3"/>
        <v>2597398.5150000001</v>
      </c>
      <c r="R108" s="26">
        <v>0</v>
      </c>
      <c r="S108" s="26">
        <v>1801339.8149999999</v>
      </c>
      <c r="T108" s="26">
        <v>686257.5</v>
      </c>
      <c r="U108" s="24" t="s">
        <v>55</v>
      </c>
      <c r="V108" s="26">
        <v>109801.2</v>
      </c>
      <c r="W108" s="26">
        <v>0</v>
      </c>
      <c r="X108" s="24" t="s">
        <v>50</v>
      </c>
      <c r="Y108" s="26">
        <v>0</v>
      </c>
      <c r="Z108" s="26">
        <v>0</v>
      </c>
      <c r="AA108" s="24" t="s">
        <v>50</v>
      </c>
      <c r="AB108" s="26">
        <v>0</v>
      </c>
      <c r="AC108" s="26">
        <v>0</v>
      </c>
      <c r="AD108" s="24" t="s">
        <v>50</v>
      </c>
      <c r="AE108" s="26">
        <v>0</v>
      </c>
      <c r="AF108" s="24">
        <v>0</v>
      </c>
      <c r="AG108" s="24" t="s">
        <v>50</v>
      </c>
      <c r="AH108" s="26">
        <v>0</v>
      </c>
      <c r="AI108" s="26">
        <v>0</v>
      </c>
      <c r="AJ108" s="24" t="s">
        <v>50</v>
      </c>
      <c r="AK108" s="26">
        <v>0</v>
      </c>
      <c r="AL108" s="26">
        <v>0</v>
      </c>
      <c r="AM108" s="25" t="s">
        <v>53</v>
      </c>
      <c r="AN108" s="24" t="s">
        <v>53</v>
      </c>
      <c r="AO108" s="25" t="s">
        <v>53</v>
      </c>
      <c r="AP108" s="24" t="s">
        <v>53</v>
      </c>
    </row>
    <row r="109" spans="1:42" s="20" customFormat="1" x14ac:dyDescent="0.25">
      <c r="A109" s="24" t="s">
        <v>324</v>
      </c>
      <c r="B109" s="25" t="s">
        <v>328</v>
      </c>
      <c r="C109" s="24" t="s">
        <v>47</v>
      </c>
      <c r="D109" s="24" t="s">
        <v>64</v>
      </c>
      <c r="E109" s="24" t="s">
        <v>65</v>
      </c>
      <c r="F109" s="24" t="s">
        <v>442</v>
      </c>
      <c r="G109" s="24" t="s">
        <v>51</v>
      </c>
      <c r="H109" s="24" t="s">
        <v>338</v>
      </c>
      <c r="I109" s="26" t="s">
        <v>53</v>
      </c>
      <c r="J109" s="26" t="s">
        <v>53</v>
      </c>
      <c r="K109" s="26" t="s">
        <v>53</v>
      </c>
      <c r="L109" s="26" t="s">
        <v>53</v>
      </c>
      <c r="M109" s="26">
        <v>0</v>
      </c>
      <c r="N109" s="24" t="s">
        <v>53</v>
      </c>
      <c r="O109" s="24" t="s">
        <v>54</v>
      </c>
      <c r="P109" s="24" t="s">
        <v>53</v>
      </c>
      <c r="Q109" s="26">
        <f t="shared" ref="Q109:Q143" si="4">SUM(S109:AP109)</f>
        <v>7272380.8200000003</v>
      </c>
      <c r="R109" s="26">
        <v>0</v>
      </c>
      <c r="S109" s="26">
        <v>5822148.8200000003</v>
      </c>
      <c r="T109" s="26">
        <v>0</v>
      </c>
      <c r="U109" s="24" t="s">
        <v>50</v>
      </c>
      <c r="V109" s="26">
        <v>0</v>
      </c>
      <c r="W109" s="26">
        <v>1250200</v>
      </c>
      <c r="X109" s="24" t="s">
        <v>50</v>
      </c>
      <c r="Y109" s="26">
        <v>200032</v>
      </c>
      <c r="Z109" s="26">
        <v>0</v>
      </c>
      <c r="AA109" s="24" t="s">
        <v>50</v>
      </c>
      <c r="AB109" s="26">
        <v>0</v>
      </c>
      <c r="AC109" s="26">
        <v>0</v>
      </c>
      <c r="AD109" s="24" t="s">
        <v>50</v>
      </c>
      <c r="AE109" s="26">
        <v>0</v>
      </c>
      <c r="AF109" s="24">
        <v>0</v>
      </c>
      <c r="AG109" s="24" t="s">
        <v>50</v>
      </c>
      <c r="AH109" s="26">
        <v>0</v>
      </c>
      <c r="AI109" s="26">
        <v>0</v>
      </c>
      <c r="AJ109" s="24" t="s">
        <v>50</v>
      </c>
      <c r="AK109" s="26">
        <v>0</v>
      </c>
      <c r="AL109" s="26">
        <v>0</v>
      </c>
      <c r="AM109" s="25" t="s">
        <v>53</v>
      </c>
      <c r="AN109" s="24" t="s">
        <v>53</v>
      </c>
      <c r="AO109" s="25" t="s">
        <v>53</v>
      </c>
      <c r="AP109" s="24" t="s">
        <v>53</v>
      </c>
    </row>
    <row r="110" spans="1:42" s="20" customFormat="1" x14ac:dyDescent="0.25">
      <c r="A110" s="24" t="s">
        <v>326</v>
      </c>
      <c r="B110" s="22" t="s">
        <v>328</v>
      </c>
      <c r="C110" s="21" t="s">
        <v>47</v>
      </c>
      <c r="D110" s="21" t="s">
        <v>74</v>
      </c>
      <c r="E110" s="21" t="s">
        <v>75</v>
      </c>
      <c r="F110" s="21" t="s">
        <v>448</v>
      </c>
      <c r="G110" s="21" t="s">
        <v>51</v>
      </c>
      <c r="H110" s="21" t="s">
        <v>340</v>
      </c>
      <c r="I110" s="23" t="s">
        <v>53</v>
      </c>
      <c r="J110" s="23" t="s">
        <v>53</v>
      </c>
      <c r="K110" s="23" t="s">
        <v>53</v>
      </c>
      <c r="L110" s="23" t="s">
        <v>53</v>
      </c>
      <c r="M110" s="23">
        <v>0</v>
      </c>
      <c r="N110" s="21" t="s">
        <v>53</v>
      </c>
      <c r="O110" s="21" t="s">
        <v>54</v>
      </c>
      <c r="P110" s="21" t="s">
        <v>53</v>
      </c>
      <c r="Q110" s="23">
        <f t="shared" si="4"/>
        <v>70753188.017000005</v>
      </c>
      <c r="R110" s="23">
        <v>0</v>
      </c>
      <c r="S110" s="23">
        <v>52354472.6074</v>
      </c>
      <c r="T110" s="23">
        <v>0</v>
      </c>
      <c r="U110" s="21" t="s">
        <v>50</v>
      </c>
      <c r="V110" s="23">
        <v>0</v>
      </c>
      <c r="W110" s="23">
        <v>15860961.560000001</v>
      </c>
      <c r="X110" s="21" t="s">
        <v>55</v>
      </c>
      <c r="Y110" s="23">
        <v>2537753.8496000003</v>
      </c>
      <c r="Z110" s="23">
        <v>0</v>
      </c>
      <c r="AA110" s="21" t="s">
        <v>50</v>
      </c>
      <c r="AB110" s="23">
        <v>0</v>
      </c>
      <c r="AC110" s="23">
        <v>0</v>
      </c>
      <c r="AD110" s="21" t="s">
        <v>50</v>
      </c>
      <c r="AE110" s="23">
        <v>0</v>
      </c>
      <c r="AF110" s="21">
        <v>0</v>
      </c>
      <c r="AG110" s="21" t="s">
        <v>50</v>
      </c>
      <c r="AH110" s="23">
        <v>0</v>
      </c>
      <c r="AI110" s="23">
        <v>0</v>
      </c>
      <c r="AJ110" s="21" t="s">
        <v>50</v>
      </c>
      <c r="AK110" s="23">
        <v>0</v>
      </c>
      <c r="AL110" s="23">
        <v>0</v>
      </c>
      <c r="AM110" s="22" t="s">
        <v>53</v>
      </c>
      <c r="AN110" s="21" t="s">
        <v>53</v>
      </c>
      <c r="AO110" s="22" t="s">
        <v>53</v>
      </c>
      <c r="AP110" s="21" t="s">
        <v>53</v>
      </c>
    </row>
    <row r="111" spans="1:42" s="27" customFormat="1" x14ac:dyDescent="0.25">
      <c r="A111" s="24" t="s">
        <v>496</v>
      </c>
      <c r="B111" s="22" t="s">
        <v>328</v>
      </c>
      <c r="C111" s="21" t="s">
        <v>47</v>
      </c>
      <c r="D111" s="21" t="s">
        <v>78</v>
      </c>
      <c r="E111" s="21" t="s">
        <v>79</v>
      </c>
      <c r="F111" s="21" t="s">
        <v>442</v>
      </c>
      <c r="G111" s="21" t="s">
        <v>51</v>
      </c>
      <c r="H111" s="21" t="s">
        <v>342</v>
      </c>
      <c r="I111" s="23" t="s">
        <v>53</v>
      </c>
      <c r="J111" s="23" t="s">
        <v>53</v>
      </c>
      <c r="K111" s="23" t="s">
        <v>53</v>
      </c>
      <c r="L111" s="23" t="s">
        <v>53</v>
      </c>
      <c r="M111" s="23">
        <v>0</v>
      </c>
      <c r="N111" s="21" t="s">
        <v>53</v>
      </c>
      <c r="O111" s="21" t="s">
        <v>54</v>
      </c>
      <c r="P111" s="21" t="s">
        <v>53</v>
      </c>
      <c r="Q111" s="23">
        <f t="shared" si="4"/>
        <v>33640165.408399999</v>
      </c>
      <c r="R111" s="23">
        <v>0</v>
      </c>
      <c r="S111" s="23">
        <v>28392894.399999999</v>
      </c>
      <c r="T111" s="23">
        <v>0</v>
      </c>
      <c r="U111" s="21" t="s">
        <v>50</v>
      </c>
      <c r="V111" s="23">
        <v>0</v>
      </c>
      <c r="W111" s="23">
        <v>4523509.49</v>
      </c>
      <c r="X111" s="21" t="s">
        <v>55</v>
      </c>
      <c r="Y111" s="23">
        <v>723761.51839999994</v>
      </c>
      <c r="Z111" s="23">
        <v>0</v>
      </c>
      <c r="AA111" s="21" t="s">
        <v>50</v>
      </c>
      <c r="AB111" s="23">
        <v>0</v>
      </c>
      <c r="AC111" s="23">
        <v>0</v>
      </c>
      <c r="AD111" s="21" t="s">
        <v>50</v>
      </c>
      <c r="AE111" s="23">
        <v>0</v>
      </c>
      <c r="AF111" s="21">
        <v>0</v>
      </c>
      <c r="AG111" s="21" t="s">
        <v>50</v>
      </c>
      <c r="AH111" s="23">
        <v>0</v>
      </c>
      <c r="AI111" s="23">
        <v>0</v>
      </c>
      <c r="AJ111" s="21" t="s">
        <v>50</v>
      </c>
      <c r="AK111" s="23">
        <v>0</v>
      </c>
      <c r="AL111" s="23">
        <v>0</v>
      </c>
      <c r="AM111" s="22" t="s">
        <v>53</v>
      </c>
      <c r="AN111" s="21" t="s">
        <v>53</v>
      </c>
      <c r="AO111" s="22" t="s">
        <v>53</v>
      </c>
      <c r="AP111" s="21" t="s">
        <v>53</v>
      </c>
    </row>
    <row r="112" spans="1:42" s="27" customFormat="1" x14ac:dyDescent="0.25">
      <c r="A112" s="24" t="s">
        <v>497</v>
      </c>
      <c r="B112" s="22" t="s">
        <v>328</v>
      </c>
      <c r="C112" s="21" t="s">
        <v>47</v>
      </c>
      <c r="D112" s="21" t="s">
        <v>98</v>
      </c>
      <c r="E112" s="21" t="s">
        <v>99</v>
      </c>
      <c r="F112" s="21" t="s">
        <v>455</v>
      </c>
      <c r="G112" s="21" t="s">
        <v>51</v>
      </c>
      <c r="H112" s="21" t="s">
        <v>344</v>
      </c>
      <c r="I112" s="23" t="s">
        <v>53</v>
      </c>
      <c r="J112" s="23" t="s">
        <v>53</v>
      </c>
      <c r="K112" s="23" t="s">
        <v>53</v>
      </c>
      <c r="L112" s="23" t="s">
        <v>53</v>
      </c>
      <c r="M112" s="23">
        <v>0</v>
      </c>
      <c r="N112" s="21" t="s">
        <v>53</v>
      </c>
      <c r="O112" s="21" t="s">
        <v>54</v>
      </c>
      <c r="P112" s="21" t="s">
        <v>53</v>
      </c>
      <c r="Q112" s="23">
        <f t="shared" si="4"/>
        <v>51373896.973000012</v>
      </c>
      <c r="R112" s="23">
        <v>0</v>
      </c>
      <c r="S112" s="23">
        <v>37575522.903400011</v>
      </c>
      <c r="T112" s="23">
        <v>0</v>
      </c>
      <c r="U112" s="21" t="s">
        <v>50</v>
      </c>
      <c r="V112" s="23">
        <v>0</v>
      </c>
      <c r="W112" s="23">
        <v>11895150.060000001</v>
      </c>
      <c r="X112" s="21" t="s">
        <v>50</v>
      </c>
      <c r="Y112" s="23">
        <v>1903224.0096000002</v>
      </c>
      <c r="Z112" s="23">
        <v>0</v>
      </c>
      <c r="AA112" s="21" t="s">
        <v>50</v>
      </c>
      <c r="AB112" s="23">
        <v>0</v>
      </c>
      <c r="AC112" s="23">
        <v>0</v>
      </c>
      <c r="AD112" s="21" t="s">
        <v>50</v>
      </c>
      <c r="AE112" s="23">
        <v>0</v>
      </c>
      <c r="AF112" s="21">
        <v>0</v>
      </c>
      <c r="AG112" s="21" t="s">
        <v>50</v>
      </c>
      <c r="AH112" s="23">
        <v>0</v>
      </c>
      <c r="AI112" s="23">
        <v>0</v>
      </c>
      <c r="AJ112" s="21" t="s">
        <v>50</v>
      </c>
      <c r="AK112" s="23">
        <v>0</v>
      </c>
      <c r="AL112" s="23">
        <v>0</v>
      </c>
      <c r="AM112" s="22" t="s">
        <v>53</v>
      </c>
      <c r="AN112" s="21" t="s">
        <v>53</v>
      </c>
      <c r="AO112" s="22" t="s">
        <v>53</v>
      </c>
      <c r="AP112" s="21" t="s">
        <v>53</v>
      </c>
    </row>
    <row r="113" spans="1:42" s="27" customFormat="1" x14ac:dyDescent="0.25">
      <c r="A113" s="24" t="s">
        <v>498</v>
      </c>
      <c r="B113" s="25" t="s">
        <v>328</v>
      </c>
      <c r="C113" s="24" t="s">
        <v>47</v>
      </c>
      <c r="D113" s="24" t="s">
        <v>183</v>
      </c>
      <c r="E113" s="24" t="s">
        <v>184</v>
      </c>
      <c r="F113" s="24" t="s">
        <v>467</v>
      </c>
      <c r="G113" s="24" t="s">
        <v>51</v>
      </c>
      <c r="H113" s="24" t="s">
        <v>346</v>
      </c>
      <c r="I113" s="26" t="s">
        <v>53</v>
      </c>
      <c r="J113" s="26" t="s">
        <v>53</v>
      </c>
      <c r="K113" s="26" t="s">
        <v>53</v>
      </c>
      <c r="L113" s="26" t="s">
        <v>53</v>
      </c>
      <c r="M113" s="26">
        <v>0</v>
      </c>
      <c r="N113" s="24" t="s">
        <v>53</v>
      </c>
      <c r="O113" s="24" t="s">
        <v>54</v>
      </c>
      <c r="P113" s="24" t="s">
        <v>53</v>
      </c>
      <c r="Q113" s="26">
        <f t="shared" si="4"/>
        <v>27256141.694399998</v>
      </c>
      <c r="R113" s="26">
        <v>0</v>
      </c>
      <c r="S113" s="26">
        <v>18032164.949999999</v>
      </c>
      <c r="T113" s="26">
        <v>0</v>
      </c>
      <c r="U113" s="24" t="s">
        <v>50</v>
      </c>
      <c r="V113" s="26">
        <v>0</v>
      </c>
      <c r="W113" s="26">
        <v>7951704.0899999999</v>
      </c>
      <c r="X113" s="24" t="s">
        <v>55</v>
      </c>
      <c r="Y113" s="26">
        <v>1272272.6543999999</v>
      </c>
      <c r="Z113" s="26">
        <v>0</v>
      </c>
      <c r="AA113" s="24" t="s">
        <v>50</v>
      </c>
      <c r="AB113" s="26">
        <v>0</v>
      </c>
      <c r="AC113" s="26">
        <v>0</v>
      </c>
      <c r="AD113" s="24" t="s">
        <v>50</v>
      </c>
      <c r="AE113" s="26">
        <v>0</v>
      </c>
      <c r="AF113" s="24">
        <v>0</v>
      </c>
      <c r="AG113" s="24" t="s">
        <v>50</v>
      </c>
      <c r="AH113" s="26">
        <v>0</v>
      </c>
      <c r="AI113" s="26">
        <v>0</v>
      </c>
      <c r="AJ113" s="24" t="s">
        <v>50</v>
      </c>
      <c r="AK113" s="26">
        <v>0</v>
      </c>
      <c r="AL113" s="26">
        <v>0</v>
      </c>
      <c r="AM113" s="25" t="s">
        <v>53</v>
      </c>
      <c r="AN113" s="24" t="s">
        <v>53</v>
      </c>
      <c r="AO113" s="25" t="s">
        <v>53</v>
      </c>
      <c r="AP113" s="24" t="s">
        <v>53</v>
      </c>
    </row>
    <row r="114" spans="1:42" s="27" customFormat="1" x14ac:dyDescent="0.25">
      <c r="A114" s="24" t="s">
        <v>329</v>
      </c>
      <c r="B114" s="25" t="s">
        <v>328</v>
      </c>
      <c r="C114" s="24" t="s">
        <v>47</v>
      </c>
      <c r="D114" s="24" t="s">
        <v>183</v>
      </c>
      <c r="E114" s="24" t="s">
        <v>184</v>
      </c>
      <c r="F114" s="24" t="s">
        <v>467</v>
      </c>
      <c r="G114" s="24" t="s">
        <v>51</v>
      </c>
      <c r="H114" s="24" t="s">
        <v>348</v>
      </c>
      <c r="I114" s="26" t="s">
        <v>53</v>
      </c>
      <c r="J114" s="26" t="s">
        <v>53</v>
      </c>
      <c r="K114" s="26" t="s">
        <v>53</v>
      </c>
      <c r="L114" s="26" t="s">
        <v>53</v>
      </c>
      <c r="M114" s="26">
        <v>0</v>
      </c>
      <c r="N114" s="24" t="s">
        <v>53</v>
      </c>
      <c r="O114" s="24" t="s">
        <v>54</v>
      </c>
      <c r="P114" s="24" t="s">
        <v>53</v>
      </c>
      <c r="Q114" s="26">
        <f t="shared" si="4"/>
        <v>28729459.375200003</v>
      </c>
      <c r="R114" s="26">
        <v>0</v>
      </c>
      <c r="S114" s="26">
        <v>22119833.930000003</v>
      </c>
      <c r="T114" s="26">
        <v>0</v>
      </c>
      <c r="U114" s="24" t="s">
        <v>50</v>
      </c>
      <c r="V114" s="26">
        <v>0</v>
      </c>
      <c r="W114" s="26">
        <v>5697952.9699999988</v>
      </c>
      <c r="X114" s="24" t="s">
        <v>55</v>
      </c>
      <c r="Y114" s="26">
        <v>911672.47519999999</v>
      </c>
      <c r="Z114" s="26">
        <v>0</v>
      </c>
      <c r="AA114" s="24" t="s">
        <v>50</v>
      </c>
      <c r="AB114" s="26">
        <v>0</v>
      </c>
      <c r="AC114" s="26">
        <v>0</v>
      </c>
      <c r="AD114" s="24" t="s">
        <v>50</v>
      </c>
      <c r="AE114" s="26">
        <v>0</v>
      </c>
      <c r="AF114" s="24">
        <v>0</v>
      </c>
      <c r="AG114" s="24" t="s">
        <v>50</v>
      </c>
      <c r="AH114" s="26">
        <v>0</v>
      </c>
      <c r="AI114" s="26">
        <v>0</v>
      </c>
      <c r="AJ114" s="24" t="s">
        <v>50</v>
      </c>
      <c r="AK114" s="26">
        <v>0</v>
      </c>
      <c r="AL114" s="26">
        <v>0</v>
      </c>
      <c r="AM114" s="25" t="s">
        <v>53</v>
      </c>
      <c r="AN114" s="24" t="s">
        <v>53</v>
      </c>
      <c r="AO114" s="25" t="s">
        <v>53</v>
      </c>
      <c r="AP114" s="24" t="s">
        <v>53</v>
      </c>
    </row>
    <row r="115" spans="1:42" s="27" customFormat="1" x14ac:dyDescent="0.25">
      <c r="A115" s="24" t="s">
        <v>331</v>
      </c>
      <c r="B115" s="25" t="s">
        <v>328</v>
      </c>
      <c r="C115" s="24" t="s">
        <v>47</v>
      </c>
      <c r="D115" s="24" t="s">
        <v>183</v>
      </c>
      <c r="E115" s="24" t="s">
        <v>184</v>
      </c>
      <c r="F115" s="24" t="s">
        <v>467</v>
      </c>
      <c r="G115" s="24" t="s">
        <v>51</v>
      </c>
      <c r="H115" s="24" t="s">
        <v>350</v>
      </c>
      <c r="I115" s="26" t="s">
        <v>53</v>
      </c>
      <c r="J115" s="26" t="s">
        <v>53</v>
      </c>
      <c r="K115" s="26" t="s">
        <v>53</v>
      </c>
      <c r="L115" s="26" t="s">
        <v>53</v>
      </c>
      <c r="M115" s="26">
        <v>0</v>
      </c>
      <c r="N115" s="24" t="s">
        <v>53</v>
      </c>
      <c r="O115" s="24" t="s">
        <v>351</v>
      </c>
      <c r="P115" s="24" t="s">
        <v>352</v>
      </c>
      <c r="Q115" s="26">
        <f t="shared" si="4"/>
        <v>422831.66</v>
      </c>
      <c r="R115" s="26">
        <v>0</v>
      </c>
      <c r="S115" s="26">
        <v>422831.66</v>
      </c>
      <c r="T115" s="26">
        <v>0</v>
      </c>
      <c r="U115" s="24" t="s">
        <v>50</v>
      </c>
      <c r="V115" s="26">
        <v>0</v>
      </c>
      <c r="W115" s="26">
        <v>0</v>
      </c>
      <c r="X115" s="24" t="s">
        <v>50</v>
      </c>
      <c r="Y115" s="26">
        <v>0</v>
      </c>
      <c r="Z115" s="26">
        <v>0</v>
      </c>
      <c r="AA115" s="24" t="s">
        <v>50</v>
      </c>
      <c r="AB115" s="26">
        <v>0</v>
      </c>
      <c r="AC115" s="26">
        <v>0</v>
      </c>
      <c r="AD115" s="24" t="s">
        <v>50</v>
      </c>
      <c r="AE115" s="26">
        <v>0</v>
      </c>
      <c r="AF115" s="24">
        <v>0</v>
      </c>
      <c r="AG115" s="24" t="s">
        <v>50</v>
      </c>
      <c r="AH115" s="26">
        <v>0</v>
      </c>
      <c r="AI115" s="26">
        <v>0</v>
      </c>
      <c r="AJ115" s="24" t="s">
        <v>50</v>
      </c>
      <c r="AK115" s="26">
        <v>0</v>
      </c>
      <c r="AL115" s="26">
        <v>0</v>
      </c>
      <c r="AM115" s="25" t="s">
        <v>53</v>
      </c>
      <c r="AN115" s="24" t="s">
        <v>53</v>
      </c>
      <c r="AO115" s="25" t="s">
        <v>53</v>
      </c>
      <c r="AP115" s="24" t="s">
        <v>53</v>
      </c>
    </row>
    <row r="116" spans="1:42" s="27" customFormat="1" x14ac:dyDescent="0.25">
      <c r="A116" s="24" t="s">
        <v>333</v>
      </c>
      <c r="B116" s="25" t="s">
        <v>328</v>
      </c>
      <c r="C116" s="24" t="s">
        <v>47</v>
      </c>
      <c r="D116" s="24" t="s">
        <v>107</v>
      </c>
      <c r="E116" s="24" t="s">
        <v>108</v>
      </c>
      <c r="F116" s="24" t="s">
        <v>485</v>
      </c>
      <c r="G116" s="24" t="s">
        <v>51</v>
      </c>
      <c r="H116" s="24" t="s">
        <v>354</v>
      </c>
      <c r="I116" s="26" t="s">
        <v>53</v>
      </c>
      <c r="J116" s="26" t="s">
        <v>53</v>
      </c>
      <c r="K116" s="26" t="s">
        <v>53</v>
      </c>
      <c r="L116" s="26" t="s">
        <v>53</v>
      </c>
      <c r="M116" s="26">
        <v>0</v>
      </c>
      <c r="N116" s="24" t="s">
        <v>53</v>
      </c>
      <c r="O116" s="24" t="s">
        <v>54</v>
      </c>
      <c r="P116" s="24" t="s">
        <v>53</v>
      </c>
      <c r="Q116" s="26">
        <f t="shared" si="4"/>
        <v>30362334.338500004</v>
      </c>
      <c r="R116" s="26">
        <v>0</v>
      </c>
      <c r="S116" s="26">
        <v>23351955.051300004</v>
      </c>
      <c r="T116" s="26">
        <v>0</v>
      </c>
      <c r="U116" s="24" t="s">
        <v>50</v>
      </c>
      <c r="V116" s="26">
        <v>0</v>
      </c>
      <c r="W116" s="26">
        <v>6043430.4199999999</v>
      </c>
      <c r="X116" s="24" t="s">
        <v>50</v>
      </c>
      <c r="Y116" s="26">
        <v>966948.86719999998</v>
      </c>
      <c r="Z116" s="26">
        <v>0</v>
      </c>
      <c r="AA116" s="24" t="s">
        <v>50</v>
      </c>
      <c r="AB116" s="26">
        <v>0</v>
      </c>
      <c r="AC116" s="26">
        <v>0</v>
      </c>
      <c r="AD116" s="24" t="s">
        <v>50</v>
      </c>
      <c r="AE116" s="26">
        <v>0</v>
      </c>
      <c r="AF116" s="24">
        <v>0</v>
      </c>
      <c r="AG116" s="24" t="s">
        <v>50</v>
      </c>
      <c r="AH116" s="26">
        <v>0</v>
      </c>
      <c r="AI116" s="26">
        <v>0</v>
      </c>
      <c r="AJ116" s="24" t="s">
        <v>50</v>
      </c>
      <c r="AK116" s="26">
        <v>0</v>
      </c>
      <c r="AL116" s="26">
        <v>0</v>
      </c>
      <c r="AM116" s="25" t="s">
        <v>53</v>
      </c>
      <c r="AN116" s="24" t="s">
        <v>53</v>
      </c>
      <c r="AO116" s="25" t="s">
        <v>53</v>
      </c>
      <c r="AP116" s="24" t="s">
        <v>53</v>
      </c>
    </row>
    <row r="117" spans="1:42" s="27" customFormat="1" x14ac:dyDescent="0.25">
      <c r="A117" s="24" t="s">
        <v>337</v>
      </c>
      <c r="B117" s="25" t="s">
        <v>328</v>
      </c>
      <c r="C117" s="24" t="s">
        <v>47</v>
      </c>
      <c r="D117" s="24" t="s">
        <v>107</v>
      </c>
      <c r="E117" s="24" t="s">
        <v>108</v>
      </c>
      <c r="F117" s="24" t="s">
        <v>485</v>
      </c>
      <c r="G117" s="24" t="s">
        <v>51</v>
      </c>
      <c r="H117" s="24" t="s">
        <v>356</v>
      </c>
      <c r="I117" s="26" t="s">
        <v>53</v>
      </c>
      <c r="J117" s="26" t="s">
        <v>53</v>
      </c>
      <c r="K117" s="26" t="s">
        <v>53</v>
      </c>
      <c r="L117" s="26" t="s">
        <v>53</v>
      </c>
      <c r="M117" s="26">
        <v>0</v>
      </c>
      <c r="N117" s="24" t="s">
        <v>53</v>
      </c>
      <c r="O117" s="24" t="s">
        <v>357</v>
      </c>
      <c r="P117" s="24" t="s">
        <v>358</v>
      </c>
      <c r="Q117" s="26">
        <f t="shared" si="4"/>
        <v>370000</v>
      </c>
      <c r="R117" s="26">
        <v>0</v>
      </c>
      <c r="S117" s="26">
        <v>370000</v>
      </c>
      <c r="T117" s="26">
        <v>0</v>
      </c>
      <c r="U117" s="24" t="s">
        <v>50</v>
      </c>
      <c r="V117" s="26">
        <v>0</v>
      </c>
      <c r="W117" s="26">
        <v>0</v>
      </c>
      <c r="X117" s="24" t="s">
        <v>50</v>
      </c>
      <c r="Y117" s="26">
        <v>0</v>
      </c>
      <c r="Z117" s="26">
        <v>0</v>
      </c>
      <c r="AA117" s="24" t="s">
        <v>50</v>
      </c>
      <c r="AB117" s="26">
        <v>0</v>
      </c>
      <c r="AC117" s="26">
        <v>0</v>
      </c>
      <c r="AD117" s="24" t="s">
        <v>50</v>
      </c>
      <c r="AE117" s="26">
        <v>0</v>
      </c>
      <c r="AF117" s="24">
        <v>0</v>
      </c>
      <c r="AG117" s="24" t="s">
        <v>50</v>
      </c>
      <c r="AH117" s="26">
        <v>0</v>
      </c>
      <c r="AI117" s="26">
        <v>0</v>
      </c>
      <c r="AJ117" s="24" t="s">
        <v>50</v>
      </c>
      <c r="AK117" s="26">
        <v>0</v>
      </c>
      <c r="AL117" s="26">
        <v>0</v>
      </c>
      <c r="AM117" s="25" t="s">
        <v>53</v>
      </c>
      <c r="AN117" s="24" t="s">
        <v>53</v>
      </c>
      <c r="AO117" s="25" t="s">
        <v>53</v>
      </c>
      <c r="AP117" s="24" t="s">
        <v>53</v>
      </c>
    </row>
    <row r="118" spans="1:42" s="27" customFormat="1" x14ac:dyDescent="0.25">
      <c r="A118" s="24" t="s">
        <v>339</v>
      </c>
      <c r="B118" s="25" t="s">
        <v>328</v>
      </c>
      <c r="C118" s="24" t="s">
        <v>47</v>
      </c>
      <c r="D118" s="24" t="s">
        <v>107</v>
      </c>
      <c r="E118" s="24" t="s">
        <v>108</v>
      </c>
      <c r="F118" s="24" t="s">
        <v>485</v>
      </c>
      <c r="G118" s="24" t="s">
        <v>51</v>
      </c>
      <c r="H118" s="24" t="s">
        <v>360</v>
      </c>
      <c r="I118" s="26" t="s">
        <v>53</v>
      </c>
      <c r="J118" s="26" t="s">
        <v>53</v>
      </c>
      <c r="K118" s="26" t="s">
        <v>53</v>
      </c>
      <c r="L118" s="26" t="s">
        <v>53</v>
      </c>
      <c r="M118" s="26">
        <v>0</v>
      </c>
      <c r="N118" s="24" t="s">
        <v>53</v>
      </c>
      <c r="O118" s="24" t="s">
        <v>54</v>
      </c>
      <c r="P118" s="24" t="s">
        <v>53</v>
      </c>
      <c r="Q118" s="26">
        <f t="shared" si="4"/>
        <v>33131064.774599999</v>
      </c>
      <c r="R118" s="26">
        <v>0</v>
      </c>
      <c r="S118" s="26">
        <v>28196442.975000001</v>
      </c>
      <c r="T118" s="26">
        <v>0</v>
      </c>
      <c r="U118" s="24" t="s">
        <v>50</v>
      </c>
      <c r="V118" s="26">
        <v>0</v>
      </c>
      <c r="W118" s="26">
        <v>4253984.3099999996</v>
      </c>
      <c r="X118" s="24" t="s">
        <v>50</v>
      </c>
      <c r="Y118" s="26">
        <v>680637.48959999997</v>
      </c>
      <c r="Z118" s="26">
        <v>0</v>
      </c>
      <c r="AA118" s="24" t="s">
        <v>50</v>
      </c>
      <c r="AB118" s="26">
        <v>0</v>
      </c>
      <c r="AC118" s="26">
        <v>0</v>
      </c>
      <c r="AD118" s="24" t="s">
        <v>50</v>
      </c>
      <c r="AE118" s="26">
        <v>0</v>
      </c>
      <c r="AF118" s="24">
        <v>0</v>
      </c>
      <c r="AG118" s="24" t="s">
        <v>50</v>
      </c>
      <c r="AH118" s="26">
        <v>0</v>
      </c>
      <c r="AI118" s="26">
        <v>0</v>
      </c>
      <c r="AJ118" s="24" t="s">
        <v>50</v>
      </c>
      <c r="AK118" s="26">
        <v>0</v>
      </c>
      <c r="AL118" s="26">
        <v>0</v>
      </c>
      <c r="AM118" s="25" t="s">
        <v>53</v>
      </c>
      <c r="AN118" s="24" t="s">
        <v>53</v>
      </c>
      <c r="AO118" s="25" t="s">
        <v>53</v>
      </c>
      <c r="AP118" s="24" t="s">
        <v>53</v>
      </c>
    </row>
    <row r="119" spans="1:42" s="27" customFormat="1" x14ac:dyDescent="0.25">
      <c r="A119" s="24" t="s">
        <v>341</v>
      </c>
      <c r="B119" s="25" t="s">
        <v>328</v>
      </c>
      <c r="C119" s="24" t="s">
        <v>47</v>
      </c>
      <c r="D119" s="24" t="s">
        <v>107</v>
      </c>
      <c r="E119" s="24" t="s">
        <v>108</v>
      </c>
      <c r="F119" s="24" t="s">
        <v>485</v>
      </c>
      <c r="G119" s="24" t="s">
        <v>51</v>
      </c>
      <c r="H119" s="24" t="s">
        <v>362</v>
      </c>
      <c r="I119" s="26" t="s">
        <v>53</v>
      </c>
      <c r="J119" s="26" t="s">
        <v>53</v>
      </c>
      <c r="K119" s="26" t="s">
        <v>53</v>
      </c>
      <c r="L119" s="26" t="s">
        <v>53</v>
      </c>
      <c r="M119" s="26">
        <v>0</v>
      </c>
      <c r="N119" s="24" t="s">
        <v>53</v>
      </c>
      <c r="O119" s="24" t="s">
        <v>159</v>
      </c>
      <c r="P119" s="24" t="s">
        <v>160</v>
      </c>
      <c r="Q119" s="26">
        <f t="shared" si="4"/>
        <v>326025.90000000002</v>
      </c>
      <c r="R119" s="26">
        <v>0</v>
      </c>
      <c r="S119" s="26">
        <v>326025.90000000002</v>
      </c>
      <c r="T119" s="26">
        <v>0</v>
      </c>
      <c r="U119" s="24" t="s">
        <v>50</v>
      </c>
      <c r="V119" s="26">
        <v>0</v>
      </c>
      <c r="W119" s="26">
        <v>0</v>
      </c>
      <c r="X119" s="24" t="s">
        <v>50</v>
      </c>
      <c r="Y119" s="26">
        <v>0</v>
      </c>
      <c r="Z119" s="26">
        <v>0</v>
      </c>
      <c r="AA119" s="24" t="s">
        <v>50</v>
      </c>
      <c r="AB119" s="26">
        <v>0</v>
      </c>
      <c r="AC119" s="26">
        <v>0</v>
      </c>
      <c r="AD119" s="24" t="s">
        <v>50</v>
      </c>
      <c r="AE119" s="26">
        <v>0</v>
      </c>
      <c r="AF119" s="24">
        <v>0</v>
      </c>
      <c r="AG119" s="24" t="s">
        <v>50</v>
      </c>
      <c r="AH119" s="26">
        <v>0</v>
      </c>
      <c r="AI119" s="26">
        <v>0</v>
      </c>
      <c r="AJ119" s="24" t="s">
        <v>50</v>
      </c>
      <c r="AK119" s="26">
        <v>0</v>
      </c>
      <c r="AL119" s="26">
        <v>0</v>
      </c>
      <c r="AM119" s="25" t="s">
        <v>53</v>
      </c>
      <c r="AN119" s="24" t="s">
        <v>53</v>
      </c>
      <c r="AO119" s="25" t="s">
        <v>53</v>
      </c>
      <c r="AP119" s="24" t="s">
        <v>53</v>
      </c>
    </row>
    <row r="120" spans="1:42" s="27" customFormat="1" x14ac:dyDescent="0.25">
      <c r="A120" s="24" t="s">
        <v>343</v>
      </c>
      <c r="B120" s="25" t="s">
        <v>328</v>
      </c>
      <c r="C120" s="24" t="s">
        <v>47</v>
      </c>
      <c r="D120" s="24" t="s">
        <v>107</v>
      </c>
      <c r="E120" s="24" t="s">
        <v>108</v>
      </c>
      <c r="F120" s="24" t="s">
        <v>485</v>
      </c>
      <c r="G120" s="24" t="s">
        <v>51</v>
      </c>
      <c r="H120" s="24" t="s">
        <v>364</v>
      </c>
      <c r="I120" s="26" t="s">
        <v>53</v>
      </c>
      <c r="J120" s="26" t="s">
        <v>53</v>
      </c>
      <c r="K120" s="26" t="s">
        <v>53</v>
      </c>
      <c r="L120" s="26" t="s">
        <v>53</v>
      </c>
      <c r="M120" s="26">
        <v>0</v>
      </c>
      <c r="N120" s="24" t="s">
        <v>53</v>
      </c>
      <c r="O120" s="24" t="s">
        <v>54</v>
      </c>
      <c r="P120" s="24" t="s">
        <v>53</v>
      </c>
      <c r="Q120" s="26">
        <f t="shared" si="4"/>
        <v>10796947.484999999</v>
      </c>
      <c r="R120" s="26">
        <v>0</v>
      </c>
      <c r="S120" s="26">
        <v>7568087.4849999994</v>
      </c>
      <c r="T120" s="26">
        <v>0</v>
      </c>
      <c r="U120" s="24" t="s">
        <v>50</v>
      </c>
      <c r="V120" s="26">
        <v>0</v>
      </c>
      <c r="W120" s="26">
        <v>2783500</v>
      </c>
      <c r="X120" s="24" t="s">
        <v>50</v>
      </c>
      <c r="Y120" s="26">
        <v>445360</v>
      </c>
      <c r="Z120" s="26">
        <v>0</v>
      </c>
      <c r="AA120" s="24" t="s">
        <v>50</v>
      </c>
      <c r="AB120" s="26">
        <v>0</v>
      </c>
      <c r="AC120" s="26">
        <v>0</v>
      </c>
      <c r="AD120" s="24" t="s">
        <v>50</v>
      </c>
      <c r="AE120" s="26">
        <v>0</v>
      </c>
      <c r="AF120" s="24">
        <v>0</v>
      </c>
      <c r="AG120" s="24" t="s">
        <v>50</v>
      </c>
      <c r="AH120" s="26">
        <v>0</v>
      </c>
      <c r="AI120" s="26">
        <v>0</v>
      </c>
      <c r="AJ120" s="24" t="s">
        <v>50</v>
      </c>
      <c r="AK120" s="26">
        <v>0</v>
      </c>
      <c r="AL120" s="26">
        <v>0</v>
      </c>
      <c r="AM120" s="25" t="s">
        <v>53</v>
      </c>
      <c r="AN120" s="24" t="s">
        <v>53</v>
      </c>
      <c r="AO120" s="25" t="s">
        <v>53</v>
      </c>
      <c r="AP120" s="24" t="s">
        <v>53</v>
      </c>
    </row>
    <row r="121" spans="1:42" s="27" customFormat="1" x14ac:dyDescent="0.25">
      <c r="A121" s="24" t="s">
        <v>345</v>
      </c>
      <c r="B121" s="25" t="s">
        <v>328</v>
      </c>
      <c r="C121" s="24" t="s">
        <v>47</v>
      </c>
      <c r="D121" s="24" t="s">
        <v>107</v>
      </c>
      <c r="E121" s="24" t="s">
        <v>108</v>
      </c>
      <c r="F121" s="24" t="s">
        <v>485</v>
      </c>
      <c r="G121" s="24" t="s">
        <v>57</v>
      </c>
      <c r="H121" s="24" t="s">
        <v>53</v>
      </c>
      <c r="I121" s="26" t="s">
        <v>366</v>
      </c>
      <c r="J121" s="26" t="s">
        <v>53</v>
      </c>
      <c r="K121" s="26" t="s">
        <v>367</v>
      </c>
      <c r="L121" s="26" t="s">
        <v>328</v>
      </c>
      <c r="M121" s="26">
        <v>210000</v>
      </c>
      <c r="N121" s="24" t="s">
        <v>60</v>
      </c>
      <c r="O121" s="24" t="s">
        <v>368</v>
      </c>
      <c r="P121" s="24" t="s">
        <v>369</v>
      </c>
      <c r="Q121" s="26">
        <f t="shared" si="4"/>
        <v>-210000</v>
      </c>
      <c r="R121" s="26">
        <v>0</v>
      </c>
      <c r="S121" s="26">
        <v>-210000</v>
      </c>
      <c r="T121" s="26">
        <v>0</v>
      </c>
      <c r="U121" s="24" t="s">
        <v>50</v>
      </c>
      <c r="V121" s="26">
        <v>0</v>
      </c>
      <c r="W121" s="26">
        <v>0</v>
      </c>
      <c r="X121" s="24" t="s">
        <v>50</v>
      </c>
      <c r="Y121" s="26">
        <v>0</v>
      </c>
      <c r="Z121" s="26">
        <v>0</v>
      </c>
      <c r="AA121" s="24" t="s">
        <v>50</v>
      </c>
      <c r="AB121" s="26">
        <v>0</v>
      </c>
      <c r="AC121" s="26">
        <v>0</v>
      </c>
      <c r="AD121" s="24" t="s">
        <v>50</v>
      </c>
      <c r="AE121" s="26">
        <v>0</v>
      </c>
      <c r="AF121" s="24">
        <v>0</v>
      </c>
      <c r="AG121" s="24" t="s">
        <v>50</v>
      </c>
      <c r="AH121" s="26">
        <v>0</v>
      </c>
      <c r="AI121" s="26">
        <v>0</v>
      </c>
      <c r="AJ121" s="24" t="s">
        <v>50</v>
      </c>
      <c r="AK121" s="26">
        <v>0</v>
      </c>
      <c r="AL121" s="26">
        <v>0</v>
      </c>
      <c r="AM121" s="25" t="s">
        <v>53</v>
      </c>
      <c r="AN121" s="24" t="s">
        <v>53</v>
      </c>
      <c r="AO121" s="25" t="s">
        <v>53</v>
      </c>
      <c r="AP121" s="24" t="s">
        <v>53</v>
      </c>
    </row>
    <row r="122" spans="1:42" s="27" customFormat="1" x14ac:dyDescent="0.25">
      <c r="A122" s="24" t="s">
        <v>347</v>
      </c>
      <c r="B122" s="22" t="s">
        <v>371</v>
      </c>
      <c r="C122" s="21" t="s">
        <v>47</v>
      </c>
      <c r="D122" s="21" t="s">
        <v>48</v>
      </c>
      <c r="E122" s="21" t="s">
        <v>49</v>
      </c>
      <c r="F122" s="21" t="s">
        <v>473</v>
      </c>
      <c r="G122" s="21" t="s">
        <v>51</v>
      </c>
      <c r="H122" s="21" t="s">
        <v>372</v>
      </c>
      <c r="I122" s="23" t="s">
        <v>53</v>
      </c>
      <c r="J122" s="23" t="s">
        <v>53</v>
      </c>
      <c r="K122" s="23" t="s">
        <v>53</v>
      </c>
      <c r="L122" s="23" t="s">
        <v>53</v>
      </c>
      <c r="M122" s="23">
        <v>0</v>
      </c>
      <c r="N122" s="21" t="s">
        <v>53</v>
      </c>
      <c r="O122" s="21" t="s">
        <v>54</v>
      </c>
      <c r="P122" s="21" t="s">
        <v>53</v>
      </c>
      <c r="Q122" s="23">
        <f t="shared" si="4"/>
        <v>25365219.011399996</v>
      </c>
      <c r="R122" s="23">
        <v>0</v>
      </c>
      <c r="S122" s="23">
        <v>20047762.144999996</v>
      </c>
      <c r="T122" s="23">
        <v>0</v>
      </c>
      <c r="U122" s="21" t="s">
        <v>50</v>
      </c>
      <c r="V122" s="23">
        <v>0</v>
      </c>
      <c r="W122" s="23">
        <v>4584014.54</v>
      </c>
      <c r="X122" s="21" t="s">
        <v>50</v>
      </c>
      <c r="Y122" s="23">
        <v>733442.32640000002</v>
      </c>
      <c r="Z122" s="23">
        <v>0</v>
      </c>
      <c r="AA122" s="21" t="s">
        <v>50</v>
      </c>
      <c r="AB122" s="23">
        <v>0</v>
      </c>
      <c r="AC122" s="23">
        <v>0</v>
      </c>
      <c r="AD122" s="21" t="s">
        <v>50</v>
      </c>
      <c r="AE122" s="23">
        <v>0</v>
      </c>
      <c r="AF122" s="21">
        <v>0</v>
      </c>
      <c r="AG122" s="21" t="s">
        <v>50</v>
      </c>
      <c r="AH122" s="23">
        <v>0</v>
      </c>
      <c r="AI122" s="23">
        <v>0</v>
      </c>
      <c r="AJ122" s="21" t="s">
        <v>50</v>
      </c>
      <c r="AK122" s="23">
        <v>0</v>
      </c>
      <c r="AL122" s="23">
        <v>0</v>
      </c>
      <c r="AM122" s="22" t="s">
        <v>53</v>
      </c>
      <c r="AN122" s="21" t="s">
        <v>53</v>
      </c>
      <c r="AO122" s="22" t="s">
        <v>53</v>
      </c>
      <c r="AP122" s="21" t="s">
        <v>53</v>
      </c>
    </row>
    <row r="123" spans="1:42" s="27" customFormat="1" x14ac:dyDescent="0.25">
      <c r="A123" s="24" t="s">
        <v>349</v>
      </c>
      <c r="B123" s="25" t="s">
        <v>371</v>
      </c>
      <c r="C123" s="24" t="s">
        <v>47</v>
      </c>
      <c r="D123" s="24" t="s">
        <v>64</v>
      </c>
      <c r="E123" s="24" t="s">
        <v>65</v>
      </c>
      <c r="F123" s="24" t="s">
        <v>474</v>
      </c>
      <c r="G123" s="24" t="s">
        <v>51</v>
      </c>
      <c r="H123" s="24" t="s">
        <v>374</v>
      </c>
      <c r="I123" s="26" t="s">
        <v>53</v>
      </c>
      <c r="J123" s="26" t="s">
        <v>53</v>
      </c>
      <c r="K123" s="26" t="s">
        <v>53</v>
      </c>
      <c r="L123" s="26" t="s">
        <v>53</v>
      </c>
      <c r="M123" s="26">
        <v>0</v>
      </c>
      <c r="N123" s="24" t="s">
        <v>53</v>
      </c>
      <c r="O123" s="24" t="s">
        <v>54</v>
      </c>
      <c r="P123" s="24" t="s">
        <v>53</v>
      </c>
      <c r="Q123" s="26">
        <f t="shared" si="4"/>
        <v>50187285.398600005</v>
      </c>
      <c r="R123" s="26">
        <v>0</v>
      </c>
      <c r="S123" s="26">
        <v>37705451.415000007</v>
      </c>
      <c r="T123" s="26">
        <v>0</v>
      </c>
      <c r="U123" s="24" t="s">
        <v>50</v>
      </c>
      <c r="V123" s="26">
        <v>0</v>
      </c>
      <c r="W123" s="26">
        <v>10760201.709999999</v>
      </c>
      <c r="X123" s="24" t="s">
        <v>50</v>
      </c>
      <c r="Y123" s="26">
        <v>1721632.2735999997</v>
      </c>
      <c r="Z123" s="26">
        <v>0</v>
      </c>
      <c r="AA123" s="24" t="s">
        <v>50</v>
      </c>
      <c r="AB123" s="26">
        <v>0</v>
      </c>
      <c r="AC123" s="26">
        <v>0</v>
      </c>
      <c r="AD123" s="24" t="s">
        <v>50</v>
      </c>
      <c r="AE123" s="26">
        <v>0</v>
      </c>
      <c r="AF123" s="24">
        <v>0</v>
      </c>
      <c r="AG123" s="24" t="s">
        <v>50</v>
      </c>
      <c r="AH123" s="26">
        <v>0</v>
      </c>
      <c r="AI123" s="26">
        <v>0</v>
      </c>
      <c r="AJ123" s="24" t="s">
        <v>50</v>
      </c>
      <c r="AK123" s="26">
        <v>0</v>
      </c>
      <c r="AL123" s="26">
        <v>0</v>
      </c>
      <c r="AM123" s="25" t="s">
        <v>53</v>
      </c>
      <c r="AN123" s="24" t="s">
        <v>53</v>
      </c>
      <c r="AO123" s="25" t="s">
        <v>53</v>
      </c>
      <c r="AP123" s="24" t="s">
        <v>53</v>
      </c>
    </row>
    <row r="124" spans="1:42" s="27" customFormat="1" x14ac:dyDescent="0.25">
      <c r="A124" s="24" t="s">
        <v>353</v>
      </c>
      <c r="B124" s="25" t="s">
        <v>371</v>
      </c>
      <c r="C124" s="24" t="s">
        <v>47</v>
      </c>
      <c r="D124" s="24" t="s">
        <v>64</v>
      </c>
      <c r="E124" s="24" t="s">
        <v>65</v>
      </c>
      <c r="F124" s="24" t="s">
        <v>474</v>
      </c>
      <c r="G124" s="24" t="s">
        <v>51</v>
      </c>
      <c r="H124" s="24" t="s">
        <v>376</v>
      </c>
      <c r="I124" s="26" t="s">
        <v>53</v>
      </c>
      <c r="J124" s="26" t="s">
        <v>53</v>
      </c>
      <c r="K124" s="26" t="s">
        <v>53</v>
      </c>
      <c r="L124" s="26" t="s">
        <v>53</v>
      </c>
      <c r="M124" s="26">
        <v>0</v>
      </c>
      <c r="N124" s="24" t="s">
        <v>53</v>
      </c>
      <c r="O124" s="24" t="s">
        <v>377</v>
      </c>
      <c r="P124" s="24" t="s">
        <v>378</v>
      </c>
      <c r="Q124" s="26">
        <f t="shared" si="4"/>
        <v>925000</v>
      </c>
      <c r="R124" s="26">
        <v>0</v>
      </c>
      <c r="S124" s="26">
        <v>925000</v>
      </c>
      <c r="T124" s="26">
        <v>0</v>
      </c>
      <c r="U124" s="24" t="s">
        <v>50</v>
      </c>
      <c r="V124" s="26">
        <v>0</v>
      </c>
      <c r="W124" s="26">
        <v>0</v>
      </c>
      <c r="X124" s="24" t="s">
        <v>50</v>
      </c>
      <c r="Y124" s="26">
        <v>0</v>
      </c>
      <c r="Z124" s="26">
        <v>0</v>
      </c>
      <c r="AA124" s="24" t="s">
        <v>50</v>
      </c>
      <c r="AB124" s="26">
        <v>0</v>
      </c>
      <c r="AC124" s="26">
        <v>0</v>
      </c>
      <c r="AD124" s="24" t="s">
        <v>50</v>
      </c>
      <c r="AE124" s="26">
        <v>0</v>
      </c>
      <c r="AF124" s="24">
        <v>0</v>
      </c>
      <c r="AG124" s="24" t="s">
        <v>50</v>
      </c>
      <c r="AH124" s="26">
        <v>0</v>
      </c>
      <c r="AI124" s="26">
        <v>0</v>
      </c>
      <c r="AJ124" s="24" t="s">
        <v>50</v>
      </c>
      <c r="AK124" s="26">
        <v>0</v>
      </c>
      <c r="AL124" s="26">
        <v>0</v>
      </c>
      <c r="AM124" s="25" t="s">
        <v>53</v>
      </c>
      <c r="AN124" s="24" t="s">
        <v>53</v>
      </c>
      <c r="AO124" s="25" t="s">
        <v>53</v>
      </c>
      <c r="AP124" s="24" t="s">
        <v>53</v>
      </c>
    </row>
    <row r="125" spans="1:42" s="27" customFormat="1" x14ac:dyDescent="0.25">
      <c r="A125" s="24" t="s">
        <v>355</v>
      </c>
      <c r="B125" s="25" t="s">
        <v>371</v>
      </c>
      <c r="C125" s="24" t="s">
        <v>47</v>
      </c>
      <c r="D125" s="24" t="s">
        <v>64</v>
      </c>
      <c r="E125" s="24" t="s">
        <v>65</v>
      </c>
      <c r="F125" s="24" t="s">
        <v>474</v>
      </c>
      <c r="G125" s="24" t="s">
        <v>51</v>
      </c>
      <c r="H125" s="24" t="s">
        <v>380</v>
      </c>
      <c r="I125" s="26" t="s">
        <v>53</v>
      </c>
      <c r="J125" s="26" t="s">
        <v>53</v>
      </c>
      <c r="K125" s="26" t="s">
        <v>53</v>
      </c>
      <c r="L125" s="26" t="s">
        <v>53</v>
      </c>
      <c r="M125" s="26">
        <v>0</v>
      </c>
      <c r="N125" s="24" t="s">
        <v>53</v>
      </c>
      <c r="O125" s="24" t="s">
        <v>54</v>
      </c>
      <c r="P125" s="24" t="s">
        <v>53</v>
      </c>
      <c r="Q125" s="26">
        <f t="shared" si="4"/>
        <v>3553740.3170000003</v>
      </c>
      <c r="R125" s="26">
        <v>0</v>
      </c>
      <c r="S125" s="26">
        <v>2651712.1950000003</v>
      </c>
      <c r="T125" s="26">
        <v>0</v>
      </c>
      <c r="U125" s="24" t="s">
        <v>50</v>
      </c>
      <c r="V125" s="26">
        <v>0</v>
      </c>
      <c r="W125" s="26">
        <v>777610.45</v>
      </c>
      <c r="X125" s="24" t="s">
        <v>50</v>
      </c>
      <c r="Y125" s="26">
        <v>124417.67200000001</v>
      </c>
      <c r="Z125" s="26">
        <v>0</v>
      </c>
      <c r="AA125" s="24" t="s">
        <v>50</v>
      </c>
      <c r="AB125" s="26">
        <v>0</v>
      </c>
      <c r="AC125" s="26">
        <v>0</v>
      </c>
      <c r="AD125" s="24" t="s">
        <v>50</v>
      </c>
      <c r="AE125" s="26">
        <v>0</v>
      </c>
      <c r="AF125" s="24">
        <v>0</v>
      </c>
      <c r="AG125" s="24" t="s">
        <v>50</v>
      </c>
      <c r="AH125" s="26">
        <v>0</v>
      </c>
      <c r="AI125" s="26">
        <v>0</v>
      </c>
      <c r="AJ125" s="24" t="s">
        <v>50</v>
      </c>
      <c r="AK125" s="26">
        <v>0</v>
      </c>
      <c r="AL125" s="26">
        <v>0</v>
      </c>
      <c r="AM125" s="25" t="s">
        <v>53</v>
      </c>
      <c r="AN125" s="24" t="s">
        <v>53</v>
      </c>
      <c r="AO125" s="25" t="s">
        <v>53</v>
      </c>
      <c r="AP125" s="24" t="s">
        <v>53</v>
      </c>
    </row>
    <row r="126" spans="1:42" s="27" customFormat="1" x14ac:dyDescent="0.25">
      <c r="A126" s="24" t="s">
        <v>359</v>
      </c>
      <c r="B126" s="25" t="s">
        <v>371</v>
      </c>
      <c r="C126" s="24" t="s">
        <v>47</v>
      </c>
      <c r="D126" s="24" t="s">
        <v>74</v>
      </c>
      <c r="E126" s="24" t="s">
        <v>75</v>
      </c>
      <c r="F126" s="24" t="s">
        <v>475</v>
      </c>
      <c r="G126" s="24" t="s">
        <v>51</v>
      </c>
      <c r="H126" s="24" t="s">
        <v>382</v>
      </c>
      <c r="I126" s="26" t="s">
        <v>53</v>
      </c>
      <c r="J126" s="26" t="s">
        <v>53</v>
      </c>
      <c r="K126" s="26" t="s">
        <v>53</v>
      </c>
      <c r="L126" s="26" t="s">
        <v>53</v>
      </c>
      <c r="M126" s="26">
        <v>0</v>
      </c>
      <c r="N126" s="24" t="s">
        <v>53</v>
      </c>
      <c r="O126" s="24" t="s">
        <v>54</v>
      </c>
      <c r="P126" s="24" t="s">
        <v>53</v>
      </c>
      <c r="Q126" s="26">
        <f t="shared" si="4"/>
        <v>44831827.081399992</v>
      </c>
      <c r="R126" s="26">
        <v>0</v>
      </c>
      <c r="S126" s="26">
        <v>33905171.364999995</v>
      </c>
      <c r="T126" s="26">
        <v>0</v>
      </c>
      <c r="U126" s="24" t="s">
        <v>50</v>
      </c>
      <c r="V126" s="26">
        <v>0</v>
      </c>
      <c r="W126" s="26">
        <v>9419530.7899999991</v>
      </c>
      <c r="X126" s="24" t="s">
        <v>55</v>
      </c>
      <c r="Y126" s="26">
        <v>1507124.9264000002</v>
      </c>
      <c r="Z126" s="26">
        <v>0</v>
      </c>
      <c r="AA126" s="24" t="s">
        <v>50</v>
      </c>
      <c r="AB126" s="26">
        <v>0</v>
      </c>
      <c r="AC126" s="26">
        <v>0</v>
      </c>
      <c r="AD126" s="24" t="s">
        <v>50</v>
      </c>
      <c r="AE126" s="26">
        <v>0</v>
      </c>
      <c r="AF126" s="24">
        <v>0</v>
      </c>
      <c r="AG126" s="24" t="s">
        <v>50</v>
      </c>
      <c r="AH126" s="26">
        <v>0</v>
      </c>
      <c r="AI126" s="26">
        <v>0</v>
      </c>
      <c r="AJ126" s="24" t="s">
        <v>50</v>
      </c>
      <c r="AK126" s="26">
        <v>0</v>
      </c>
      <c r="AL126" s="26">
        <v>0</v>
      </c>
      <c r="AM126" s="25" t="s">
        <v>53</v>
      </c>
      <c r="AN126" s="24" t="s">
        <v>53</v>
      </c>
      <c r="AO126" s="25" t="s">
        <v>53</v>
      </c>
      <c r="AP126" s="24" t="s">
        <v>53</v>
      </c>
    </row>
    <row r="127" spans="1:42" s="27" customFormat="1" x14ac:dyDescent="0.25">
      <c r="A127" s="24" t="s">
        <v>361</v>
      </c>
      <c r="B127" s="25" t="s">
        <v>371</v>
      </c>
      <c r="C127" s="24" t="s">
        <v>47</v>
      </c>
      <c r="D127" s="24" t="s">
        <v>74</v>
      </c>
      <c r="E127" s="24" t="s">
        <v>75</v>
      </c>
      <c r="F127" s="24" t="s">
        <v>475</v>
      </c>
      <c r="G127" s="24" t="s">
        <v>51</v>
      </c>
      <c r="H127" s="24" t="s">
        <v>384</v>
      </c>
      <c r="I127" s="26" t="s">
        <v>53</v>
      </c>
      <c r="J127" s="26" t="s">
        <v>53</v>
      </c>
      <c r="K127" s="26" t="s">
        <v>53</v>
      </c>
      <c r="L127" s="26" t="s">
        <v>53</v>
      </c>
      <c r="M127" s="26">
        <v>0</v>
      </c>
      <c r="N127" s="24" t="s">
        <v>53</v>
      </c>
      <c r="O127" s="24" t="s">
        <v>385</v>
      </c>
      <c r="P127" s="24" t="s">
        <v>386</v>
      </c>
      <c r="Q127" s="26">
        <f t="shared" si="4"/>
        <v>4454830.6879999992</v>
      </c>
      <c r="R127" s="26">
        <v>0</v>
      </c>
      <c r="S127" s="26">
        <v>3084637.4699999997</v>
      </c>
      <c r="T127" s="26">
        <v>1181201.05</v>
      </c>
      <c r="U127" s="24" t="s">
        <v>55</v>
      </c>
      <c r="V127" s="26">
        <v>188992.16800000001</v>
      </c>
      <c r="W127" s="26">
        <v>0</v>
      </c>
      <c r="X127" s="24" t="s">
        <v>50</v>
      </c>
      <c r="Y127" s="26">
        <v>0</v>
      </c>
      <c r="Z127" s="26">
        <v>0</v>
      </c>
      <c r="AA127" s="24" t="s">
        <v>50</v>
      </c>
      <c r="AB127" s="26">
        <v>0</v>
      </c>
      <c r="AC127" s="26">
        <v>0</v>
      </c>
      <c r="AD127" s="24" t="s">
        <v>50</v>
      </c>
      <c r="AE127" s="26">
        <v>0</v>
      </c>
      <c r="AF127" s="24">
        <v>0</v>
      </c>
      <c r="AG127" s="24" t="s">
        <v>50</v>
      </c>
      <c r="AH127" s="26">
        <v>0</v>
      </c>
      <c r="AI127" s="26">
        <v>0</v>
      </c>
      <c r="AJ127" s="24" t="s">
        <v>50</v>
      </c>
      <c r="AK127" s="26">
        <v>0</v>
      </c>
      <c r="AL127" s="26">
        <v>0</v>
      </c>
      <c r="AM127" s="25" t="s">
        <v>53</v>
      </c>
      <c r="AN127" s="24" t="s">
        <v>53</v>
      </c>
      <c r="AO127" s="25" t="s">
        <v>53</v>
      </c>
      <c r="AP127" s="24" t="s">
        <v>53</v>
      </c>
    </row>
    <row r="128" spans="1:42" x14ac:dyDescent="0.25">
      <c r="A128" s="24" t="s">
        <v>363</v>
      </c>
      <c r="B128" s="25" t="s">
        <v>371</v>
      </c>
      <c r="C128" s="24" t="s">
        <v>47</v>
      </c>
      <c r="D128" s="24" t="s">
        <v>74</v>
      </c>
      <c r="E128" s="24" t="s">
        <v>75</v>
      </c>
      <c r="F128" s="24" t="s">
        <v>475</v>
      </c>
      <c r="G128" s="24" t="s">
        <v>51</v>
      </c>
      <c r="H128" s="24" t="s">
        <v>388</v>
      </c>
      <c r="I128" s="26" t="s">
        <v>53</v>
      </c>
      <c r="J128" s="26" t="s">
        <v>53</v>
      </c>
      <c r="K128" s="26" t="s">
        <v>53</v>
      </c>
      <c r="L128" s="26" t="s">
        <v>53</v>
      </c>
      <c r="M128" s="26">
        <v>0</v>
      </c>
      <c r="N128" s="24" t="s">
        <v>53</v>
      </c>
      <c r="O128" s="24" t="s">
        <v>54</v>
      </c>
      <c r="P128" s="24" t="s">
        <v>53</v>
      </c>
      <c r="Q128" s="26">
        <f t="shared" si="4"/>
        <v>35054470.508599997</v>
      </c>
      <c r="R128" s="26">
        <v>0</v>
      </c>
      <c r="S128" s="26">
        <v>19898295.964999996</v>
      </c>
      <c r="T128" s="26">
        <v>0</v>
      </c>
      <c r="U128" s="24" t="s">
        <v>50</v>
      </c>
      <c r="V128" s="26">
        <v>0</v>
      </c>
      <c r="W128" s="26">
        <v>13065667.710000001</v>
      </c>
      <c r="X128" s="24" t="s">
        <v>50</v>
      </c>
      <c r="Y128" s="26">
        <v>2090506.8336</v>
      </c>
      <c r="Z128" s="26">
        <v>0</v>
      </c>
      <c r="AA128" s="24" t="s">
        <v>50</v>
      </c>
      <c r="AB128" s="26">
        <v>0</v>
      </c>
      <c r="AC128" s="26">
        <v>0</v>
      </c>
      <c r="AD128" s="24" t="s">
        <v>50</v>
      </c>
      <c r="AE128" s="26">
        <v>0</v>
      </c>
      <c r="AF128" s="24">
        <v>0</v>
      </c>
      <c r="AG128" s="24" t="s">
        <v>50</v>
      </c>
      <c r="AH128" s="26">
        <v>0</v>
      </c>
      <c r="AI128" s="26">
        <v>0</v>
      </c>
      <c r="AJ128" s="24" t="s">
        <v>50</v>
      </c>
      <c r="AK128" s="26">
        <v>0</v>
      </c>
      <c r="AL128" s="26">
        <v>0</v>
      </c>
      <c r="AM128" s="25" t="s">
        <v>53</v>
      </c>
      <c r="AN128" s="24" t="s">
        <v>53</v>
      </c>
      <c r="AO128" s="25" t="s">
        <v>53</v>
      </c>
      <c r="AP128" s="24" t="s">
        <v>53</v>
      </c>
    </row>
    <row r="129" spans="1:42" s="27" customFormat="1" x14ac:dyDescent="0.25">
      <c r="A129" s="24" t="s">
        <v>365</v>
      </c>
      <c r="B129" s="25" t="s">
        <v>371</v>
      </c>
      <c r="C129" s="24" t="s">
        <v>47</v>
      </c>
      <c r="D129" s="24" t="s">
        <v>78</v>
      </c>
      <c r="E129" s="24" t="s">
        <v>79</v>
      </c>
      <c r="F129" s="24" t="s">
        <v>474</v>
      </c>
      <c r="G129" s="24" t="s">
        <v>51</v>
      </c>
      <c r="H129" s="24" t="s">
        <v>390</v>
      </c>
      <c r="I129" s="26" t="s">
        <v>53</v>
      </c>
      <c r="J129" s="26" t="s">
        <v>53</v>
      </c>
      <c r="K129" s="26" t="s">
        <v>53</v>
      </c>
      <c r="L129" s="26" t="s">
        <v>53</v>
      </c>
      <c r="M129" s="26">
        <v>0</v>
      </c>
      <c r="N129" s="24" t="s">
        <v>53</v>
      </c>
      <c r="O129" s="24" t="s">
        <v>54</v>
      </c>
      <c r="P129" s="24" t="s">
        <v>53</v>
      </c>
      <c r="Q129" s="26">
        <f t="shared" si="4"/>
        <v>7021716.1408000002</v>
      </c>
      <c r="R129" s="26">
        <v>0</v>
      </c>
      <c r="S129" s="26">
        <v>6500463.3200000003</v>
      </c>
      <c r="T129" s="26">
        <v>0</v>
      </c>
      <c r="U129" s="24" t="s">
        <v>50</v>
      </c>
      <c r="V129" s="26">
        <v>0</v>
      </c>
      <c r="W129" s="26">
        <v>449355.88</v>
      </c>
      <c r="X129" s="24" t="s">
        <v>50</v>
      </c>
      <c r="Y129" s="26">
        <v>71896.940799999997</v>
      </c>
      <c r="Z129" s="26">
        <v>0</v>
      </c>
      <c r="AA129" s="24" t="s">
        <v>50</v>
      </c>
      <c r="AB129" s="26">
        <v>0</v>
      </c>
      <c r="AC129" s="26">
        <v>0</v>
      </c>
      <c r="AD129" s="24" t="s">
        <v>50</v>
      </c>
      <c r="AE129" s="26">
        <v>0</v>
      </c>
      <c r="AF129" s="24">
        <v>0</v>
      </c>
      <c r="AG129" s="24" t="s">
        <v>50</v>
      </c>
      <c r="AH129" s="26">
        <v>0</v>
      </c>
      <c r="AI129" s="26">
        <v>0</v>
      </c>
      <c r="AJ129" s="24" t="s">
        <v>50</v>
      </c>
      <c r="AK129" s="26">
        <v>0</v>
      </c>
      <c r="AL129" s="26">
        <v>0</v>
      </c>
      <c r="AM129" s="25" t="s">
        <v>53</v>
      </c>
      <c r="AN129" s="24" t="s">
        <v>53</v>
      </c>
      <c r="AO129" s="25" t="s">
        <v>53</v>
      </c>
      <c r="AP129" s="24" t="s">
        <v>53</v>
      </c>
    </row>
    <row r="130" spans="1:42" s="27" customFormat="1" x14ac:dyDescent="0.25">
      <c r="A130" s="24" t="s">
        <v>370</v>
      </c>
      <c r="B130" s="25" t="s">
        <v>371</v>
      </c>
      <c r="C130" s="24" t="s">
        <v>47</v>
      </c>
      <c r="D130" s="24" t="s">
        <v>78</v>
      </c>
      <c r="E130" s="24" t="s">
        <v>79</v>
      </c>
      <c r="F130" s="24" t="s">
        <v>474</v>
      </c>
      <c r="G130" s="24" t="s">
        <v>51</v>
      </c>
      <c r="H130" s="24" t="s">
        <v>392</v>
      </c>
      <c r="I130" s="26" t="s">
        <v>53</v>
      </c>
      <c r="J130" s="26" t="s">
        <v>53</v>
      </c>
      <c r="K130" s="26" t="s">
        <v>53</v>
      </c>
      <c r="L130" s="26" t="s">
        <v>53</v>
      </c>
      <c r="M130" s="26">
        <v>0</v>
      </c>
      <c r="N130" s="24" t="s">
        <v>53</v>
      </c>
      <c r="O130" s="24" t="s">
        <v>54</v>
      </c>
      <c r="P130" s="24" t="s">
        <v>53</v>
      </c>
      <c r="Q130" s="26">
        <f t="shared" si="4"/>
        <v>45929375.303199992</v>
      </c>
      <c r="R130" s="26">
        <v>0</v>
      </c>
      <c r="S130" s="26">
        <v>37572834.459999993</v>
      </c>
      <c r="T130" s="26">
        <v>0</v>
      </c>
      <c r="U130" s="24" t="s">
        <v>50</v>
      </c>
      <c r="V130" s="26">
        <v>0</v>
      </c>
      <c r="W130" s="26">
        <v>7203914.5199999996</v>
      </c>
      <c r="X130" s="24" t="s">
        <v>50</v>
      </c>
      <c r="Y130" s="26">
        <v>1152626.3232</v>
      </c>
      <c r="Z130" s="26">
        <v>0</v>
      </c>
      <c r="AA130" s="24" t="s">
        <v>50</v>
      </c>
      <c r="AB130" s="26">
        <v>0</v>
      </c>
      <c r="AC130" s="26">
        <v>0</v>
      </c>
      <c r="AD130" s="24" t="s">
        <v>50</v>
      </c>
      <c r="AE130" s="26">
        <v>0</v>
      </c>
      <c r="AF130" s="24">
        <v>0</v>
      </c>
      <c r="AG130" s="24" t="s">
        <v>50</v>
      </c>
      <c r="AH130" s="26">
        <v>0</v>
      </c>
      <c r="AI130" s="26">
        <v>0</v>
      </c>
      <c r="AJ130" s="24" t="s">
        <v>50</v>
      </c>
      <c r="AK130" s="26">
        <v>0</v>
      </c>
      <c r="AL130" s="26">
        <v>0</v>
      </c>
      <c r="AM130" s="25" t="s">
        <v>53</v>
      </c>
      <c r="AN130" s="24" t="s">
        <v>53</v>
      </c>
      <c r="AO130" s="25" t="s">
        <v>53</v>
      </c>
      <c r="AP130" s="24" t="s">
        <v>53</v>
      </c>
    </row>
    <row r="131" spans="1:42" s="27" customFormat="1" x14ac:dyDescent="0.25">
      <c r="A131" s="24" t="s">
        <v>373</v>
      </c>
      <c r="B131" s="25" t="s">
        <v>371</v>
      </c>
      <c r="C131" s="24" t="s">
        <v>47</v>
      </c>
      <c r="D131" s="24" t="s">
        <v>78</v>
      </c>
      <c r="E131" s="24" t="s">
        <v>79</v>
      </c>
      <c r="F131" s="24" t="s">
        <v>474</v>
      </c>
      <c r="G131" s="24" t="s">
        <v>51</v>
      </c>
      <c r="H131" s="24" t="s">
        <v>394</v>
      </c>
      <c r="I131" s="26" t="s">
        <v>53</v>
      </c>
      <c r="J131" s="26" t="s">
        <v>53</v>
      </c>
      <c r="K131" s="26" t="s">
        <v>53</v>
      </c>
      <c r="L131" s="26" t="s">
        <v>53</v>
      </c>
      <c r="M131" s="26">
        <v>0</v>
      </c>
      <c r="N131" s="24" t="s">
        <v>53</v>
      </c>
      <c r="O131" s="24" t="s">
        <v>395</v>
      </c>
      <c r="P131" s="24" t="s">
        <v>396</v>
      </c>
      <c r="Q131" s="26">
        <f t="shared" si="4"/>
        <v>502200</v>
      </c>
      <c r="R131" s="26">
        <v>0</v>
      </c>
      <c r="S131" s="26">
        <v>502200</v>
      </c>
      <c r="T131" s="26">
        <v>0</v>
      </c>
      <c r="U131" s="24" t="s">
        <v>50</v>
      </c>
      <c r="V131" s="26">
        <v>0</v>
      </c>
      <c r="W131" s="26">
        <v>0</v>
      </c>
      <c r="X131" s="24" t="s">
        <v>50</v>
      </c>
      <c r="Y131" s="26">
        <v>0</v>
      </c>
      <c r="Z131" s="26">
        <v>0</v>
      </c>
      <c r="AA131" s="24" t="s">
        <v>50</v>
      </c>
      <c r="AB131" s="26">
        <v>0</v>
      </c>
      <c r="AC131" s="26">
        <v>0</v>
      </c>
      <c r="AD131" s="24" t="s">
        <v>50</v>
      </c>
      <c r="AE131" s="26">
        <v>0</v>
      </c>
      <c r="AF131" s="24">
        <v>0</v>
      </c>
      <c r="AG131" s="24" t="s">
        <v>50</v>
      </c>
      <c r="AH131" s="26">
        <v>0</v>
      </c>
      <c r="AI131" s="26">
        <v>0</v>
      </c>
      <c r="AJ131" s="24" t="s">
        <v>50</v>
      </c>
      <c r="AK131" s="26">
        <v>0</v>
      </c>
      <c r="AL131" s="26">
        <v>0</v>
      </c>
      <c r="AM131" s="25" t="s">
        <v>53</v>
      </c>
      <c r="AN131" s="24" t="s">
        <v>53</v>
      </c>
      <c r="AO131" s="25" t="s">
        <v>53</v>
      </c>
      <c r="AP131" s="24" t="s">
        <v>53</v>
      </c>
    </row>
    <row r="132" spans="1:42" s="27" customFormat="1" x14ac:dyDescent="0.25">
      <c r="A132" s="24" t="s">
        <v>375</v>
      </c>
      <c r="B132" s="25" t="s">
        <v>371</v>
      </c>
      <c r="C132" s="24" t="s">
        <v>47</v>
      </c>
      <c r="D132" s="24" t="s">
        <v>78</v>
      </c>
      <c r="E132" s="24" t="s">
        <v>79</v>
      </c>
      <c r="F132" s="24" t="s">
        <v>474</v>
      </c>
      <c r="G132" s="24" t="s">
        <v>51</v>
      </c>
      <c r="H132" s="24" t="s">
        <v>398</v>
      </c>
      <c r="I132" s="26" t="s">
        <v>53</v>
      </c>
      <c r="J132" s="26" t="s">
        <v>53</v>
      </c>
      <c r="K132" s="26" t="s">
        <v>53</v>
      </c>
      <c r="L132" s="26" t="s">
        <v>53</v>
      </c>
      <c r="M132" s="26">
        <v>0</v>
      </c>
      <c r="N132" s="24" t="s">
        <v>53</v>
      </c>
      <c r="O132" s="24" t="s">
        <v>54</v>
      </c>
      <c r="P132" s="24" t="s">
        <v>53</v>
      </c>
      <c r="Q132" s="26">
        <f t="shared" si="4"/>
        <v>38621957.461399987</v>
      </c>
      <c r="R132" s="26">
        <v>0</v>
      </c>
      <c r="S132" s="26">
        <v>31653935.724999987</v>
      </c>
      <c r="T132" s="26">
        <v>0</v>
      </c>
      <c r="U132" s="24" t="s">
        <v>50</v>
      </c>
      <c r="V132" s="26">
        <v>0</v>
      </c>
      <c r="W132" s="26">
        <v>6006915.29</v>
      </c>
      <c r="X132" s="24" t="s">
        <v>55</v>
      </c>
      <c r="Y132" s="26">
        <v>961106.44640000013</v>
      </c>
      <c r="Z132" s="26">
        <v>0</v>
      </c>
      <c r="AA132" s="24" t="s">
        <v>50</v>
      </c>
      <c r="AB132" s="26">
        <v>0</v>
      </c>
      <c r="AC132" s="26">
        <v>0</v>
      </c>
      <c r="AD132" s="24" t="s">
        <v>50</v>
      </c>
      <c r="AE132" s="26">
        <v>0</v>
      </c>
      <c r="AF132" s="24">
        <v>0</v>
      </c>
      <c r="AG132" s="24" t="s">
        <v>50</v>
      </c>
      <c r="AH132" s="26">
        <v>0</v>
      </c>
      <c r="AI132" s="26">
        <v>0</v>
      </c>
      <c r="AJ132" s="24" t="s">
        <v>50</v>
      </c>
      <c r="AK132" s="26">
        <v>0</v>
      </c>
      <c r="AL132" s="26">
        <v>0</v>
      </c>
      <c r="AM132" s="25" t="s">
        <v>53</v>
      </c>
      <c r="AN132" s="24" t="s">
        <v>53</v>
      </c>
      <c r="AO132" s="25" t="s">
        <v>53</v>
      </c>
      <c r="AP132" s="24" t="s">
        <v>53</v>
      </c>
    </row>
    <row r="133" spans="1:42" x14ac:dyDescent="0.25">
      <c r="A133" s="24" t="s">
        <v>379</v>
      </c>
      <c r="B133" s="25" t="s">
        <v>371</v>
      </c>
      <c r="C133" s="24" t="s">
        <v>47</v>
      </c>
      <c r="D133" s="24" t="s">
        <v>78</v>
      </c>
      <c r="E133" s="24" t="s">
        <v>79</v>
      </c>
      <c r="F133" s="24" t="s">
        <v>474</v>
      </c>
      <c r="G133" s="24" t="s">
        <v>51</v>
      </c>
      <c r="H133" s="24" t="s">
        <v>400</v>
      </c>
      <c r="I133" s="26" t="s">
        <v>53</v>
      </c>
      <c r="J133" s="26" t="s">
        <v>53</v>
      </c>
      <c r="K133" s="26" t="s">
        <v>53</v>
      </c>
      <c r="L133" s="26" t="s">
        <v>53</v>
      </c>
      <c r="M133" s="26">
        <v>0</v>
      </c>
      <c r="N133" s="24" t="s">
        <v>53</v>
      </c>
      <c r="O133" s="24" t="s">
        <v>401</v>
      </c>
      <c r="P133" s="24" t="s">
        <v>402</v>
      </c>
      <c r="Q133" s="26">
        <f t="shared" si="4"/>
        <v>801040</v>
      </c>
      <c r="R133" s="26">
        <v>0</v>
      </c>
      <c r="S133" s="26">
        <v>668800</v>
      </c>
      <c r="T133" s="26">
        <v>114000</v>
      </c>
      <c r="U133" s="24" t="s">
        <v>55</v>
      </c>
      <c r="V133" s="26">
        <v>18240</v>
      </c>
      <c r="W133" s="26">
        <v>0</v>
      </c>
      <c r="X133" s="24" t="s">
        <v>50</v>
      </c>
      <c r="Y133" s="26">
        <v>0</v>
      </c>
      <c r="Z133" s="26">
        <v>0</v>
      </c>
      <c r="AA133" s="24" t="s">
        <v>50</v>
      </c>
      <c r="AB133" s="26">
        <v>0</v>
      </c>
      <c r="AC133" s="26">
        <v>0</v>
      </c>
      <c r="AD133" s="24" t="s">
        <v>50</v>
      </c>
      <c r="AE133" s="26">
        <v>0</v>
      </c>
      <c r="AF133" s="24">
        <v>0</v>
      </c>
      <c r="AG133" s="24" t="s">
        <v>50</v>
      </c>
      <c r="AH133" s="26">
        <v>0</v>
      </c>
      <c r="AI133" s="26">
        <v>0</v>
      </c>
      <c r="AJ133" s="24" t="s">
        <v>50</v>
      </c>
      <c r="AK133" s="26">
        <v>0</v>
      </c>
      <c r="AL133" s="26">
        <v>0</v>
      </c>
      <c r="AM133" s="25" t="s">
        <v>53</v>
      </c>
      <c r="AN133" s="24" t="s">
        <v>53</v>
      </c>
      <c r="AO133" s="25" t="s">
        <v>53</v>
      </c>
      <c r="AP133" s="24" t="s">
        <v>53</v>
      </c>
    </row>
    <row r="134" spans="1:42" s="27" customFormat="1" x14ac:dyDescent="0.25">
      <c r="A134" s="24" t="s">
        <v>381</v>
      </c>
      <c r="B134" s="25" t="s">
        <v>371</v>
      </c>
      <c r="C134" s="24" t="s">
        <v>47</v>
      </c>
      <c r="D134" s="24" t="s">
        <v>78</v>
      </c>
      <c r="E134" s="24" t="s">
        <v>79</v>
      </c>
      <c r="F134" s="24" t="s">
        <v>474</v>
      </c>
      <c r="G134" s="24" t="s">
        <v>51</v>
      </c>
      <c r="H134" s="24" t="s">
        <v>404</v>
      </c>
      <c r="I134" s="26" t="s">
        <v>53</v>
      </c>
      <c r="J134" s="26" t="s">
        <v>53</v>
      </c>
      <c r="K134" s="26" t="s">
        <v>53</v>
      </c>
      <c r="L134" s="26" t="s">
        <v>53</v>
      </c>
      <c r="M134" s="26">
        <v>0</v>
      </c>
      <c r="N134" s="24" t="s">
        <v>53</v>
      </c>
      <c r="O134" s="24" t="s">
        <v>54</v>
      </c>
      <c r="P134" s="24" t="s">
        <v>53</v>
      </c>
      <c r="Q134" s="26">
        <f t="shared" si="4"/>
        <v>1163036.7208000002</v>
      </c>
      <c r="R134" s="26">
        <v>0</v>
      </c>
      <c r="S134" s="26">
        <v>1042911.9000000003</v>
      </c>
      <c r="T134" s="26">
        <v>0</v>
      </c>
      <c r="U134" s="24" t="s">
        <v>50</v>
      </c>
      <c r="V134" s="26">
        <v>0</v>
      </c>
      <c r="W134" s="26">
        <v>103555.88</v>
      </c>
      <c r="X134" s="24" t="s">
        <v>55</v>
      </c>
      <c r="Y134" s="26">
        <v>16568.9408</v>
      </c>
      <c r="Z134" s="26">
        <v>0</v>
      </c>
      <c r="AA134" s="24" t="s">
        <v>50</v>
      </c>
      <c r="AB134" s="26">
        <v>0</v>
      </c>
      <c r="AC134" s="26">
        <v>0</v>
      </c>
      <c r="AD134" s="24" t="s">
        <v>50</v>
      </c>
      <c r="AE134" s="26">
        <v>0</v>
      </c>
      <c r="AF134" s="24">
        <v>0</v>
      </c>
      <c r="AG134" s="24" t="s">
        <v>50</v>
      </c>
      <c r="AH134" s="26">
        <v>0</v>
      </c>
      <c r="AI134" s="26">
        <v>0</v>
      </c>
      <c r="AJ134" s="24" t="s">
        <v>50</v>
      </c>
      <c r="AK134" s="26">
        <v>0</v>
      </c>
      <c r="AL134" s="26">
        <v>0</v>
      </c>
      <c r="AM134" s="25" t="s">
        <v>53</v>
      </c>
      <c r="AN134" s="24" t="s">
        <v>53</v>
      </c>
      <c r="AO134" s="25" t="s">
        <v>53</v>
      </c>
      <c r="AP134" s="24" t="s">
        <v>53</v>
      </c>
    </row>
    <row r="135" spans="1:42" s="27" customFormat="1" x14ac:dyDescent="0.25">
      <c r="A135" s="24" t="s">
        <v>383</v>
      </c>
      <c r="B135" s="25" t="s">
        <v>371</v>
      </c>
      <c r="C135" s="24" t="s">
        <v>47</v>
      </c>
      <c r="D135" s="24" t="s">
        <v>78</v>
      </c>
      <c r="E135" s="24" t="s">
        <v>79</v>
      </c>
      <c r="F135" s="24" t="s">
        <v>476</v>
      </c>
      <c r="G135" s="24" t="s">
        <v>51</v>
      </c>
      <c r="H135" s="24" t="s">
        <v>477</v>
      </c>
      <c r="I135" s="26" t="s">
        <v>53</v>
      </c>
      <c r="J135" s="26" t="s">
        <v>53</v>
      </c>
      <c r="K135" s="26" t="s">
        <v>53</v>
      </c>
      <c r="L135" s="26" t="s">
        <v>53</v>
      </c>
      <c r="M135" s="26">
        <v>0</v>
      </c>
      <c r="N135" s="24" t="s">
        <v>53</v>
      </c>
      <c r="O135" s="24" t="s">
        <v>406</v>
      </c>
      <c r="P135" s="24" t="s">
        <v>407</v>
      </c>
      <c r="Q135" s="26">
        <f t="shared" si="4"/>
        <v>185000</v>
      </c>
      <c r="R135" s="26">
        <v>0</v>
      </c>
      <c r="S135" s="26">
        <v>185000</v>
      </c>
      <c r="T135" s="26">
        <v>0</v>
      </c>
      <c r="U135" s="24" t="s">
        <v>50</v>
      </c>
      <c r="V135" s="26">
        <v>0</v>
      </c>
      <c r="W135" s="26">
        <v>0</v>
      </c>
      <c r="X135" s="24" t="s">
        <v>50</v>
      </c>
      <c r="Y135" s="26">
        <v>0</v>
      </c>
      <c r="Z135" s="26">
        <v>0</v>
      </c>
      <c r="AA135" s="24" t="s">
        <v>50</v>
      </c>
      <c r="AB135" s="26">
        <v>0</v>
      </c>
      <c r="AC135" s="26">
        <v>0</v>
      </c>
      <c r="AD135" s="24" t="s">
        <v>50</v>
      </c>
      <c r="AE135" s="26">
        <v>0</v>
      </c>
      <c r="AF135" s="24">
        <v>0</v>
      </c>
      <c r="AG135" s="24" t="s">
        <v>50</v>
      </c>
      <c r="AH135" s="26">
        <v>0</v>
      </c>
      <c r="AI135" s="26">
        <v>0</v>
      </c>
      <c r="AJ135" s="24" t="s">
        <v>50</v>
      </c>
      <c r="AK135" s="26">
        <v>0</v>
      </c>
      <c r="AL135" s="26">
        <v>0</v>
      </c>
      <c r="AM135" s="25" t="s">
        <v>53</v>
      </c>
      <c r="AN135" s="24" t="s">
        <v>53</v>
      </c>
      <c r="AO135" s="25" t="s">
        <v>53</v>
      </c>
      <c r="AP135" s="24" t="s">
        <v>53</v>
      </c>
    </row>
    <row r="136" spans="1:42" s="27" customFormat="1" x14ac:dyDescent="0.25">
      <c r="A136" s="24" t="s">
        <v>387</v>
      </c>
      <c r="B136" s="22" t="s">
        <v>371</v>
      </c>
      <c r="C136" s="21" t="s">
        <v>47</v>
      </c>
      <c r="D136" s="21" t="s">
        <v>98</v>
      </c>
      <c r="E136" s="21" t="s">
        <v>99</v>
      </c>
      <c r="F136" s="21" t="s">
        <v>457</v>
      </c>
      <c r="G136" s="21" t="s">
        <v>51</v>
      </c>
      <c r="H136" s="21" t="s">
        <v>408</v>
      </c>
      <c r="I136" s="23" t="s">
        <v>53</v>
      </c>
      <c r="J136" s="23" t="s">
        <v>53</v>
      </c>
      <c r="K136" s="23" t="s">
        <v>53</v>
      </c>
      <c r="L136" s="23" t="s">
        <v>53</v>
      </c>
      <c r="M136" s="23">
        <v>0</v>
      </c>
      <c r="N136" s="21" t="s">
        <v>53</v>
      </c>
      <c r="O136" s="21" t="s">
        <v>54</v>
      </c>
      <c r="P136" s="21" t="s">
        <v>53</v>
      </c>
      <c r="Q136" s="23">
        <f t="shared" si="4"/>
        <v>63799213.118599996</v>
      </c>
      <c r="R136" s="23">
        <v>0</v>
      </c>
      <c r="S136" s="23">
        <v>49076230.424999997</v>
      </c>
      <c r="T136" s="23">
        <v>0</v>
      </c>
      <c r="U136" s="21" t="s">
        <v>50</v>
      </c>
      <c r="V136" s="23">
        <v>0</v>
      </c>
      <c r="W136" s="23">
        <v>12692226.459999999</v>
      </c>
      <c r="X136" s="21" t="s">
        <v>55</v>
      </c>
      <c r="Y136" s="23">
        <v>2030756.2335999999</v>
      </c>
      <c r="Z136" s="23">
        <v>0</v>
      </c>
      <c r="AA136" s="21" t="s">
        <v>50</v>
      </c>
      <c r="AB136" s="23">
        <v>0</v>
      </c>
      <c r="AC136" s="23">
        <v>0</v>
      </c>
      <c r="AD136" s="21" t="s">
        <v>50</v>
      </c>
      <c r="AE136" s="23">
        <v>0</v>
      </c>
      <c r="AF136" s="21">
        <v>0</v>
      </c>
      <c r="AG136" s="21" t="s">
        <v>50</v>
      </c>
      <c r="AH136" s="23">
        <v>0</v>
      </c>
      <c r="AI136" s="23">
        <v>0</v>
      </c>
      <c r="AJ136" s="21" t="s">
        <v>50</v>
      </c>
      <c r="AK136" s="23">
        <v>0</v>
      </c>
      <c r="AL136" s="23">
        <v>0</v>
      </c>
      <c r="AM136" s="22" t="s">
        <v>53</v>
      </c>
      <c r="AN136" s="21" t="s">
        <v>53</v>
      </c>
      <c r="AO136" s="22" t="s">
        <v>53</v>
      </c>
      <c r="AP136" s="21" t="s">
        <v>53</v>
      </c>
    </row>
    <row r="137" spans="1:42" s="27" customFormat="1" x14ac:dyDescent="0.25">
      <c r="A137" s="24" t="s">
        <v>389</v>
      </c>
      <c r="B137" s="22" t="s">
        <v>371</v>
      </c>
      <c r="C137" s="21" t="s">
        <v>47</v>
      </c>
      <c r="D137" s="21" t="s">
        <v>183</v>
      </c>
      <c r="E137" s="21" t="s">
        <v>184</v>
      </c>
      <c r="F137" s="21" t="s">
        <v>478</v>
      </c>
      <c r="G137" s="21" t="s">
        <v>51</v>
      </c>
      <c r="H137" s="21" t="s">
        <v>409</v>
      </c>
      <c r="I137" s="23" t="s">
        <v>53</v>
      </c>
      <c r="J137" s="23" t="s">
        <v>53</v>
      </c>
      <c r="K137" s="23" t="s">
        <v>53</v>
      </c>
      <c r="L137" s="23" t="s">
        <v>53</v>
      </c>
      <c r="M137" s="23">
        <v>0</v>
      </c>
      <c r="N137" s="21" t="s">
        <v>53</v>
      </c>
      <c r="O137" s="21" t="s">
        <v>54</v>
      </c>
      <c r="P137" s="21" t="s">
        <v>53</v>
      </c>
      <c r="Q137" s="23">
        <f t="shared" si="4"/>
        <v>96009855.642399997</v>
      </c>
      <c r="R137" s="23">
        <v>0</v>
      </c>
      <c r="S137" s="23">
        <v>73748472.379999995</v>
      </c>
      <c r="T137" s="23">
        <v>0</v>
      </c>
      <c r="U137" s="21" t="s">
        <v>50</v>
      </c>
      <c r="V137" s="23">
        <v>0</v>
      </c>
      <c r="W137" s="23">
        <v>19190847.640000001</v>
      </c>
      <c r="X137" s="21" t="s">
        <v>55</v>
      </c>
      <c r="Y137" s="23">
        <v>3070535.6223999998</v>
      </c>
      <c r="Z137" s="23">
        <v>0</v>
      </c>
      <c r="AA137" s="21" t="s">
        <v>50</v>
      </c>
      <c r="AB137" s="23">
        <v>0</v>
      </c>
      <c r="AC137" s="23">
        <v>0</v>
      </c>
      <c r="AD137" s="21" t="s">
        <v>50</v>
      </c>
      <c r="AE137" s="23">
        <v>0</v>
      </c>
      <c r="AF137" s="21">
        <v>0</v>
      </c>
      <c r="AG137" s="21" t="s">
        <v>50</v>
      </c>
      <c r="AH137" s="23">
        <v>0</v>
      </c>
      <c r="AI137" s="23">
        <v>0</v>
      </c>
      <c r="AJ137" s="21" t="s">
        <v>50</v>
      </c>
      <c r="AK137" s="23">
        <v>0</v>
      </c>
      <c r="AL137" s="23">
        <v>0</v>
      </c>
      <c r="AM137" s="22" t="s">
        <v>53</v>
      </c>
      <c r="AN137" s="21" t="s">
        <v>53</v>
      </c>
      <c r="AO137" s="22" t="s">
        <v>53</v>
      </c>
      <c r="AP137" s="21" t="s">
        <v>53</v>
      </c>
    </row>
    <row r="138" spans="1:42" s="27" customFormat="1" x14ac:dyDescent="0.25">
      <c r="A138" s="24" t="s">
        <v>391</v>
      </c>
      <c r="B138" s="25" t="s">
        <v>371</v>
      </c>
      <c r="C138" s="24" t="s">
        <v>47</v>
      </c>
      <c r="D138" s="24" t="s">
        <v>192</v>
      </c>
      <c r="E138" s="24" t="s">
        <v>193</v>
      </c>
      <c r="F138" s="24" t="s">
        <v>479</v>
      </c>
      <c r="G138" s="24" t="s">
        <v>51</v>
      </c>
      <c r="H138" s="24" t="s">
        <v>410</v>
      </c>
      <c r="I138" s="26" t="s">
        <v>53</v>
      </c>
      <c r="J138" s="26" t="s">
        <v>53</v>
      </c>
      <c r="K138" s="26" t="s">
        <v>53</v>
      </c>
      <c r="L138" s="26" t="s">
        <v>53</v>
      </c>
      <c r="M138" s="26">
        <v>0</v>
      </c>
      <c r="N138" s="24" t="s">
        <v>53</v>
      </c>
      <c r="O138" s="24" t="s">
        <v>54</v>
      </c>
      <c r="P138" s="24" t="s">
        <v>53</v>
      </c>
      <c r="Q138" s="26">
        <f t="shared" si="4"/>
        <v>17372610.811000001</v>
      </c>
      <c r="R138" s="26">
        <v>0</v>
      </c>
      <c r="S138" s="26">
        <v>12864018.395000001</v>
      </c>
      <c r="T138" s="26">
        <v>0</v>
      </c>
      <c r="U138" s="24" t="s">
        <v>50</v>
      </c>
      <c r="V138" s="26">
        <v>0</v>
      </c>
      <c r="W138" s="26">
        <v>3886717.6</v>
      </c>
      <c r="X138" s="24" t="s">
        <v>55</v>
      </c>
      <c r="Y138" s="26">
        <v>621874.81599999999</v>
      </c>
      <c r="Z138" s="26">
        <v>0</v>
      </c>
      <c r="AA138" s="24" t="s">
        <v>50</v>
      </c>
      <c r="AB138" s="26">
        <v>0</v>
      </c>
      <c r="AC138" s="26">
        <v>0</v>
      </c>
      <c r="AD138" s="24" t="s">
        <v>50</v>
      </c>
      <c r="AE138" s="26">
        <v>0</v>
      </c>
      <c r="AF138" s="24">
        <v>0</v>
      </c>
      <c r="AG138" s="24" t="s">
        <v>50</v>
      </c>
      <c r="AH138" s="26">
        <v>0</v>
      </c>
      <c r="AI138" s="26">
        <v>0</v>
      </c>
      <c r="AJ138" s="24" t="s">
        <v>50</v>
      </c>
      <c r="AK138" s="26">
        <v>0</v>
      </c>
      <c r="AL138" s="26">
        <v>0</v>
      </c>
      <c r="AM138" s="25" t="s">
        <v>53</v>
      </c>
      <c r="AN138" s="24" t="s">
        <v>53</v>
      </c>
      <c r="AO138" s="25" t="s">
        <v>53</v>
      </c>
      <c r="AP138" s="24" t="s">
        <v>53</v>
      </c>
    </row>
    <row r="139" spans="1:42" s="27" customFormat="1" x14ac:dyDescent="0.25">
      <c r="A139" s="24" t="s">
        <v>393</v>
      </c>
      <c r="B139" s="25" t="s">
        <v>371</v>
      </c>
      <c r="C139" s="24" t="s">
        <v>47</v>
      </c>
      <c r="D139" s="24" t="s">
        <v>192</v>
      </c>
      <c r="E139" s="24" t="s">
        <v>193</v>
      </c>
      <c r="F139" s="24" t="s">
        <v>479</v>
      </c>
      <c r="G139" s="24" t="s">
        <v>51</v>
      </c>
      <c r="H139" s="24" t="s">
        <v>411</v>
      </c>
      <c r="I139" s="26" t="s">
        <v>53</v>
      </c>
      <c r="J139" s="26" t="s">
        <v>53</v>
      </c>
      <c r="K139" s="26" t="s">
        <v>53</v>
      </c>
      <c r="L139" s="26" t="s">
        <v>53</v>
      </c>
      <c r="M139" s="26">
        <v>0</v>
      </c>
      <c r="N139" s="24" t="s">
        <v>53</v>
      </c>
      <c r="O139" s="24" t="s">
        <v>412</v>
      </c>
      <c r="P139" s="24" t="s">
        <v>413</v>
      </c>
      <c r="Q139" s="26">
        <f t="shared" si="4"/>
        <v>48927.53</v>
      </c>
      <c r="R139" s="26">
        <v>0</v>
      </c>
      <c r="S139" s="26">
        <v>48927.53</v>
      </c>
      <c r="T139" s="26">
        <v>0</v>
      </c>
      <c r="U139" s="24" t="s">
        <v>50</v>
      </c>
      <c r="V139" s="26">
        <v>0</v>
      </c>
      <c r="W139" s="26">
        <v>0</v>
      </c>
      <c r="X139" s="24" t="s">
        <v>50</v>
      </c>
      <c r="Y139" s="26">
        <v>0</v>
      </c>
      <c r="Z139" s="26">
        <v>0</v>
      </c>
      <c r="AA139" s="24" t="s">
        <v>50</v>
      </c>
      <c r="AB139" s="26">
        <v>0</v>
      </c>
      <c r="AC139" s="26">
        <v>0</v>
      </c>
      <c r="AD139" s="24" t="s">
        <v>50</v>
      </c>
      <c r="AE139" s="26">
        <v>0</v>
      </c>
      <c r="AF139" s="24">
        <v>0</v>
      </c>
      <c r="AG139" s="24" t="s">
        <v>50</v>
      </c>
      <c r="AH139" s="26">
        <v>0</v>
      </c>
      <c r="AI139" s="26">
        <v>0</v>
      </c>
      <c r="AJ139" s="24" t="s">
        <v>50</v>
      </c>
      <c r="AK139" s="26">
        <v>0</v>
      </c>
      <c r="AL139" s="26">
        <v>0</v>
      </c>
      <c r="AM139" s="25" t="s">
        <v>53</v>
      </c>
      <c r="AN139" s="24" t="s">
        <v>53</v>
      </c>
      <c r="AO139" s="25" t="s">
        <v>53</v>
      </c>
      <c r="AP139" s="24" t="s">
        <v>53</v>
      </c>
    </row>
    <row r="140" spans="1:42" s="27" customFormat="1" x14ac:dyDescent="0.25">
      <c r="A140" s="24" t="s">
        <v>397</v>
      </c>
      <c r="B140" s="25" t="s">
        <v>371</v>
      </c>
      <c r="C140" s="24" t="s">
        <v>47</v>
      </c>
      <c r="D140" s="24" t="s">
        <v>192</v>
      </c>
      <c r="E140" s="24" t="s">
        <v>193</v>
      </c>
      <c r="F140" s="24" t="s">
        <v>479</v>
      </c>
      <c r="G140" s="24" t="s">
        <v>51</v>
      </c>
      <c r="H140" s="24" t="s">
        <v>414</v>
      </c>
      <c r="I140" s="26" t="s">
        <v>53</v>
      </c>
      <c r="J140" s="26" t="s">
        <v>53</v>
      </c>
      <c r="K140" s="26" t="s">
        <v>53</v>
      </c>
      <c r="L140" s="26" t="s">
        <v>53</v>
      </c>
      <c r="M140" s="26">
        <v>0</v>
      </c>
      <c r="N140" s="24" t="s">
        <v>53</v>
      </c>
      <c r="O140" s="24" t="s">
        <v>54</v>
      </c>
      <c r="P140" s="24" t="s">
        <v>53</v>
      </c>
      <c r="Q140" s="26">
        <f t="shared" si="4"/>
        <v>10669372.390999999</v>
      </c>
      <c r="R140" s="26">
        <v>0</v>
      </c>
      <c r="S140" s="26">
        <v>9904057.9249999989</v>
      </c>
      <c r="T140" s="26">
        <v>0</v>
      </c>
      <c r="U140" s="24" t="s">
        <v>50</v>
      </c>
      <c r="V140" s="26">
        <v>0</v>
      </c>
      <c r="W140" s="26">
        <v>659753.85</v>
      </c>
      <c r="X140" s="24" t="s">
        <v>50</v>
      </c>
      <c r="Y140" s="26">
        <v>105560.61600000001</v>
      </c>
      <c r="Z140" s="26">
        <v>0</v>
      </c>
      <c r="AA140" s="24" t="s">
        <v>50</v>
      </c>
      <c r="AB140" s="26">
        <v>0</v>
      </c>
      <c r="AC140" s="26">
        <v>0</v>
      </c>
      <c r="AD140" s="24" t="s">
        <v>50</v>
      </c>
      <c r="AE140" s="26">
        <v>0</v>
      </c>
      <c r="AF140" s="24">
        <v>0</v>
      </c>
      <c r="AG140" s="24" t="s">
        <v>50</v>
      </c>
      <c r="AH140" s="26">
        <v>0</v>
      </c>
      <c r="AI140" s="26">
        <v>0</v>
      </c>
      <c r="AJ140" s="24" t="s">
        <v>50</v>
      </c>
      <c r="AK140" s="26">
        <v>0</v>
      </c>
      <c r="AL140" s="26">
        <v>0</v>
      </c>
      <c r="AM140" s="25" t="s">
        <v>53</v>
      </c>
      <c r="AN140" s="24" t="s">
        <v>53</v>
      </c>
      <c r="AO140" s="25" t="s">
        <v>53</v>
      </c>
      <c r="AP140" s="24" t="s">
        <v>53</v>
      </c>
    </row>
    <row r="141" spans="1:42" s="27" customFormat="1" x14ac:dyDescent="0.25">
      <c r="A141" s="24" t="s">
        <v>399</v>
      </c>
      <c r="B141" s="25" t="s">
        <v>371</v>
      </c>
      <c r="C141" s="24" t="s">
        <v>47</v>
      </c>
      <c r="D141" s="24" t="s">
        <v>192</v>
      </c>
      <c r="E141" s="24" t="s">
        <v>193</v>
      </c>
      <c r="F141" s="24" t="s">
        <v>479</v>
      </c>
      <c r="G141" s="24" t="s">
        <v>51</v>
      </c>
      <c r="H141" s="24" t="s">
        <v>415</v>
      </c>
      <c r="I141" s="26" t="s">
        <v>53</v>
      </c>
      <c r="J141" s="26" t="s">
        <v>53</v>
      </c>
      <c r="K141" s="26" t="s">
        <v>53</v>
      </c>
      <c r="L141" s="26" t="s">
        <v>53</v>
      </c>
      <c r="M141" s="26">
        <v>0</v>
      </c>
      <c r="N141" s="24" t="s">
        <v>53</v>
      </c>
      <c r="O141" s="24" t="s">
        <v>416</v>
      </c>
      <c r="P141" s="24" t="s">
        <v>417</v>
      </c>
      <c r="Q141" s="26">
        <f t="shared" si="4"/>
        <v>420000</v>
      </c>
      <c r="R141" s="26">
        <v>0</v>
      </c>
      <c r="S141" s="26">
        <v>420000</v>
      </c>
      <c r="T141" s="26">
        <v>0</v>
      </c>
      <c r="U141" s="24" t="s">
        <v>50</v>
      </c>
      <c r="V141" s="26">
        <v>0</v>
      </c>
      <c r="W141" s="26">
        <v>0</v>
      </c>
      <c r="X141" s="24" t="s">
        <v>50</v>
      </c>
      <c r="Y141" s="26">
        <v>0</v>
      </c>
      <c r="Z141" s="26">
        <v>0</v>
      </c>
      <c r="AA141" s="24" t="s">
        <v>50</v>
      </c>
      <c r="AB141" s="26">
        <v>0</v>
      </c>
      <c r="AC141" s="26">
        <v>0</v>
      </c>
      <c r="AD141" s="24" t="s">
        <v>50</v>
      </c>
      <c r="AE141" s="26">
        <v>0</v>
      </c>
      <c r="AF141" s="24">
        <v>0</v>
      </c>
      <c r="AG141" s="24" t="s">
        <v>50</v>
      </c>
      <c r="AH141" s="26">
        <v>0</v>
      </c>
      <c r="AI141" s="26">
        <v>0</v>
      </c>
      <c r="AJ141" s="24" t="s">
        <v>50</v>
      </c>
      <c r="AK141" s="26">
        <v>0</v>
      </c>
      <c r="AL141" s="26">
        <v>0</v>
      </c>
      <c r="AM141" s="25" t="s">
        <v>53</v>
      </c>
      <c r="AN141" s="24" t="s">
        <v>53</v>
      </c>
      <c r="AO141" s="25" t="s">
        <v>53</v>
      </c>
      <c r="AP141" s="24" t="s">
        <v>53</v>
      </c>
    </row>
    <row r="142" spans="1:42" s="27" customFormat="1" x14ac:dyDescent="0.25">
      <c r="A142" s="24" t="s">
        <v>403</v>
      </c>
      <c r="B142" s="25" t="s">
        <v>371</v>
      </c>
      <c r="C142" s="24" t="s">
        <v>47</v>
      </c>
      <c r="D142" s="24" t="s">
        <v>192</v>
      </c>
      <c r="E142" s="24" t="s">
        <v>193</v>
      </c>
      <c r="F142" s="24" t="s">
        <v>479</v>
      </c>
      <c r="G142" s="24" t="s">
        <v>51</v>
      </c>
      <c r="H142" s="24" t="s">
        <v>418</v>
      </c>
      <c r="I142" s="26" t="s">
        <v>53</v>
      </c>
      <c r="J142" s="26" t="s">
        <v>53</v>
      </c>
      <c r="K142" s="26" t="s">
        <v>53</v>
      </c>
      <c r="L142" s="26" t="s">
        <v>53</v>
      </c>
      <c r="M142" s="26">
        <v>0</v>
      </c>
      <c r="N142" s="24" t="s">
        <v>53</v>
      </c>
      <c r="O142" s="24" t="s">
        <v>54</v>
      </c>
      <c r="P142" s="24" t="s">
        <v>53</v>
      </c>
      <c r="Q142" s="26">
        <f t="shared" si="4"/>
        <v>8785797.0458000004</v>
      </c>
      <c r="R142" s="26">
        <v>0</v>
      </c>
      <c r="S142" s="26">
        <v>8648684.3149999995</v>
      </c>
      <c r="T142" s="26">
        <v>0</v>
      </c>
      <c r="U142" s="24" t="s">
        <v>50</v>
      </c>
      <c r="V142" s="26">
        <v>0</v>
      </c>
      <c r="W142" s="26">
        <v>118200.63</v>
      </c>
      <c r="X142" s="24" t="s">
        <v>50</v>
      </c>
      <c r="Y142" s="26">
        <v>18912.1008</v>
      </c>
      <c r="Z142" s="26">
        <v>0</v>
      </c>
      <c r="AA142" s="24" t="s">
        <v>50</v>
      </c>
      <c r="AB142" s="26">
        <v>0</v>
      </c>
      <c r="AC142" s="26">
        <v>0</v>
      </c>
      <c r="AD142" s="24" t="s">
        <v>50</v>
      </c>
      <c r="AE142" s="26">
        <v>0</v>
      </c>
      <c r="AF142" s="24">
        <v>0</v>
      </c>
      <c r="AG142" s="24" t="s">
        <v>50</v>
      </c>
      <c r="AH142" s="26">
        <v>0</v>
      </c>
      <c r="AI142" s="26">
        <v>0</v>
      </c>
      <c r="AJ142" s="24" t="s">
        <v>50</v>
      </c>
      <c r="AK142" s="26">
        <v>0</v>
      </c>
      <c r="AL142" s="26">
        <v>0</v>
      </c>
      <c r="AM142" s="25" t="s">
        <v>53</v>
      </c>
      <c r="AN142" s="24" t="s">
        <v>53</v>
      </c>
      <c r="AO142" s="25" t="s">
        <v>53</v>
      </c>
      <c r="AP142" s="24" t="s">
        <v>53</v>
      </c>
    </row>
    <row r="143" spans="1:42" x14ac:dyDescent="0.25">
      <c r="A143" s="24" t="s">
        <v>405</v>
      </c>
      <c r="B143" s="14" t="s">
        <v>371</v>
      </c>
      <c r="C143" s="13" t="s">
        <v>47</v>
      </c>
      <c r="D143" s="13" t="s">
        <v>107</v>
      </c>
      <c r="E143" s="13" t="s">
        <v>108</v>
      </c>
      <c r="F143" s="13" t="s">
        <v>486</v>
      </c>
      <c r="G143" s="13" t="s">
        <v>51</v>
      </c>
      <c r="H143" s="13" t="s">
        <v>419</v>
      </c>
      <c r="I143" s="15" t="s">
        <v>53</v>
      </c>
      <c r="J143" s="15" t="s">
        <v>53</v>
      </c>
      <c r="K143" s="15" t="s">
        <v>53</v>
      </c>
      <c r="L143" s="15" t="s">
        <v>53</v>
      </c>
      <c r="M143" s="15">
        <v>0</v>
      </c>
      <c r="N143" s="13" t="s">
        <v>53</v>
      </c>
      <c r="O143" s="13" t="s">
        <v>54</v>
      </c>
      <c r="P143" s="13" t="s">
        <v>53</v>
      </c>
      <c r="Q143" s="15">
        <f t="shared" si="4"/>
        <v>34861823.535999998</v>
      </c>
      <c r="R143" s="15">
        <v>0</v>
      </c>
      <c r="S143" s="15">
        <v>25002758.960000001</v>
      </c>
      <c r="T143" s="15">
        <v>0</v>
      </c>
      <c r="U143" s="13" t="s">
        <v>50</v>
      </c>
      <c r="V143" s="15">
        <v>0</v>
      </c>
      <c r="W143" s="15">
        <v>8499193.5999999996</v>
      </c>
      <c r="X143" s="13" t="s">
        <v>50</v>
      </c>
      <c r="Y143" s="15">
        <v>1359870.9759999998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4" t="s">
        <v>53</v>
      </c>
      <c r="AN143" s="13" t="s">
        <v>53</v>
      </c>
      <c r="AO143" s="14" t="s">
        <v>53</v>
      </c>
      <c r="AP143" s="13" t="s">
        <v>53</v>
      </c>
    </row>
    <row r="145" spans="9:38" x14ac:dyDescent="0.25">
      <c r="Q145" s="9">
        <f>SUM(Q2:Q143)</f>
        <v>2249179676.2394996</v>
      </c>
      <c r="R145" s="9">
        <f>SUM(R2:R143)</f>
        <v>0</v>
      </c>
      <c r="S145" s="9">
        <f>SUM(S2:S143)</f>
        <v>1717847513.0067</v>
      </c>
      <c r="T145" s="9">
        <f>SUM(T2:T143)</f>
        <v>6602548.21</v>
      </c>
      <c r="V145" s="9">
        <f>SUM(V2:V143)</f>
        <v>1056407.7136000001</v>
      </c>
      <c r="W145" s="9">
        <f>SUM(W2:W143)</f>
        <v>451442420.08999997</v>
      </c>
      <c r="Y145" s="9">
        <f>SUM(Y2:Y143)</f>
        <v>72230787.21919997</v>
      </c>
      <c r="Z145" s="9">
        <f>SUM(Z2:Z143)</f>
        <v>0</v>
      </c>
      <c r="AB145" s="9">
        <f>SUM(AB2:AB143)</f>
        <v>0</v>
      </c>
      <c r="AC145" s="9">
        <f>SUM(AC2:AC143)</f>
        <v>0</v>
      </c>
      <c r="AE145" s="9">
        <f>SUM(AE2:AE143)</f>
        <v>0</v>
      </c>
      <c r="AI145" s="9">
        <f>SUM(AI2:AI143)</f>
        <v>0</v>
      </c>
      <c r="AK145" s="9">
        <f>SUM(AK2:AK143)</f>
        <v>0</v>
      </c>
      <c r="AL145" s="9">
        <f>SUM(AL2:AL143)</f>
        <v>0</v>
      </c>
    </row>
    <row r="147" spans="9:38" x14ac:dyDescent="0.25">
      <c r="J147" s="8" t="s">
        <v>420</v>
      </c>
    </row>
    <row r="149" spans="9:38" x14ac:dyDescent="0.25">
      <c r="J149" s="8" t="s">
        <v>421</v>
      </c>
      <c r="K149" s="8" t="s">
        <v>422</v>
      </c>
      <c r="L149" s="8" t="s">
        <v>423</v>
      </c>
    </row>
    <row r="151" spans="9:38" x14ac:dyDescent="0.25">
      <c r="I151" s="8" t="s">
        <v>424</v>
      </c>
      <c r="J151" s="8">
        <f>S145</f>
        <v>1717847513.0067</v>
      </c>
    </row>
    <row r="153" spans="9:38" x14ac:dyDescent="0.25">
      <c r="I153" s="8" t="s">
        <v>425</v>
      </c>
      <c r="J153" s="8">
        <f>T145+W145</f>
        <v>458044968.29999995</v>
      </c>
      <c r="K153" s="8">
        <f>V145+Y145</f>
        <v>73287194.932799965</v>
      </c>
    </row>
    <row r="155" spans="9:38" x14ac:dyDescent="0.25">
      <c r="I155" s="8" t="s">
        <v>426</v>
      </c>
      <c r="J155" s="8">
        <v>0</v>
      </c>
      <c r="K155" s="8">
        <v>0</v>
      </c>
      <c r="L155" s="8">
        <v>0</v>
      </c>
    </row>
    <row r="157" spans="9:38" x14ac:dyDescent="0.25">
      <c r="I157" s="8" t="s">
        <v>427</v>
      </c>
      <c r="J157" s="8">
        <v>0</v>
      </c>
      <c r="K157" s="8">
        <v>0</v>
      </c>
    </row>
    <row r="159" spans="9:38" x14ac:dyDescent="0.25">
      <c r="I159" s="8" t="s">
        <v>428</v>
      </c>
      <c r="J159" s="8">
        <f>SUM(J151:J158)</f>
        <v>2175892481.3066998</v>
      </c>
      <c r="K159" s="8">
        <f>SUM(K151:K158)</f>
        <v>73287194.932799965</v>
      </c>
      <c r="L159" s="8">
        <f>SUM(L151:L158)</f>
        <v>0</v>
      </c>
      <c r="M159" s="8">
        <f>J159+K159</f>
        <v>2249179676.2394996</v>
      </c>
    </row>
  </sheetData>
  <sortState ref="A8:AP143">
    <sortCondition ref="B8:B143"/>
    <sortCondition ref="D8:D14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2020-04-27T11:30:41Z</dcterms:created>
  <dcterms:modified xsi:type="dcterms:W3CDTF">2020-05-04T12:32:23Z</dcterms:modified>
</cp:coreProperties>
</file>