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9C2215E5-A2AA-496D-8C0A-625EC4657E3E}" xr6:coauthVersionLast="45" xr6:coauthVersionMax="45" xr10:uidLastSave="{00000000-0000-0000-0000-000000000000}"/>
  <bookViews>
    <workbookView xWindow="-120" yWindow="-120" windowWidth="21840" windowHeight="13290" xr2:uid="{2D9515B3-DFD6-4EDF-A5B3-7C394D85C18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55" i="1" l="1"/>
  <c r="J255" i="1"/>
  <c r="K255" i="1"/>
  <c r="L255" i="1"/>
  <c r="K249" i="1"/>
  <c r="J249" i="1"/>
  <c r="J247" i="1"/>
  <c r="S193" i="1"/>
  <c r="Q161" i="1"/>
  <c r="S97" i="1"/>
  <c r="Q98" i="1"/>
  <c r="Q99" i="1"/>
  <c r="Q100" i="1"/>
  <c r="Q101" i="1"/>
  <c r="Q102" i="1"/>
  <c r="Q103" i="1"/>
  <c r="W47" i="1"/>
  <c r="Q47" i="1" s="1"/>
  <c r="Q35" i="1"/>
  <c r="Q36" i="1"/>
  <c r="Q37" i="1"/>
  <c r="Q38" i="1"/>
  <c r="Q71" i="1"/>
  <c r="Q72" i="1"/>
  <c r="Q73" i="1"/>
  <c r="Q117" i="1"/>
  <c r="Q118" i="1"/>
  <c r="Q119" i="1"/>
  <c r="Q147" i="1"/>
  <c r="Q148" i="1"/>
  <c r="Q149" i="1"/>
  <c r="Q177" i="1"/>
  <c r="Q178" i="1"/>
  <c r="Q179" i="1"/>
  <c r="Q180" i="1"/>
  <c r="Q181" i="1"/>
  <c r="Q182" i="1"/>
  <c r="Q217" i="1"/>
  <c r="Q218" i="1"/>
  <c r="Q219" i="1"/>
  <c r="Q9" i="1"/>
  <c r="Q39" i="1"/>
  <c r="Q40" i="1"/>
  <c r="Q41" i="1"/>
  <c r="Q42" i="1"/>
  <c r="Q43" i="1"/>
  <c r="Q44" i="1"/>
  <c r="Q45" i="1"/>
  <c r="Q74" i="1"/>
  <c r="Q75" i="1"/>
  <c r="Q76" i="1"/>
  <c r="Q77" i="1"/>
  <c r="Q78" i="1"/>
  <c r="Q79" i="1"/>
  <c r="Q80" i="1"/>
  <c r="Q120" i="1"/>
  <c r="Q121" i="1"/>
  <c r="Q122" i="1"/>
  <c r="Q123" i="1"/>
  <c r="Q124" i="1"/>
  <c r="Q125" i="1"/>
  <c r="Q126" i="1"/>
  <c r="Q150" i="1"/>
  <c r="Q151" i="1"/>
  <c r="Q152" i="1"/>
  <c r="Q153" i="1"/>
  <c r="Q183" i="1"/>
  <c r="Q220" i="1"/>
  <c r="Q221" i="1"/>
  <c r="Q222" i="1"/>
  <c r="Q223" i="1"/>
  <c r="Q224" i="1"/>
  <c r="Q10" i="1"/>
  <c r="Q11" i="1"/>
  <c r="Q12" i="1"/>
  <c r="Q13" i="1"/>
  <c r="Q46" i="1"/>
  <c r="Q81" i="1"/>
  <c r="Q127" i="1"/>
  <c r="Q128" i="1"/>
  <c r="Q129" i="1"/>
  <c r="Q130" i="1"/>
  <c r="Q131" i="1"/>
  <c r="Q154" i="1"/>
  <c r="Q155" i="1"/>
  <c r="Q156" i="1"/>
  <c r="Q184" i="1"/>
  <c r="Q185" i="1"/>
  <c r="Q186" i="1"/>
  <c r="Q187" i="1"/>
  <c r="Q225" i="1"/>
  <c r="Q226" i="1"/>
  <c r="Q227" i="1"/>
  <c r="Q228" i="1"/>
  <c r="Q229" i="1"/>
  <c r="Q230" i="1"/>
  <c r="Q231" i="1"/>
  <c r="Q14" i="1"/>
  <c r="Q15" i="1"/>
  <c r="Q16" i="1"/>
  <c r="Q17" i="1"/>
  <c r="Q18" i="1"/>
  <c r="Q19" i="1"/>
  <c r="Q20" i="1"/>
  <c r="Q48" i="1"/>
  <c r="Q49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132" i="1"/>
  <c r="Q133" i="1"/>
  <c r="Q134" i="1"/>
  <c r="Q135" i="1"/>
  <c r="Q136" i="1"/>
  <c r="Q157" i="1"/>
  <c r="Q158" i="1"/>
  <c r="Q159" i="1"/>
  <c r="Q160" i="1"/>
  <c r="Q188" i="1"/>
  <c r="Q189" i="1"/>
  <c r="Q190" i="1"/>
  <c r="Q191" i="1"/>
  <c r="Q192" i="1"/>
  <c r="Q232" i="1"/>
  <c r="Q21" i="1"/>
  <c r="Q22" i="1"/>
  <c r="Q50" i="1"/>
  <c r="Q51" i="1"/>
  <c r="Q52" i="1"/>
  <c r="Q53" i="1"/>
  <c r="Q54" i="1"/>
  <c r="Q97" i="1"/>
  <c r="Q104" i="1"/>
  <c r="Q105" i="1"/>
  <c r="Q106" i="1"/>
  <c r="Q137" i="1"/>
  <c r="Q193" i="1"/>
  <c r="Q194" i="1"/>
  <c r="Q195" i="1"/>
  <c r="Q196" i="1"/>
  <c r="Q197" i="1"/>
  <c r="Q233" i="1"/>
  <c r="Q107" i="1"/>
  <c r="Q108" i="1"/>
  <c r="Q138" i="1"/>
  <c r="Q162" i="1"/>
  <c r="Q163" i="1"/>
  <c r="Q164" i="1"/>
  <c r="Q165" i="1"/>
  <c r="Q166" i="1"/>
  <c r="Q198" i="1"/>
  <c r="Q234" i="1"/>
  <c r="Q235" i="1"/>
  <c r="Q23" i="1"/>
  <c r="Q24" i="1"/>
  <c r="Q25" i="1"/>
  <c r="Q26" i="1"/>
  <c r="Q27" i="1"/>
  <c r="Q28" i="1"/>
  <c r="Q29" i="1"/>
  <c r="Q30" i="1"/>
  <c r="Q31" i="1"/>
  <c r="Q32" i="1"/>
  <c r="Q33" i="1"/>
  <c r="Q3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109" i="1"/>
  <c r="Q110" i="1"/>
  <c r="Q111" i="1"/>
  <c r="Q112" i="1"/>
  <c r="Q113" i="1"/>
  <c r="Q114" i="1"/>
  <c r="Q115" i="1"/>
  <c r="Q116" i="1"/>
  <c r="Q139" i="1"/>
  <c r="Q140" i="1"/>
  <c r="Q141" i="1"/>
  <c r="Q142" i="1"/>
  <c r="Q143" i="1"/>
  <c r="Q144" i="1"/>
  <c r="Q145" i="1"/>
  <c r="Q146" i="1"/>
  <c r="Q167" i="1"/>
  <c r="Q168" i="1"/>
  <c r="Q169" i="1"/>
  <c r="Q170" i="1"/>
  <c r="Q171" i="1"/>
  <c r="Q172" i="1"/>
  <c r="Q173" i="1"/>
  <c r="Q174" i="1"/>
  <c r="Q175" i="1"/>
  <c r="Q176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36" i="1"/>
  <c r="Q237" i="1"/>
  <c r="Q238" i="1"/>
  <c r="Q239" i="1"/>
  <c r="Q8" i="1"/>
  <c r="AL241" i="1" l="1"/>
  <c r="AK241" i="1"/>
  <c r="AI241" i="1"/>
  <c r="AE241" i="1"/>
  <c r="AC241" i="1"/>
  <c r="AB241" i="1"/>
  <c r="Z241" i="1"/>
  <c r="Y241" i="1"/>
  <c r="W241" i="1"/>
  <c r="V241" i="1"/>
  <c r="T241" i="1"/>
  <c r="S241" i="1"/>
  <c r="R241" i="1"/>
  <c r="Q241" i="1"/>
</calcChain>
</file>

<file path=xl/sharedStrings.xml><?xml version="1.0" encoding="utf-8"?>
<sst xmlns="http://schemas.openxmlformats.org/spreadsheetml/2006/main" count="5848" uniqueCount="781">
  <si>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</si>
  <si>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</si>
  <si>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</si>
  <si>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</si>
  <si>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</si>
  <si>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</si>
  <si>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</si>
  <si>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</si>
  <si>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</si>
  <si>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</si>
  <si>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</si>
  <si>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</si>
  <si>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</si>
  <si>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</si>
  <si>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</si>
  <si>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</si>
  <si>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</si>
  <si>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</si>
  <si>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</si>
  <si>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</si>
  <si>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</si>
  <si>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</si>
  <si>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</si>
  <si>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</si>
  <si>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</si>
  <si>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</si>
  <si>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</si>
  <si>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</si>
  <si>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</si>
  <si>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</si>
  <si>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</si>
  <si>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</si>
  <si>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</si>
  <si>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</si>
  <si>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</si>
  <si>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</si>
  <si>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</si>
  <si>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</si>
  <si>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</si>
  <si>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</si>
  <si>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</si>
  <si>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</si>
  <si>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</si>
  <si>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</si>
  <si>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</si>
  <si>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</si>
  <si>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01/06/2020</t>
  </si>
  <si>
    <t>0101</t>
  </si>
  <si>
    <t/>
  </si>
  <si>
    <t>FC</t>
  </si>
  <si>
    <t>-</t>
  </si>
  <si>
    <t>2</t>
  </si>
  <si>
    <t>3</t>
  </si>
  <si>
    <t>16</t>
  </si>
  <si>
    <t>4</t>
  </si>
  <si>
    <t>5</t>
  </si>
  <si>
    <t>001</t>
  </si>
  <si>
    <t>Z1B8050074</t>
  </si>
  <si>
    <t>00283863-00284010</t>
  </si>
  <si>
    <t>VENTAS NO CONTRIBUYENTES</t>
  </si>
  <si>
    <t>6</t>
  </si>
  <si>
    <t>002</t>
  </si>
  <si>
    <t>Z1B8022167</t>
  </si>
  <si>
    <t>00021738-00021880</t>
  </si>
  <si>
    <t>7</t>
  </si>
  <si>
    <t>003</t>
  </si>
  <si>
    <t>Z1B8049992</t>
  </si>
  <si>
    <t>00350111-00350157</t>
  </si>
  <si>
    <t>8</t>
  </si>
  <si>
    <t>00350158</t>
  </si>
  <si>
    <t>DKORAZON .SA</t>
  </si>
  <si>
    <t xml:space="preserve">J-40408582-3 </t>
  </si>
  <si>
    <t>9</t>
  </si>
  <si>
    <t>00350159</t>
  </si>
  <si>
    <t>ALEXADER PINO</t>
  </si>
  <si>
    <t xml:space="preserve">V24462542 </t>
  </si>
  <si>
    <t>10</t>
  </si>
  <si>
    <t>00350160-00350217</t>
  </si>
  <si>
    <t>11</t>
  </si>
  <si>
    <t>004</t>
  </si>
  <si>
    <t>Z1B8030818</t>
  </si>
  <si>
    <t>00028256-00028290</t>
  </si>
  <si>
    <t>12</t>
  </si>
  <si>
    <t>00028292-00028299</t>
  </si>
  <si>
    <t>13</t>
  </si>
  <si>
    <t>14</t>
  </si>
  <si>
    <t>00028338</t>
  </si>
  <si>
    <t>PORTU HAMBURGUER</t>
  </si>
  <si>
    <t>J-40524537-9</t>
  </si>
  <si>
    <t>15</t>
  </si>
  <si>
    <t>00028339-00028361</t>
  </si>
  <si>
    <t>004127115</t>
  </si>
  <si>
    <t>ZERPA ANA</t>
  </si>
  <si>
    <t>V5529207</t>
  </si>
  <si>
    <t>17</t>
  </si>
  <si>
    <t>004127124</t>
  </si>
  <si>
    <t>AIMARA</t>
  </si>
  <si>
    <t>V16146561</t>
  </si>
  <si>
    <t>18</t>
  </si>
  <si>
    <t>005</t>
  </si>
  <si>
    <t>Z1F0002462</t>
  </si>
  <si>
    <t>00213961-00214054</t>
  </si>
  <si>
    <t>19</t>
  </si>
  <si>
    <t>006</t>
  </si>
  <si>
    <t>Z1B8050165</t>
  </si>
  <si>
    <t>00429359-00429371</t>
  </si>
  <si>
    <t>20</t>
  </si>
  <si>
    <t>009</t>
  </si>
  <si>
    <t>5100004000</t>
  </si>
  <si>
    <t>00318409-00318410</t>
  </si>
  <si>
    <t>21</t>
  </si>
  <si>
    <t>00318411</t>
  </si>
  <si>
    <t>MIGUEL ALVAREZ</t>
  </si>
  <si>
    <t>V14772733</t>
  </si>
  <si>
    <t>22</t>
  </si>
  <si>
    <t>00318412-00318421</t>
  </si>
  <si>
    <t>23</t>
  </si>
  <si>
    <t>5200005000</t>
  </si>
  <si>
    <t>00318422-00318474</t>
  </si>
  <si>
    <t>24</t>
  </si>
  <si>
    <t>5300006000</t>
  </si>
  <si>
    <t>00318475-00318482</t>
  </si>
  <si>
    <t>25</t>
  </si>
  <si>
    <t>5400007000</t>
  </si>
  <si>
    <t>00318483-00318493</t>
  </si>
  <si>
    <t>26</t>
  </si>
  <si>
    <t>5500008000</t>
  </si>
  <si>
    <t>00318494-00318496</t>
  </si>
  <si>
    <t>27</t>
  </si>
  <si>
    <t>5600009000</t>
  </si>
  <si>
    <t>00318497-00318502</t>
  </si>
  <si>
    <t>28</t>
  </si>
  <si>
    <t>00318503</t>
  </si>
  <si>
    <t>GRUPO CORPORATIVO MANUBER C.A.</t>
  </si>
  <si>
    <t>J-40982131-5</t>
  </si>
  <si>
    <t>29</t>
  </si>
  <si>
    <t>00318504-00318505</t>
  </si>
  <si>
    <t>30</t>
  </si>
  <si>
    <t>00318506</t>
  </si>
  <si>
    <t>31</t>
  </si>
  <si>
    <t>00318507-00318515</t>
  </si>
  <si>
    <t>32</t>
  </si>
  <si>
    <t>02/06/2020</t>
  </si>
  <si>
    <t>33</t>
  </si>
  <si>
    <t>34</t>
  </si>
  <si>
    <t>001141900</t>
  </si>
  <si>
    <t>ALBERTO</t>
  </si>
  <si>
    <t xml:space="preserve">V10276542 </t>
  </si>
  <si>
    <t>35</t>
  </si>
  <si>
    <t>001141974</t>
  </si>
  <si>
    <t>DIEGO AEAUJO</t>
  </si>
  <si>
    <t xml:space="preserve">V15326688 </t>
  </si>
  <si>
    <t>36</t>
  </si>
  <si>
    <t>00284011-00284084</t>
  </si>
  <si>
    <t>37</t>
  </si>
  <si>
    <t>00284086-00284163</t>
  </si>
  <si>
    <t>38</t>
  </si>
  <si>
    <t>00021881-00021890</t>
  </si>
  <si>
    <t>39</t>
  </si>
  <si>
    <t>00021891</t>
  </si>
  <si>
    <t>40</t>
  </si>
  <si>
    <t>00021892-00021948</t>
  </si>
  <si>
    <t>41</t>
  </si>
  <si>
    <t>00021949</t>
  </si>
  <si>
    <t>ALEIDI GONZALEZ</t>
  </si>
  <si>
    <t xml:space="preserve">J-40156755-0 </t>
  </si>
  <si>
    <t>42</t>
  </si>
  <si>
    <t>00021950-00022019</t>
  </si>
  <si>
    <t>43</t>
  </si>
  <si>
    <t>00022020</t>
  </si>
  <si>
    <t>44</t>
  </si>
  <si>
    <t>00022021-00022033</t>
  </si>
  <si>
    <t>45</t>
  </si>
  <si>
    <t>00350218-00350388</t>
  </si>
  <si>
    <t>46</t>
  </si>
  <si>
    <t>47</t>
  </si>
  <si>
    <t>00028487</t>
  </si>
  <si>
    <t>SUMINISTROS CANTOLE</t>
  </si>
  <si>
    <t>J-31108684-6</t>
  </si>
  <si>
    <t>48</t>
  </si>
  <si>
    <t>00028488-00028509</t>
  </si>
  <si>
    <t>49</t>
  </si>
  <si>
    <t>50</t>
  </si>
  <si>
    <t>00429372-00429472</t>
  </si>
  <si>
    <t>51</t>
  </si>
  <si>
    <t>00429473</t>
  </si>
  <si>
    <t>COOPERATIVA ALF.R-L</t>
  </si>
  <si>
    <t>J296108854</t>
  </si>
  <si>
    <t>52</t>
  </si>
  <si>
    <t>53</t>
  </si>
  <si>
    <t>00429495</t>
  </si>
  <si>
    <t>VICTOR PACHECO</t>
  </si>
  <si>
    <t>V10824947</t>
  </si>
  <si>
    <t>54</t>
  </si>
  <si>
    <t>006138720</t>
  </si>
  <si>
    <t>JESUS</t>
  </si>
  <si>
    <t>V16369194</t>
  </si>
  <si>
    <t>55</t>
  </si>
  <si>
    <t>6300007000</t>
  </si>
  <si>
    <t>00318516-00318519</t>
  </si>
  <si>
    <t>56</t>
  </si>
  <si>
    <t>6400008000</t>
  </si>
  <si>
    <t>00318520-00318560</t>
  </si>
  <si>
    <t>57</t>
  </si>
  <si>
    <t>6500009000</t>
  </si>
  <si>
    <t>00318561-00318563</t>
  </si>
  <si>
    <t>58</t>
  </si>
  <si>
    <t>6600010000</t>
  </si>
  <si>
    <t>00318564-00318571</t>
  </si>
  <si>
    <t>59</t>
  </si>
  <si>
    <t>00318572</t>
  </si>
  <si>
    <t>LUIS URDANETA</t>
  </si>
  <si>
    <t xml:space="preserve">V129085884 </t>
  </si>
  <si>
    <t>60</t>
  </si>
  <si>
    <t>00318573-00318612</t>
  </si>
  <si>
    <t>61</t>
  </si>
  <si>
    <t>00318613</t>
  </si>
  <si>
    <t>FUNERARIA LOS ALTOS</t>
  </si>
  <si>
    <t xml:space="preserve">J-40446165-5 </t>
  </si>
  <si>
    <t>62</t>
  </si>
  <si>
    <t>00318614</t>
  </si>
  <si>
    <t>MIGUEL OCHOA</t>
  </si>
  <si>
    <t xml:space="preserve">V25579692 </t>
  </si>
  <si>
    <t>63</t>
  </si>
  <si>
    <t>00318615</t>
  </si>
  <si>
    <t xml:space="preserve">J-31108684-6 </t>
  </si>
  <si>
    <t>64</t>
  </si>
  <si>
    <t>00318616</t>
  </si>
  <si>
    <t>MARIA MONTERREI</t>
  </si>
  <si>
    <t xml:space="preserve">V27040373 </t>
  </si>
  <si>
    <t>65</t>
  </si>
  <si>
    <t>00318617</t>
  </si>
  <si>
    <t>COOPERATIVA ALF</t>
  </si>
  <si>
    <t xml:space="preserve">J-29610885-4 </t>
  </si>
  <si>
    <t>66</t>
  </si>
  <si>
    <t>00318618-00318624</t>
  </si>
  <si>
    <t>67</t>
  </si>
  <si>
    <t>6700011000</t>
  </si>
  <si>
    <t>00318625</t>
  </si>
  <si>
    <t>JOSE PREDRAZA</t>
  </si>
  <si>
    <t xml:space="preserve">V10695775 </t>
  </si>
  <si>
    <t>68</t>
  </si>
  <si>
    <t>6800012000</t>
  </si>
  <si>
    <t>00318626-00318638</t>
  </si>
  <si>
    <t>69</t>
  </si>
  <si>
    <t>6900013000</t>
  </si>
  <si>
    <t>00318639-00318642</t>
  </si>
  <si>
    <t>70</t>
  </si>
  <si>
    <t>NC</t>
  </si>
  <si>
    <t>00000000</t>
  </si>
  <si>
    <t>00318459</t>
  </si>
  <si>
    <t>VEN</t>
  </si>
  <si>
    <t>IRIS DE FRANCO</t>
  </si>
  <si>
    <t>V19387003</t>
  </si>
  <si>
    <t>71</t>
  </si>
  <si>
    <t>03/06/2020</t>
  </si>
  <si>
    <t>72</t>
  </si>
  <si>
    <t>73</t>
  </si>
  <si>
    <t>74</t>
  </si>
  <si>
    <t>75</t>
  </si>
  <si>
    <t>00284177</t>
  </si>
  <si>
    <t>MIGUEL GONZALEZ</t>
  </si>
  <si>
    <t>V169242136</t>
  </si>
  <si>
    <t>76</t>
  </si>
  <si>
    <t>00284178-00284279</t>
  </si>
  <si>
    <t>77</t>
  </si>
  <si>
    <t>00022034-00022047</t>
  </si>
  <si>
    <t>78</t>
  </si>
  <si>
    <t>00022048</t>
  </si>
  <si>
    <t>79</t>
  </si>
  <si>
    <t>00022049-00022084</t>
  </si>
  <si>
    <t>80</t>
  </si>
  <si>
    <t>00022085</t>
  </si>
  <si>
    <t>DELICATESES VENEZCAFE,C,A.</t>
  </si>
  <si>
    <t xml:space="preserve">J-50012175-0 </t>
  </si>
  <si>
    <t>81</t>
  </si>
  <si>
    <t>00022086-00022194</t>
  </si>
  <si>
    <t>82</t>
  </si>
  <si>
    <t>00000058</t>
  </si>
  <si>
    <t>00022102</t>
  </si>
  <si>
    <t>LUIS PERALES</t>
  </si>
  <si>
    <t xml:space="preserve">V12111118 </t>
  </si>
  <si>
    <t>83</t>
  </si>
  <si>
    <t>00000059</t>
  </si>
  <si>
    <t>00022159</t>
  </si>
  <si>
    <t>JOEL</t>
  </si>
  <si>
    <t xml:space="preserve">V23526413 </t>
  </si>
  <si>
    <t>84</t>
  </si>
  <si>
    <t>00350389-00350485</t>
  </si>
  <si>
    <t>85</t>
  </si>
  <si>
    <t>00028510-00028528</t>
  </si>
  <si>
    <t>86</t>
  </si>
  <si>
    <t>00028529</t>
  </si>
  <si>
    <t>J</t>
  </si>
  <si>
    <t xml:space="preserve">V102773543 </t>
  </si>
  <si>
    <t>87</t>
  </si>
  <si>
    <t>00028530-00028546</t>
  </si>
  <si>
    <t>88</t>
  </si>
  <si>
    <t>00028547</t>
  </si>
  <si>
    <t>89</t>
  </si>
  <si>
    <t>00028548-00028615</t>
  </si>
  <si>
    <t>90</t>
  </si>
  <si>
    <t>00028616</t>
  </si>
  <si>
    <t>JUAN CARLOS</t>
  </si>
  <si>
    <t xml:space="preserve">V6875389 </t>
  </si>
  <si>
    <t>91</t>
  </si>
  <si>
    <t>00028617-00028628</t>
  </si>
  <si>
    <t>92</t>
  </si>
  <si>
    <t>00028629</t>
  </si>
  <si>
    <t>DOUGLAS VEITIA</t>
  </si>
  <si>
    <t xml:space="preserve">V6841398 </t>
  </si>
  <si>
    <t>93</t>
  </si>
  <si>
    <t>00028630-00028634</t>
  </si>
  <si>
    <t>94</t>
  </si>
  <si>
    <t>00028635</t>
  </si>
  <si>
    <t>PAILUS ATHA LC.A</t>
  </si>
  <si>
    <t xml:space="preserve">J-40923424-0 </t>
  </si>
  <si>
    <t>95</t>
  </si>
  <si>
    <t>00028636-00028637</t>
  </si>
  <si>
    <t>96</t>
  </si>
  <si>
    <t>00000069</t>
  </si>
  <si>
    <t>00028578</t>
  </si>
  <si>
    <t>LOPEZ AURA</t>
  </si>
  <si>
    <t xml:space="preserve">V6463360 </t>
  </si>
  <si>
    <t>97</t>
  </si>
  <si>
    <t>00000070</t>
  </si>
  <si>
    <t>00028605</t>
  </si>
  <si>
    <t>NAIROBY BASTIDAS</t>
  </si>
  <si>
    <t>V25896115</t>
  </si>
  <si>
    <t>98</t>
  </si>
  <si>
    <t>00000071</t>
  </si>
  <si>
    <t>00028606</t>
  </si>
  <si>
    <t>FANNY</t>
  </si>
  <si>
    <t xml:space="preserve">V18420683 </t>
  </si>
  <si>
    <t>99</t>
  </si>
  <si>
    <t>00000072</t>
  </si>
  <si>
    <t>00028604</t>
  </si>
  <si>
    <t>JESSICA AREVALO</t>
  </si>
  <si>
    <t xml:space="preserve">V18234310 </t>
  </si>
  <si>
    <t>100</t>
  </si>
  <si>
    <t>101</t>
  </si>
  <si>
    <t>102</t>
  </si>
  <si>
    <t>103</t>
  </si>
  <si>
    <t>00429505-00429512</t>
  </si>
  <si>
    <t>104</t>
  </si>
  <si>
    <t>00429513</t>
  </si>
  <si>
    <t>PORTU HAMBURGER</t>
  </si>
  <si>
    <t>J40524537-9</t>
  </si>
  <si>
    <t>105</t>
  </si>
  <si>
    <t>006138729</t>
  </si>
  <si>
    <t>ANA VILLAREAL</t>
  </si>
  <si>
    <t xml:space="preserve">V6842687 </t>
  </si>
  <si>
    <t>106</t>
  </si>
  <si>
    <t>107</t>
  </si>
  <si>
    <t>00000186</t>
  </si>
  <si>
    <t>00429564</t>
  </si>
  <si>
    <t>GABRIELA GRIMAM</t>
  </si>
  <si>
    <t>V29557621</t>
  </si>
  <si>
    <t>108</t>
  </si>
  <si>
    <t>00000187</t>
  </si>
  <si>
    <t>00429563</t>
  </si>
  <si>
    <t>ANGEL EL MANTENIO</t>
  </si>
  <si>
    <t>V28463638</t>
  </si>
  <si>
    <t>109</t>
  </si>
  <si>
    <t>00000188</t>
  </si>
  <si>
    <t>00429565</t>
  </si>
  <si>
    <t>LA LUZ DE MIS OJOS</t>
  </si>
  <si>
    <t>V26624204</t>
  </si>
  <si>
    <t>110</t>
  </si>
  <si>
    <t>008</t>
  </si>
  <si>
    <t>Z1B8022757</t>
  </si>
  <si>
    <t>00061959-00062045</t>
  </si>
  <si>
    <t>111</t>
  </si>
  <si>
    <t>00000134</t>
  </si>
  <si>
    <t>00061970</t>
  </si>
  <si>
    <t>URICAR RIVERO MARIA</t>
  </si>
  <si>
    <t xml:space="preserve">V20591003 </t>
  </si>
  <si>
    <t>112</t>
  </si>
  <si>
    <t>7400004000</t>
  </si>
  <si>
    <t>00318643-00318653</t>
  </si>
  <si>
    <t>113</t>
  </si>
  <si>
    <t>7500005000</t>
  </si>
  <si>
    <t>00318654-00318671</t>
  </si>
  <si>
    <t>114</t>
  </si>
  <si>
    <t>7700007000</t>
  </si>
  <si>
    <t>00318672-00318688</t>
  </si>
  <si>
    <t>115</t>
  </si>
  <si>
    <t>7800008000</t>
  </si>
  <si>
    <t>00318689</t>
  </si>
  <si>
    <t>FREDDY OROPEZA</t>
  </si>
  <si>
    <t xml:space="preserve">V15713074 </t>
  </si>
  <si>
    <t>116</t>
  </si>
  <si>
    <t>7900009000</t>
  </si>
  <si>
    <t>00318690-00318691</t>
  </si>
  <si>
    <t>117</t>
  </si>
  <si>
    <t>00318692</t>
  </si>
  <si>
    <t>V</t>
  </si>
  <si>
    <t xml:space="preserve">V306063811  </t>
  </si>
  <si>
    <t>118</t>
  </si>
  <si>
    <t>00318693-00318700</t>
  </si>
  <si>
    <t>119</t>
  </si>
  <si>
    <t>8000010000</t>
  </si>
  <si>
    <t>00318701-00318707</t>
  </si>
  <si>
    <t>120</t>
  </si>
  <si>
    <t>04/06/2020</t>
  </si>
  <si>
    <t>121</t>
  </si>
  <si>
    <t>122</t>
  </si>
  <si>
    <t>123</t>
  </si>
  <si>
    <t>124</t>
  </si>
  <si>
    <t>125</t>
  </si>
  <si>
    <t>126</t>
  </si>
  <si>
    <t>00284280-00284285</t>
  </si>
  <si>
    <t>127</t>
  </si>
  <si>
    <t>00284286</t>
  </si>
  <si>
    <t>MAXI LUNCHERIA TODO SABOR FX C.A</t>
  </si>
  <si>
    <t xml:space="preserve">J-40020025-3 </t>
  </si>
  <si>
    <t>128</t>
  </si>
  <si>
    <t>00284287-00284330</t>
  </si>
  <si>
    <t>129</t>
  </si>
  <si>
    <t>00022195-00022219</t>
  </si>
  <si>
    <t>130</t>
  </si>
  <si>
    <t>00022220</t>
  </si>
  <si>
    <t>TODO SABOR</t>
  </si>
  <si>
    <t xml:space="preserve">J40020025-3 </t>
  </si>
  <si>
    <t>131</t>
  </si>
  <si>
    <t>00022221-00022311</t>
  </si>
  <si>
    <t>132</t>
  </si>
  <si>
    <t>00022312</t>
  </si>
  <si>
    <t>ADLER PUERTA</t>
  </si>
  <si>
    <t xml:space="preserve">V05813760-6 </t>
  </si>
  <si>
    <t>133</t>
  </si>
  <si>
    <t>00022313</t>
  </si>
  <si>
    <t>134</t>
  </si>
  <si>
    <t>00022314-00022354</t>
  </si>
  <si>
    <t>135</t>
  </si>
  <si>
    <t>00000060</t>
  </si>
  <si>
    <t>00022235</t>
  </si>
  <si>
    <t>BERUSKA ´PEREZ</t>
  </si>
  <si>
    <t xml:space="preserve">V28210695 </t>
  </si>
  <si>
    <t>136</t>
  </si>
  <si>
    <t>00350486-00350510</t>
  </si>
  <si>
    <t>137</t>
  </si>
  <si>
    <t>00350511</t>
  </si>
  <si>
    <t>J40020025-3</t>
  </si>
  <si>
    <t>138</t>
  </si>
  <si>
    <t>00350512-00350555</t>
  </si>
  <si>
    <t>139</t>
  </si>
  <si>
    <t>00350556</t>
  </si>
  <si>
    <t>140</t>
  </si>
  <si>
    <t>00350557-00350633</t>
  </si>
  <si>
    <t>141</t>
  </si>
  <si>
    <t>00028638-00028677</t>
  </si>
  <si>
    <t>142</t>
  </si>
  <si>
    <t>00028678</t>
  </si>
  <si>
    <t>FUNERARIA LA QUINTA C.A</t>
  </si>
  <si>
    <t xml:space="preserve">J-29413307-0 </t>
  </si>
  <si>
    <t>143</t>
  </si>
  <si>
    <t>00028679-00028698</t>
  </si>
  <si>
    <t>144</t>
  </si>
  <si>
    <t>00028699</t>
  </si>
  <si>
    <t xml:space="preserve">V129095884 </t>
  </si>
  <si>
    <t>145</t>
  </si>
  <si>
    <t>00028700-00028712</t>
  </si>
  <si>
    <t>146</t>
  </si>
  <si>
    <t>00429587-00429705</t>
  </si>
  <si>
    <t>147</t>
  </si>
  <si>
    <t>00062046-00062068</t>
  </si>
  <si>
    <t>148</t>
  </si>
  <si>
    <t>8400003000</t>
  </si>
  <si>
    <t>00318708-00318734</t>
  </si>
  <si>
    <t>149</t>
  </si>
  <si>
    <t>8500004000</t>
  </si>
  <si>
    <t>00318735-00318743</t>
  </si>
  <si>
    <t>150</t>
  </si>
  <si>
    <t>8600005000</t>
  </si>
  <si>
    <t>00318744-00318770</t>
  </si>
  <si>
    <t>151</t>
  </si>
  <si>
    <t>8700006000</t>
  </si>
  <si>
    <t>00318771-00318815</t>
  </si>
  <si>
    <t>152</t>
  </si>
  <si>
    <t>8800007000</t>
  </si>
  <si>
    <t>00318816-00318828</t>
  </si>
  <si>
    <t>153</t>
  </si>
  <si>
    <t>8900008000</t>
  </si>
  <si>
    <t>00318829-00318833</t>
  </si>
  <si>
    <t>154</t>
  </si>
  <si>
    <t>9000009000</t>
  </si>
  <si>
    <t>00318834-00318849</t>
  </si>
  <si>
    <t>155</t>
  </si>
  <si>
    <t>9100010000</t>
  </si>
  <si>
    <t>00318850-00318851</t>
  </si>
  <si>
    <t>156</t>
  </si>
  <si>
    <t>05/06/2020</t>
  </si>
  <si>
    <t>157</t>
  </si>
  <si>
    <t>158</t>
  </si>
  <si>
    <t>159</t>
  </si>
  <si>
    <t>160</t>
  </si>
  <si>
    <t>161</t>
  </si>
  <si>
    <t>00284331-00284434</t>
  </si>
  <si>
    <t>162</t>
  </si>
  <si>
    <t>00284435</t>
  </si>
  <si>
    <t>MIGUEL</t>
  </si>
  <si>
    <t xml:space="preserve">V296222283 </t>
  </si>
  <si>
    <t>163</t>
  </si>
  <si>
    <t>00284436-00284439</t>
  </si>
  <si>
    <t>164</t>
  </si>
  <si>
    <t>00022355-00022479</t>
  </si>
  <si>
    <t>165</t>
  </si>
  <si>
    <t>00022480</t>
  </si>
  <si>
    <t>INVERSIONES 5X</t>
  </si>
  <si>
    <t xml:space="preserve">J402577044 </t>
  </si>
  <si>
    <t>166</t>
  </si>
  <si>
    <t>00022481-00022511</t>
  </si>
  <si>
    <t>167</t>
  </si>
  <si>
    <t>00000061</t>
  </si>
  <si>
    <t>00022464</t>
  </si>
  <si>
    <t>XIOMARA DOS SANTOS</t>
  </si>
  <si>
    <t>V18538420</t>
  </si>
  <si>
    <t>168</t>
  </si>
  <si>
    <t>00350634-00350678</t>
  </si>
  <si>
    <t>169</t>
  </si>
  <si>
    <t>00350679</t>
  </si>
  <si>
    <t>170</t>
  </si>
  <si>
    <t>00350680-00350802</t>
  </si>
  <si>
    <t>171</t>
  </si>
  <si>
    <t>00028713-00028797</t>
  </si>
  <si>
    <t>172</t>
  </si>
  <si>
    <t>00028798</t>
  </si>
  <si>
    <t>173</t>
  </si>
  <si>
    <t>00028799-00028854</t>
  </si>
  <si>
    <t>174</t>
  </si>
  <si>
    <t>00000073</t>
  </si>
  <si>
    <t>00022246</t>
  </si>
  <si>
    <t>GONZALO GONZALEZ</t>
  </si>
  <si>
    <t xml:space="preserve">V973885 </t>
  </si>
  <si>
    <t>175</t>
  </si>
  <si>
    <t>00062069-00062131</t>
  </si>
  <si>
    <t>176</t>
  </si>
  <si>
    <t>00062132</t>
  </si>
  <si>
    <t xml:space="preserve">J-40257704-4 </t>
  </si>
  <si>
    <t>177</t>
  </si>
  <si>
    <t>00062133</t>
  </si>
  <si>
    <t>AÑEZ GIOCONDA</t>
  </si>
  <si>
    <t xml:space="preserve">V12058753 </t>
  </si>
  <si>
    <t>178</t>
  </si>
  <si>
    <t>00062134</t>
  </si>
  <si>
    <t>179</t>
  </si>
  <si>
    <t>00062135-00062154</t>
  </si>
  <si>
    <t>180</t>
  </si>
  <si>
    <t>9500003000</t>
  </si>
  <si>
    <t>00318852-00318917</t>
  </si>
  <si>
    <t>181</t>
  </si>
  <si>
    <t>00318918</t>
  </si>
  <si>
    <t>J-29610885-4</t>
  </si>
  <si>
    <t>182</t>
  </si>
  <si>
    <t>00318919-00318934</t>
  </si>
  <si>
    <t>183</t>
  </si>
  <si>
    <t>9600004000</t>
  </si>
  <si>
    <t>00318935-00318947</t>
  </si>
  <si>
    <t>184</t>
  </si>
  <si>
    <t>9900007000</t>
  </si>
  <si>
    <t>00318948-00318953</t>
  </si>
  <si>
    <t>185</t>
  </si>
  <si>
    <t>0000008000</t>
  </si>
  <si>
    <t>00318954-00318957</t>
  </si>
  <si>
    <t>186</t>
  </si>
  <si>
    <t>0100009000</t>
  </si>
  <si>
    <t>00318958-00318965</t>
  </si>
  <si>
    <t>187</t>
  </si>
  <si>
    <t>0200010000</t>
  </si>
  <si>
    <t>00318966-00318971</t>
  </si>
  <si>
    <t>188</t>
  </si>
  <si>
    <t>00318972</t>
  </si>
  <si>
    <t>DISTRIBUIDORA KC22</t>
  </si>
  <si>
    <t>J-40134143-8</t>
  </si>
  <si>
    <t>189</t>
  </si>
  <si>
    <t>00318973-00318975</t>
  </si>
  <si>
    <t>190</t>
  </si>
  <si>
    <t>06/06/2020</t>
  </si>
  <si>
    <t>191</t>
  </si>
  <si>
    <t>192</t>
  </si>
  <si>
    <t>193</t>
  </si>
  <si>
    <t>194</t>
  </si>
  <si>
    <t>00284440-00284463</t>
  </si>
  <si>
    <t>195</t>
  </si>
  <si>
    <t>00284464</t>
  </si>
  <si>
    <t xml:space="preserve">J29610885-4 </t>
  </si>
  <si>
    <t>196</t>
  </si>
  <si>
    <t>00284465</t>
  </si>
  <si>
    <t xml:space="preserve">J-40524537-9 </t>
  </si>
  <si>
    <t>197</t>
  </si>
  <si>
    <t>00284466-00284540</t>
  </si>
  <si>
    <t>198</t>
  </si>
  <si>
    <t>00284541</t>
  </si>
  <si>
    <t>199</t>
  </si>
  <si>
    <t>00284542-00284592</t>
  </si>
  <si>
    <t>200</t>
  </si>
  <si>
    <t>00022512-00022669</t>
  </si>
  <si>
    <t>201</t>
  </si>
  <si>
    <t>00350803-00350941</t>
  </si>
  <si>
    <t>202</t>
  </si>
  <si>
    <t>00350942</t>
  </si>
  <si>
    <t>DISTRIBUIDORA MINERAL</t>
  </si>
  <si>
    <t>J41275375-4</t>
  </si>
  <si>
    <t>203</t>
  </si>
  <si>
    <t>00350943-00350950</t>
  </si>
  <si>
    <t>204</t>
  </si>
  <si>
    <t>00000251</t>
  </si>
  <si>
    <t>00350884</t>
  </si>
  <si>
    <t>EYBORE MEJIAS</t>
  </si>
  <si>
    <t xml:space="preserve">V17744915 </t>
  </si>
  <si>
    <t>205</t>
  </si>
  <si>
    <t>00028855-00028914</t>
  </si>
  <si>
    <t>206</t>
  </si>
  <si>
    <t>00028915</t>
  </si>
  <si>
    <t>207</t>
  </si>
  <si>
    <t>00028916-00028995</t>
  </si>
  <si>
    <t>208</t>
  </si>
  <si>
    <t>00028996</t>
  </si>
  <si>
    <t>209</t>
  </si>
  <si>
    <t>00028997-00029006</t>
  </si>
  <si>
    <t>210</t>
  </si>
  <si>
    <t>00429706-00429708</t>
  </si>
  <si>
    <t>211</t>
  </si>
  <si>
    <t>00429709</t>
  </si>
  <si>
    <t>SERVICIOS FUNERARIOS CHACON CA</t>
  </si>
  <si>
    <t xml:space="preserve">J-40632250-4 </t>
  </si>
  <si>
    <t>212</t>
  </si>
  <si>
    <t>00429710-00429725</t>
  </si>
  <si>
    <t>213</t>
  </si>
  <si>
    <t>214</t>
  </si>
  <si>
    <t>006138948</t>
  </si>
  <si>
    <t>CALZADILLA ANGEL</t>
  </si>
  <si>
    <t>V10283843</t>
  </si>
  <si>
    <t>215</t>
  </si>
  <si>
    <t>00062155-00062164</t>
  </si>
  <si>
    <t>216</t>
  </si>
  <si>
    <t>0500003000</t>
  </si>
  <si>
    <t>00318976-00318977</t>
  </si>
  <si>
    <t>217</t>
  </si>
  <si>
    <t>00318978</t>
  </si>
  <si>
    <t>218</t>
  </si>
  <si>
    <t>00318979-00318991</t>
  </si>
  <si>
    <t>219</t>
  </si>
  <si>
    <t>00318992</t>
  </si>
  <si>
    <t>220</t>
  </si>
  <si>
    <t>00318993-00319008</t>
  </si>
  <si>
    <t>221</t>
  </si>
  <si>
    <t>0600004000</t>
  </si>
  <si>
    <t>00319009-00319013</t>
  </si>
  <si>
    <t>222</t>
  </si>
  <si>
    <t>00319014</t>
  </si>
  <si>
    <t xml:space="preserve">J-40982131-5 </t>
  </si>
  <si>
    <t>223</t>
  </si>
  <si>
    <t>00319015-00319080</t>
  </si>
  <si>
    <t>224</t>
  </si>
  <si>
    <t>0700005000</t>
  </si>
  <si>
    <t>00319081-00319084</t>
  </si>
  <si>
    <t>225</t>
  </si>
  <si>
    <t>1000008000</t>
  </si>
  <si>
    <t>00319085-00319086</t>
  </si>
  <si>
    <t>226</t>
  </si>
  <si>
    <t>1100009000</t>
  </si>
  <si>
    <t>00319087-00319092</t>
  </si>
  <si>
    <t>227</t>
  </si>
  <si>
    <t>00319093</t>
  </si>
  <si>
    <t>INVERSIONES MARIA ESTRELLA</t>
  </si>
  <si>
    <t xml:space="preserve">J-40846285-0 </t>
  </si>
  <si>
    <t>228</t>
  </si>
  <si>
    <t>1200010000</t>
  </si>
  <si>
    <t>00319094-00319100</t>
  </si>
  <si>
    <t>229</t>
  </si>
  <si>
    <t>1300011000</t>
  </si>
  <si>
    <t>00319101-00319104</t>
  </si>
  <si>
    <t>230</t>
  </si>
  <si>
    <t>1400012000</t>
  </si>
  <si>
    <t>00319105-00319107</t>
  </si>
  <si>
    <t>231</t>
  </si>
  <si>
    <t>1500013000</t>
  </si>
  <si>
    <t>00319108-00319109</t>
  </si>
  <si>
    <t>232</t>
  </si>
  <si>
    <t>1600014000</t>
  </si>
  <si>
    <t>00319110-00319111</t>
  </si>
  <si>
    <t>00319073</t>
  </si>
  <si>
    <t>NICOLINA</t>
  </si>
  <si>
    <t xml:space="preserve">V12730999 </t>
  </si>
  <si>
    <t>07/06/2020</t>
  </si>
  <si>
    <t>00284593-00284679</t>
  </si>
  <si>
    <t>00284680</t>
  </si>
  <si>
    <t>00284681-00284699</t>
  </si>
  <si>
    <t>00022670-00022768</t>
  </si>
  <si>
    <t>00022769</t>
  </si>
  <si>
    <t>00022770-00022793</t>
  </si>
  <si>
    <t>00022794</t>
  </si>
  <si>
    <t>00022795-00022814</t>
  </si>
  <si>
    <t>00350951-00350964</t>
  </si>
  <si>
    <t>00350965</t>
  </si>
  <si>
    <t>00350966-00350991</t>
  </si>
  <si>
    <t>00350992</t>
  </si>
  <si>
    <t>00350993-00351014</t>
  </si>
  <si>
    <t>00351015</t>
  </si>
  <si>
    <t>00351016-00351064</t>
  </si>
  <si>
    <t>00029007-00029146</t>
  </si>
  <si>
    <t>00429778-00429912</t>
  </si>
  <si>
    <t>00062165-00062212</t>
  </si>
  <si>
    <t>00000135</t>
  </si>
  <si>
    <t>00062201</t>
  </si>
  <si>
    <t>JONY</t>
  </si>
  <si>
    <t xml:space="preserve">V12748906 </t>
  </si>
  <si>
    <t>2000003000</t>
  </si>
  <si>
    <t>00319112-00319188</t>
  </si>
  <si>
    <t>2100004000</t>
  </si>
  <si>
    <t>00319189</t>
  </si>
  <si>
    <t>00319190-00319198</t>
  </si>
  <si>
    <t>2200005000</t>
  </si>
  <si>
    <t>00319199-00319200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</si>
  <si>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</si>
  <si>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</si>
  <si>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</si>
  <si>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</si>
  <si>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</si>
  <si>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</si>
  <si>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</si>
  <si>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</si>
  <si>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</si>
  <si>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01-06-20 HASTA 07-06-20</t>
  </si>
  <si>
    <t>1304</t>
  </si>
  <si>
    <t>1305</t>
  </si>
  <si>
    <t>1306</t>
  </si>
  <si>
    <t>00284164-00284176</t>
  </si>
  <si>
    <t>1307</t>
  </si>
  <si>
    <t>1308</t>
  </si>
  <si>
    <t>1309</t>
  </si>
  <si>
    <t>0177</t>
  </si>
  <si>
    <t>0178</t>
  </si>
  <si>
    <t>0179</t>
  </si>
  <si>
    <t>0180</t>
  </si>
  <si>
    <t>0181</t>
  </si>
  <si>
    <t>0182</t>
  </si>
  <si>
    <t>1717</t>
  </si>
  <si>
    <t>1718</t>
  </si>
  <si>
    <t>1719</t>
  </si>
  <si>
    <t>1720</t>
  </si>
  <si>
    <t>1721</t>
  </si>
  <si>
    <t>1722</t>
  </si>
  <si>
    <t xml:space="preserve"> </t>
  </si>
  <si>
    <t>00028300-00028337</t>
  </si>
  <si>
    <t>00028362-00028486</t>
  </si>
  <si>
    <t>0183</t>
  </si>
  <si>
    <t>0184</t>
  </si>
  <si>
    <t>1126</t>
  </si>
  <si>
    <t>1595</t>
  </si>
  <si>
    <t>1596</t>
  </si>
  <si>
    <t>00429474-00429494</t>
  </si>
  <si>
    <t>1597</t>
  </si>
  <si>
    <t>00429496-00429515</t>
  </si>
  <si>
    <t>00429516-00429496</t>
  </si>
  <si>
    <t>00429497-00429504</t>
  </si>
  <si>
    <t>1310</t>
  </si>
  <si>
    <t>1723</t>
  </si>
  <si>
    <t>0185</t>
  </si>
  <si>
    <t>006138741-00429586</t>
  </si>
  <si>
    <t>1598</t>
  </si>
  <si>
    <t>1599</t>
  </si>
  <si>
    <t>00429705</t>
  </si>
  <si>
    <t>CAJA SIN ACTIVIDAD</t>
  </si>
  <si>
    <t>1600</t>
  </si>
  <si>
    <t>00429727-00429777</t>
  </si>
  <si>
    <t>1601</t>
  </si>
  <si>
    <t>0731</t>
  </si>
  <si>
    <t>0732</t>
  </si>
  <si>
    <t>0733</t>
  </si>
  <si>
    <t>0734</t>
  </si>
  <si>
    <t>0735</t>
  </si>
  <si>
    <t>1219</t>
  </si>
  <si>
    <t>1220</t>
  </si>
  <si>
    <t>1221</t>
  </si>
  <si>
    <t>1222</t>
  </si>
  <si>
    <t>1223</t>
  </si>
  <si>
    <t>1224</t>
  </si>
  <si>
    <t>1225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</si>
</sst>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8995-D2A8-4015-AFC7-E986565BEAF8}">
  <dimension ref="A2:AP255"/>
  <sheetViews>
    <sheetView tabSelected="1" topLeftCell="A215" workbookViewId="0">
      <selection activeCell="H234" sqref="H23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6" t="s">
        <v>725</v>
      </c>
      <c r="B4" s="26"/>
      <c r="C4" s="26"/>
      <c r="D4" s="26"/>
      <c r="E4" s="26"/>
      <c r="F4" s="26"/>
      <c r="G4" s="26"/>
      <c r="H4" s="26"/>
      <c r="I4" s="26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56</v>
      </c>
      <c r="E8" s="13" t="s">
        <v>57</v>
      </c>
      <c r="F8" s="13" t="s">
        <v>726</v>
      </c>
      <c r="G8" s="13" t="s">
        <v>49</v>
      </c>
      <c r="H8" s="13" t="s">
        <v>58</v>
      </c>
      <c r="I8" s="15" t="s">
        <v>48</v>
      </c>
      <c r="J8" s="15" t="s">
        <v>48</v>
      </c>
      <c r="K8" s="15" t="s">
        <v>48</v>
      </c>
      <c r="L8" s="15" t="s">
        <v>48</v>
      </c>
      <c r="M8" s="15">
        <v>0</v>
      </c>
      <c r="N8" s="13" t="s">
        <v>48</v>
      </c>
      <c r="O8" s="13" t="s">
        <v>59</v>
      </c>
      <c r="P8" s="13" t="s">
        <v>48</v>
      </c>
      <c r="Q8" s="15">
        <f t="shared" ref="Q8:Q71" si="0">SUM(S8:AP8)</f>
        <v>80827210.986400008</v>
      </c>
      <c r="R8" s="15">
        <v>0</v>
      </c>
      <c r="S8" s="15">
        <v>62996292.028800011</v>
      </c>
      <c r="T8" s="15">
        <v>0</v>
      </c>
      <c r="U8" s="13" t="s">
        <v>50</v>
      </c>
      <c r="V8" s="15">
        <v>0</v>
      </c>
      <c r="W8" s="15">
        <v>15371481.860000001</v>
      </c>
      <c r="X8" s="13" t="s">
        <v>53</v>
      </c>
      <c r="Y8" s="15">
        <v>2459437.0976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s="19" customFormat="1" x14ac:dyDescent="0.25">
      <c r="A9" s="13" t="s">
        <v>51</v>
      </c>
      <c r="B9" s="14" t="s">
        <v>46</v>
      </c>
      <c r="C9" s="13" t="s">
        <v>47</v>
      </c>
      <c r="D9" s="13" t="s">
        <v>61</v>
      </c>
      <c r="E9" s="13" t="s">
        <v>62</v>
      </c>
      <c r="F9" s="13" t="s">
        <v>733</v>
      </c>
      <c r="G9" s="13" t="s">
        <v>49</v>
      </c>
      <c r="H9" s="13" t="s">
        <v>63</v>
      </c>
      <c r="I9" s="15" t="s">
        <v>48</v>
      </c>
      <c r="J9" s="15" t="s">
        <v>48</v>
      </c>
      <c r="K9" s="15" t="s">
        <v>48</v>
      </c>
      <c r="L9" s="15" t="s">
        <v>48</v>
      </c>
      <c r="M9" s="15">
        <v>0</v>
      </c>
      <c r="N9" s="13" t="s">
        <v>48</v>
      </c>
      <c r="O9" s="13" t="s">
        <v>59</v>
      </c>
      <c r="P9" s="13" t="s">
        <v>48</v>
      </c>
      <c r="Q9" s="15">
        <f t="shared" si="0"/>
        <v>79188516.067699999</v>
      </c>
      <c r="R9" s="15">
        <v>0</v>
      </c>
      <c r="S9" s="15">
        <v>64085957.398800001</v>
      </c>
      <c r="T9" s="15">
        <v>0</v>
      </c>
      <c r="U9" s="13" t="s">
        <v>50</v>
      </c>
      <c r="V9" s="15">
        <v>0</v>
      </c>
      <c r="W9" s="15">
        <v>13019447.128400002</v>
      </c>
      <c r="X9" s="13" t="s">
        <v>50</v>
      </c>
      <c r="Y9" s="15">
        <v>2083111.5405000001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48</v>
      </c>
      <c r="AN9" s="13" t="s">
        <v>48</v>
      </c>
      <c r="AO9" s="14" t="s">
        <v>48</v>
      </c>
      <c r="AP9" s="13" t="s">
        <v>48</v>
      </c>
    </row>
    <row r="10" spans="1:42" s="19" customFormat="1" x14ac:dyDescent="0.25">
      <c r="A10" s="13" t="s">
        <v>52</v>
      </c>
      <c r="B10" s="17" t="s">
        <v>46</v>
      </c>
      <c r="C10" s="16" t="s">
        <v>47</v>
      </c>
      <c r="D10" s="16" t="s">
        <v>65</v>
      </c>
      <c r="E10" s="16" t="s">
        <v>66</v>
      </c>
      <c r="F10" s="16" t="s">
        <v>739</v>
      </c>
      <c r="G10" s="16" t="s">
        <v>49</v>
      </c>
      <c r="H10" s="16" t="s">
        <v>67</v>
      </c>
      <c r="I10" s="18" t="s">
        <v>48</v>
      </c>
      <c r="J10" s="18" t="s">
        <v>48</v>
      </c>
      <c r="K10" s="18" t="s">
        <v>48</v>
      </c>
      <c r="L10" s="18" t="s">
        <v>48</v>
      </c>
      <c r="M10" s="18">
        <v>0</v>
      </c>
      <c r="N10" s="16" t="s">
        <v>48</v>
      </c>
      <c r="O10" s="16" t="s">
        <v>59</v>
      </c>
      <c r="P10" s="16" t="s">
        <v>48</v>
      </c>
      <c r="Q10" s="18">
        <f t="shared" si="0"/>
        <v>32678723.050400008</v>
      </c>
      <c r="R10" s="18">
        <v>0</v>
      </c>
      <c r="S10" s="18">
        <v>27129742.494400006</v>
      </c>
      <c r="T10" s="18">
        <v>0</v>
      </c>
      <c r="U10" s="16" t="s">
        <v>50</v>
      </c>
      <c r="V10" s="18">
        <v>0</v>
      </c>
      <c r="W10" s="18">
        <v>4783603.9276000001</v>
      </c>
      <c r="X10" s="16" t="s">
        <v>53</v>
      </c>
      <c r="Y10" s="18">
        <v>765376.62840000005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13" t="s">
        <v>54</v>
      </c>
      <c r="B11" s="17" t="s">
        <v>46</v>
      </c>
      <c r="C11" s="16" t="s">
        <v>47</v>
      </c>
      <c r="D11" s="16" t="s">
        <v>65</v>
      </c>
      <c r="E11" s="16" t="s">
        <v>66</v>
      </c>
      <c r="F11" s="16" t="s">
        <v>739</v>
      </c>
      <c r="G11" s="16" t="s">
        <v>49</v>
      </c>
      <c r="H11" s="16" t="s">
        <v>69</v>
      </c>
      <c r="I11" s="18" t="s">
        <v>48</v>
      </c>
      <c r="J11" s="18" t="s">
        <v>48</v>
      </c>
      <c r="K11" s="18" t="s">
        <v>48</v>
      </c>
      <c r="L11" s="18" t="s">
        <v>48</v>
      </c>
      <c r="M11" s="18">
        <v>0</v>
      </c>
      <c r="N11" s="16" t="s">
        <v>48</v>
      </c>
      <c r="O11" s="16" t="s">
        <v>70</v>
      </c>
      <c r="P11" s="16" t="s">
        <v>71</v>
      </c>
      <c r="Q11" s="18">
        <f t="shared" si="0"/>
        <v>2082042.35</v>
      </c>
      <c r="R11" s="18">
        <v>0</v>
      </c>
      <c r="S11" s="18">
        <v>799082.35000000009</v>
      </c>
      <c r="T11" s="18">
        <v>1106000</v>
      </c>
      <c r="U11" s="16" t="s">
        <v>53</v>
      </c>
      <c r="V11" s="18">
        <v>176960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13" t="s">
        <v>55</v>
      </c>
      <c r="B12" s="17" t="s">
        <v>46</v>
      </c>
      <c r="C12" s="16" t="s">
        <v>47</v>
      </c>
      <c r="D12" s="16" t="s">
        <v>65</v>
      </c>
      <c r="E12" s="16" t="s">
        <v>66</v>
      </c>
      <c r="F12" s="16" t="s">
        <v>739</v>
      </c>
      <c r="G12" s="16" t="s">
        <v>49</v>
      </c>
      <c r="H12" s="16" t="s">
        <v>73</v>
      </c>
      <c r="I12" s="18" t="s">
        <v>48</v>
      </c>
      <c r="J12" s="18" t="s">
        <v>48</v>
      </c>
      <c r="K12" s="18" t="s">
        <v>48</v>
      </c>
      <c r="L12" s="18" t="s">
        <v>48</v>
      </c>
      <c r="M12" s="18">
        <v>0</v>
      </c>
      <c r="N12" s="16" t="s">
        <v>48</v>
      </c>
      <c r="O12" s="16" t="s">
        <v>74</v>
      </c>
      <c r="P12" s="16" t="s">
        <v>75</v>
      </c>
      <c r="Q12" s="18">
        <f t="shared" si="0"/>
        <v>156860</v>
      </c>
      <c r="R12" s="18">
        <v>0</v>
      </c>
      <c r="S12" s="18">
        <v>156860</v>
      </c>
      <c r="T12" s="18">
        <v>0</v>
      </c>
      <c r="U12" s="16" t="s">
        <v>50</v>
      </c>
      <c r="V12" s="18">
        <v>0</v>
      </c>
      <c r="W12" s="18">
        <v>0</v>
      </c>
      <c r="X12" s="16" t="s">
        <v>50</v>
      </c>
      <c r="Y12" s="18">
        <v>0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s="23" customFormat="1" x14ac:dyDescent="0.25">
      <c r="A13" s="13" t="s">
        <v>60</v>
      </c>
      <c r="B13" s="17" t="s">
        <v>46</v>
      </c>
      <c r="C13" s="16" t="s">
        <v>47</v>
      </c>
      <c r="D13" s="16" t="s">
        <v>65</v>
      </c>
      <c r="E13" s="16" t="s">
        <v>66</v>
      </c>
      <c r="F13" s="16" t="s">
        <v>739</v>
      </c>
      <c r="G13" s="16" t="s">
        <v>49</v>
      </c>
      <c r="H13" s="16" t="s">
        <v>77</v>
      </c>
      <c r="I13" s="18" t="s">
        <v>48</v>
      </c>
      <c r="J13" s="18" t="s">
        <v>48</v>
      </c>
      <c r="K13" s="18" t="s">
        <v>48</v>
      </c>
      <c r="L13" s="18" t="s">
        <v>48</v>
      </c>
      <c r="M13" s="18">
        <v>0</v>
      </c>
      <c r="N13" s="16" t="s">
        <v>48</v>
      </c>
      <c r="O13" s="16" t="s">
        <v>59</v>
      </c>
      <c r="P13" s="16" t="s">
        <v>48</v>
      </c>
      <c r="Q13" s="18">
        <f t="shared" si="0"/>
        <v>25534544.9542</v>
      </c>
      <c r="R13" s="18">
        <v>0</v>
      </c>
      <c r="S13" s="18">
        <v>19562695.489799999</v>
      </c>
      <c r="T13" s="18">
        <v>0</v>
      </c>
      <c r="U13" s="16" t="s">
        <v>50</v>
      </c>
      <c r="V13" s="18">
        <v>0</v>
      </c>
      <c r="W13" s="18">
        <v>5148146.0900000008</v>
      </c>
      <c r="X13" s="16" t="s">
        <v>53</v>
      </c>
      <c r="Y13" s="18">
        <v>823703.37439999997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48</v>
      </c>
      <c r="AN13" s="16" t="s">
        <v>48</v>
      </c>
      <c r="AO13" s="17" t="s">
        <v>48</v>
      </c>
      <c r="AP13" s="16" t="s">
        <v>48</v>
      </c>
    </row>
    <row r="14" spans="1:42" s="23" customFormat="1" x14ac:dyDescent="0.25">
      <c r="A14" s="13" t="s">
        <v>64</v>
      </c>
      <c r="B14" s="17" t="s">
        <v>46</v>
      </c>
      <c r="C14" s="16" t="s">
        <v>47</v>
      </c>
      <c r="D14" s="16" t="s">
        <v>79</v>
      </c>
      <c r="E14" s="16" t="s">
        <v>80</v>
      </c>
      <c r="F14" s="16" t="s">
        <v>735</v>
      </c>
      <c r="G14" s="16" t="s">
        <v>49</v>
      </c>
      <c r="H14" s="16" t="s">
        <v>81</v>
      </c>
      <c r="I14" s="18" t="s">
        <v>48</v>
      </c>
      <c r="J14" s="18" t="s">
        <v>48</v>
      </c>
      <c r="K14" s="18" t="s">
        <v>48</v>
      </c>
      <c r="L14" s="18" t="s">
        <v>48</v>
      </c>
      <c r="M14" s="18">
        <v>0</v>
      </c>
      <c r="N14" s="16" t="s">
        <v>48</v>
      </c>
      <c r="O14" s="16" t="s">
        <v>59</v>
      </c>
      <c r="P14" s="16" t="s">
        <v>48</v>
      </c>
      <c r="Q14" s="18">
        <f t="shared" si="0"/>
        <v>15627189.179799998</v>
      </c>
      <c r="R14" s="18">
        <v>0</v>
      </c>
      <c r="S14" s="18">
        <v>12759084.052599998</v>
      </c>
      <c r="T14" s="18">
        <v>0</v>
      </c>
      <c r="U14" s="16" t="s">
        <v>50</v>
      </c>
      <c r="V14" s="18">
        <v>0</v>
      </c>
      <c r="W14" s="18">
        <v>2472504.42</v>
      </c>
      <c r="X14" s="16" t="s">
        <v>50</v>
      </c>
      <c r="Y14" s="18">
        <v>395600.7072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48</v>
      </c>
      <c r="AN14" s="16" t="s">
        <v>48</v>
      </c>
      <c r="AO14" s="17" t="s">
        <v>48</v>
      </c>
      <c r="AP14" s="16" t="s">
        <v>48</v>
      </c>
    </row>
    <row r="15" spans="1:42" s="23" customFormat="1" x14ac:dyDescent="0.25">
      <c r="A15" s="13" t="s">
        <v>68</v>
      </c>
      <c r="B15" s="17" t="s">
        <v>46</v>
      </c>
      <c r="C15" s="16" t="s">
        <v>47</v>
      </c>
      <c r="D15" s="16" t="s">
        <v>79</v>
      </c>
      <c r="E15" s="16" t="s">
        <v>80</v>
      </c>
      <c r="F15" s="16" t="s">
        <v>735</v>
      </c>
      <c r="G15" s="16" t="s">
        <v>49</v>
      </c>
      <c r="H15" s="16" t="s">
        <v>83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59</v>
      </c>
      <c r="P15" s="16" t="s">
        <v>48</v>
      </c>
      <c r="Q15" s="18">
        <f t="shared" si="0"/>
        <v>8271973.7060000002</v>
      </c>
      <c r="R15" s="18">
        <v>0</v>
      </c>
      <c r="S15" s="18">
        <v>6192163.3059999999</v>
      </c>
      <c r="T15" s="18">
        <v>0</v>
      </c>
      <c r="U15" s="16" t="s">
        <v>50</v>
      </c>
      <c r="V15" s="18">
        <v>0</v>
      </c>
      <c r="W15" s="18">
        <v>1792940</v>
      </c>
      <c r="X15" s="16" t="s">
        <v>53</v>
      </c>
      <c r="Y15" s="18">
        <v>286870.40000000002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s="19" customFormat="1" x14ac:dyDescent="0.25">
      <c r="A16" s="13" t="s">
        <v>72</v>
      </c>
      <c r="B16" s="17" t="s">
        <v>46</v>
      </c>
      <c r="C16" s="16" t="s">
        <v>47</v>
      </c>
      <c r="D16" s="16" t="s">
        <v>79</v>
      </c>
      <c r="E16" s="16" t="s">
        <v>80</v>
      </c>
      <c r="F16" s="16" t="s">
        <v>735</v>
      </c>
      <c r="G16" s="16" t="s">
        <v>49</v>
      </c>
      <c r="H16" s="16" t="s">
        <v>746</v>
      </c>
      <c r="I16" s="18" t="s">
        <v>48</v>
      </c>
      <c r="J16" s="18" t="s">
        <v>48</v>
      </c>
      <c r="K16" s="18" t="s">
        <v>48</v>
      </c>
      <c r="L16" s="18" t="s">
        <v>48</v>
      </c>
      <c r="M16" s="18">
        <v>0</v>
      </c>
      <c r="N16" s="16" t="s">
        <v>48</v>
      </c>
      <c r="O16" s="16" t="s">
        <v>59</v>
      </c>
      <c r="P16" s="16" t="s">
        <v>48</v>
      </c>
      <c r="Q16" s="18">
        <f t="shared" si="0"/>
        <v>29655262.722399998</v>
      </c>
      <c r="R16" s="18">
        <v>0</v>
      </c>
      <c r="S16" s="18">
        <v>21659801.250399999</v>
      </c>
      <c r="T16" s="18">
        <v>0</v>
      </c>
      <c r="U16" s="16" t="s">
        <v>50</v>
      </c>
      <c r="V16" s="18">
        <v>0</v>
      </c>
      <c r="W16" s="18">
        <v>6892639.2000000002</v>
      </c>
      <c r="X16" s="16" t="s">
        <v>50</v>
      </c>
      <c r="Y16" s="18">
        <v>1102822.2719999999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13" t="s">
        <v>76</v>
      </c>
      <c r="B17" s="17" t="s">
        <v>46</v>
      </c>
      <c r="C17" s="16" t="s">
        <v>47</v>
      </c>
      <c r="D17" s="16" t="s">
        <v>79</v>
      </c>
      <c r="E17" s="16" t="s">
        <v>80</v>
      </c>
      <c r="F17" s="16" t="s">
        <v>735</v>
      </c>
      <c r="G17" s="16" t="s">
        <v>49</v>
      </c>
      <c r="H17" s="16" t="s">
        <v>86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6" t="s">
        <v>48</v>
      </c>
      <c r="O17" s="16" t="s">
        <v>87</v>
      </c>
      <c r="P17" s="16" t="s">
        <v>88</v>
      </c>
      <c r="Q17" s="18">
        <f t="shared" si="0"/>
        <v>1956000</v>
      </c>
      <c r="R17" s="18">
        <v>0</v>
      </c>
      <c r="S17" s="18">
        <v>1956000</v>
      </c>
      <c r="T17" s="18">
        <v>0</v>
      </c>
      <c r="U17" s="16" t="s">
        <v>50</v>
      </c>
      <c r="V17" s="18">
        <v>0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19" customFormat="1" x14ac:dyDescent="0.25">
      <c r="A18" s="13" t="s">
        <v>78</v>
      </c>
      <c r="B18" s="17" t="s">
        <v>46</v>
      </c>
      <c r="C18" s="16" t="s">
        <v>47</v>
      </c>
      <c r="D18" s="16" t="s">
        <v>79</v>
      </c>
      <c r="E18" s="16" t="s">
        <v>80</v>
      </c>
      <c r="F18" s="16" t="s">
        <v>735</v>
      </c>
      <c r="G18" s="16" t="s">
        <v>49</v>
      </c>
      <c r="H18" s="16" t="s">
        <v>90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6" t="s">
        <v>48</v>
      </c>
      <c r="O18" s="16" t="s">
        <v>59</v>
      </c>
      <c r="P18" s="16" t="s">
        <v>48</v>
      </c>
      <c r="Q18" s="18">
        <f t="shared" si="0"/>
        <v>20157387.096399996</v>
      </c>
      <c r="R18" s="18">
        <v>0</v>
      </c>
      <c r="S18" s="18">
        <v>14992860.337999998</v>
      </c>
      <c r="T18" s="18">
        <v>0</v>
      </c>
      <c r="U18" s="16" t="s">
        <v>50</v>
      </c>
      <c r="V18" s="18">
        <v>0</v>
      </c>
      <c r="W18" s="18">
        <v>4452178.24</v>
      </c>
      <c r="X18" s="16" t="s">
        <v>53</v>
      </c>
      <c r="Y18" s="18">
        <v>712348.51840000006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48</v>
      </c>
      <c r="AN18" s="16" t="s">
        <v>48</v>
      </c>
      <c r="AO18" s="17" t="s">
        <v>48</v>
      </c>
      <c r="AP18" s="16" t="s">
        <v>48</v>
      </c>
    </row>
    <row r="19" spans="1:42" s="19" customFormat="1" x14ac:dyDescent="0.25">
      <c r="A19" s="13" t="s">
        <v>82</v>
      </c>
      <c r="B19" s="17" t="s">
        <v>46</v>
      </c>
      <c r="C19" s="16" t="s">
        <v>47</v>
      </c>
      <c r="D19" s="16" t="s">
        <v>79</v>
      </c>
      <c r="E19" s="16" t="s">
        <v>80</v>
      </c>
      <c r="F19" s="16" t="s">
        <v>735</v>
      </c>
      <c r="G19" s="16" t="s">
        <v>49</v>
      </c>
      <c r="H19" s="16" t="s">
        <v>91</v>
      </c>
      <c r="I19" s="18" t="s">
        <v>48</v>
      </c>
      <c r="J19" s="18" t="s">
        <v>48</v>
      </c>
      <c r="K19" s="18" t="s">
        <v>48</v>
      </c>
      <c r="L19" s="18" t="s">
        <v>48</v>
      </c>
      <c r="M19" s="18">
        <v>0</v>
      </c>
      <c r="N19" s="16" t="s">
        <v>48</v>
      </c>
      <c r="O19" s="16" t="s">
        <v>92</v>
      </c>
      <c r="P19" s="16" t="s">
        <v>93</v>
      </c>
      <c r="Q19" s="18">
        <f t="shared" si="0"/>
        <v>1039995</v>
      </c>
      <c r="R19" s="18">
        <v>0</v>
      </c>
      <c r="S19" s="18">
        <v>1039995</v>
      </c>
      <c r="T19" s="18">
        <v>0</v>
      </c>
      <c r="U19" s="16" t="s">
        <v>50</v>
      </c>
      <c r="V19" s="18">
        <v>0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48</v>
      </c>
      <c r="AN19" s="16" t="s">
        <v>48</v>
      </c>
      <c r="AO19" s="17" t="s">
        <v>48</v>
      </c>
      <c r="AP19" s="16" t="s">
        <v>48</v>
      </c>
    </row>
    <row r="20" spans="1:42" s="19" customFormat="1" x14ac:dyDescent="0.25">
      <c r="A20" s="13" t="s">
        <v>84</v>
      </c>
      <c r="B20" s="17" t="s">
        <v>46</v>
      </c>
      <c r="C20" s="16" t="s">
        <v>47</v>
      </c>
      <c r="D20" s="16" t="s">
        <v>79</v>
      </c>
      <c r="E20" s="16" t="s">
        <v>80</v>
      </c>
      <c r="F20" s="16" t="s">
        <v>735</v>
      </c>
      <c r="G20" s="16" t="s">
        <v>49</v>
      </c>
      <c r="H20" s="16" t="s">
        <v>95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6" t="s">
        <v>48</v>
      </c>
      <c r="O20" s="16" t="s">
        <v>96</v>
      </c>
      <c r="P20" s="16" t="s">
        <v>97</v>
      </c>
      <c r="Q20" s="18">
        <f t="shared" si="0"/>
        <v>1171040</v>
      </c>
      <c r="R20" s="18">
        <v>0</v>
      </c>
      <c r="S20" s="18">
        <v>1022560</v>
      </c>
      <c r="T20" s="18">
        <v>0</v>
      </c>
      <c r="U20" s="16" t="s">
        <v>50</v>
      </c>
      <c r="V20" s="18">
        <v>0</v>
      </c>
      <c r="W20" s="18">
        <v>128000</v>
      </c>
      <c r="X20" s="16" t="s">
        <v>53</v>
      </c>
      <c r="Y20" s="18">
        <v>20480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s="19" customFormat="1" x14ac:dyDescent="0.25">
      <c r="A21" s="13" t="s">
        <v>85</v>
      </c>
      <c r="B21" s="17" t="s">
        <v>46</v>
      </c>
      <c r="C21" s="16" t="s">
        <v>47</v>
      </c>
      <c r="D21" s="16" t="s">
        <v>99</v>
      </c>
      <c r="E21" s="16" t="s">
        <v>100</v>
      </c>
      <c r="F21" s="16" t="s">
        <v>750</v>
      </c>
      <c r="G21" s="16" t="s">
        <v>49</v>
      </c>
      <c r="H21" s="16" t="s">
        <v>101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59</v>
      </c>
      <c r="P21" s="16" t="s">
        <v>48</v>
      </c>
      <c r="Q21" s="18">
        <f t="shared" si="0"/>
        <v>66008349.744000003</v>
      </c>
      <c r="R21" s="18">
        <v>0</v>
      </c>
      <c r="S21" s="18">
        <v>50220269.654799998</v>
      </c>
      <c r="T21" s="18">
        <v>0</v>
      </c>
      <c r="U21" s="16" t="s">
        <v>50</v>
      </c>
      <c r="V21" s="18">
        <v>0</v>
      </c>
      <c r="W21" s="18">
        <v>13610413.870000001</v>
      </c>
      <c r="X21" s="16" t="s">
        <v>50</v>
      </c>
      <c r="Y21" s="18">
        <v>2177666.2192000002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s="19" customFormat="1" x14ac:dyDescent="0.25">
      <c r="A22" s="13" t="s">
        <v>89</v>
      </c>
      <c r="B22" s="14" t="s">
        <v>46</v>
      </c>
      <c r="C22" s="13" t="s">
        <v>47</v>
      </c>
      <c r="D22" s="13" t="s">
        <v>103</v>
      </c>
      <c r="E22" s="13" t="s">
        <v>104</v>
      </c>
      <c r="F22" s="13" t="s">
        <v>751</v>
      </c>
      <c r="G22" s="13" t="s">
        <v>49</v>
      </c>
      <c r="H22" s="13" t="s">
        <v>105</v>
      </c>
      <c r="I22" s="15" t="s">
        <v>48</v>
      </c>
      <c r="J22" s="15" t="s">
        <v>48</v>
      </c>
      <c r="K22" s="15" t="s">
        <v>48</v>
      </c>
      <c r="L22" s="15" t="s">
        <v>48</v>
      </c>
      <c r="M22" s="15">
        <v>0</v>
      </c>
      <c r="N22" s="13" t="s">
        <v>48</v>
      </c>
      <c r="O22" s="13" t="s">
        <v>59</v>
      </c>
      <c r="P22" s="13" t="s">
        <v>48</v>
      </c>
      <c r="Q22" s="15">
        <f t="shared" si="0"/>
        <v>6866597.8925999999</v>
      </c>
      <c r="R22" s="15">
        <v>0</v>
      </c>
      <c r="S22" s="15">
        <v>4210099.9654000001</v>
      </c>
      <c r="T22" s="15">
        <v>0</v>
      </c>
      <c r="U22" s="13" t="s">
        <v>50</v>
      </c>
      <c r="V22" s="15">
        <v>0</v>
      </c>
      <c r="W22" s="15">
        <v>2290084.42</v>
      </c>
      <c r="X22" s="13" t="s">
        <v>50</v>
      </c>
      <c r="Y22" s="15">
        <v>366413.50719999999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48</v>
      </c>
      <c r="AN22" s="13" t="s">
        <v>48</v>
      </c>
      <c r="AO22" s="14" t="s">
        <v>48</v>
      </c>
      <c r="AP22" s="13" t="s">
        <v>48</v>
      </c>
    </row>
    <row r="23" spans="1:42" s="19" customFormat="1" x14ac:dyDescent="0.25">
      <c r="A23" s="13" t="s">
        <v>53</v>
      </c>
      <c r="B23" s="17" t="s">
        <v>46</v>
      </c>
      <c r="C23" s="16" t="s">
        <v>47</v>
      </c>
      <c r="D23" s="16" t="s">
        <v>107</v>
      </c>
      <c r="E23" s="16" t="s">
        <v>108</v>
      </c>
      <c r="F23" s="16" t="s">
        <v>774</v>
      </c>
      <c r="G23" s="16" t="s">
        <v>49</v>
      </c>
      <c r="H23" s="16" t="s">
        <v>109</v>
      </c>
      <c r="I23" s="18" t="s">
        <v>48</v>
      </c>
      <c r="J23" s="18" t="s">
        <v>48</v>
      </c>
      <c r="K23" s="18" t="s">
        <v>48</v>
      </c>
      <c r="L23" s="18" t="s">
        <v>48</v>
      </c>
      <c r="M23" s="18">
        <v>0</v>
      </c>
      <c r="N23" s="16" t="s">
        <v>48</v>
      </c>
      <c r="O23" s="16" t="s">
        <v>59</v>
      </c>
      <c r="P23" s="16" t="s">
        <v>48</v>
      </c>
      <c r="Q23" s="18">
        <f t="shared" si="0"/>
        <v>589520</v>
      </c>
      <c r="R23" s="18">
        <v>0</v>
      </c>
      <c r="S23" s="18">
        <v>380720</v>
      </c>
      <c r="T23" s="18">
        <v>0</v>
      </c>
      <c r="U23" s="16" t="s">
        <v>50</v>
      </c>
      <c r="V23" s="18">
        <v>0</v>
      </c>
      <c r="W23" s="18">
        <v>180000</v>
      </c>
      <c r="X23" s="16" t="s">
        <v>53</v>
      </c>
      <c r="Y23" s="18">
        <v>28800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48</v>
      </c>
      <c r="AN23" s="16" t="s">
        <v>48</v>
      </c>
      <c r="AO23" s="17" t="s">
        <v>48</v>
      </c>
      <c r="AP23" s="16" t="s">
        <v>48</v>
      </c>
    </row>
    <row r="24" spans="1:42" s="19" customFormat="1" x14ac:dyDescent="0.25">
      <c r="A24" s="13" t="s">
        <v>94</v>
      </c>
      <c r="B24" s="17" t="s">
        <v>46</v>
      </c>
      <c r="C24" s="16" t="s">
        <v>47</v>
      </c>
      <c r="D24" s="16" t="s">
        <v>107</v>
      </c>
      <c r="E24" s="16" t="s">
        <v>108</v>
      </c>
      <c r="F24" s="16" t="s">
        <v>774</v>
      </c>
      <c r="G24" s="16" t="s">
        <v>49</v>
      </c>
      <c r="H24" s="16" t="s">
        <v>111</v>
      </c>
      <c r="I24" s="18" t="s">
        <v>48</v>
      </c>
      <c r="J24" s="18" t="s">
        <v>48</v>
      </c>
      <c r="K24" s="18" t="s">
        <v>48</v>
      </c>
      <c r="L24" s="18" t="s">
        <v>48</v>
      </c>
      <c r="M24" s="18">
        <v>0</v>
      </c>
      <c r="N24" s="16" t="s">
        <v>48</v>
      </c>
      <c r="O24" s="16" t="s">
        <v>112</v>
      </c>
      <c r="P24" s="16" t="s">
        <v>113</v>
      </c>
      <c r="Q24" s="18">
        <f t="shared" si="0"/>
        <v>40000</v>
      </c>
      <c r="R24" s="18">
        <v>0</v>
      </c>
      <c r="S24" s="18">
        <v>40000</v>
      </c>
      <c r="T24" s="18">
        <v>0</v>
      </c>
      <c r="U24" s="16" t="s">
        <v>50</v>
      </c>
      <c r="V24" s="18">
        <v>0</v>
      </c>
      <c r="W24" s="18">
        <v>0</v>
      </c>
      <c r="X24" s="16" t="s">
        <v>50</v>
      </c>
      <c r="Y24" s="18">
        <v>0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48</v>
      </c>
      <c r="AN24" s="16" t="s">
        <v>48</v>
      </c>
      <c r="AO24" s="17" t="s">
        <v>48</v>
      </c>
      <c r="AP24" s="16" t="s">
        <v>48</v>
      </c>
    </row>
    <row r="25" spans="1:42" s="19" customFormat="1" x14ac:dyDescent="0.25">
      <c r="A25" s="13" t="s">
        <v>98</v>
      </c>
      <c r="B25" s="17" t="s">
        <v>46</v>
      </c>
      <c r="C25" s="16" t="s">
        <v>47</v>
      </c>
      <c r="D25" s="16" t="s">
        <v>107</v>
      </c>
      <c r="E25" s="16" t="s">
        <v>108</v>
      </c>
      <c r="F25" s="16" t="s">
        <v>774</v>
      </c>
      <c r="G25" s="16" t="s">
        <v>49</v>
      </c>
      <c r="H25" s="16" t="s">
        <v>115</v>
      </c>
      <c r="I25" s="18" t="s">
        <v>48</v>
      </c>
      <c r="J25" s="18" t="s">
        <v>48</v>
      </c>
      <c r="K25" s="18" t="s">
        <v>48</v>
      </c>
      <c r="L25" s="18" t="s">
        <v>48</v>
      </c>
      <c r="M25" s="18">
        <v>0</v>
      </c>
      <c r="N25" s="16" t="s">
        <v>48</v>
      </c>
      <c r="O25" s="16" t="s">
        <v>59</v>
      </c>
      <c r="P25" s="16" t="s">
        <v>48</v>
      </c>
      <c r="Q25" s="18">
        <f t="shared" si="0"/>
        <v>4310280</v>
      </c>
      <c r="R25" s="18">
        <v>0</v>
      </c>
      <c r="S25" s="18">
        <v>2073800</v>
      </c>
      <c r="T25" s="18">
        <v>0</v>
      </c>
      <c r="U25" s="16" t="s">
        <v>50</v>
      </c>
      <c r="V25" s="18">
        <v>0</v>
      </c>
      <c r="W25" s="18">
        <v>1928000</v>
      </c>
      <c r="X25" s="16" t="s">
        <v>50</v>
      </c>
      <c r="Y25" s="18">
        <v>308480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19" customFormat="1" x14ac:dyDescent="0.25">
      <c r="A26" s="13" t="s">
        <v>102</v>
      </c>
      <c r="B26" s="17" t="s">
        <v>46</v>
      </c>
      <c r="C26" s="16" t="s">
        <v>47</v>
      </c>
      <c r="D26" s="16" t="s">
        <v>107</v>
      </c>
      <c r="E26" s="16" t="s">
        <v>117</v>
      </c>
      <c r="F26" s="16" t="s">
        <v>774</v>
      </c>
      <c r="G26" s="16" t="s">
        <v>49</v>
      </c>
      <c r="H26" s="16" t="s">
        <v>118</v>
      </c>
      <c r="I26" s="18" t="s">
        <v>48</v>
      </c>
      <c r="J26" s="18" t="s">
        <v>48</v>
      </c>
      <c r="K26" s="18" t="s">
        <v>48</v>
      </c>
      <c r="L26" s="18" t="s">
        <v>48</v>
      </c>
      <c r="M26" s="18">
        <v>0</v>
      </c>
      <c r="N26" s="16" t="s">
        <v>48</v>
      </c>
      <c r="O26" s="16" t="s">
        <v>59</v>
      </c>
      <c r="P26" s="16" t="s">
        <v>48</v>
      </c>
      <c r="Q26" s="18">
        <f t="shared" si="0"/>
        <v>25951713.438599996</v>
      </c>
      <c r="R26" s="18">
        <v>0</v>
      </c>
      <c r="S26" s="18">
        <v>21562816.040199995</v>
      </c>
      <c r="T26" s="18">
        <v>0</v>
      </c>
      <c r="U26" s="16" t="s">
        <v>50</v>
      </c>
      <c r="V26" s="18">
        <v>0</v>
      </c>
      <c r="W26" s="18">
        <v>3783532.24</v>
      </c>
      <c r="X26" s="16" t="s">
        <v>53</v>
      </c>
      <c r="Y26" s="18">
        <v>605365.15839999996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48</v>
      </c>
      <c r="AN26" s="16" t="s">
        <v>48</v>
      </c>
      <c r="AO26" s="17" t="s">
        <v>48</v>
      </c>
      <c r="AP26" s="16" t="s">
        <v>48</v>
      </c>
    </row>
    <row r="27" spans="1:42" s="19" customFormat="1" x14ac:dyDescent="0.25">
      <c r="A27" s="13" t="s">
        <v>106</v>
      </c>
      <c r="B27" s="17" t="s">
        <v>46</v>
      </c>
      <c r="C27" s="16" t="s">
        <v>47</v>
      </c>
      <c r="D27" s="16" t="s">
        <v>107</v>
      </c>
      <c r="E27" s="16" t="s">
        <v>120</v>
      </c>
      <c r="F27" s="16" t="s">
        <v>774</v>
      </c>
      <c r="G27" s="16" t="s">
        <v>49</v>
      </c>
      <c r="H27" s="16" t="s">
        <v>121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59</v>
      </c>
      <c r="P27" s="16" t="s">
        <v>48</v>
      </c>
      <c r="Q27" s="18">
        <f t="shared" si="0"/>
        <v>6861904</v>
      </c>
      <c r="R27" s="18">
        <v>0</v>
      </c>
      <c r="S27" s="18">
        <v>2839140</v>
      </c>
      <c r="T27" s="18">
        <v>0</v>
      </c>
      <c r="U27" s="16" t="s">
        <v>50</v>
      </c>
      <c r="V27" s="18">
        <v>0</v>
      </c>
      <c r="W27" s="18">
        <v>3467900</v>
      </c>
      <c r="X27" s="16" t="s">
        <v>50</v>
      </c>
      <c r="Y27" s="18">
        <v>554864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13" t="s">
        <v>110</v>
      </c>
      <c r="B28" s="17" t="s">
        <v>46</v>
      </c>
      <c r="C28" s="16" t="s">
        <v>47</v>
      </c>
      <c r="D28" s="16" t="s">
        <v>107</v>
      </c>
      <c r="E28" s="16" t="s">
        <v>123</v>
      </c>
      <c r="F28" s="16" t="s">
        <v>774</v>
      </c>
      <c r="G28" s="16" t="s">
        <v>49</v>
      </c>
      <c r="H28" s="16" t="s">
        <v>124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6" t="s">
        <v>48</v>
      </c>
      <c r="O28" s="16" t="s">
        <v>59</v>
      </c>
      <c r="P28" s="16" t="s">
        <v>48</v>
      </c>
      <c r="Q28" s="18">
        <f t="shared" si="0"/>
        <v>4994693.4731999999</v>
      </c>
      <c r="R28" s="18">
        <v>0</v>
      </c>
      <c r="S28" s="18">
        <v>4437893.4731999999</v>
      </c>
      <c r="T28" s="18">
        <v>0</v>
      </c>
      <c r="U28" s="16" t="s">
        <v>50</v>
      </c>
      <c r="V28" s="18">
        <v>0</v>
      </c>
      <c r="W28" s="18">
        <v>480000</v>
      </c>
      <c r="X28" s="16" t="s">
        <v>50</v>
      </c>
      <c r="Y28" s="18">
        <v>76800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48</v>
      </c>
      <c r="AN28" s="16" t="s">
        <v>48</v>
      </c>
      <c r="AO28" s="17" t="s">
        <v>48</v>
      </c>
      <c r="AP28" s="16" t="s">
        <v>48</v>
      </c>
    </row>
    <row r="29" spans="1:42" s="19" customFormat="1" x14ac:dyDescent="0.25">
      <c r="A29" s="13" t="s">
        <v>114</v>
      </c>
      <c r="B29" s="17" t="s">
        <v>46</v>
      </c>
      <c r="C29" s="16" t="s">
        <v>47</v>
      </c>
      <c r="D29" s="16" t="s">
        <v>107</v>
      </c>
      <c r="E29" s="16" t="s">
        <v>126</v>
      </c>
      <c r="F29" s="16" t="s">
        <v>774</v>
      </c>
      <c r="G29" s="16" t="s">
        <v>49</v>
      </c>
      <c r="H29" s="16" t="s">
        <v>127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59</v>
      </c>
      <c r="P29" s="16" t="s">
        <v>48</v>
      </c>
      <c r="Q29" s="18">
        <f t="shared" si="0"/>
        <v>595000</v>
      </c>
      <c r="R29" s="18">
        <v>0</v>
      </c>
      <c r="S29" s="18">
        <v>595000</v>
      </c>
      <c r="T29" s="18">
        <v>0</v>
      </c>
      <c r="U29" s="16" t="s">
        <v>50</v>
      </c>
      <c r="V29" s="18">
        <v>0</v>
      </c>
      <c r="W29" s="18">
        <v>0</v>
      </c>
      <c r="X29" s="16" t="s">
        <v>50</v>
      </c>
      <c r="Y29" s="18">
        <v>0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s="19" customFormat="1" x14ac:dyDescent="0.25">
      <c r="A30" s="13" t="s">
        <v>116</v>
      </c>
      <c r="B30" s="17" t="s">
        <v>46</v>
      </c>
      <c r="C30" s="16" t="s">
        <v>47</v>
      </c>
      <c r="D30" s="16" t="s">
        <v>107</v>
      </c>
      <c r="E30" s="16" t="s">
        <v>129</v>
      </c>
      <c r="F30" s="16" t="s">
        <v>774</v>
      </c>
      <c r="G30" s="16" t="s">
        <v>49</v>
      </c>
      <c r="H30" s="16" t="s">
        <v>130</v>
      </c>
      <c r="I30" s="18" t="s">
        <v>48</v>
      </c>
      <c r="J30" s="18" t="s">
        <v>48</v>
      </c>
      <c r="K30" s="18" t="s">
        <v>48</v>
      </c>
      <c r="L30" s="18" t="s">
        <v>48</v>
      </c>
      <c r="M30" s="18">
        <v>0</v>
      </c>
      <c r="N30" s="16" t="s">
        <v>48</v>
      </c>
      <c r="O30" s="16" t="s">
        <v>59</v>
      </c>
      <c r="P30" s="16" t="s">
        <v>48</v>
      </c>
      <c r="Q30" s="18">
        <f t="shared" si="0"/>
        <v>2286341.4476000001</v>
      </c>
      <c r="R30" s="18">
        <v>0</v>
      </c>
      <c r="S30" s="18">
        <v>1636631.7000000002</v>
      </c>
      <c r="T30" s="18">
        <v>0</v>
      </c>
      <c r="U30" s="16" t="s">
        <v>50</v>
      </c>
      <c r="V30" s="18">
        <v>0</v>
      </c>
      <c r="W30" s="18">
        <v>560094.61</v>
      </c>
      <c r="X30" s="16" t="s">
        <v>53</v>
      </c>
      <c r="Y30" s="18">
        <v>89615.137600000002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48</v>
      </c>
      <c r="AN30" s="16" t="s">
        <v>48</v>
      </c>
      <c r="AO30" s="17" t="s">
        <v>48</v>
      </c>
      <c r="AP30" s="16" t="s">
        <v>48</v>
      </c>
    </row>
    <row r="31" spans="1:42" x14ac:dyDescent="0.25">
      <c r="A31" s="13" t="s">
        <v>119</v>
      </c>
      <c r="B31" s="17" t="s">
        <v>46</v>
      </c>
      <c r="C31" s="16" t="s">
        <v>47</v>
      </c>
      <c r="D31" s="16" t="s">
        <v>107</v>
      </c>
      <c r="E31" s="16" t="s">
        <v>129</v>
      </c>
      <c r="F31" s="16" t="s">
        <v>774</v>
      </c>
      <c r="G31" s="16" t="s">
        <v>49</v>
      </c>
      <c r="H31" s="16" t="s">
        <v>132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6" t="s">
        <v>48</v>
      </c>
      <c r="O31" s="16" t="s">
        <v>133</v>
      </c>
      <c r="P31" s="16" t="s">
        <v>134</v>
      </c>
      <c r="Q31" s="18">
        <f t="shared" si="0"/>
        <v>416000</v>
      </c>
      <c r="R31" s="18">
        <v>0</v>
      </c>
      <c r="S31" s="18">
        <v>68000</v>
      </c>
      <c r="T31" s="18">
        <v>300000</v>
      </c>
      <c r="U31" s="16" t="s">
        <v>53</v>
      </c>
      <c r="V31" s="18">
        <v>48000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48</v>
      </c>
      <c r="AN31" s="16" t="s">
        <v>48</v>
      </c>
      <c r="AO31" s="17" t="s">
        <v>48</v>
      </c>
      <c r="AP31" s="16" t="s">
        <v>48</v>
      </c>
    </row>
    <row r="32" spans="1:42" s="19" customFormat="1" x14ac:dyDescent="0.25">
      <c r="A32" s="13" t="s">
        <v>122</v>
      </c>
      <c r="B32" s="17" t="s">
        <v>46</v>
      </c>
      <c r="C32" s="16" t="s">
        <v>47</v>
      </c>
      <c r="D32" s="16" t="s">
        <v>107</v>
      </c>
      <c r="E32" s="16" t="s">
        <v>129</v>
      </c>
      <c r="F32" s="16" t="s">
        <v>774</v>
      </c>
      <c r="G32" s="16" t="s">
        <v>49</v>
      </c>
      <c r="H32" s="16" t="s">
        <v>136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59</v>
      </c>
      <c r="P32" s="16" t="s">
        <v>48</v>
      </c>
      <c r="Q32" s="18">
        <f t="shared" si="0"/>
        <v>729356.7919999999</v>
      </c>
      <c r="R32" s="18">
        <v>0</v>
      </c>
      <c r="S32" s="18">
        <v>601171.66479999991</v>
      </c>
      <c r="T32" s="18">
        <v>0</v>
      </c>
      <c r="U32" s="16" t="s">
        <v>50</v>
      </c>
      <c r="V32" s="18">
        <v>0</v>
      </c>
      <c r="W32" s="18">
        <v>110504.42</v>
      </c>
      <c r="X32" s="16" t="s">
        <v>53</v>
      </c>
      <c r="Y32" s="18">
        <v>17680.707200000001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13" t="s">
        <v>125</v>
      </c>
      <c r="B33" s="17" t="s">
        <v>46</v>
      </c>
      <c r="C33" s="16" t="s">
        <v>47</v>
      </c>
      <c r="D33" s="16" t="s">
        <v>107</v>
      </c>
      <c r="E33" s="16" t="s">
        <v>129</v>
      </c>
      <c r="F33" s="16" t="s">
        <v>774</v>
      </c>
      <c r="G33" s="16" t="s">
        <v>49</v>
      </c>
      <c r="H33" s="16" t="s">
        <v>138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133</v>
      </c>
      <c r="P33" s="16" t="s">
        <v>134</v>
      </c>
      <c r="Q33" s="18">
        <f t="shared" si="0"/>
        <v>313720</v>
      </c>
      <c r="R33" s="18">
        <v>0</v>
      </c>
      <c r="S33" s="18">
        <v>313720</v>
      </c>
      <c r="T33" s="18">
        <v>0</v>
      </c>
      <c r="U33" s="16" t="s">
        <v>50</v>
      </c>
      <c r="V33" s="18">
        <v>0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13" t="s">
        <v>128</v>
      </c>
      <c r="B34" s="17" t="s">
        <v>46</v>
      </c>
      <c r="C34" s="16" t="s">
        <v>47</v>
      </c>
      <c r="D34" s="16" t="s">
        <v>107</v>
      </c>
      <c r="E34" s="16" t="s">
        <v>129</v>
      </c>
      <c r="F34" s="16" t="s">
        <v>774</v>
      </c>
      <c r="G34" s="16" t="s">
        <v>49</v>
      </c>
      <c r="H34" s="16" t="s">
        <v>140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59</v>
      </c>
      <c r="P34" s="16" t="s">
        <v>48</v>
      </c>
      <c r="Q34" s="18">
        <f t="shared" si="0"/>
        <v>6852340</v>
      </c>
      <c r="R34" s="18">
        <v>0</v>
      </c>
      <c r="S34" s="18">
        <v>1578980</v>
      </c>
      <c r="T34" s="18">
        <v>0</v>
      </c>
      <c r="U34" s="16" t="s">
        <v>50</v>
      </c>
      <c r="V34" s="18">
        <v>0</v>
      </c>
      <c r="W34" s="18">
        <v>4546000</v>
      </c>
      <c r="X34" s="16" t="s">
        <v>53</v>
      </c>
      <c r="Y34" s="18">
        <v>727360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s="19" customFormat="1" x14ac:dyDescent="0.25">
      <c r="A35" s="13" t="s">
        <v>131</v>
      </c>
      <c r="B35" s="17" t="s">
        <v>142</v>
      </c>
      <c r="C35" s="16" t="s">
        <v>47</v>
      </c>
      <c r="D35" s="16" t="s">
        <v>56</v>
      </c>
      <c r="E35" s="16" t="s">
        <v>57</v>
      </c>
      <c r="F35" s="16" t="s">
        <v>727</v>
      </c>
      <c r="G35" s="16" t="s">
        <v>49</v>
      </c>
      <c r="H35" s="16" t="s">
        <v>145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6" t="s">
        <v>48</v>
      </c>
      <c r="O35" s="16" t="s">
        <v>146</v>
      </c>
      <c r="P35" s="16" t="s">
        <v>147</v>
      </c>
      <c r="Q35" s="18">
        <f t="shared" si="0"/>
        <v>370000</v>
      </c>
      <c r="R35" s="18">
        <v>0</v>
      </c>
      <c r="S35" s="18">
        <v>370000</v>
      </c>
      <c r="T35" s="18">
        <v>0</v>
      </c>
      <c r="U35" s="16" t="s">
        <v>50</v>
      </c>
      <c r="V35" s="18">
        <v>0</v>
      </c>
      <c r="W35" s="18">
        <v>0</v>
      </c>
      <c r="X35" s="16" t="s">
        <v>50</v>
      </c>
      <c r="Y35" s="18">
        <v>0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s="19" customFormat="1" x14ac:dyDescent="0.25">
      <c r="A36" s="13" t="s">
        <v>135</v>
      </c>
      <c r="B36" s="17" t="s">
        <v>142</v>
      </c>
      <c r="C36" s="16" t="s">
        <v>47</v>
      </c>
      <c r="D36" s="16" t="s">
        <v>56</v>
      </c>
      <c r="E36" s="16" t="s">
        <v>57</v>
      </c>
      <c r="F36" s="16" t="s">
        <v>727</v>
      </c>
      <c r="G36" s="16" t="s">
        <v>49</v>
      </c>
      <c r="H36" s="16" t="s">
        <v>149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150</v>
      </c>
      <c r="P36" s="16" t="s">
        <v>151</v>
      </c>
      <c r="Q36" s="18">
        <f t="shared" si="0"/>
        <v>379460</v>
      </c>
      <c r="R36" s="18">
        <v>0</v>
      </c>
      <c r="S36" s="18">
        <v>379460</v>
      </c>
      <c r="T36" s="18">
        <v>0</v>
      </c>
      <c r="U36" s="16" t="s">
        <v>50</v>
      </c>
      <c r="V36" s="18">
        <v>0</v>
      </c>
      <c r="W36" s="18">
        <v>0</v>
      </c>
      <c r="X36" s="16" t="s">
        <v>50</v>
      </c>
      <c r="Y36" s="18">
        <v>0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s="19" customFormat="1" x14ac:dyDescent="0.25">
      <c r="A37" s="13" t="s">
        <v>137</v>
      </c>
      <c r="B37" s="17" t="s">
        <v>142</v>
      </c>
      <c r="C37" s="16" t="s">
        <v>47</v>
      </c>
      <c r="D37" s="16" t="s">
        <v>56</v>
      </c>
      <c r="E37" s="16" t="s">
        <v>57</v>
      </c>
      <c r="F37" s="16" t="s">
        <v>727</v>
      </c>
      <c r="G37" s="16" t="s">
        <v>49</v>
      </c>
      <c r="H37" s="16" t="s">
        <v>153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59</v>
      </c>
      <c r="P37" s="16" t="s">
        <v>48</v>
      </c>
      <c r="Q37" s="18">
        <f t="shared" si="0"/>
        <v>38822267.073399991</v>
      </c>
      <c r="R37" s="18">
        <v>0</v>
      </c>
      <c r="S37" s="18">
        <v>31390795.81499999</v>
      </c>
      <c r="T37" s="18">
        <v>0</v>
      </c>
      <c r="U37" s="16" t="s">
        <v>50</v>
      </c>
      <c r="V37" s="18">
        <v>0</v>
      </c>
      <c r="W37" s="18">
        <v>6406440.7400000002</v>
      </c>
      <c r="X37" s="16" t="s">
        <v>50</v>
      </c>
      <c r="Y37" s="18">
        <v>1025030.5183999999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s="19" customFormat="1" x14ac:dyDescent="0.25">
      <c r="A38" s="13" t="s">
        <v>139</v>
      </c>
      <c r="B38" s="17" t="s">
        <v>142</v>
      </c>
      <c r="C38" s="16" t="s">
        <v>47</v>
      </c>
      <c r="D38" s="16" t="s">
        <v>56</v>
      </c>
      <c r="E38" s="16" t="s">
        <v>57</v>
      </c>
      <c r="F38" s="16" t="s">
        <v>727</v>
      </c>
      <c r="G38" s="16" t="s">
        <v>49</v>
      </c>
      <c r="H38" s="16" t="s">
        <v>155</v>
      </c>
      <c r="I38" s="18" t="s">
        <v>48</v>
      </c>
      <c r="J38" s="18" t="s">
        <v>48</v>
      </c>
      <c r="K38" s="18" t="s">
        <v>48</v>
      </c>
      <c r="L38" s="18" t="s">
        <v>48</v>
      </c>
      <c r="M38" s="18">
        <v>0</v>
      </c>
      <c r="N38" s="16" t="s">
        <v>48</v>
      </c>
      <c r="O38" s="16" t="s">
        <v>59</v>
      </c>
      <c r="P38" s="16" t="s">
        <v>48</v>
      </c>
      <c r="Q38" s="18">
        <f t="shared" si="0"/>
        <v>40779093.473800004</v>
      </c>
      <c r="R38" s="18">
        <v>0</v>
      </c>
      <c r="S38" s="18">
        <v>33509281.625</v>
      </c>
      <c r="T38" s="18">
        <v>0</v>
      </c>
      <c r="U38" s="16" t="s">
        <v>50</v>
      </c>
      <c r="V38" s="18">
        <v>0</v>
      </c>
      <c r="W38" s="18">
        <v>6267079.1800000006</v>
      </c>
      <c r="X38" s="16" t="s">
        <v>50</v>
      </c>
      <c r="Y38" s="18">
        <v>1002732.6688000001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48</v>
      </c>
      <c r="AN38" s="16" t="s">
        <v>48</v>
      </c>
      <c r="AO38" s="17" t="s">
        <v>48</v>
      </c>
      <c r="AP38" s="16" t="s">
        <v>48</v>
      </c>
    </row>
    <row r="39" spans="1:42" s="19" customFormat="1" x14ac:dyDescent="0.25">
      <c r="A39" s="13" t="s">
        <v>141</v>
      </c>
      <c r="B39" s="17" t="s">
        <v>142</v>
      </c>
      <c r="C39" s="16" t="s">
        <v>47</v>
      </c>
      <c r="D39" s="16" t="s">
        <v>61</v>
      </c>
      <c r="E39" s="16" t="s">
        <v>62</v>
      </c>
      <c r="F39" s="16" t="s">
        <v>734</v>
      </c>
      <c r="G39" s="16" t="s">
        <v>49</v>
      </c>
      <c r="H39" s="16" t="s">
        <v>157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6" t="s">
        <v>48</v>
      </c>
      <c r="O39" s="16" t="s">
        <v>59</v>
      </c>
      <c r="P39" s="16" t="s">
        <v>48</v>
      </c>
      <c r="Q39" s="18">
        <f t="shared" si="0"/>
        <v>2616510</v>
      </c>
      <c r="R39" s="18">
        <v>0</v>
      </c>
      <c r="S39" s="18">
        <v>2310270</v>
      </c>
      <c r="T39" s="18">
        <v>0</v>
      </c>
      <c r="U39" s="16" t="s">
        <v>50</v>
      </c>
      <c r="V39" s="18">
        <v>0</v>
      </c>
      <c r="W39" s="18">
        <v>264000</v>
      </c>
      <c r="X39" s="16" t="s">
        <v>50</v>
      </c>
      <c r="Y39" s="18">
        <v>42240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48</v>
      </c>
      <c r="AN39" s="16" t="s">
        <v>48</v>
      </c>
      <c r="AO39" s="17" t="s">
        <v>48</v>
      </c>
      <c r="AP39" s="16" t="s">
        <v>48</v>
      </c>
    </row>
    <row r="40" spans="1:42" s="19" customFormat="1" x14ac:dyDescent="0.25">
      <c r="A40" s="13" t="s">
        <v>143</v>
      </c>
      <c r="B40" s="17" t="s">
        <v>142</v>
      </c>
      <c r="C40" s="16" t="s">
        <v>47</v>
      </c>
      <c r="D40" s="16" t="s">
        <v>61</v>
      </c>
      <c r="E40" s="16" t="s">
        <v>62</v>
      </c>
      <c r="F40" s="16" t="s">
        <v>734</v>
      </c>
      <c r="G40" s="16" t="s">
        <v>49</v>
      </c>
      <c r="H40" s="16" t="s">
        <v>159</v>
      </c>
      <c r="I40" s="18" t="s">
        <v>48</v>
      </c>
      <c r="J40" s="18" t="s">
        <v>48</v>
      </c>
      <c r="K40" s="18" t="s">
        <v>48</v>
      </c>
      <c r="L40" s="18" t="s">
        <v>48</v>
      </c>
      <c r="M40" s="18">
        <v>0</v>
      </c>
      <c r="N40" s="16" t="s">
        <v>48</v>
      </c>
      <c r="O40" s="16" t="s">
        <v>112</v>
      </c>
      <c r="P40" s="16" t="s">
        <v>113</v>
      </c>
      <c r="Q40" s="18">
        <f t="shared" si="0"/>
        <v>40000</v>
      </c>
      <c r="R40" s="18">
        <v>0</v>
      </c>
      <c r="S40" s="18">
        <v>40000</v>
      </c>
      <c r="T40" s="18">
        <v>0</v>
      </c>
      <c r="U40" s="16" t="s">
        <v>50</v>
      </c>
      <c r="V40" s="18">
        <v>0</v>
      </c>
      <c r="W40" s="18">
        <v>0</v>
      </c>
      <c r="X40" s="16" t="s">
        <v>50</v>
      </c>
      <c r="Y40" s="18">
        <v>0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48</v>
      </c>
      <c r="AN40" s="16" t="s">
        <v>48</v>
      </c>
      <c r="AO40" s="17" t="s">
        <v>48</v>
      </c>
      <c r="AP40" s="16" t="s">
        <v>48</v>
      </c>
    </row>
    <row r="41" spans="1:42" s="19" customFormat="1" x14ac:dyDescent="0.25">
      <c r="A41" s="13" t="s">
        <v>144</v>
      </c>
      <c r="B41" s="17" t="s">
        <v>142</v>
      </c>
      <c r="C41" s="16" t="s">
        <v>47</v>
      </c>
      <c r="D41" s="16" t="s">
        <v>61</v>
      </c>
      <c r="E41" s="16" t="s">
        <v>62</v>
      </c>
      <c r="F41" s="16" t="s">
        <v>734</v>
      </c>
      <c r="G41" s="16" t="s">
        <v>49</v>
      </c>
      <c r="H41" s="16" t="s">
        <v>161</v>
      </c>
      <c r="I41" s="18" t="s">
        <v>48</v>
      </c>
      <c r="J41" s="18" t="s">
        <v>48</v>
      </c>
      <c r="K41" s="18" t="s">
        <v>48</v>
      </c>
      <c r="L41" s="18" t="s">
        <v>48</v>
      </c>
      <c r="M41" s="18">
        <v>0</v>
      </c>
      <c r="N41" s="16" t="s">
        <v>48</v>
      </c>
      <c r="O41" s="16" t="s">
        <v>59</v>
      </c>
      <c r="P41" s="16" t="s">
        <v>48</v>
      </c>
      <c r="Q41" s="18">
        <f t="shared" si="0"/>
        <v>30896293.268999998</v>
      </c>
      <c r="R41" s="18">
        <v>0</v>
      </c>
      <c r="S41" s="18">
        <v>26859380.308199998</v>
      </c>
      <c r="T41" s="18">
        <v>0</v>
      </c>
      <c r="U41" s="16" t="s">
        <v>50</v>
      </c>
      <c r="V41" s="18">
        <v>0</v>
      </c>
      <c r="W41" s="18">
        <v>3480097.38</v>
      </c>
      <c r="X41" s="16" t="s">
        <v>50</v>
      </c>
      <c r="Y41" s="18">
        <v>556815.5808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48</v>
      </c>
      <c r="AN41" s="16" t="s">
        <v>48</v>
      </c>
      <c r="AO41" s="17" t="s">
        <v>48</v>
      </c>
      <c r="AP41" s="16" t="s">
        <v>48</v>
      </c>
    </row>
    <row r="42" spans="1:42" s="19" customFormat="1" x14ac:dyDescent="0.25">
      <c r="A42" s="13" t="s">
        <v>148</v>
      </c>
      <c r="B42" s="17" t="s">
        <v>142</v>
      </c>
      <c r="C42" s="16" t="s">
        <v>47</v>
      </c>
      <c r="D42" s="16" t="s">
        <v>61</v>
      </c>
      <c r="E42" s="16" t="s">
        <v>62</v>
      </c>
      <c r="F42" s="16" t="s">
        <v>734</v>
      </c>
      <c r="G42" s="16" t="s">
        <v>49</v>
      </c>
      <c r="H42" s="16" t="s">
        <v>163</v>
      </c>
      <c r="I42" s="18" t="s">
        <v>48</v>
      </c>
      <c r="J42" s="18" t="s">
        <v>48</v>
      </c>
      <c r="K42" s="18" t="s">
        <v>48</v>
      </c>
      <c r="L42" s="18" t="s">
        <v>48</v>
      </c>
      <c r="M42" s="18">
        <v>0</v>
      </c>
      <c r="N42" s="16" t="s">
        <v>48</v>
      </c>
      <c r="O42" s="16" t="s">
        <v>164</v>
      </c>
      <c r="P42" s="16" t="s">
        <v>165</v>
      </c>
      <c r="Q42" s="18">
        <f t="shared" si="0"/>
        <v>703432</v>
      </c>
      <c r="R42" s="18">
        <v>0</v>
      </c>
      <c r="S42" s="18">
        <v>508900</v>
      </c>
      <c r="T42" s="18">
        <v>167700</v>
      </c>
      <c r="U42" s="16" t="s">
        <v>53</v>
      </c>
      <c r="V42" s="18">
        <v>26832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s="19" customFormat="1" x14ac:dyDescent="0.25">
      <c r="A43" s="13" t="s">
        <v>152</v>
      </c>
      <c r="B43" s="17" t="s">
        <v>142</v>
      </c>
      <c r="C43" s="16" t="s">
        <v>47</v>
      </c>
      <c r="D43" s="16" t="s">
        <v>61</v>
      </c>
      <c r="E43" s="16" t="s">
        <v>62</v>
      </c>
      <c r="F43" s="16" t="s">
        <v>734</v>
      </c>
      <c r="G43" s="16" t="s">
        <v>49</v>
      </c>
      <c r="H43" s="16" t="s">
        <v>167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59</v>
      </c>
      <c r="P43" s="16" t="s">
        <v>48</v>
      </c>
      <c r="Q43" s="18">
        <f t="shared" si="0"/>
        <v>48790463.144000001</v>
      </c>
      <c r="R43" s="18">
        <v>0</v>
      </c>
      <c r="S43" s="18">
        <v>36653957.75</v>
      </c>
      <c r="T43" s="18">
        <v>0</v>
      </c>
      <c r="U43" s="16" t="s">
        <v>50</v>
      </c>
      <c r="V43" s="18">
        <v>0</v>
      </c>
      <c r="W43" s="18">
        <v>10462504.65</v>
      </c>
      <c r="X43" s="16" t="s">
        <v>50</v>
      </c>
      <c r="Y43" s="18">
        <v>1674000.7439999999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s="19" customFormat="1" x14ac:dyDescent="0.25">
      <c r="A44" s="13" t="s">
        <v>154</v>
      </c>
      <c r="B44" s="17" t="s">
        <v>142</v>
      </c>
      <c r="C44" s="16" t="s">
        <v>47</v>
      </c>
      <c r="D44" s="16" t="s">
        <v>61</v>
      </c>
      <c r="E44" s="16" t="s">
        <v>62</v>
      </c>
      <c r="F44" s="16" t="s">
        <v>734</v>
      </c>
      <c r="G44" s="16" t="s">
        <v>49</v>
      </c>
      <c r="H44" s="16" t="s">
        <v>169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112</v>
      </c>
      <c r="P44" s="16" t="s">
        <v>113</v>
      </c>
      <c r="Q44" s="18">
        <f t="shared" si="0"/>
        <v>280330</v>
      </c>
      <c r="R44" s="18">
        <v>0</v>
      </c>
      <c r="S44" s="18">
        <v>280330</v>
      </c>
      <c r="T44" s="18">
        <v>0</v>
      </c>
      <c r="U44" s="16" t="s">
        <v>50</v>
      </c>
      <c r="V44" s="18">
        <v>0</v>
      </c>
      <c r="W44" s="18">
        <v>0</v>
      </c>
      <c r="X44" s="16" t="s">
        <v>50</v>
      </c>
      <c r="Y44" s="18">
        <v>0</v>
      </c>
      <c r="Z44" s="18">
        <v>0</v>
      </c>
      <c r="AA44" s="16" t="s">
        <v>50</v>
      </c>
      <c r="AB44" s="18">
        <v>0</v>
      </c>
      <c r="AC44" s="18">
        <v>0</v>
      </c>
      <c r="AD44" s="16" t="s">
        <v>50</v>
      </c>
      <c r="AE44" s="18">
        <v>0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13" t="s">
        <v>156</v>
      </c>
      <c r="B45" s="17" t="s">
        <v>142</v>
      </c>
      <c r="C45" s="16" t="s">
        <v>47</v>
      </c>
      <c r="D45" s="16" t="s">
        <v>61</v>
      </c>
      <c r="E45" s="16" t="s">
        <v>62</v>
      </c>
      <c r="F45" s="16" t="s">
        <v>734</v>
      </c>
      <c r="G45" s="16" t="s">
        <v>49</v>
      </c>
      <c r="H45" s="16" t="s">
        <v>171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59</v>
      </c>
      <c r="P45" s="16" t="s">
        <v>48</v>
      </c>
      <c r="Q45" s="18">
        <f t="shared" si="0"/>
        <v>8252361.7439999999</v>
      </c>
      <c r="R45" s="18">
        <v>0</v>
      </c>
      <c r="S45" s="18">
        <v>7175881.7439999999</v>
      </c>
      <c r="T45" s="18">
        <v>0</v>
      </c>
      <c r="U45" s="16" t="s">
        <v>50</v>
      </c>
      <c r="V45" s="18">
        <v>0</v>
      </c>
      <c r="W45" s="18">
        <v>928000</v>
      </c>
      <c r="X45" s="16" t="s">
        <v>53</v>
      </c>
      <c r="Y45" s="18">
        <v>148480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13" t="s">
        <v>158</v>
      </c>
      <c r="B46" s="14" t="s">
        <v>142</v>
      </c>
      <c r="C46" s="13" t="s">
        <v>47</v>
      </c>
      <c r="D46" s="13" t="s">
        <v>65</v>
      </c>
      <c r="E46" s="13" t="s">
        <v>66</v>
      </c>
      <c r="F46" s="13" t="s">
        <v>740</v>
      </c>
      <c r="G46" s="13" t="s">
        <v>49</v>
      </c>
      <c r="H46" s="13" t="s">
        <v>173</v>
      </c>
      <c r="I46" s="15" t="s">
        <v>48</v>
      </c>
      <c r="J46" s="15" t="s">
        <v>48</v>
      </c>
      <c r="K46" s="15" t="s">
        <v>48</v>
      </c>
      <c r="L46" s="15" t="s">
        <v>48</v>
      </c>
      <c r="M46" s="15">
        <v>0</v>
      </c>
      <c r="N46" s="13" t="s">
        <v>48</v>
      </c>
      <c r="O46" s="13" t="s">
        <v>59</v>
      </c>
      <c r="P46" s="13" t="s">
        <v>48</v>
      </c>
      <c r="Q46" s="15">
        <f t="shared" si="0"/>
        <v>114875442.96890001</v>
      </c>
      <c r="R46" s="15">
        <v>0</v>
      </c>
      <c r="S46" s="15">
        <v>95630013.641000003</v>
      </c>
      <c r="T46" s="15">
        <v>0</v>
      </c>
      <c r="U46" s="13" t="s">
        <v>50</v>
      </c>
      <c r="V46" s="15">
        <v>0</v>
      </c>
      <c r="W46" s="15">
        <v>16590887.351600002</v>
      </c>
      <c r="X46" s="13" t="s">
        <v>50</v>
      </c>
      <c r="Y46" s="15">
        <v>2654541.9762999997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48</v>
      </c>
      <c r="AN46" s="13" t="s">
        <v>48</v>
      </c>
      <c r="AO46" s="14" t="s">
        <v>48</v>
      </c>
      <c r="AP46" s="13" t="s">
        <v>48</v>
      </c>
    </row>
    <row r="47" spans="1:42" s="19" customFormat="1" x14ac:dyDescent="0.25">
      <c r="A47" s="13" t="s">
        <v>160</v>
      </c>
      <c r="B47" s="17" t="s">
        <v>142</v>
      </c>
      <c r="C47" s="16" t="s">
        <v>47</v>
      </c>
      <c r="D47" s="16" t="s">
        <v>79</v>
      </c>
      <c r="E47" s="16" t="s">
        <v>80</v>
      </c>
      <c r="F47" s="16" t="s">
        <v>736</v>
      </c>
      <c r="G47" s="16" t="s">
        <v>49</v>
      </c>
      <c r="H47" s="16" t="s">
        <v>747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59</v>
      </c>
      <c r="P47" s="16" t="s">
        <v>48</v>
      </c>
      <c r="Q47" s="18">
        <f t="shared" si="0"/>
        <v>69359497.359799996</v>
      </c>
      <c r="R47" s="18">
        <v>0</v>
      </c>
      <c r="S47" s="18">
        <v>53313843.968599997</v>
      </c>
      <c r="T47" s="18">
        <v>0</v>
      </c>
      <c r="U47" s="16" t="s">
        <v>50</v>
      </c>
      <c r="V47" s="18">
        <v>0</v>
      </c>
      <c r="W47" s="18">
        <f>13704459.82+128000</f>
        <v>13832459.82</v>
      </c>
      <c r="X47" s="16" t="s">
        <v>53</v>
      </c>
      <c r="Y47" s="18">
        <v>2213193.5712000001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s="19" customFormat="1" x14ac:dyDescent="0.25">
      <c r="A48" s="13" t="s">
        <v>162</v>
      </c>
      <c r="B48" s="17" t="s">
        <v>142</v>
      </c>
      <c r="C48" s="16" t="s">
        <v>47</v>
      </c>
      <c r="D48" s="16" t="s">
        <v>79</v>
      </c>
      <c r="E48" s="16" t="s">
        <v>80</v>
      </c>
      <c r="F48" s="16" t="s">
        <v>736</v>
      </c>
      <c r="G48" s="16" t="s">
        <v>49</v>
      </c>
      <c r="H48" s="16" t="s">
        <v>176</v>
      </c>
      <c r="I48" s="18" t="s">
        <v>48</v>
      </c>
      <c r="J48" s="18" t="s">
        <v>48</v>
      </c>
      <c r="K48" s="18" t="s">
        <v>48</v>
      </c>
      <c r="L48" s="18" t="s">
        <v>48</v>
      </c>
      <c r="M48" s="18">
        <v>0</v>
      </c>
      <c r="N48" s="16" t="s">
        <v>48</v>
      </c>
      <c r="O48" s="16" t="s">
        <v>177</v>
      </c>
      <c r="P48" s="16" t="s">
        <v>178</v>
      </c>
      <c r="Q48" s="18">
        <f t="shared" si="0"/>
        <v>145000</v>
      </c>
      <c r="R48" s="18">
        <v>0</v>
      </c>
      <c r="S48" s="18">
        <v>145000</v>
      </c>
      <c r="T48" s="18">
        <v>0</v>
      </c>
      <c r="U48" s="16" t="s">
        <v>50</v>
      </c>
      <c r="V48" s="18">
        <v>0</v>
      </c>
      <c r="W48" s="18">
        <v>0</v>
      </c>
      <c r="X48" s="16" t="s">
        <v>50</v>
      </c>
      <c r="Y48" s="18">
        <v>0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48</v>
      </c>
      <c r="AN48" s="16" t="s">
        <v>48</v>
      </c>
      <c r="AO48" s="17" t="s">
        <v>48</v>
      </c>
      <c r="AP48" s="16" t="s">
        <v>48</v>
      </c>
    </row>
    <row r="49" spans="1:42" s="19" customFormat="1" x14ac:dyDescent="0.25">
      <c r="A49" s="13" t="s">
        <v>166</v>
      </c>
      <c r="B49" s="17" t="s">
        <v>142</v>
      </c>
      <c r="C49" s="16" t="s">
        <v>47</v>
      </c>
      <c r="D49" s="16" t="s">
        <v>79</v>
      </c>
      <c r="E49" s="16" t="s">
        <v>80</v>
      </c>
      <c r="F49" s="16" t="s">
        <v>736</v>
      </c>
      <c r="G49" s="16" t="s">
        <v>49</v>
      </c>
      <c r="H49" s="16" t="s">
        <v>180</v>
      </c>
      <c r="I49" s="18" t="s">
        <v>48</v>
      </c>
      <c r="J49" s="18" t="s">
        <v>48</v>
      </c>
      <c r="K49" s="18" t="s">
        <v>48</v>
      </c>
      <c r="L49" s="18" t="s">
        <v>48</v>
      </c>
      <c r="M49" s="18">
        <v>0</v>
      </c>
      <c r="N49" s="16" t="s">
        <v>48</v>
      </c>
      <c r="O49" s="16" t="s">
        <v>59</v>
      </c>
      <c r="P49" s="16" t="s">
        <v>48</v>
      </c>
      <c r="Q49" s="18">
        <f t="shared" si="0"/>
        <v>8117585.7815999994</v>
      </c>
      <c r="R49" s="18">
        <v>0</v>
      </c>
      <c r="S49" s="18">
        <v>6163620</v>
      </c>
      <c r="T49" s="18">
        <v>0</v>
      </c>
      <c r="U49" s="16" t="s">
        <v>50</v>
      </c>
      <c r="V49" s="18">
        <v>0</v>
      </c>
      <c r="W49" s="18">
        <v>1684453.26</v>
      </c>
      <c r="X49" s="16" t="s">
        <v>53</v>
      </c>
      <c r="Y49" s="18">
        <v>269512.52159999998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48</v>
      </c>
      <c r="AN49" s="16" t="s">
        <v>48</v>
      </c>
      <c r="AO49" s="17" t="s">
        <v>48</v>
      </c>
      <c r="AP49" s="16" t="s">
        <v>48</v>
      </c>
    </row>
    <row r="50" spans="1:42" s="19" customFormat="1" x14ac:dyDescent="0.25">
      <c r="A50" s="13" t="s">
        <v>168</v>
      </c>
      <c r="B50" s="17" t="s">
        <v>142</v>
      </c>
      <c r="C50" s="16" t="s">
        <v>47</v>
      </c>
      <c r="D50" s="16" t="s">
        <v>103</v>
      </c>
      <c r="E50" s="16" t="s">
        <v>104</v>
      </c>
      <c r="F50" s="16" t="s">
        <v>752</v>
      </c>
      <c r="G50" s="16" t="s">
        <v>49</v>
      </c>
      <c r="H50" s="16" t="s">
        <v>183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59</v>
      </c>
      <c r="P50" s="16" t="s">
        <v>48</v>
      </c>
      <c r="Q50" s="18">
        <f t="shared" si="0"/>
        <v>49300234.845199995</v>
      </c>
      <c r="R50" s="18">
        <v>0</v>
      </c>
      <c r="S50" s="18">
        <v>40497542.678399995</v>
      </c>
      <c r="T50" s="18">
        <v>0</v>
      </c>
      <c r="U50" s="16" t="s">
        <v>50</v>
      </c>
      <c r="V50" s="18">
        <v>0</v>
      </c>
      <c r="W50" s="18">
        <v>7588527.7299999995</v>
      </c>
      <c r="X50" s="16" t="s">
        <v>53</v>
      </c>
      <c r="Y50" s="18">
        <v>1214164.4368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s="19" customFormat="1" x14ac:dyDescent="0.25">
      <c r="A51" s="13" t="s">
        <v>170</v>
      </c>
      <c r="B51" s="17" t="s">
        <v>142</v>
      </c>
      <c r="C51" s="16" t="s">
        <v>47</v>
      </c>
      <c r="D51" s="16" t="s">
        <v>103</v>
      </c>
      <c r="E51" s="16" t="s">
        <v>104</v>
      </c>
      <c r="F51" s="16" t="s">
        <v>752</v>
      </c>
      <c r="G51" s="16" t="s">
        <v>49</v>
      </c>
      <c r="H51" s="16" t="s">
        <v>185</v>
      </c>
      <c r="I51" s="18" t="s">
        <v>48</v>
      </c>
      <c r="J51" s="18" t="s">
        <v>48</v>
      </c>
      <c r="K51" s="18" t="s">
        <v>48</v>
      </c>
      <c r="L51" s="18" t="s">
        <v>48</v>
      </c>
      <c r="M51" s="18">
        <v>0</v>
      </c>
      <c r="N51" s="16" t="s">
        <v>48</v>
      </c>
      <c r="O51" s="16" t="s">
        <v>186</v>
      </c>
      <c r="P51" s="16" t="s">
        <v>187</v>
      </c>
      <c r="Q51" s="18">
        <f t="shared" si="0"/>
        <v>94285.6</v>
      </c>
      <c r="R51" s="18">
        <v>0</v>
      </c>
      <c r="S51" s="18">
        <v>94285.6</v>
      </c>
      <c r="T51" s="18">
        <v>0</v>
      </c>
      <c r="U51" s="16" t="s">
        <v>50</v>
      </c>
      <c r="V51" s="18">
        <v>0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48</v>
      </c>
      <c r="AN51" s="16" t="s">
        <v>48</v>
      </c>
      <c r="AO51" s="17" t="s">
        <v>48</v>
      </c>
      <c r="AP51" s="16" t="s">
        <v>48</v>
      </c>
    </row>
    <row r="52" spans="1:42" s="19" customFormat="1" x14ac:dyDescent="0.25">
      <c r="A52" s="13" t="s">
        <v>172</v>
      </c>
      <c r="B52" s="17" t="s">
        <v>142</v>
      </c>
      <c r="C52" s="16" t="s">
        <v>47</v>
      </c>
      <c r="D52" s="16" t="s">
        <v>103</v>
      </c>
      <c r="E52" s="16" t="s">
        <v>104</v>
      </c>
      <c r="F52" s="16" t="s">
        <v>752</v>
      </c>
      <c r="G52" s="16" t="s">
        <v>49</v>
      </c>
      <c r="H52" s="16" t="s">
        <v>753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6" t="s">
        <v>48</v>
      </c>
      <c r="O52" s="16" t="s">
        <v>59</v>
      </c>
      <c r="P52" s="16" t="s">
        <v>48</v>
      </c>
      <c r="Q52" s="18">
        <f t="shared" si="0"/>
        <v>13001030.774800001</v>
      </c>
      <c r="R52" s="18">
        <v>0</v>
      </c>
      <c r="S52" s="18">
        <v>11159971.6096</v>
      </c>
      <c r="T52" s="18">
        <v>0</v>
      </c>
      <c r="U52" s="16" t="s">
        <v>50</v>
      </c>
      <c r="V52" s="18">
        <v>0</v>
      </c>
      <c r="W52" s="18">
        <v>1587119.97</v>
      </c>
      <c r="X52" s="16" t="s">
        <v>50</v>
      </c>
      <c r="Y52" s="18">
        <v>253939.19520000002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9" customFormat="1" x14ac:dyDescent="0.25">
      <c r="A53" s="13" t="s">
        <v>174</v>
      </c>
      <c r="B53" s="17" t="s">
        <v>142</v>
      </c>
      <c r="C53" s="16" t="s">
        <v>47</v>
      </c>
      <c r="D53" s="16" t="s">
        <v>103</v>
      </c>
      <c r="E53" s="16" t="s">
        <v>104</v>
      </c>
      <c r="F53" s="16" t="s">
        <v>752</v>
      </c>
      <c r="G53" s="16" t="s">
        <v>49</v>
      </c>
      <c r="H53" s="16" t="s">
        <v>190</v>
      </c>
      <c r="I53" s="18" t="s">
        <v>48</v>
      </c>
      <c r="J53" s="18" t="s">
        <v>48</v>
      </c>
      <c r="K53" s="18" t="s">
        <v>48</v>
      </c>
      <c r="L53" s="18" t="s">
        <v>48</v>
      </c>
      <c r="M53" s="18">
        <v>0</v>
      </c>
      <c r="N53" s="16" t="s">
        <v>48</v>
      </c>
      <c r="O53" s="16" t="s">
        <v>191</v>
      </c>
      <c r="P53" s="16" t="s">
        <v>192</v>
      </c>
      <c r="Q53" s="18">
        <f t="shared" si="0"/>
        <v>40000</v>
      </c>
      <c r="R53" s="18">
        <v>0</v>
      </c>
      <c r="S53" s="18">
        <v>40000</v>
      </c>
      <c r="T53" s="18">
        <v>0</v>
      </c>
      <c r="U53" s="16" t="s">
        <v>50</v>
      </c>
      <c r="V53" s="18">
        <v>0</v>
      </c>
      <c r="W53" s="18">
        <v>0</v>
      </c>
      <c r="X53" s="16" t="s">
        <v>50</v>
      </c>
      <c r="Y53" s="18">
        <v>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48</v>
      </c>
      <c r="AN53" s="16" t="s">
        <v>48</v>
      </c>
      <c r="AO53" s="17" t="s">
        <v>48</v>
      </c>
      <c r="AP53" s="16" t="s">
        <v>48</v>
      </c>
    </row>
    <row r="54" spans="1:42" s="19" customFormat="1" x14ac:dyDescent="0.25">
      <c r="A54" s="13" t="s">
        <v>175</v>
      </c>
      <c r="B54" s="17" t="s">
        <v>142</v>
      </c>
      <c r="C54" s="16" t="s">
        <v>47</v>
      </c>
      <c r="D54" s="16" t="s">
        <v>103</v>
      </c>
      <c r="E54" s="16" t="s">
        <v>104</v>
      </c>
      <c r="F54" s="16" t="s">
        <v>752</v>
      </c>
      <c r="G54" s="16" t="s">
        <v>49</v>
      </c>
      <c r="H54" s="16" t="s">
        <v>194</v>
      </c>
      <c r="I54" s="18" t="s">
        <v>48</v>
      </c>
      <c r="J54" s="18" t="s">
        <v>48</v>
      </c>
      <c r="K54" s="18" t="s">
        <v>48</v>
      </c>
      <c r="L54" s="18" t="s">
        <v>48</v>
      </c>
      <c r="M54" s="18">
        <v>0</v>
      </c>
      <c r="N54" s="16" t="s">
        <v>48</v>
      </c>
      <c r="O54" s="16" t="s">
        <v>195</v>
      </c>
      <c r="P54" s="16" t="s">
        <v>196</v>
      </c>
      <c r="Q54" s="18">
        <f t="shared" si="0"/>
        <v>80000</v>
      </c>
      <c r="R54" s="18">
        <v>0</v>
      </c>
      <c r="S54" s="18">
        <v>80000</v>
      </c>
      <c r="T54" s="18">
        <v>0</v>
      </c>
      <c r="U54" s="16" t="s">
        <v>50</v>
      </c>
      <c r="V54" s="18">
        <v>0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48</v>
      </c>
      <c r="AN54" s="16" t="s">
        <v>48</v>
      </c>
      <c r="AO54" s="17" t="s">
        <v>48</v>
      </c>
      <c r="AP54" s="16" t="s">
        <v>48</v>
      </c>
    </row>
    <row r="55" spans="1:42" s="19" customFormat="1" x14ac:dyDescent="0.25">
      <c r="A55" s="13" t="s">
        <v>179</v>
      </c>
      <c r="B55" s="17" t="s">
        <v>142</v>
      </c>
      <c r="C55" s="16" t="s">
        <v>47</v>
      </c>
      <c r="D55" s="16" t="s">
        <v>107</v>
      </c>
      <c r="E55" s="16" t="s">
        <v>198</v>
      </c>
      <c r="F55" s="16" t="s">
        <v>775</v>
      </c>
      <c r="G55" s="16" t="s">
        <v>49</v>
      </c>
      <c r="H55" s="16" t="s">
        <v>199</v>
      </c>
      <c r="I55" s="18" t="s">
        <v>48</v>
      </c>
      <c r="J55" s="18" t="s">
        <v>48</v>
      </c>
      <c r="K55" s="18" t="s">
        <v>48</v>
      </c>
      <c r="L55" s="18" t="s">
        <v>48</v>
      </c>
      <c r="M55" s="18">
        <v>0</v>
      </c>
      <c r="N55" s="16" t="s">
        <v>48</v>
      </c>
      <c r="O55" s="16" t="s">
        <v>59</v>
      </c>
      <c r="P55" s="16" t="s">
        <v>48</v>
      </c>
      <c r="Q55" s="18">
        <f t="shared" si="0"/>
        <v>1385000</v>
      </c>
      <c r="R55" s="18">
        <v>0</v>
      </c>
      <c r="S55" s="18">
        <v>1385000</v>
      </c>
      <c r="T55" s="18">
        <v>0</v>
      </c>
      <c r="U55" s="16" t="s">
        <v>50</v>
      </c>
      <c r="V55" s="18">
        <v>0</v>
      </c>
      <c r="W55" s="18">
        <v>0</v>
      </c>
      <c r="X55" s="16" t="s">
        <v>50</v>
      </c>
      <c r="Y55" s="18">
        <v>0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48</v>
      </c>
      <c r="AN55" s="16" t="s">
        <v>48</v>
      </c>
      <c r="AO55" s="17" t="s">
        <v>48</v>
      </c>
      <c r="AP55" s="16" t="s">
        <v>48</v>
      </c>
    </row>
    <row r="56" spans="1:42" s="19" customFormat="1" x14ac:dyDescent="0.25">
      <c r="A56" s="13" t="s">
        <v>181</v>
      </c>
      <c r="B56" s="17" t="s">
        <v>142</v>
      </c>
      <c r="C56" s="16" t="s">
        <v>47</v>
      </c>
      <c r="D56" s="16" t="s">
        <v>107</v>
      </c>
      <c r="E56" s="16" t="s">
        <v>201</v>
      </c>
      <c r="F56" s="16" t="s">
        <v>775</v>
      </c>
      <c r="G56" s="16" t="s">
        <v>49</v>
      </c>
      <c r="H56" s="16" t="s">
        <v>202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6" t="s">
        <v>48</v>
      </c>
      <c r="O56" s="16" t="s">
        <v>59</v>
      </c>
      <c r="P56" s="16" t="s">
        <v>48</v>
      </c>
      <c r="Q56" s="18">
        <f t="shared" si="0"/>
        <v>13926055.199999999</v>
      </c>
      <c r="R56" s="18">
        <v>0</v>
      </c>
      <c r="S56" s="18">
        <v>11882135.199999999</v>
      </c>
      <c r="T56" s="18">
        <v>0</v>
      </c>
      <c r="U56" s="16" t="s">
        <v>50</v>
      </c>
      <c r="V56" s="18">
        <v>0</v>
      </c>
      <c r="W56" s="18">
        <v>1762000</v>
      </c>
      <c r="X56" s="16" t="s">
        <v>50</v>
      </c>
      <c r="Y56" s="18">
        <v>281920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x14ac:dyDescent="0.25">
      <c r="A57" s="13" t="s">
        <v>182</v>
      </c>
      <c r="B57" s="17" t="s">
        <v>142</v>
      </c>
      <c r="C57" s="16" t="s">
        <v>47</v>
      </c>
      <c r="D57" s="16" t="s">
        <v>107</v>
      </c>
      <c r="E57" s="16" t="s">
        <v>204</v>
      </c>
      <c r="F57" s="16" t="s">
        <v>775</v>
      </c>
      <c r="G57" s="16" t="s">
        <v>49</v>
      </c>
      <c r="H57" s="16" t="s">
        <v>205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59</v>
      </c>
      <c r="P57" s="16" t="s">
        <v>48</v>
      </c>
      <c r="Q57" s="18">
        <f t="shared" si="0"/>
        <v>2832604.16</v>
      </c>
      <c r="R57" s="18">
        <v>0</v>
      </c>
      <c r="S57" s="18">
        <v>2832604.16</v>
      </c>
      <c r="T57" s="18">
        <v>0</v>
      </c>
      <c r="U57" s="16" t="s">
        <v>50</v>
      </c>
      <c r="V57" s="18">
        <v>0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9" customFormat="1" x14ac:dyDescent="0.25">
      <c r="A58" s="13" t="s">
        <v>184</v>
      </c>
      <c r="B58" s="17" t="s">
        <v>142</v>
      </c>
      <c r="C58" s="16" t="s">
        <v>47</v>
      </c>
      <c r="D58" s="16" t="s">
        <v>107</v>
      </c>
      <c r="E58" s="16" t="s">
        <v>207</v>
      </c>
      <c r="F58" s="16" t="s">
        <v>775</v>
      </c>
      <c r="G58" s="16" t="s">
        <v>49</v>
      </c>
      <c r="H58" s="16" t="s">
        <v>208</v>
      </c>
      <c r="I58" s="18" t="s">
        <v>48</v>
      </c>
      <c r="J58" s="18" t="s">
        <v>48</v>
      </c>
      <c r="K58" s="18" t="s">
        <v>48</v>
      </c>
      <c r="L58" s="18" t="s">
        <v>48</v>
      </c>
      <c r="M58" s="18">
        <v>0</v>
      </c>
      <c r="N58" s="16" t="s">
        <v>48</v>
      </c>
      <c r="O58" s="16" t="s">
        <v>59</v>
      </c>
      <c r="P58" s="16" t="s">
        <v>48</v>
      </c>
      <c r="Q58" s="18">
        <f t="shared" si="0"/>
        <v>3320940</v>
      </c>
      <c r="R58" s="18">
        <v>0</v>
      </c>
      <c r="S58" s="18">
        <v>2903340</v>
      </c>
      <c r="T58" s="18">
        <v>0</v>
      </c>
      <c r="U58" s="16" t="s">
        <v>50</v>
      </c>
      <c r="V58" s="18">
        <v>0</v>
      </c>
      <c r="W58" s="18">
        <v>360000</v>
      </c>
      <c r="X58" s="16" t="s">
        <v>50</v>
      </c>
      <c r="Y58" s="18">
        <v>57600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48</v>
      </c>
      <c r="AN58" s="16" t="s">
        <v>48</v>
      </c>
      <c r="AO58" s="17" t="s">
        <v>48</v>
      </c>
      <c r="AP58" s="16" t="s">
        <v>48</v>
      </c>
    </row>
    <row r="59" spans="1:42" s="19" customFormat="1" x14ac:dyDescent="0.25">
      <c r="A59" s="13" t="s">
        <v>188</v>
      </c>
      <c r="B59" s="17" t="s">
        <v>142</v>
      </c>
      <c r="C59" s="16" t="s">
        <v>47</v>
      </c>
      <c r="D59" s="16" t="s">
        <v>107</v>
      </c>
      <c r="E59" s="16" t="s">
        <v>207</v>
      </c>
      <c r="F59" s="16" t="s">
        <v>775</v>
      </c>
      <c r="G59" s="16" t="s">
        <v>49</v>
      </c>
      <c r="H59" s="16" t="s">
        <v>210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211</v>
      </c>
      <c r="P59" s="16" t="s">
        <v>212</v>
      </c>
      <c r="Q59" s="18">
        <f t="shared" si="0"/>
        <v>352800</v>
      </c>
      <c r="R59" s="18">
        <v>0</v>
      </c>
      <c r="S59" s="18">
        <v>352800</v>
      </c>
      <c r="T59" s="18">
        <v>0</v>
      </c>
      <c r="U59" s="16" t="s">
        <v>50</v>
      </c>
      <c r="V59" s="18">
        <v>0</v>
      </c>
      <c r="W59" s="18">
        <v>0</v>
      </c>
      <c r="X59" s="16" t="s">
        <v>50</v>
      </c>
      <c r="Y59" s="18">
        <v>0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48</v>
      </c>
      <c r="AN59" s="16" t="s">
        <v>48</v>
      </c>
      <c r="AO59" s="17" t="s">
        <v>48</v>
      </c>
      <c r="AP59" s="16" t="s">
        <v>48</v>
      </c>
    </row>
    <row r="60" spans="1:42" s="19" customFormat="1" x14ac:dyDescent="0.25">
      <c r="A60" s="13" t="s">
        <v>189</v>
      </c>
      <c r="B60" s="17" t="s">
        <v>142</v>
      </c>
      <c r="C60" s="16" t="s">
        <v>47</v>
      </c>
      <c r="D60" s="16" t="s">
        <v>107</v>
      </c>
      <c r="E60" s="16" t="s">
        <v>207</v>
      </c>
      <c r="F60" s="16" t="s">
        <v>775</v>
      </c>
      <c r="G60" s="16" t="s">
        <v>49</v>
      </c>
      <c r="H60" s="16" t="s">
        <v>214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59</v>
      </c>
      <c r="P60" s="16" t="s">
        <v>48</v>
      </c>
      <c r="Q60" s="18">
        <f t="shared" si="0"/>
        <v>16977972.505800001</v>
      </c>
      <c r="R60" s="18">
        <v>0</v>
      </c>
      <c r="S60" s="18">
        <v>16544132.505800001</v>
      </c>
      <c r="T60" s="18">
        <v>0</v>
      </c>
      <c r="U60" s="16" t="s">
        <v>50</v>
      </c>
      <c r="V60" s="18">
        <v>0</v>
      </c>
      <c r="W60" s="18">
        <v>374000</v>
      </c>
      <c r="X60" s="16" t="s">
        <v>50</v>
      </c>
      <c r="Y60" s="18">
        <v>59840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s="19" customFormat="1" x14ac:dyDescent="0.25">
      <c r="A61" s="13" t="s">
        <v>193</v>
      </c>
      <c r="B61" s="17" t="s">
        <v>142</v>
      </c>
      <c r="C61" s="16" t="s">
        <v>47</v>
      </c>
      <c r="D61" s="16" t="s">
        <v>107</v>
      </c>
      <c r="E61" s="16" t="s">
        <v>207</v>
      </c>
      <c r="F61" s="16" t="s">
        <v>775</v>
      </c>
      <c r="G61" s="16" t="s">
        <v>49</v>
      </c>
      <c r="H61" s="16" t="s">
        <v>216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6" t="s">
        <v>48</v>
      </c>
      <c r="O61" s="16" t="s">
        <v>217</v>
      </c>
      <c r="P61" s="16" t="s">
        <v>218</v>
      </c>
      <c r="Q61" s="18">
        <f t="shared" si="0"/>
        <v>3406900</v>
      </c>
      <c r="R61" s="18">
        <v>0</v>
      </c>
      <c r="S61" s="18">
        <v>1038180</v>
      </c>
      <c r="T61" s="18">
        <v>2042000</v>
      </c>
      <c r="U61" s="16" t="s">
        <v>53</v>
      </c>
      <c r="V61" s="18">
        <v>326720</v>
      </c>
      <c r="W61" s="18">
        <v>0</v>
      </c>
      <c r="X61" s="16" t="s">
        <v>50</v>
      </c>
      <c r="Y61" s="18">
        <v>0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s="19" customFormat="1" x14ac:dyDescent="0.25">
      <c r="A62" s="13" t="s">
        <v>197</v>
      </c>
      <c r="B62" s="17" t="s">
        <v>142</v>
      </c>
      <c r="C62" s="16" t="s">
        <v>47</v>
      </c>
      <c r="D62" s="16" t="s">
        <v>107</v>
      </c>
      <c r="E62" s="16" t="s">
        <v>207</v>
      </c>
      <c r="F62" s="16" t="s">
        <v>775</v>
      </c>
      <c r="G62" s="16" t="s">
        <v>49</v>
      </c>
      <c r="H62" s="16" t="s">
        <v>220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6" t="s">
        <v>48</v>
      </c>
      <c r="O62" s="16" t="s">
        <v>221</v>
      </c>
      <c r="P62" s="16" t="s">
        <v>222</v>
      </c>
      <c r="Q62" s="18">
        <f t="shared" si="0"/>
        <v>139200</v>
      </c>
      <c r="R62" s="18">
        <v>0</v>
      </c>
      <c r="S62" s="18">
        <v>0</v>
      </c>
      <c r="T62" s="18">
        <v>0</v>
      </c>
      <c r="U62" s="16" t="s">
        <v>50</v>
      </c>
      <c r="V62" s="18">
        <v>0</v>
      </c>
      <c r="W62" s="18">
        <v>120000</v>
      </c>
      <c r="X62" s="16" t="s">
        <v>53</v>
      </c>
      <c r="Y62" s="18">
        <v>19200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s="19" customFormat="1" x14ac:dyDescent="0.25">
      <c r="A63" s="13" t="s">
        <v>200</v>
      </c>
      <c r="B63" s="17" t="s">
        <v>142</v>
      </c>
      <c r="C63" s="16" t="s">
        <v>47</v>
      </c>
      <c r="D63" s="16" t="s">
        <v>107</v>
      </c>
      <c r="E63" s="16" t="s">
        <v>207</v>
      </c>
      <c r="F63" s="16" t="s">
        <v>775</v>
      </c>
      <c r="G63" s="16" t="s">
        <v>49</v>
      </c>
      <c r="H63" s="16" t="s">
        <v>224</v>
      </c>
      <c r="I63" s="18" t="s">
        <v>48</v>
      </c>
      <c r="J63" s="18" t="s">
        <v>48</v>
      </c>
      <c r="K63" s="18" t="s">
        <v>48</v>
      </c>
      <c r="L63" s="18" t="s">
        <v>48</v>
      </c>
      <c r="M63" s="18">
        <v>0</v>
      </c>
      <c r="N63" s="16" t="s">
        <v>48</v>
      </c>
      <c r="O63" s="16" t="s">
        <v>177</v>
      </c>
      <c r="P63" s="16" t="s">
        <v>225</v>
      </c>
      <c r="Q63" s="18">
        <f t="shared" si="0"/>
        <v>1075340</v>
      </c>
      <c r="R63" s="18">
        <v>0</v>
      </c>
      <c r="S63" s="18">
        <v>773740</v>
      </c>
      <c r="T63" s="18">
        <v>260000</v>
      </c>
      <c r="U63" s="16" t="s">
        <v>53</v>
      </c>
      <c r="V63" s="18">
        <v>41600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48</v>
      </c>
      <c r="AN63" s="16" t="s">
        <v>48</v>
      </c>
      <c r="AO63" s="17" t="s">
        <v>48</v>
      </c>
      <c r="AP63" s="16" t="s">
        <v>48</v>
      </c>
    </row>
    <row r="64" spans="1:42" s="19" customFormat="1" x14ac:dyDescent="0.25">
      <c r="A64" s="13" t="s">
        <v>203</v>
      </c>
      <c r="B64" s="17" t="s">
        <v>142</v>
      </c>
      <c r="C64" s="16" t="s">
        <v>47</v>
      </c>
      <c r="D64" s="16" t="s">
        <v>107</v>
      </c>
      <c r="E64" s="16" t="s">
        <v>207</v>
      </c>
      <c r="F64" s="16" t="s">
        <v>775</v>
      </c>
      <c r="G64" s="16" t="s">
        <v>49</v>
      </c>
      <c r="H64" s="16" t="s">
        <v>227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228</v>
      </c>
      <c r="P64" s="16" t="s">
        <v>229</v>
      </c>
      <c r="Q64" s="18">
        <f t="shared" si="0"/>
        <v>160000</v>
      </c>
      <c r="R64" s="18">
        <v>0</v>
      </c>
      <c r="S64" s="18">
        <v>160000</v>
      </c>
      <c r="T64" s="18">
        <v>0</v>
      </c>
      <c r="U64" s="16" t="s">
        <v>50</v>
      </c>
      <c r="V64" s="18">
        <v>0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s="19" customFormat="1" x14ac:dyDescent="0.25">
      <c r="A65" s="13" t="s">
        <v>206</v>
      </c>
      <c r="B65" s="17" t="s">
        <v>142</v>
      </c>
      <c r="C65" s="16" t="s">
        <v>47</v>
      </c>
      <c r="D65" s="16" t="s">
        <v>107</v>
      </c>
      <c r="E65" s="16" t="s">
        <v>207</v>
      </c>
      <c r="F65" s="16" t="s">
        <v>775</v>
      </c>
      <c r="G65" s="16" t="s">
        <v>49</v>
      </c>
      <c r="H65" s="16" t="s">
        <v>231</v>
      </c>
      <c r="I65" s="18" t="s">
        <v>48</v>
      </c>
      <c r="J65" s="18" t="s">
        <v>48</v>
      </c>
      <c r="K65" s="18" t="s">
        <v>48</v>
      </c>
      <c r="L65" s="18" t="s">
        <v>48</v>
      </c>
      <c r="M65" s="18">
        <v>0</v>
      </c>
      <c r="N65" s="16" t="s">
        <v>48</v>
      </c>
      <c r="O65" s="16" t="s">
        <v>232</v>
      </c>
      <c r="P65" s="16" t="s">
        <v>233</v>
      </c>
      <c r="Q65" s="18">
        <f t="shared" si="0"/>
        <v>787360</v>
      </c>
      <c r="R65" s="18">
        <v>0</v>
      </c>
      <c r="S65" s="18">
        <v>186480</v>
      </c>
      <c r="T65" s="18">
        <v>518000</v>
      </c>
      <c r="U65" s="16" t="s">
        <v>53</v>
      </c>
      <c r="V65" s="18">
        <v>82880</v>
      </c>
      <c r="W65" s="18">
        <v>0</v>
      </c>
      <c r="X65" s="16" t="s">
        <v>50</v>
      </c>
      <c r="Y65" s="18">
        <v>0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48</v>
      </c>
      <c r="AN65" s="16" t="s">
        <v>48</v>
      </c>
      <c r="AO65" s="17" t="s">
        <v>48</v>
      </c>
      <c r="AP65" s="16" t="s">
        <v>48</v>
      </c>
    </row>
    <row r="66" spans="1:42" s="19" customFormat="1" x14ac:dyDescent="0.25">
      <c r="A66" s="13" t="s">
        <v>209</v>
      </c>
      <c r="B66" s="17" t="s">
        <v>142</v>
      </c>
      <c r="C66" s="16" t="s">
        <v>47</v>
      </c>
      <c r="D66" s="16" t="s">
        <v>107</v>
      </c>
      <c r="E66" s="16" t="s">
        <v>207</v>
      </c>
      <c r="F66" s="16" t="s">
        <v>775</v>
      </c>
      <c r="G66" s="16" t="s">
        <v>49</v>
      </c>
      <c r="H66" s="16" t="s">
        <v>235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59</v>
      </c>
      <c r="P66" s="16" t="s">
        <v>48</v>
      </c>
      <c r="Q66" s="18">
        <f t="shared" si="0"/>
        <v>4366318.9803999998</v>
      </c>
      <c r="R66" s="18">
        <v>0</v>
      </c>
      <c r="S66" s="18">
        <v>1988318.9804000002</v>
      </c>
      <c r="T66" s="18">
        <v>0</v>
      </c>
      <c r="U66" s="16" t="s">
        <v>50</v>
      </c>
      <c r="V66" s="18">
        <v>0</v>
      </c>
      <c r="W66" s="18">
        <v>2050000</v>
      </c>
      <c r="X66" s="16" t="s">
        <v>50</v>
      </c>
      <c r="Y66" s="18">
        <v>328000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x14ac:dyDescent="0.25">
      <c r="A67" s="13" t="s">
        <v>213</v>
      </c>
      <c r="B67" s="17" t="s">
        <v>142</v>
      </c>
      <c r="C67" s="16" t="s">
        <v>47</v>
      </c>
      <c r="D67" s="16" t="s">
        <v>107</v>
      </c>
      <c r="E67" s="16" t="s">
        <v>237</v>
      </c>
      <c r="F67" s="16" t="s">
        <v>775</v>
      </c>
      <c r="G67" s="16" t="s">
        <v>49</v>
      </c>
      <c r="H67" s="16" t="s">
        <v>238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239</v>
      </c>
      <c r="P67" s="16" t="s">
        <v>240</v>
      </c>
      <c r="Q67" s="18">
        <f t="shared" si="0"/>
        <v>808000</v>
      </c>
      <c r="R67" s="18">
        <v>0</v>
      </c>
      <c r="S67" s="18">
        <v>808000</v>
      </c>
      <c r="T67" s="18">
        <v>0</v>
      </c>
      <c r="U67" s="16" t="s">
        <v>50</v>
      </c>
      <c r="V67" s="18">
        <v>0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x14ac:dyDescent="0.25">
      <c r="A68" s="13" t="s">
        <v>215</v>
      </c>
      <c r="B68" s="17" t="s">
        <v>142</v>
      </c>
      <c r="C68" s="16" t="s">
        <v>47</v>
      </c>
      <c r="D68" s="16" t="s">
        <v>107</v>
      </c>
      <c r="E68" s="16" t="s">
        <v>242</v>
      </c>
      <c r="F68" s="16" t="s">
        <v>775</v>
      </c>
      <c r="G68" s="16" t="s">
        <v>49</v>
      </c>
      <c r="H68" s="16" t="s">
        <v>243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59</v>
      </c>
      <c r="P68" s="16" t="s">
        <v>48</v>
      </c>
      <c r="Q68" s="18">
        <f t="shared" si="0"/>
        <v>5864380</v>
      </c>
      <c r="R68" s="18">
        <v>0</v>
      </c>
      <c r="S68" s="18">
        <v>3006140</v>
      </c>
      <c r="T68" s="18">
        <v>0</v>
      </c>
      <c r="U68" s="16" t="s">
        <v>50</v>
      </c>
      <c r="V68" s="18">
        <v>0</v>
      </c>
      <c r="W68" s="18">
        <v>2464000</v>
      </c>
      <c r="X68" s="16" t="s">
        <v>53</v>
      </c>
      <c r="Y68" s="18">
        <v>394240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19" customFormat="1" x14ac:dyDescent="0.25">
      <c r="A69" s="13" t="s">
        <v>219</v>
      </c>
      <c r="B69" s="17" t="s">
        <v>142</v>
      </c>
      <c r="C69" s="16" t="s">
        <v>47</v>
      </c>
      <c r="D69" s="16" t="s">
        <v>107</v>
      </c>
      <c r="E69" s="16" t="s">
        <v>245</v>
      </c>
      <c r="F69" s="16" t="s">
        <v>775</v>
      </c>
      <c r="G69" s="16" t="s">
        <v>49</v>
      </c>
      <c r="H69" s="16" t="s">
        <v>246</v>
      </c>
      <c r="I69" s="18" t="s">
        <v>48</v>
      </c>
      <c r="J69" s="18" t="s">
        <v>48</v>
      </c>
      <c r="K69" s="18" t="s">
        <v>48</v>
      </c>
      <c r="L69" s="18" t="s">
        <v>48</v>
      </c>
      <c r="M69" s="18">
        <v>0</v>
      </c>
      <c r="N69" s="16" t="s">
        <v>48</v>
      </c>
      <c r="O69" s="16" t="s">
        <v>59</v>
      </c>
      <c r="P69" s="16" t="s">
        <v>48</v>
      </c>
      <c r="Q69" s="18">
        <f t="shared" si="0"/>
        <v>2331293.6150000002</v>
      </c>
      <c r="R69" s="18">
        <v>0</v>
      </c>
      <c r="S69" s="18">
        <v>1960093.6150000002</v>
      </c>
      <c r="T69" s="18">
        <v>0</v>
      </c>
      <c r="U69" s="16" t="s">
        <v>50</v>
      </c>
      <c r="V69" s="18">
        <v>0</v>
      </c>
      <c r="W69" s="18">
        <v>320000</v>
      </c>
      <c r="X69" s="16" t="s">
        <v>50</v>
      </c>
      <c r="Y69" s="18">
        <v>51200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13" t="s">
        <v>223</v>
      </c>
      <c r="B70" s="17" t="s">
        <v>142</v>
      </c>
      <c r="C70" s="16" t="s">
        <v>47</v>
      </c>
      <c r="D70" s="16" t="s">
        <v>107</v>
      </c>
      <c r="E70" s="16" t="s">
        <v>207</v>
      </c>
      <c r="F70" s="16" t="s">
        <v>775</v>
      </c>
      <c r="G70" s="16" t="s">
        <v>248</v>
      </c>
      <c r="H70" s="16" t="s">
        <v>48</v>
      </c>
      <c r="I70" s="18" t="s">
        <v>249</v>
      </c>
      <c r="J70" s="18" t="s">
        <v>48</v>
      </c>
      <c r="K70" s="18" t="s">
        <v>250</v>
      </c>
      <c r="L70" s="18" t="s">
        <v>46</v>
      </c>
      <c r="M70" s="18">
        <v>830240.48</v>
      </c>
      <c r="N70" s="16" t="s">
        <v>251</v>
      </c>
      <c r="O70" s="16" t="s">
        <v>252</v>
      </c>
      <c r="P70" s="16" t="s">
        <v>253</v>
      </c>
      <c r="Q70" s="18">
        <f t="shared" si="0"/>
        <v>-198800.47519999999</v>
      </c>
      <c r="R70" s="18">
        <v>0</v>
      </c>
      <c r="S70" s="18">
        <v>0</v>
      </c>
      <c r="T70" s="18">
        <v>0</v>
      </c>
      <c r="U70" s="16" t="s">
        <v>50</v>
      </c>
      <c r="V70" s="18">
        <v>0</v>
      </c>
      <c r="W70" s="18">
        <v>-171379.72</v>
      </c>
      <c r="X70" s="16" t="s">
        <v>53</v>
      </c>
      <c r="Y70" s="18">
        <v>-27420.7552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19" customFormat="1" x14ac:dyDescent="0.25">
      <c r="A71" s="13" t="s">
        <v>226</v>
      </c>
      <c r="B71" s="21" t="s">
        <v>255</v>
      </c>
      <c r="C71" s="20" t="s">
        <v>47</v>
      </c>
      <c r="D71" s="20" t="s">
        <v>56</v>
      </c>
      <c r="E71" s="20" t="s">
        <v>57</v>
      </c>
      <c r="F71" s="20" t="s">
        <v>728</v>
      </c>
      <c r="G71" s="20" t="s">
        <v>49</v>
      </c>
      <c r="H71" s="20" t="s">
        <v>729</v>
      </c>
      <c r="I71" s="22" t="s">
        <v>48</v>
      </c>
      <c r="J71" s="22" t="s">
        <v>48</v>
      </c>
      <c r="K71" s="22" t="s">
        <v>48</v>
      </c>
      <c r="L71" s="22" t="s">
        <v>48</v>
      </c>
      <c r="M71" s="22">
        <v>0</v>
      </c>
      <c r="N71" s="20" t="s">
        <v>48</v>
      </c>
      <c r="O71" s="20" t="s">
        <v>59</v>
      </c>
      <c r="P71" s="20" t="s">
        <v>48</v>
      </c>
      <c r="Q71" s="22">
        <f t="shared" si="0"/>
        <v>5538234.8295999989</v>
      </c>
      <c r="R71" s="22">
        <v>0</v>
      </c>
      <c r="S71" s="22">
        <v>4155397.3099999996</v>
      </c>
      <c r="T71" s="22">
        <v>0</v>
      </c>
      <c r="U71" s="20" t="s">
        <v>50</v>
      </c>
      <c r="V71" s="22">
        <v>0</v>
      </c>
      <c r="W71" s="22">
        <v>1192101.31</v>
      </c>
      <c r="X71" s="20" t="s">
        <v>50</v>
      </c>
      <c r="Y71" s="22">
        <v>190736.2096</v>
      </c>
      <c r="Z71" s="22">
        <v>0</v>
      </c>
      <c r="AA71" s="20" t="s">
        <v>50</v>
      </c>
      <c r="AB71" s="22">
        <v>0</v>
      </c>
      <c r="AC71" s="22">
        <v>0</v>
      </c>
      <c r="AD71" s="20" t="s">
        <v>50</v>
      </c>
      <c r="AE71" s="22">
        <v>0</v>
      </c>
      <c r="AF71" s="20">
        <v>0</v>
      </c>
      <c r="AG71" s="20" t="s">
        <v>50</v>
      </c>
      <c r="AH71" s="22">
        <v>0</v>
      </c>
      <c r="AI71" s="22">
        <v>0</v>
      </c>
      <c r="AJ71" s="20" t="s">
        <v>50</v>
      </c>
      <c r="AK71" s="22">
        <v>0</v>
      </c>
      <c r="AL71" s="22">
        <v>0</v>
      </c>
      <c r="AM71" s="21" t="s">
        <v>48</v>
      </c>
      <c r="AN71" s="20" t="s">
        <v>48</v>
      </c>
      <c r="AO71" s="21" t="s">
        <v>48</v>
      </c>
      <c r="AP71" s="20" t="s">
        <v>48</v>
      </c>
    </row>
    <row r="72" spans="1:42" s="19" customFormat="1" x14ac:dyDescent="0.25">
      <c r="A72" s="13" t="s">
        <v>230</v>
      </c>
      <c r="B72" s="21" t="s">
        <v>255</v>
      </c>
      <c r="C72" s="20" t="s">
        <v>47</v>
      </c>
      <c r="D72" s="20" t="s">
        <v>56</v>
      </c>
      <c r="E72" s="20" t="s">
        <v>57</v>
      </c>
      <c r="F72" s="20" t="s">
        <v>728</v>
      </c>
      <c r="G72" s="20" t="s">
        <v>49</v>
      </c>
      <c r="H72" s="20" t="s">
        <v>260</v>
      </c>
      <c r="I72" s="22" t="s">
        <v>48</v>
      </c>
      <c r="J72" s="22" t="s">
        <v>48</v>
      </c>
      <c r="K72" s="22" t="s">
        <v>48</v>
      </c>
      <c r="L72" s="22" t="s">
        <v>48</v>
      </c>
      <c r="M72" s="22">
        <v>0</v>
      </c>
      <c r="N72" s="20" t="s">
        <v>48</v>
      </c>
      <c r="O72" s="20" t="s">
        <v>261</v>
      </c>
      <c r="P72" s="20" t="s">
        <v>262</v>
      </c>
      <c r="Q72" s="22">
        <f t="shared" ref="Q72:Q135" si="1">SUM(S72:AP72)</f>
        <v>160000</v>
      </c>
      <c r="R72" s="22">
        <v>0</v>
      </c>
      <c r="S72" s="22">
        <v>160000</v>
      </c>
      <c r="T72" s="22">
        <v>0</v>
      </c>
      <c r="U72" s="20" t="s">
        <v>50</v>
      </c>
      <c r="V72" s="22">
        <v>0</v>
      </c>
      <c r="W72" s="22">
        <v>0</v>
      </c>
      <c r="X72" s="20" t="s">
        <v>50</v>
      </c>
      <c r="Y72" s="22">
        <v>0</v>
      </c>
      <c r="Z72" s="22">
        <v>0</v>
      </c>
      <c r="AA72" s="20" t="s">
        <v>50</v>
      </c>
      <c r="AB72" s="22">
        <v>0</v>
      </c>
      <c r="AC72" s="22">
        <v>0</v>
      </c>
      <c r="AD72" s="20" t="s">
        <v>50</v>
      </c>
      <c r="AE72" s="22">
        <v>0</v>
      </c>
      <c r="AF72" s="20">
        <v>0</v>
      </c>
      <c r="AG72" s="20" t="s">
        <v>50</v>
      </c>
      <c r="AH72" s="22">
        <v>0</v>
      </c>
      <c r="AI72" s="22">
        <v>0</v>
      </c>
      <c r="AJ72" s="20" t="s">
        <v>50</v>
      </c>
      <c r="AK72" s="22">
        <v>0</v>
      </c>
      <c r="AL72" s="22">
        <v>0</v>
      </c>
      <c r="AM72" s="21" t="s">
        <v>48</v>
      </c>
      <c r="AN72" s="20" t="s">
        <v>48</v>
      </c>
      <c r="AO72" s="21" t="s">
        <v>48</v>
      </c>
      <c r="AP72" s="20" t="s">
        <v>48</v>
      </c>
    </row>
    <row r="73" spans="1:42" s="19" customFormat="1" x14ac:dyDescent="0.25">
      <c r="A73" s="13" t="s">
        <v>234</v>
      </c>
      <c r="B73" s="21" t="s">
        <v>255</v>
      </c>
      <c r="C73" s="20" t="s">
        <v>47</v>
      </c>
      <c r="D73" s="20" t="s">
        <v>56</v>
      </c>
      <c r="E73" s="20" t="s">
        <v>57</v>
      </c>
      <c r="F73" s="20" t="s">
        <v>728</v>
      </c>
      <c r="G73" s="20" t="s">
        <v>49</v>
      </c>
      <c r="H73" s="20" t="s">
        <v>264</v>
      </c>
      <c r="I73" s="22" t="s">
        <v>48</v>
      </c>
      <c r="J73" s="22" t="s">
        <v>48</v>
      </c>
      <c r="K73" s="22" t="s">
        <v>48</v>
      </c>
      <c r="L73" s="22" t="s">
        <v>48</v>
      </c>
      <c r="M73" s="22">
        <v>0</v>
      </c>
      <c r="N73" s="20" t="s">
        <v>48</v>
      </c>
      <c r="O73" s="20" t="s">
        <v>59</v>
      </c>
      <c r="P73" s="20" t="s">
        <v>48</v>
      </c>
      <c r="Q73" s="22">
        <f t="shared" si="1"/>
        <v>45371530.434800014</v>
      </c>
      <c r="R73" s="22">
        <v>0</v>
      </c>
      <c r="S73" s="22">
        <v>37742968.297600009</v>
      </c>
      <c r="T73" s="22">
        <v>0</v>
      </c>
      <c r="U73" s="20" t="s">
        <v>50</v>
      </c>
      <c r="V73" s="22">
        <v>0</v>
      </c>
      <c r="W73" s="22">
        <v>6576346.6699999999</v>
      </c>
      <c r="X73" s="20" t="s">
        <v>53</v>
      </c>
      <c r="Y73" s="22">
        <v>1052215.4671999998</v>
      </c>
      <c r="Z73" s="22">
        <v>0</v>
      </c>
      <c r="AA73" s="20" t="s">
        <v>50</v>
      </c>
      <c r="AB73" s="22">
        <v>0</v>
      </c>
      <c r="AC73" s="22">
        <v>0</v>
      </c>
      <c r="AD73" s="20" t="s">
        <v>50</v>
      </c>
      <c r="AE73" s="22">
        <v>0</v>
      </c>
      <c r="AF73" s="20">
        <v>0</v>
      </c>
      <c r="AG73" s="20" t="s">
        <v>50</v>
      </c>
      <c r="AH73" s="22">
        <v>0</v>
      </c>
      <c r="AI73" s="22">
        <v>0</v>
      </c>
      <c r="AJ73" s="20" t="s">
        <v>50</v>
      </c>
      <c r="AK73" s="22">
        <v>0</v>
      </c>
      <c r="AL73" s="22">
        <v>0</v>
      </c>
      <c r="AM73" s="21" t="s">
        <v>48</v>
      </c>
      <c r="AN73" s="20" t="s">
        <v>48</v>
      </c>
      <c r="AO73" s="21" t="s">
        <v>48</v>
      </c>
      <c r="AP73" s="20" t="s">
        <v>48</v>
      </c>
    </row>
    <row r="74" spans="1:42" s="19" customFormat="1" x14ac:dyDescent="0.25">
      <c r="A74" s="13" t="s">
        <v>236</v>
      </c>
      <c r="B74" s="17" t="s">
        <v>255</v>
      </c>
      <c r="C74" s="16" t="s">
        <v>47</v>
      </c>
      <c r="D74" s="16" t="s">
        <v>61</v>
      </c>
      <c r="E74" s="16" t="s">
        <v>62</v>
      </c>
      <c r="F74" s="16" t="s">
        <v>735</v>
      </c>
      <c r="G74" s="16" t="s">
        <v>49</v>
      </c>
      <c r="H74" s="16" t="s">
        <v>266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6" t="s">
        <v>48</v>
      </c>
      <c r="O74" s="16" t="s">
        <v>59</v>
      </c>
      <c r="P74" s="16" t="s">
        <v>48</v>
      </c>
      <c r="Q74" s="18">
        <f t="shared" si="1"/>
        <v>4858750</v>
      </c>
      <c r="R74" s="18">
        <v>0</v>
      </c>
      <c r="S74" s="18">
        <v>4267150</v>
      </c>
      <c r="T74" s="18">
        <v>0</v>
      </c>
      <c r="U74" s="16" t="s">
        <v>50</v>
      </c>
      <c r="V74" s="18">
        <v>0</v>
      </c>
      <c r="W74" s="18">
        <v>510000</v>
      </c>
      <c r="X74" s="16" t="s">
        <v>50</v>
      </c>
      <c r="Y74" s="18">
        <v>81600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s="19" customFormat="1" x14ac:dyDescent="0.25">
      <c r="A75" s="13" t="s">
        <v>241</v>
      </c>
      <c r="B75" s="17" t="s">
        <v>255</v>
      </c>
      <c r="C75" s="16" t="s">
        <v>47</v>
      </c>
      <c r="D75" s="16" t="s">
        <v>61</v>
      </c>
      <c r="E75" s="16" t="s">
        <v>62</v>
      </c>
      <c r="F75" s="16" t="s">
        <v>735</v>
      </c>
      <c r="G75" s="16" t="s">
        <v>49</v>
      </c>
      <c r="H75" s="16" t="s">
        <v>268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6" t="s">
        <v>48</v>
      </c>
      <c r="O75" s="16" t="s">
        <v>112</v>
      </c>
      <c r="P75" s="16" t="s">
        <v>113</v>
      </c>
      <c r="Q75" s="18">
        <f t="shared" si="1"/>
        <v>40000</v>
      </c>
      <c r="R75" s="18">
        <v>0</v>
      </c>
      <c r="S75" s="18">
        <v>40000</v>
      </c>
      <c r="T75" s="18">
        <v>0</v>
      </c>
      <c r="U75" s="16" t="s">
        <v>50</v>
      </c>
      <c r="V75" s="18">
        <v>0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s="19" customFormat="1" x14ac:dyDescent="0.25">
      <c r="A76" s="13" t="s">
        <v>244</v>
      </c>
      <c r="B76" s="17" t="s">
        <v>255</v>
      </c>
      <c r="C76" s="16" t="s">
        <v>47</v>
      </c>
      <c r="D76" s="16" t="s">
        <v>61</v>
      </c>
      <c r="E76" s="16" t="s">
        <v>62</v>
      </c>
      <c r="F76" s="16" t="s">
        <v>735</v>
      </c>
      <c r="G76" s="16" t="s">
        <v>49</v>
      </c>
      <c r="H76" s="16" t="s">
        <v>270</v>
      </c>
      <c r="I76" s="18" t="s">
        <v>48</v>
      </c>
      <c r="J76" s="18" t="s">
        <v>48</v>
      </c>
      <c r="K76" s="18" t="s">
        <v>48</v>
      </c>
      <c r="L76" s="18" t="s">
        <v>48</v>
      </c>
      <c r="M76" s="18">
        <v>0</v>
      </c>
      <c r="N76" s="16" t="s">
        <v>48</v>
      </c>
      <c r="O76" s="16" t="s">
        <v>59</v>
      </c>
      <c r="P76" s="16" t="s">
        <v>48</v>
      </c>
      <c r="Q76" s="18">
        <f t="shared" si="1"/>
        <v>10178950</v>
      </c>
      <c r="R76" s="18">
        <v>0</v>
      </c>
      <c r="S76" s="18">
        <v>10178950</v>
      </c>
      <c r="T76" s="18">
        <v>0</v>
      </c>
      <c r="U76" s="16" t="s">
        <v>50</v>
      </c>
      <c r="V76" s="18">
        <v>0</v>
      </c>
      <c r="W76" s="18">
        <v>0</v>
      </c>
      <c r="X76" s="16" t="s">
        <v>50</v>
      </c>
      <c r="Y76" s="18">
        <v>0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48</v>
      </c>
      <c r="AN76" s="16" t="s">
        <v>48</v>
      </c>
      <c r="AO76" s="17" t="s">
        <v>48</v>
      </c>
      <c r="AP76" s="16" t="s">
        <v>48</v>
      </c>
    </row>
    <row r="77" spans="1:42" s="19" customFormat="1" x14ac:dyDescent="0.25">
      <c r="A77" s="13" t="s">
        <v>247</v>
      </c>
      <c r="B77" s="17" t="s">
        <v>255</v>
      </c>
      <c r="C77" s="16" t="s">
        <v>47</v>
      </c>
      <c r="D77" s="16" t="s">
        <v>61</v>
      </c>
      <c r="E77" s="16" t="s">
        <v>62</v>
      </c>
      <c r="F77" s="16" t="s">
        <v>735</v>
      </c>
      <c r="G77" s="16" t="s">
        <v>49</v>
      </c>
      <c r="H77" s="16" t="s">
        <v>272</v>
      </c>
      <c r="I77" s="18" t="s">
        <v>48</v>
      </c>
      <c r="J77" s="18" t="s">
        <v>48</v>
      </c>
      <c r="K77" s="18" t="s">
        <v>48</v>
      </c>
      <c r="L77" s="18" t="s">
        <v>48</v>
      </c>
      <c r="M77" s="18">
        <v>0</v>
      </c>
      <c r="N77" s="16" t="s">
        <v>48</v>
      </c>
      <c r="O77" s="16" t="s">
        <v>273</v>
      </c>
      <c r="P77" s="16" t="s">
        <v>274</v>
      </c>
      <c r="Q77" s="18">
        <f t="shared" si="1"/>
        <v>1163100</v>
      </c>
      <c r="R77" s="18">
        <v>0</v>
      </c>
      <c r="S77" s="18">
        <v>1163100</v>
      </c>
      <c r="T77" s="18">
        <v>0</v>
      </c>
      <c r="U77" s="16" t="s">
        <v>50</v>
      </c>
      <c r="V77" s="18">
        <v>0</v>
      </c>
      <c r="W77" s="18">
        <v>0</v>
      </c>
      <c r="X77" s="16" t="s">
        <v>50</v>
      </c>
      <c r="Y77" s="18">
        <v>0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48</v>
      </c>
      <c r="AN77" s="16" t="s">
        <v>48</v>
      </c>
      <c r="AO77" s="17" t="s">
        <v>48</v>
      </c>
      <c r="AP77" s="16" t="s">
        <v>48</v>
      </c>
    </row>
    <row r="78" spans="1:42" s="19" customFormat="1" x14ac:dyDescent="0.25">
      <c r="A78" s="13" t="s">
        <v>254</v>
      </c>
      <c r="B78" s="17" t="s">
        <v>255</v>
      </c>
      <c r="C78" s="16" t="s">
        <v>47</v>
      </c>
      <c r="D78" s="16" t="s">
        <v>61</v>
      </c>
      <c r="E78" s="16" t="s">
        <v>62</v>
      </c>
      <c r="F78" s="16" t="s">
        <v>735</v>
      </c>
      <c r="G78" s="16" t="s">
        <v>49</v>
      </c>
      <c r="H78" s="16" t="s">
        <v>276</v>
      </c>
      <c r="I78" s="18" t="s">
        <v>48</v>
      </c>
      <c r="J78" s="18" t="s">
        <v>48</v>
      </c>
      <c r="K78" s="18" t="s">
        <v>48</v>
      </c>
      <c r="L78" s="18" t="s">
        <v>48</v>
      </c>
      <c r="M78" s="18">
        <v>0</v>
      </c>
      <c r="N78" s="16" t="s">
        <v>48</v>
      </c>
      <c r="O78" s="16" t="s">
        <v>59</v>
      </c>
      <c r="P78" s="16" t="s">
        <v>48</v>
      </c>
      <c r="Q78" s="18">
        <f t="shared" si="1"/>
        <v>77350905.820400015</v>
      </c>
      <c r="R78" s="18">
        <v>0</v>
      </c>
      <c r="S78" s="18">
        <v>56779199.865300007</v>
      </c>
      <c r="T78" s="18">
        <v>0</v>
      </c>
      <c r="U78" s="16" t="s">
        <v>50</v>
      </c>
      <c r="V78" s="18">
        <v>0</v>
      </c>
      <c r="W78" s="18">
        <v>17734229.271600001</v>
      </c>
      <c r="X78" s="16" t="s">
        <v>50</v>
      </c>
      <c r="Y78" s="18">
        <v>2837476.6835000003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48</v>
      </c>
      <c r="AN78" s="16" t="s">
        <v>48</v>
      </c>
      <c r="AO78" s="17" t="s">
        <v>48</v>
      </c>
      <c r="AP78" s="16" t="s">
        <v>48</v>
      </c>
    </row>
    <row r="79" spans="1:42" s="19" customFormat="1" x14ac:dyDescent="0.25">
      <c r="A79" s="13" t="s">
        <v>256</v>
      </c>
      <c r="B79" s="17" t="s">
        <v>255</v>
      </c>
      <c r="C79" s="16" t="s">
        <v>47</v>
      </c>
      <c r="D79" s="16" t="s">
        <v>61</v>
      </c>
      <c r="E79" s="16" t="s">
        <v>62</v>
      </c>
      <c r="F79" s="16" t="s">
        <v>735</v>
      </c>
      <c r="G79" s="16" t="s">
        <v>248</v>
      </c>
      <c r="H79" s="16" t="s">
        <v>48</v>
      </c>
      <c r="I79" s="18" t="s">
        <v>278</v>
      </c>
      <c r="J79" s="18" t="s">
        <v>48</v>
      </c>
      <c r="K79" s="18" t="s">
        <v>279</v>
      </c>
      <c r="L79" s="18" t="s">
        <v>255</v>
      </c>
      <c r="M79" s="18">
        <v>612717.01</v>
      </c>
      <c r="N79" s="16" t="s">
        <v>251</v>
      </c>
      <c r="O79" s="16" t="s">
        <v>280</v>
      </c>
      <c r="P79" s="16" t="s">
        <v>281</v>
      </c>
      <c r="Q79" s="18">
        <f t="shared" si="1"/>
        <v>-178500</v>
      </c>
      <c r="R79" s="18">
        <v>0</v>
      </c>
      <c r="S79" s="18">
        <v>-178500</v>
      </c>
      <c r="T79" s="18">
        <v>0</v>
      </c>
      <c r="U79" s="16" t="s">
        <v>50</v>
      </c>
      <c r="V79" s="18">
        <v>0</v>
      </c>
      <c r="W79" s="18">
        <v>0</v>
      </c>
      <c r="X79" s="16" t="s">
        <v>50</v>
      </c>
      <c r="Y79" s="18">
        <v>0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48</v>
      </c>
      <c r="AN79" s="16" t="s">
        <v>48</v>
      </c>
      <c r="AO79" s="17" t="s">
        <v>48</v>
      </c>
      <c r="AP79" s="16" t="s">
        <v>48</v>
      </c>
    </row>
    <row r="80" spans="1:42" s="19" customFormat="1" x14ac:dyDescent="0.25">
      <c r="A80" s="13" t="s">
        <v>257</v>
      </c>
      <c r="B80" s="17" t="s">
        <v>255</v>
      </c>
      <c r="C80" s="16" t="s">
        <v>47</v>
      </c>
      <c r="D80" s="16" t="s">
        <v>61</v>
      </c>
      <c r="E80" s="16" t="s">
        <v>62</v>
      </c>
      <c r="F80" s="16" t="s">
        <v>735</v>
      </c>
      <c r="G80" s="16" t="s">
        <v>248</v>
      </c>
      <c r="H80" s="16" t="s">
        <v>48</v>
      </c>
      <c r="I80" s="18" t="s">
        <v>283</v>
      </c>
      <c r="J80" s="18" t="s">
        <v>48</v>
      </c>
      <c r="K80" s="18" t="s">
        <v>284</v>
      </c>
      <c r="L80" s="18" t="s">
        <v>255</v>
      </c>
      <c r="M80" s="18">
        <v>109950.99</v>
      </c>
      <c r="N80" s="16" t="s">
        <v>251</v>
      </c>
      <c r="O80" s="16" t="s">
        <v>285</v>
      </c>
      <c r="P80" s="16" t="s">
        <v>286</v>
      </c>
      <c r="Q80" s="18">
        <f t="shared" si="1"/>
        <v>-109950.9944</v>
      </c>
      <c r="R80" s="18">
        <v>0</v>
      </c>
      <c r="S80" s="18">
        <v>0</v>
      </c>
      <c r="T80" s="18">
        <v>0</v>
      </c>
      <c r="U80" s="16" t="s">
        <v>50</v>
      </c>
      <c r="V80" s="18">
        <v>0</v>
      </c>
      <c r="W80" s="18">
        <v>-94785.34</v>
      </c>
      <c r="X80" s="16" t="s">
        <v>53</v>
      </c>
      <c r="Y80" s="18">
        <v>-15165.654399999999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s="19" customFormat="1" x14ac:dyDescent="0.25">
      <c r="A81" s="13" t="s">
        <v>258</v>
      </c>
      <c r="B81" s="14" t="s">
        <v>255</v>
      </c>
      <c r="C81" s="13" t="s">
        <v>47</v>
      </c>
      <c r="D81" s="13" t="s">
        <v>65</v>
      </c>
      <c r="E81" s="13" t="s">
        <v>66</v>
      </c>
      <c r="F81" s="13" t="s">
        <v>741</v>
      </c>
      <c r="G81" s="13" t="s">
        <v>49</v>
      </c>
      <c r="H81" s="13" t="s">
        <v>288</v>
      </c>
      <c r="I81" s="15" t="s">
        <v>48</v>
      </c>
      <c r="J81" s="15" t="s">
        <v>48</v>
      </c>
      <c r="K81" s="15" t="s">
        <v>48</v>
      </c>
      <c r="L81" s="15" t="s">
        <v>48</v>
      </c>
      <c r="M81" s="15">
        <v>0</v>
      </c>
      <c r="N81" s="13" t="s">
        <v>48</v>
      </c>
      <c r="O81" s="13" t="s">
        <v>59</v>
      </c>
      <c r="P81" s="13" t="s">
        <v>48</v>
      </c>
      <c r="Q81" s="15">
        <f t="shared" si="1"/>
        <v>57802063.347899996</v>
      </c>
      <c r="R81" s="15">
        <v>0</v>
      </c>
      <c r="S81" s="15">
        <v>47210274.115199998</v>
      </c>
      <c r="T81" s="15">
        <v>0</v>
      </c>
      <c r="U81" s="13" t="s">
        <v>50</v>
      </c>
      <c r="V81" s="15">
        <v>0</v>
      </c>
      <c r="W81" s="15">
        <v>9130852.7868000008</v>
      </c>
      <c r="X81" s="13" t="s">
        <v>50</v>
      </c>
      <c r="Y81" s="15">
        <v>1460936.4459000002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48</v>
      </c>
      <c r="AN81" s="13" t="s">
        <v>48</v>
      </c>
      <c r="AO81" s="14" t="s">
        <v>48</v>
      </c>
      <c r="AP81" s="13" t="s">
        <v>48</v>
      </c>
    </row>
    <row r="82" spans="1:42" s="19" customFormat="1" x14ac:dyDescent="0.25">
      <c r="A82" s="13" t="s">
        <v>259</v>
      </c>
      <c r="B82" s="17" t="s">
        <v>255</v>
      </c>
      <c r="C82" s="16" t="s">
        <v>47</v>
      </c>
      <c r="D82" s="16" t="s">
        <v>79</v>
      </c>
      <c r="E82" s="16" t="s">
        <v>80</v>
      </c>
      <c r="F82" s="16" t="s">
        <v>737</v>
      </c>
      <c r="G82" s="16" t="s">
        <v>49</v>
      </c>
      <c r="H82" s="16" t="s">
        <v>290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59</v>
      </c>
      <c r="P82" s="16" t="s">
        <v>48</v>
      </c>
      <c r="Q82" s="18">
        <f t="shared" si="1"/>
        <v>6886305.2042000005</v>
      </c>
      <c r="R82" s="18">
        <v>0</v>
      </c>
      <c r="S82" s="18">
        <v>5522122.0042000003</v>
      </c>
      <c r="T82" s="18">
        <v>0</v>
      </c>
      <c r="U82" s="16" t="s">
        <v>50</v>
      </c>
      <c r="V82" s="18">
        <v>0</v>
      </c>
      <c r="W82" s="18">
        <v>1176020</v>
      </c>
      <c r="X82" s="16" t="s">
        <v>50</v>
      </c>
      <c r="Y82" s="18">
        <v>188163.20000000001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s="19" customFormat="1" x14ac:dyDescent="0.25">
      <c r="A83" s="13" t="s">
        <v>263</v>
      </c>
      <c r="B83" s="17" t="s">
        <v>255</v>
      </c>
      <c r="C83" s="16" t="s">
        <v>47</v>
      </c>
      <c r="D83" s="16" t="s">
        <v>79</v>
      </c>
      <c r="E83" s="16" t="s">
        <v>80</v>
      </c>
      <c r="F83" s="16" t="s">
        <v>737</v>
      </c>
      <c r="G83" s="16" t="s">
        <v>49</v>
      </c>
      <c r="H83" s="16" t="s">
        <v>292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293</v>
      </c>
      <c r="P83" s="16" t="s">
        <v>294</v>
      </c>
      <c r="Q83" s="18">
        <f t="shared" si="1"/>
        <v>960000</v>
      </c>
      <c r="R83" s="18">
        <v>0</v>
      </c>
      <c r="S83" s="18">
        <v>960000</v>
      </c>
      <c r="T83" s="18">
        <v>0</v>
      </c>
      <c r="U83" s="16" t="s">
        <v>50</v>
      </c>
      <c r="V83" s="18">
        <v>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13" t="s">
        <v>265</v>
      </c>
      <c r="B84" s="17" t="s">
        <v>255</v>
      </c>
      <c r="C84" s="16" t="s">
        <v>47</v>
      </c>
      <c r="D84" s="16" t="s">
        <v>79</v>
      </c>
      <c r="E84" s="16" t="s">
        <v>80</v>
      </c>
      <c r="F84" s="16" t="s">
        <v>737</v>
      </c>
      <c r="G84" s="16" t="s">
        <v>49</v>
      </c>
      <c r="H84" s="16" t="s">
        <v>296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59</v>
      </c>
      <c r="P84" s="16" t="s">
        <v>48</v>
      </c>
      <c r="Q84" s="18">
        <f t="shared" si="1"/>
        <v>15941800.092600001</v>
      </c>
      <c r="R84" s="18">
        <v>0</v>
      </c>
      <c r="S84" s="18">
        <v>13937574.005000001</v>
      </c>
      <c r="T84" s="18">
        <v>0</v>
      </c>
      <c r="U84" s="16" t="s">
        <v>50</v>
      </c>
      <c r="V84" s="18">
        <v>0</v>
      </c>
      <c r="W84" s="18">
        <v>1727781.1099999999</v>
      </c>
      <c r="X84" s="16" t="s">
        <v>50</v>
      </c>
      <c r="Y84" s="18">
        <v>276444.97759999998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13" t="s">
        <v>267</v>
      </c>
      <c r="B85" s="17" t="s">
        <v>255</v>
      </c>
      <c r="C85" s="16" t="s">
        <v>47</v>
      </c>
      <c r="D85" s="16" t="s">
        <v>79</v>
      </c>
      <c r="E85" s="16" t="s">
        <v>80</v>
      </c>
      <c r="F85" s="16" t="s">
        <v>737</v>
      </c>
      <c r="G85" s="16" t="s">
        <v>49</v>
      </c>
      <c r="H85" s="16" t="s">
        <v>298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232</v>
      </c>
      <c r="P85" s="16" t="s">
        <v>233</v>
      </c>
      <c r="Q85" s="18">
        <f t="shared" si="1"/>
        <v>192480</v>
      </c>
      <c r="R85" s="18">
        <v>0</v>
      </c>
      <c r="S85" s="18">
        <v>160000</v>
      </c>
      <c r="T85" s="18">
        <v>28000</v>
      </c>
      <c r="U85" s="16" t="s">
        <v>53</v>
      </c>
      <c r="V85" s="18">
        <v>4480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13" t="s">
        <v>269</v>
      </c>
      <c r="B86" s="17" t="s">
        <v>255</v>
      </c>
      <c r="C86" s="16" t="s">
        <v>47</v>
      </c>
      <c r="D86" s="16" t="s">
        <v>79</v>
      </c>
      <c r="E86" s="16" t="s">
        <v>80</v>
      </c>
      <c r="F86" s="16" t="s">
        <v>737</v>
      </c>
      <c r="G86" s="16" t="s">
        <v>49</v>
      </c>
      <c r="H86" s="16" t="s">
        <v>300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59</v>
      </c>
      <c r="P86" s="16" t="s">
        <v>48</v>
      </c>
      <c r="Q86" s="18">
        <f t="shared" si="1"/>
        <v>49952076.943200007</v>
      </c>
      <c r="R86" s="18">
        <v>0</v>
      </c>
      <c r="S86" s="18">
        <v>36861902.572200008</v>
      </c>
      <c r="T86" s="18">
        <v>0</v>
      </c>
      <c r="U86" s="16" t="s">
        <v>50</v>
      </c>
      <c r="V86" s="18">
        <v>0</v>
      </c>
      <c r="W86" s="18">
        <v>11284633.078400001</v>
      </c>
      <c r="X86" s="16" t="s">
        <v>50</v>
      </c>
      <c r="Y86" s="18">
        <v>1805541.2926000005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13" t="s">
        <v>271</v>
      </c>
      <c r="B87" s="17" t="s">
        <v>255</v>
      </c>
      <c r="C87" s="16" t="s">
        <v>47</v>
      </c>
      <c r="D87" s="16" t="s">
        <v>79</v>
      </c>
      <c r="E87" s="16" t="s">
        <v>80</v>
      </c>
      <c r="F87" s="16" t="s">
        <v>737</v>
      </c>
      <c r="G87" s="16" t="s">
        <v>49</v>
      </c>
      <c r="H87" s="16" t="s">
        <v>302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303</v>
      </c>
      <c r="P87" s="16" t="s">
        <v>304</v>
      </c>
      <c r="Q87" s="18">
        <f t="shared" si="1"/>
        <v>1099200</v>
      </c>
      <c r="R87" s="18">
        <v>0</v>
      </c>
      <c r="S87" s="18">
        <v>960000</v>
      </c>
      <c r="T87" s="18">
        <v>0</v>
      </c>
      <c r="U87" s="16" t="s">
        <v>50</v>
      </c>
      <c r="V87" s="18">
        <v>0</v>
      </c>
      <c r="W87" s="18">
        <v>120000</v>
      </c>
      <c r="X87" s="16" t="s">
        <v>53</v>
      </c>
      <c r="Y87" s="18">
        <v>19200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13" t="s">
        <v>275</v>
      </c>
      <c r="B88" s="17" t="s">
        <v>255</v>
      </c>
      <c r="C88" s="16" t="s">
        <v>47</v>
      </c>
      <c r="D88" s="16" t="s">
        <v>79</v>
      </c>
      <c r="E88" s="16" t="s">
        <v>80</v>
      </c>
      <c r="F88" s="16" t="s">
        <v>737</v>
      </c>
      <c r="G88" s="16" t="s">
        <v>49</v>
      </c>
      <c r="H88" s="16" t="s">
        <v>306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59</v>
      </c>
      <c r="P88" s="16" t="s">
        <v>48</v>
      </c>
      <c r="Q88" s="18">
        <f t="shared" si="1"/>
        <v>7149929.2135000005</v>
      </c>
      <c r="R88" s="18">
        <v>0</v>
      </c>
      <c r="S88" s="18">
        <v>5461002.5371000003</v>
      </c>
      <c r="T88" s="18">
        <v>0</v>
      </c>
      <c r="U88" s="16" t="s">
        <v>50</v>
      </c>
      <c r="V88" s="18">
        <v>0</v>
      </c>
      <c r="W88" s="18">
        <v>1455971.2727999999</v>
      </c>
      <c r="X88" s="16" t="s">
        <v>50</v>
      </c>
      <c r="Y88" s="18">
        <v>232955.40360000002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s="19" customFormat="1" x14ac:dyDescent="0.25">
      <c r="A89" s="13" t="s">
        <v>277</v>
      </c>
      <c r="B89" s="17" t="s">
        <v>255</v>
      </c>
      <c r="C89" s="16" t="s">
        <v>47</v>
      </c>
      <c r="D89" s="16" t="s">
        <v>79</v>
      </c>
      <c r="E89" s="16" t="s">
        <v>80</v>
      </c>
      <c r="F89" s="16" t="s">
        <v>737</v>
      </c>
      <c r="G89" s="16" t="s">
        <v>49</v>
      </c>
      <c r="H89" s="16" t="s">
        <v>308</v>
      </c>
      <c r="I89" s="18" t="s">
        <v>48</v>
      </c>
      <c r="J89" s="18" t="s">
        <v>48</v>
      </c>
      <c r="K89" s="18" t="s">
        <v>48</v>
      </c>
      <c r="L89" s="18" t="s">
        <v>48</v>
      </c>
      <c r="M89" s="18">
        <v>0</v>
      </c>
      <c r="N89" s="16" t="s">
        <v>48</v>
      </c>
      <c r="O89" s="16" t="s">
        <v>309</v>
      </c>
      <c r="P89" s="16" t="s">
        <v>310</v>
      </c>
      <c r="Q89" s="18">
        <f t="shared" si="1"/>
        <v>1431472.5</v>
      </c>
      <c r="R89" s="18">
        <v>0</v>
      </c>
      <c r="S89" s="18">
        <v>1018512.5</v>
      </c>
      <c r="T89" s="18">
        <v>0</v>
      </c>
      <c r="U89" s="16" t="s">
        <v>50</v>
      </c>
      <c r="V89" s="18">
        <v>0</v>
      </c>
      <c r="W89" s="18">
        <v>356000</v>
      </c>
      <c r="X89" s="16" t="s">
        <v>53</v>
      </c>
      <c r="Y89" s="18">
        <v>56960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48</v>
      </c>
      <c r="AN89" s="16" t="s">
        <v>48</v>
      </c>
      <c r="AO89" s="17" t="s">
        <v>48</v>
      </c>
      <c r="AP89" s="16" t="s">
        <v>48</v>
      </c>
    </row>
    <row r="90" spans="1:42" s="19" customFormat="1" x14ac:dyDescent="0.25">
      <c r="A90" s="13" t="s">
        <v>282</v>
      </c>
      <c r="B90" s="17" t="s">
        <v>255</v>
      </c>
      <c r="C90" s="16" t="s">
        <v>47</v>
      </c>
      <c r="D90" s="16" t="s">
        <v>79</v>
      </c>
      <c r="E90" s="16" t="s">
        <v>80</v>
      </c>
      <c r="F90" s="16" t="s">
        <v>737</v>
      </c>
      <c r="G90" s="16" t="s">
        <v>49</v>
      </c>
      <c r="H90" s="16" t="s">
        <v>312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59</v>
      </c>
      <c r="P90" s="16" t="s">
        <v>48</v>
      </c>
      <c r="Q90" s="18">
        <f t="shared" si="1"/>
        <v>2461911.0580000002</v>
      </c>
      <c r="R90" s="18">
        <v>0</v>
      </c>
      <c r="S90" s="18">
        <v>2000231.0580000002</v>
      </c>
      <c r="T90" s="18">
        <v>0</v>
      </c>
      <c r="U90" s="16" t="s">
        <v>50</v>
      </c>
      <c r="V90" s="18">
        <v>0</v>
      </c>
      <c r="W90" s="18">
        <v>398000</v>
      </c>
      <c r="X90" s="16" t="s">
        <v>53</v>
      </c>
      <c r="Y90" s="18">
        <v>63680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s="19" customFormat="1" x14ac:dyDescent="0.25">
      <c r="A91" s="13" t="s">
        <v>287</v>
      </c>
      <c r="B91" s="17" t="s">
        <v>255</v>
      </c>
      <c r="C91" s="16" t="s">
        <v>47</v>
      </c>
      <c r="D91" s="16" t="s">
        <v>79</v>
      </c>
      <c r="E91" s="16" t="s">
        <v>80</v>
      </c>
      <c r="F91" s="16" t="s">
        <v>737</v>
      </c>
      <c r="G91" s="16" t="s">
        <v>49</v>
      </c>
      <c r="H91" s="16" t="s">
        <v>314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6" t="s">
        <v>48</v>
      </c>
      <c r="O91" s="16" t="s">
        <v>315</v>
      </c>
      <c r="P91" s="16" t="s">
        <v>316</v>
      </c>
      <c r="Q91" s="18">
        <f t="shared" si="1"/>
        <v>6739638.2800000003</v>
      </c>
      <c r="R91" s="18">
        <v>0</v>
      </c>
      <c r="S91" s="18">
        <v>4600598.28</v>
      </c>
      <c r="T91" s="18">
        <v>1844000</v>
      </c>
      <c r="U91" s="16" t="s">
        <v>53</v>
      </c>
      <c r="V91" s="18">
        <v>295040</v>
      </c>
      <c r="W91" s="18">
        <v>0</v>
      </c>
      <c r="X91" s="16" t="s">
        <v>50</v>
      </c>
      <c r="Y91" s="18">
        <v>0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48</v>
      </c>
      <c r="AN91" s="16" t="s">
        <v>48</v>
      </c>
      <c r="AO91" s="17" t="s">
        <v>48</v>
      </c>
      <c r="AP91" s="16" t="s">
        <v>48</v>
      </c>
    </row>
    <row r="92" spans="1:42" s="19" customFormat="1" x14ac:dyDescent="0.25">
      <c r="A92" s="13" t="s">
        <v>289</v>
      </c>
      <c r="B92" s="17" t="s">
        <v>255</v>
      </c>
      <c r="C92" s="16" t="s">
        <v>47</v>
      </c>
      <c r="D92" s="16" t="s">
        <v>79</v>
      </c>
      <c r="E92" s="16" t="s">
        <v>80</v>
      </c>
      <c r="F92" s="16" t="s">
        <v>737</v>
      </c>
      <c r="G92" s="16" t="s">
        <v>49</v>
      </c>
      <c r="H92" s="16" t="s">
        <v>318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59</v>
      </c>
      <c r="P92" s="16" t="s">
        <v>48</v>
      </c>
      <c r="Q92" s="18">
        <f t="shared" si="1"/>
        <v>989218.03620000009</v>
      </c>
      <c r="R92" s="18">
        <v>0</v>
      </c>
      <c r="S92" s="18">
        <v>347919.63420000009</v>
      </c>
      <c r="T92" s="18">
        <v>0</v>
      </c>
      <c r="U92" s="16" t="s">
        <v>50</v>
      </c>
      <c r="V92" s="18">
        <v>0</v>
      </c>
      <c r="W92" s="18">
        <v>552843.44999999995</v>
      </c>
      <c r="X92" s="16" t="s">
        <v>50</v>
      </c>
      <c r="Y92" s="18">
        <v>88454.952000000005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s="19" customFormat="1" x14ac:dyDescent="0.25">
      <c r="A93" s="13" t="s">
        <v>291</v>
      </c>
      <c r="B93" s="17" t="s">
        <v>255</v>
      </c>
      <c r="C93" s="16" t="s">
        <v>47</v>
      </c>
      <c r="D93" s="16" t="s">
        <v>79</v>
      </c>
      <c r="E93" s="16" t="s">
        <v>80</v>
      </c>
      <c r="F93" s="16" t="s">
        <v>737</v>
      </c>
      <c r="G93" s="16" t="s">
        <v>248</v>
      </c>
      <c r="H93" s="16" t="s">
        <v>48</v>
      </c>
      <c r="I93" s="18" t="s">
        <v>320</v>
      </c>
      <c r="J93" s="18" t="s">
        <v>48</v>
      </c>
      <c r="K93" s="18" t="s">
        <v>321</v>
      </c>
      <c r="L93" s="18" t="s">
        <v>255</v>
      </c>
      <c r="M93" s="18">
        <v>313200</v>
      </c>
      <c r="N93" s="16" t="s">
        <v>251</v>
      </c>
      <c r="O93" s="16" t="s">
        <v>322</v>
      </c>
      <c r="P93" s="16" t="s">
        <v>323</v>
      </c>
      <c r="Q93" s="18">
        <f t="shared" si="1"/>
        <v>-313200</v>
      </c>
      <c r="R93" s="18">
        <v>0</v>
      </c>
      <c r="S93" s="18">
        <v>0</v>
      </c>
      <c r="T93" s="18">
        <v>0</v>
      </c>
      <c r="U93" s="16" t="s">
        <v>50</v>
      </c>
      <c r="V93" s="18">
        <v>0</v>
      </c>
      <c r="W93" s="18">
        <v>-270000</v>
      </c>
      <c r="X93" s="16" t="s">
        <v>53</v>
      </c>
      <c r="Y93" s="18">
        <v>-43200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s="19" customFormat="1" x14ac:dyDescent="0.25">
      <c r="A94" s="13" t="s">
        <v>295</v>
      </c>
      <c r="B94" s="17" t="s">
        <v>255</v>
      </c>
      <c r="C94" s="16" t="s">
        <v>47</v>
      </c>
      <c r="D94" s="16" t="s">
        <v>79</v>
      </c>
      <c r="E94" s="16" t="s">
        <v>80</v>
      </c>
      <c r="F94" s="16" t="s">
        <v>737</v>
      </c>
      <c r="G94" s="16" t="s">
        <v>248</v>
      </c>
      <c r="H94" s="16" t="s">
        <v>48</v>
      </c>
      <c r="I94" s="18" t="s">
        <v>325</v>
      </c>
      <c r="J94" s="18" t="s">
        <v>48</v>
      </c>
      <c r="K94" s="18" t="s">
        <v>326</v>
      </c>
      <c r="L94" s="18" t="s">
        <v>255</v>
      </c>
      <c r="M94" s="18">
        <v>109950.99</v>
      </c>
      <c r="N94" s="16" t="s">
        <v>251</v>
      </c>
      <c r="O94" s="16" t="s">
        <v>327</v>
      </c>
      <c r="P94" s="16" t="s">
        <v>328</v>
      </c>
      <c r="Q94" s="18">
        <f t="shared" si="1"/>
        <v>-109950.9944</v>
      </c>
      <c r="R94" s="18">
        <v>0</v>
      </c>
      <c r="S94" s="18">
        <v>0</v>
      </c>
      <c r="T94" s="18">
        <v>0</v>
      </c>
      <c r="U94" s="16" t="s">
        <v>50</v>
      </c>
      <c r="V94" s="18">
        <v>0</v>
      </c>
      <c r="W94" s="18">
        <v>-94785.34</v>
      </c>
      <c r="X94" s="16" t="s">
        <v>53</v>
      </c>
      <c r="Y94" s="18">
        <v>-15165.654399999999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s="19" customFormat="1" x14ac:dyDescent="0.25">
      <c r="A95" s="13" t="s">
        <v>297</v>
      </c>
      <c r="B95" s="17" t="s">
        <v>255</v>
      </c>
      <c r="C95" s="16" t="s">
        <v>47</v>
      </c>
      <c r="D95" s="16" t="s">
        <v>79</v>
      </c>
      <c r="E95" s="16" t="s">
        <v>80</v>
      </c>
      <c r="F95" s="16" t="s">
        <v>737</v>
      </c>
      <c r="G95" s="16" t="s">
        <v>248</v>
      </c>
      <c r="H95" s="16" t="s">
        <v>48</v>
      </c>
      <c r="I95" s="18" t="s">
        <v>330</v>
      </c>
      <c r="J95" s="18" t="s">
        <v>48</v>
      </c>
      <c r="K95" s="18" t="s">
        <v>331</v>
      </c>
      <c r="L95" s="18" t="s">
        <v>255</v>
      </c>
      <c r="M95" s="18">
        <v>329852.98</v>
      </c>
      <c r="N95" s="16" t="s">
        <v>251</v>
      </c>
      <c r="O95" s="16" t="s">
        <v>332</v>
      </c>
      <c r="P95" s="16" t="s">
        <v>333</v>
      </c>
      <c r="Q95" s="18">
        <f t="shared" si="1"/>
        <v>-329852.98320000002</v>
      </c>
      <c r="R95" s="18">
        <v>0</v>
      </c>
      <c r="S95" s="18">
        <v>0</v>
      </c>
      <c r="T95" s="18">
        <v>0</v>
      </c>
      <c r="U95" s="16" t="s">
        <v>50</v>
      </c>
      <c r="V95" s="18">
        <v>0</v>
      </c>
      <c r="W95" s="18">
        <v>-284356.02</v>
      </c>
      <c r="X95" s="16" t="s">
        <v>53</v>
      </c>
      <c r="Y95" s="18">
        <v>-45496.963199999998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s="19" customFormat="1" x14ac:dyDescent="0.25">
      <c r="A96" s="13" t="s">
        <v>299</v>
      </c>
      <c r="B96" s="17" t="s">
        <v>255</v>
      </c>
      <c r="C96" s="16" t="s">
        <v>47</v>
      </c>
      <c r="D96" s="16" t="s">
        <v>79</v>
      </c>
      <c r="E96" s="16" t="s">
        <v>80</v>
      </c>
      <c r="F96" s="16" t="s">
        <v>737</v>
      </c>
      <c r="G96" s="16" t="s">
        <v>248</v>
      </c>
      <c r="H96" s="16" t="s">
        <v>48</v>
      </c>
      <c r="I96" s="18" t="s">
        <v>335</v>
      </c>
      <c r="J96" s="18" t="s">
        <v>48</v>
      </c>
      <c r="K96" s="18" t="s">
        <v>336</v>
      </c>
      <c r="L96" s="18" t="s">
        <v>255</v>
      </c>
      <c r="M96" s="18">
        <v>109950.99</v>
      </c>
      <c r="N96" s="16" t="s">
        <v>251</v>
      </c>
      <c r="O96" s="16" t="s">
        <v>337</v>
      </c>
      <c r="P96" s="16" t="s">
        <v>338</v>
      </c>
      <c r="Q96" s="18">
        <f t="shared" si="1"/>
        <v>-109950.9944</v>
      </c>
      <c r="R96" s="18">
        <v>0</v>
      </c>
      <c r="S96" s="18">
        <v>0</v>
      </c>
      <c r="T96" s="18">
        <v>0</v>
      </c>
      <c r="U96" s="16" t="s">
        <v>50</v>
      </c>
      <c r="V96" s="18">
        <v>0</v>
      </c>
      <c r="W96" s="18">
        <v>-94785.34</v>
      </c>
      <c r="X96" s="16" t="s">
        <v>53</v>
      </c>
      <c r="Y96" s="18">
        <v>-15165.654399999999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s="19" customFormat="1" x14ac:dyDescent="0.25">
      <c r="A97" s="13" t="s">
        <v>301</v>
      </c>
      <c r="B97" s="17" t="s">
        <v>255</v>
      </c>
      <c r="C97" s="16" t="s">
        <v>47</v>
      </c>
      <c r="D97" s="16" t="s">
        <v>103</v>
      </c>
      <c r="E97" s="16" t="s">
        <v>104</v>
      </c>
      <c r="F97" s="16" t="s">
        <v>754</v>
      </c>
      <c r="G97" s="16" t="s">
        <v>49</v>
      </c>
      <c r="H97" s="16" t="s">
        <v>755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59</v>
      </c>
      <c r="P97" s="16" t="s">
        <v>48</v>
      </c>
      <c r="Q97" s="18">
        <f t="shared" si="1"/>
        <v>4020405.04</v>
      </c>
      <c r="R97" s="18">
        <v>0</v>
      </c>
      <c r="S97" s="18">
        <f>2224000+1228005.04</f>
        <v>3452005.04</v>
      </c>
      <c r="T97" s="18">
        <v>0</v>
      </c>
      <c r="U97" s="16" t="s">
        <v>50</v>
      </c>
      <c r="V97" s="18">
        <v>0</v>
      </c>
      <c r="W97" s="18">
        <v>490000</v>
      </c>
      <c r="X97" s="16" t="s">
        <v>53</v>
      </c>
      <c r="Y97" s="18">
        <v>78400</v>
      </c>
      <c r="Z97" s="18">
        <v>0</v>
      </c>
      <c r="AA97" s="16" t="s">
        <v>50</v>
      </c>
      <c r="AB97" s="18">
        <v>0</v>
      </c>
      <c r="AC97" s="18">
        <v>0</v>
      </c>
      <c r="AD97" s="16" t="s">
        <v>50</v>
      </c>
      <c r="AE97" s="18">
        <v>0</v>
      </c>
      <c r="AF97" s="16">
        <v>0</v>
      </c>
      <c r="AG97" s="16" t="s">
        <v>50</v>
      </c>
      <c r="AH97" s="18">
        <v>0</v>
      </c>
      <c r="AI97" s="18">
        <v>0</v>
      </c>
      <c r="AJ97" s="16" t="s">
        <v>50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s="19" customFormat="1" x14ac:dyDescent="0.25">
      <c r="A98" s="13" t="s">
        <v>305</v>
      </c>
      <c r="B98" s="17" t="s">
        <v>255</v>
      </c>
      <c r="C98" s="16" t="s">
        <v>47</v>
      </c>
      <c r="D98" s="16" t="s">
        <v>103</v>
      </c>
      <c r="E98" s="16" t="s">
        <v>104</v>
      </c>
      <c r="F98" s="16" t="s">
        <v>754</v>
      </c>
      <c r="G98" s="16" t="s">
        <v>49</v>
      </c>
      <c r="H98" s="16" t="s">
        <v>756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59</v>
      </c>
      <c r="P98" s="16" t="s">
        <v>48</v>
      </c>
      <c r="Q98" s="18">
        <f t="shared" si="1"/>
        <v>39711563.982199997</v>
      </c>
      <c r="R98" s="18">
        <v>0</v>
      </c>
      <c r="S98" s="18">
        <v>29932621.139799997</v>
      </c>
      <c r="T98" s="18">
        <v>0</v>
      </c>
      <c r="U98" s="16" t="s">
        <v>50</v>
      </c>
      <c r="V98" s="18">
        <v>0</v>
      </c>
      <c r="W98" s="18">
        <v>8430123.1400000006</v>
      </c>
      <c r="X98" s="16" t="s">
        <v>50</v>
      </c>
      <c r="Y98" s="18">
        <v>1348819.7023999998</v>
      </c>
      <c r="Z98" s="18">
        <v>0</v>
      </c>
      <c r="AA98" s="16" t="s">
        <v>50</v>
      </c>
      <c r="AB98" s="18">
        <v>0</v>
      </c>
      <c r="AC98" s="18">
        <v>0</v>
      </c>
      <c r="AD98" s="16" t="s">
        <v>50</v>
      </c>
      <c r="AE98" s="18">
        <v>0</v>
      </c>
      <c r="AF98" s="16">
        <v>0</v>
      </c>
      <c r="AG98" s="16" t="s">
        <v>50</v>
      </c>
      <c r="AH98" s="18">
        <v>0</v>
      </c>
      <c r="AI98" s="18">
        <v>0</v>
      </c>
      <c r="AJ98" s="16" t="s">
        <v>50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s="19" customFormat="1" x14ac:dyDescent="0.25">
      <c r="A99" s="13" t="s">
        <v>307</v>
      </c>
      <c r="B99" s="17" t="s">
        <v>255</v>
      </c>
      <c r="C99" s="16" t="s">
        <v>47</v>
      </c>
      <c r="D99" s="16" t="s">
        <v>103</v>
      </c>
      <c r="E99" s="16" t="s">
        <v>104</v>
      </c>
      <c r="F99" s="16" t="s">
        <v>754</v>
      </c>
      <c r="G99" s="16" t="s">
        <v>49</v>
      </c>
      <c r="H99" s="16" t="s">
        <v>757</v>
      </c>
      <c r="I99" s="18" t="s">
        <v>48</v>
      </c>
      <c r="J99" s="18" t="s">
        <v>48</v>
      </c>
      <c r="K99" s="18" t="s">
        <v>48</v>
      </c>
      <c r="L99" s="18" t="s">
        <v>48</v>
      </c>
      <c r="M99" s="18">
        <v>0</v>
      </c>
      <c r="N99" s="16" t="s">
        <v>48</v>
      </c>
      <c r="O99" s="16" t="s">
        <v>59</v>
      </c>
      <c r="P99" s="16" t="s">
        <v>48</v>
      </c>
      <c r="Q99" s="18">
        <f t="shared" si="1"/>
        <v>3061159.2683999999</v>
      </c>
      <c r="R99" s="18">
        <v>0</v>
      </c>
      <c r="S99" s="18">
        <v>2592519.2683999999</v>
      </c>
      <c r="T99" s="18">
        <v>0</v>
      </c>
      <c r="U99" s="16" t="s">
        <v>50</v>
      </c>
      <c r="V99" s="18">
        <v>0</v>
      </c>
      <c r="W99" s="18">
        <v>404000</v>
      </c>
      <c r="X99" s="16" t="s">
        <v>50</v>
      </c>
      <c r="Y99" s="18">
        <v>64640</v>
      </c>
      <c r="Z99" s="18">
        <v>0</v>
      </c>
      <c r="AA99" s="16" t="s">
        <v>50</v>
      </c>
      <c r="AB99" s="18">
        <v>0</v>
      </c>
      <c r="AC99" s="18">
        <v>0</v>
      </c>
      <c r="AD99" s="16" t="s">
        <v>50</v>
      </c>
      <c r="AE99" s="18">
        <v>0</v>
      </c>
      <c r="AF99" s="16">
        <v>0</v>
      </c>
      <c r="AG99" s="16" t="s">
        <v>50</v>
      </c>
      <c r="AH99" s="18">
        <v>0</v>
      </c>
      <c r="AI99" s="18">
        <v>0</v>
      </c>
      <c r="AJ99" s="16" t="s">
        <v>50</v>
      </c>
      <c r="AK99" s="18">
        <v>0</v>
      </c>
      <c r="AL99" s="18">
        <v>0</v>
      </c>
      <c r="AM99" s="17" t="s">
        <v>48</v>
      </c>
      <c r="AN99" s="16" t="s">
        <v>48</v>
      </c>
      <c r="AO99" s="17" t="s">
        <v>48</v>
      </c>
      <c r="AP99" s="16" t="s">
        <v>48</v>
      </c>
    </row>
    <row r="100" spans="1:42" s="19" customFormat="1" x14ac:dyDescent="0.25">
      <c r="A100" s="13" t="s">
        <v>311</v>
      </c>
      <c r="B100" s="17" t="s">
        <v>255</v>
      </c>
      <c r="C100" s="16" t="s">
        <v>47</v>
      </c>
      <c r="D100" s="16" t="s">
        <v>103</v>
      </c>
      <c r="E100" s="16" t="s">
        <v>104</v>
      </c>
      <c r="F100" s="16" t="s">
        <v>754</v>
      </c>
      <c r="G100" s="16" t="s">
        <v>49</v>
      </c>
      <c r="H100" s="16" t="s">
        <v>343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59</v>
      </c>
      <c r="P100" s="16" t="s">
        <v>48</v>
      </c>
      <c r="Q100" s="18">
        <f t="shared" si="1"/>
        <v>7048623.9246000005</v>
      </c>
      <c r="R100" s="18">
        <v>0</v>
      </c>
      <c r="S100" s="18">
        <v>5707318.9406000003</v>
      </c>
      <c r="T100" s="18">
        <v>0</v>
      </c>
      <c r="U100" s="16" t="s">
        <v>50</v>
      </c>
      <c r="V100" s="18">
        <v>0</v>
      </c>
      <c r="W100" s="18">
        <v>1156297.3999999999</v>
      </c>
      <c r="X100" s="16" t="s">
        <v>50</v>
      </c>
      <c r="Y100" s="18">
        <v>185007.584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19" customFormat="1" x14ac:dyDescent="0.25">
      <c r="A101" s="13" t="s">
        <v>313</v>
      </c>
      <c r="B101" s="17" t="s">
        <v>255</v>
      </c>
      <c r="C101" s="16" t="s">
        <v>47</v>
      </c>
      <c r="D101" s="16" t="s">
        <v>103</v>
      </c>
      <c r="E101" s="16" t="s">
        <v>104</v>
      </c>
      <c r="F101" s="16" t="s">
        <v>754</v>
      </c>
      <c r="G101" s="16" t="s">
        <v>49</v>
      </c>
      <c r="H101" s="16" t="s">
        <v>345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6" t="s">
        <v>48</v>
      </c>
      <c r="O101" s="16" t="s">
        <v>346</v>
      </c>
      <c r="P101" s="16" t="s">
        <v>347</v>
      </c>
      <c r="Q101" s="18">
        <f t="shared" si="1"/>
        <v>1914000</v>
      </c>
      <c r="R101" s="18">
        <v>0</v>
      </c>
      <c r="S101" s="18">
        <v>1914000</v>
      </c>
      <c r="T101" s="18">
        <v>0</v>
      </c>
      <c r="U101" s="16" t="s">
        <v>50</v>
      </c>
      <c r="V101" s="18">
        <v>0</v>
      </c>
      <c r="W101" s="18">
        <v>0</v>
      </c>
      <c r="X101" s="16" t="s">
        <v>50</v>
      </c>
      <c r="Y101" s="18">
        <v>0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9" customFormat="1" x14ac:dyDescent="0.25">
      <c r="A102" s="13" t="s">
        <v>317</v>
      </c>
      <c r="B102" s="17" t="s">
        <v>255</v>
      </c>
      <c r="C102" s="16" t="s">
        <v>47</v>
      </c>
      <c r="D102" s="16" t="s">
        <v>103</v>
      </c>
      <c r="E102" s="16" t="s">
        <v>104</v>
      </c>
      <c r="F102" s="16" t="s">
        <v>754</v>
      </c>
      <c r="G102" s="16" t="s">
        <v>49</v>
      </c>
      <c r="H102" s="16" t="s">
        <v>349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350</v>
      </c>
      <c r="P102" s="16" t="s">
        <v>351</v>
      </c>
      <c r="Q102" s="18">
        <f t="shared" si="1"/>
        <v>290000</v>
      </c>
      <c r="R102" s="18">
        <v>0</v>
      </c>
      <c r="S102" s="18">
        <v>290000</v>
      </c>
      <c r="T102" s="18">
        <v>0</v>
      </c>
      <c r="U102" s="16" t="s">
        <v>50</v>
      </c>
      <c r="V102" s="18">
        <v>0</v>
      </c>
      <c r="W102" s="18">
        <v>0</v>
      </c>
      <c r="X102" s="16" t="s">
        <v>50</v>
      </c>
      <c r="Y102" s="18">
        <v>0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13" t="s">
        <v>319</v>
      </c>
      <c r="B103" s="17" t="s">
        <v>255</v>
      </c>
      <c r="C103" s="16" t="s">
        <v>47</v>
      </c>
      <c r="D103" s="16" t="s">
        <v>103</v>
      </c>
      <c r="E103" s="16" t="s">
        <v>104</v>
      </c>
      <c r="F103" s="16" t="s">
        <v>754</v>
      </c>
      <c r="G103" s="16" t="s">
        <v>49</v>
      </c>
      <c r="H103" s="16" t="s">
        <v>761</v>
      </c>
      <c r="I103" s="18" t="s">
        <v>48</v>
      </c>
      <c r="J103" s="18" t="s">
        <v>48</v>
      </c>
      <c r="K103" s="18" t="s">
        <v>48</v>
      </c>
      <c r="L103" s="18" t="s">
        <v>48</v>
      </c>
      <c r="M103" s="18">
        <v>0</v>
      </c>
      <c r="N103" s="16" t="s">
        <v>48</v>
      </c>
      <c r="O103" s="16" t="s">
        <v>59</v>
      </c>
      <c r="P103" s="16" t="s">
        <v>48</v>
      </c>
      <c r="Q103" s="18">
        <f t="shared" si="1"/>
        <v>858005</v>
      </c>
      <c r="R103" s="18">
        <v>0</v>
      </c>
      <c r="S103" s="18">
        <v>858005</v>
      </c>
      <c r="T103" s="18">
        <v>0</v>
      </c>
      <c r="U103" s="16" t="s">
        <v>50</v>
      </c>
      <c r="V103" s="18">
        <v>0</v>
      </c>
      <c r="W103" s="18">
        <v>0</v>
      </c>
      <c r="X103" s="16" t="s">
        <v>50</v>
      </c>
      <c r="Y103" s="18">
        <v>0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48</v>
      </c>
      <c r="AN103" s="16" t="s">
        <v>48</v>
      </c>
      <c r="AO103" s="17" t="s">
        <v>48</v>
      </c>
      <c r="AP103" s="16" t="s">
        <v>48</v>
      </c>
    </row>
    <row r="104" spans="1:42" s="19" customFormat="1" x14ac:dyDescent="0.25">
      <c r="A104" s="13" t="s">
        <v>324</v>
      </c>
      <c r="B104" s="17" t="s">
        <v>255</v>
      </c>
      <c r="C104" s="16" t="s">
        <v>47</v>
      </c>
      <c r="D104" s="16" t="s">
        <v>103</v>
      </c>
      <c r="E104" s="16" t="s">
        <v>104</v>
      </c>
      <c r="F104" s="16" t="s">
        <v>754</v>
      </c>
      <c r="G104" s="16" t="s">
        <v>248</v>
      </c>
      <c r="H104" s="16" t="s">
        <v>48</v>
      </c>
      <c r="I104" s="18" t="s">
        <v>354</v>
      </c>
      <c r="J104" s="18" t="s">
        <v>48</v>
      </c>
      <c r="K104" s="18" t="s">
        <v>355</v>
      </c>
      <c r="L104" s="18" t="s">
        <v>255</v>
      </c>
      <c r="M104" s="18">
        <v>439803.98</v>
      </c>
      <c r="N104" s="16" t="s">
        <v>251</v>
      </c>
      <c r="O104" s="16" t="s">
        <v>356</v>
      </c>
      <c r="P104" s="16" t="s">
        <v>357</v>
      </c>
      <c r="Q104" s="18">
        <f t="shared" si="1"/>
        <v>-439803.97759999998</v>
      </c>
      <c r="R104" s="18">
        <v>0</v>
      </c>
      <c r="S104" s="18">
        <v>0</v>
      </c>
      <c r="T104" s="18">
        <v>0</v>
      </c>
      <c r="U104" s="16" t="s">
        <v>50</v>
      </c>
      <c r="V104" s="18">
        <v>0</v>
      </c>
      <c r="W104" s="18">
        <v>-379141.36</v>
      </c>
      <c r="X104" s="16" t="s">
        <v>53</v>
      </c>
      <c r="Y104" s="18">
        <v>-60662.617599999998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48</v>
      </c>
      <c r="AN104" s="16" t="s">
        <v>48</v>
      </c>
      <c r="AO104" s="17" t="s">
        <v>48</v>
      </c>
      <c r="AP104" s="16" t="s">
        <v>48</v>
      </c>
    </row>
    <row r="105" spans="1:42" s="19" customFormat="1" x14ac:dyDescent="0.25">
      <c r="A105" s="13" t="s">
        <v>329</v>
      </c>
      <c r="B105" s="17" t="s">
        <v>255</v>
      </c>
      <c r="C105" s="16" t="s">
        <v>47</v>
      </c>
      <c r="D105" s="16" t="s">
        <v>103</v>
      </c>
      <c r="E105" s="16" t="s">
        <v>104</v>
      </c>
      <c r="F105" s="16" t="s">
        <v>754</v>
      </c>
      <c r="G105" s="16" t="s">
        <v>248</v>
      </c>
      <c r="H105" s="16" t="s">
        <v>48</v>
      </c>
      <c r="I105" s="18" t="s">
        <v>359</v>
      </c>
      <c r="J105" s="18" t="s">
        <v>48</v>
      </c>
      <c r="K105" s="18" t="s">
        <v>360</v>
      </c>
      <c r="L105" s="18" t="s">
        <v>255</v>
      </c>
      <c r="M105" s="18">
        <v>439803.98</v>
      </c>
      <c r="N105" s="16" t="s">
        <v>251</v>
      </c>
      <c r="O105" s="16" t="s">
        <v>361</v>
      </c>
      <c r="P105" s="16" t="s">
        <v>362</v>
      </c>
      <c r="Q105" s="18">
        <f t="shared" si="1"/>
        <v>-439803.97759999998</v>
      </c>
      <c r="R105" s="18">
        <v>0</v>
      </c>
      <c r="S105" s="18">
        <v>0</v>
      </c>
      <c r="T105" s="18">
        <v>0</v>
      </c>
      <c r="U105" s="16" t="s">
        <v>50</v>
      </c>
      <c r="V105" s="18">
        <v>0</v>
      </c>
      <c r="W105" s="18">
        <v>-379141.36</v>
      </c>
      <c r="X105" s="16" t="s">
        <v>53</v>
      </c>
      <c r="Y105" s="18">
        <v>-60662.617599999998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48</v>
      </c>
      <c r="AN105" s="16" t="s">
        <v>48</v>
      </c>
      <c r="AO105" s="17" t="s">
        <v>48</v>
      </c>
      <c r="AP105" s="16" t="s">
        <v>48</v>
      </c>
    </row>
    <row r="106" spans="1:42" s="19" customFormat="1" x14ac:dyDescent="0.25">
      <c r="A106" s="13" t="s">
        <v>334</v>
      </c>
      <c r="B106" s="17" t="s">
        <v>255</v>
      </c>
      <c r="C106" s="16" t="s">
        <v>47</v>
      </c>
      <c r="D106" s="16" t="s">
        <v>103</v>
      </c>
      <c r="E106" s="16" t="s">
        <v>104</v>
      </c>
      <c r="F106" s="16" t="s">
        <v>754</v>
      </c>
      <c r="G106" s="16" t="s">
        <v>248</v>
      </c>
      <c r="H106" s="16" t="s">
        <v>48</v>
      </c>
      <c r="I106" s="18" t="s">
        <v>364</v>
      </c>
      <c r="J106" s="18" t="s">
        <v>48</v>
      </c>
      <c r="K106" s="18" t="s">
        <v>365</v>
      </c>
      <c r="L106" s="18" t="s">
        <v>255</v>
      </c>
      <c r="M106" s="18">
        <v>109950.99</v>
      </c>
      <c r="N106" s="16" t="s">
        <v>251</v>
      </c>
      <c r="O106" s="16" t="s">
        <v>366</v>
      </c>
      <c r="P106" s="16" t="s">
        <v>367</v>
      </c>
      <c r="Q106" s="18">
        <f t="shared" si="1"/>
        <v>-109950.9944</v>
      </c>
      <c r="R106" s="18">
        <v>0</v>
      </c>
      <c r="S106" s="18">
        <v>0</v>
      </c>
      <c r="T106" s="18">
        <v>0</v>
      </c>
      <c r="U106" s="16" t="s">
        <v>50</v>
      </c>
      <c r="V106" s="18">
        <v>0</v>
      </c>
      <c r="W106" s="18">
        <v>-94785.34</v>
      </c>
      <c r="X106" s="16" t="s">
        <v>53</v>
      </c>
      <c r="Y106" s="18">
        <v>-15165.654399999999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48</v>
      </c>
      <c r="AN106" s="16" t="s">
        <v>48</v>
      </c>
      <c r="AO106" s="17" t="s">
        <v>48</v>
      </c>
      <c r="AP106" s="16" t="s">
        <v>48</v>
      </c>
    </row>
    <row r="107" spans="1:42" s="19" customFormat="1" x14ac:dyDescent="0.25">
      <c r="A107" s="13" t="s">
        <v>339</v>
      </c>
      <c r="B107" s="17" t="s">
        <v>255</v>
      </c>
      <c r="C107" s="16" t="s">
        <v>47</v>
      </c>
      <c r="D107" s="16" t="s">
        <v>369</v>
      </c>
      <c r="E107" s="16" t="s">
        <v>370</v>
      </c>
      <c r="F107" s="16" t="s">
        <v>769</v>
      </c>
      <c r="G107" s="16" t="s">
        <v>49</v>
      </c>
      <c r="H107" s="16" t="s">
        <v>371</v>
      </c>
      <c r="I107" s="18" t="s">
        <v>48</v>
      </c>
      <c r="J107" s="18" t="s">
        <v>48</v>
      </c>
      <c r="K107" s="18" t="s">
        <v>48</v>
      </c>
      <c r="L107" s="18" t="s">
        <v>48</v>
      </c>
      <c r="M107" s="18">
        <v>0</v>
      </c>
      <c r="N107" s="16" t="s">
        <v>48</v>
      </c>
      <c r="O107" s="16" t="s">
        <v>59</v>
      </c>
      <c r="P107" s="16" t="s">
        <v>48</v>
      </c>
      <c r="Q107" s="18">
        <f t="shared" si="1"/>
        <v>43039348.410999998</v>
      </c>
      <c r="R107" s="18">
        <v>0</v>
      </c>
      <c r="S107" s="18">
        <v>36733588.410999998</v>
      </c>
      <c r="T107" s="18">
        <v>0</v>
      </c>
      <c r="U107" s="16" t="s">
        <v>50</v>
      </c>
      <c r="V107" s="18">
        <v>0</v>
      </c>
      <c r="W107" s="18">
        <v>5436000</v>
      </c>
      <c r="X107" s="16" t="s">
        <v>50</v>
      </c>
      <c r="Y107" s="18">
        <v>869760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48</v>
      </c>
      <c r="AN107" s="16" t="s">
        <v>48</v>
      </c>
      <c r="AO107" s="17" t="s">
        <v>48</v>
      </c>
      <c r="AP107" s="16" t="s">
        <v>48</v>
      </c>
    </row>
    <row r="108" spans="1:42" s="19" customFormat="1" x14ac:dyDescent="0.25">
      <c r="A108" s="13" t="s">
        <v>340</v>
      </c>
      <c r="B108" s="17" t="s">
        <v>255</v>
      </c>
      <c r="C108" s="16" t="s">
        <v>47</v>
      </c>
      <c r="D108" s="16" t="s">
        <v>369</v>
      </c>
      <c r="E108" s="16" t="s">
        <v>370</v>
      </c>
      <c r="F108" s="16" t="s">
        <v>769</v>
      </c>
      <c r="G108" s="16" t="s">
        <v>248</v>
      </c>
      <c r="H108" s="16" t="s">
        <v>48</v>
      </c>
      <c r="I108" s="18" t="s">
        <v>373</v>
      </c>
      <c r="J108" s="18" t="s">
        <v>48</v>
      </c>
      <c r="K108" s="18" t="s">
        <v>374</v>
      </c>
      <c r="L108" s="18" t="s">
        <v>255</v>
      </c>
      <c r="M108" s="18">
        <v>784300</v>
      </c>
      <c r="N108" s="16" t="s">
        <v>251</v>
      </c>
      <c r="O108" s="16" t="s">
        <v>375</v>
      </c>
      <c r="P108" s="16" t="s">
        <v>376</v>
      </c>
      <c r="Q108" s="18">
        <f t="shared" si="1"/>
        <v>-784300</v>
      </c>
      <c r="R108" s="18">
        <v>0</v>
      </c>
      <c r="S108" s="18">
        <v>-784300</v>
      </c>
      <c r="T108" s="18">
        <v>0</v>
      </c>
      <c r="U108" s="16" t="s">
        <v>50</v>
      </c>
      <c r="V108" s="18">
        <v>0</v>
      </c>
      <c r="W108" s="18">
        <v>0</v>
      </c>
      <c r="X108" s="16" t="s">
        <v>50</v>
      </c>
      <c r="Y108" s="18">
        <v>0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48</v>
      </c>
      <c r="AN108" s="16" t="s">
        <v>48</v>
      </c>
      <c r="AO108" s="17" t="s">
        <v>48</v>
      </c>
      <c r="AP108" s="16" t="s">
        <v>48</v>
      </c>
    </row>
    <row r="109" spans="1:42" s="19" customFormat="1" x14ac:dyDescent="0.25">
      <c r="A109" s="13" t="s">
        <v>341</v>
      </c>
      <c r="B109" s="17" t="s">
        <v>255</v>
      </c>
      <c r="C109" s="16" t="s">
        <v>47</v>
      </c>
      <c r="D109" s="16" t="s">
        <v>107</v>
      </c>
      <c r="E109" s="16" t="s">
        <v>378</v>
      </c>
      <c r="F109" s="16" t="s">
        <v>776</v>
      </c>
      <c r="G109" s="16" t="s">
        <v>49</v>
      </c>
      <c r="H109" s="16" t="s">
        <v>379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59</v>
      </c>
      <c r="P109" s="16" t="s">
        <v>48</v>
      </c>
      <c r="Q109" s="18">
        <f t="shared" si="1"/>
        <v>5230529.63</v>
      </c>
      <c r="R109" s="18">
        <v>0</v>
      </c>
      <c r="S109" s="18">
        <v>3963809.63</v>
      </c>
      <c r="T109" s="18">
        <v>0</v>
      </c>
      <c r="U109" s="16" t="s">
        <v>50</v>
      </c>
      <c r="V109" s="18">
        <v>0</v>
      </c>
      <c r="W109" s="18">
        <v>1092000</v>
      </c>
      <c r="X109" s="16" t="s">
        <v>53</v>
      </c>
      <c r="Y109" s="18">
        <v>174720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13" t="s">
        <v>342</v>
      </c>
      <c r="B110" s="17" t="s">
        <v>255</v>
      </c>
      <c r="C110" s="16" t="s">
        <v>47</v>
      </c>
      <c r="D110" s="16" t="s">
        <v>107</v>
      </c>
      <c r="E110" s="16" t="s">
        <v>381</v>
      </c>
      <c r="F110" s="16" t="s">
        <v>776</v>
      </c>
      <c r="G110" s="16" t="s">
        <v>49</v>
      </c>
      <c r="H110" s="16" t="s">
        <v>382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59</v>
      </c>
      <c r="P110" s="16" t="s">
        <v>48</v>
      </c>
      <c r="Q110" s="18">
        <f t="shared" si="1"/>
        <v>5809254.1696000006</v>
      </c>
      <c r="R110" s="18">
        <v>0</v>
      </c>
      <c r="S110" s="18">
        <v>4006614.1696000006</v>
      </c>
      <c r="T110" s="18">
        <v>0</v>
      </c>
      <c r="U110" s="16" t="s">
        <v>50</v>
      </c>
      <c r="V110" s="18">
        <v>0</v>
      </c>
      <c r="W110" s="18">
        <v>1554000</v>
      </c>
      <c r="X110" s="16" t="s">
        <v>53</v>
      </c>
      <c r="Y110" s="18">
        <v>248640</v>
      </c>
      <c r="Z110" s="18">
        <v>0</v>
      </c>
      <c r="AA110" s="16" t="s">
        <v>50</v>
      </c>
      <c r="AB110" s="18">
        <v>0</v>
      </c>
      <c r="AC110" s="18">
        <v>0</v>
      </c>
      <c r="AD110" s="16" t="s">
        <v>50</v>
      </c>
      <c r="AE110" s="18">
        <v>0</v>
      </c>
      <c r="AF110" s="16">
        <v>0</v>
      </c>
      <c r="AG110" s="16" t="s">
        <v>50</v>
      </c>
      <c r="AH110" s="18">
        <v>0</v>
      </c>
      <c r="AI110" s="18">
        <v>0</v>
      </c>
      <c r="AJ110" s="16" t="s">
        <v>50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13" t="s">
        <v>344</v>
      </c>
      <c r="B111" s="17" t="s">
        <v>255</v>
      </c>
      <c r="C111" s="16" t="s">
        <v>47</v>
      </c>
      <c r="D111" s="16" t="s">
        <v>107</v>
      </c>
      <c r="E111" s="16" t="s">
        <v>384</v>
      </c>
      <c r="F111" s="16" t="s">
        <v>776</v>
      </c>
      <c r="G111" s="16" t="s">
        <v>49</v>
      </c>
      <c r="H111" s="16" t="s">
        <v>385</v>
      </c>
      <c r="I111" s="18" t="s">
        <v>48</v>
      </c>
      <c r="J111" s="18" t="s">
        <v>48</v>
      </c>
      <c r="K111" s="18" t="s">
        <v>48</v>
      </c>
      <c r="L111" s="18" t="s">
        <v>48</v>
      </c>
      <c r="M111" s="18">
        <v>0</v>
      </c>
      <c r="N111" s="16" t="s">
        <v>48</v>
      </c>
      <c r="O111" s="16" t="s">
        <v>59</v>
      </c>
      <c r="P111" s="16" t="s">
        <v>48</v>
      </c>
      <c r="Q111" s="18">
        <f t="shared" si="1"/>
        <v>14727143.3806</v>
      </c>
      <c r="R111" s="18">
        <v>0</v>
      </c>
      <c r="S111" s="18">
        <v>10073223.3806</v>
      </c>
      <c r="T111" s="18">
        <v>0</v>
      </c>
      <c r="U111" s="16" t="s">
        <v>50</v>
      </c>
      <c r="V111" s="18">
        <v>0</v>
      </c>
      <c r="W111" s="18">
        <v>4012000</v>
      </c>
      <c r="X111" s="16" t="s">
        <v>50</v>
      </c>
      <c r="Y111" s="18">
        <v>641920</v>
      </c>
      <c r="Z111" s="18">
        <v>0</v>
      </c>
      <c r="AA111" s="16" t="s">
        <v>50</v>
      </c>
      <c r="AB111" s="18">
        <v>0</v>
      </c>
      <c r="AC111" s="18">
        <v>0</v>
      </c>
      <c r="AD111" s="16" t="s">
        <v>50</v>
      </c>
      <c r="AE111" s="18">
        <v>0</v>
      </c>
      <c r="AF111" s="16">
        <v>0</v>
      </c>
      <c r="AG111" s="16" t="s">
        <v>50</v>
      </c>
      <c r="AH111" s="18">
        <v>0</v>
      </c>
      <c r="AI111" s="18">
        <v>0</v>
      </c>
      <c r="AJ111" s="16" t="s">
        <v>50</v>
      </c>
      <c r="AK111" s="18">
        <v>0</v>
      </c>
      <c r="AL111" s="18">
        <v>0</v>
      </c>
      <c r="AM111" s="17" t="s">
        <v>48</v>
      </c>
      <c r="AN111" s="16" t="s">
        <v>48</v>
      </c>
      <c r="AO111" s="17" t="s">
        <v>48</v>
      </c>
      <c r="AP111" s="16" t="s">
        <v>48</v>
      </c>
    </row>
    <row r="112" spans="1:42" s="19" customFormat="1" x14ac:dyDescent="0.25">
      <c r="A112" s="13" t="s">
        <v>348</v>
      </c>
      <c r="B112" s="17" t="s">
        <v>255</v>
      </c>
      <c r="C112" s="16" t="s">
        <v>47</v>
      </c>
      <c r="D112" s="16" t="s">
        <v>107</v>
      </c>
      <c r="E112" s="16" t="s">
        <v>387</v>
      </c>
      <c r="F112" s="16" t="s">
        <v>776</v>
      </c>
      <c r="G112" s="16" t="s">
        <v>49</v>
      </c>
      <c r="H112" s="16" t="s">
        <v>388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6" t="s">
        <v>48</v>
      </c>
      <c r="O112" s="16" t="s">
        <v>389</v>
      </c>
      <c r="P112" s="16" t="s">
        <v>390</v>
      </c>
      <c r="Q112" s="18">
        <f t="shared" si="1"/>
        <v>960000</v>
      </c>
      <c r="R112" s="18">
        <v>0</v>
      </c>
      <c r="S112" s="18">
        <v>960000</v>
      </c>
      <c r="T112" s="18">
        <v>0</v>
      </c>
      <c r="U112" s="16" t="s">
        <v>50</v>
      </c>
      <c r="V112" s="18">
        <v>0</v>
      </c>
      <c r="W112" s="18">
        <v>0</v>
      </c>
      <c r="X112" s="16" t="s">
        <v>50</v>
      </c>
      <c r="Y112" s="18">
        <v>0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19" customFormat="1" x14ac:dyDescent="0.25">
      <c r="A113" s="13" t="s">
        <v>352</v>
      </c>
      <c r="B113" s="17" t="s">
        <v>255</v>
      </c>
      <c r="C113" s="16" t="s">
        <v>47</v>
      </c>
      <c r="D113" s="16" t="s">
        <v>107</v>
      </c>
      <c r="E113" s="16" t="s">
        <v>392</v>
      </c>
      <c r="F113" s="16" t="s">
        <v>776</v>
      </c>
      <c r="G113" s="16" t="s">
        <v>49</v>
      </c>
      <c r="H113" s="16" t="s">
        <v>393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59</v>
      </c>
      <c r="P113" s="16" t="s">
        <v>48</v>
      </c>
      <c r="Q113" s="18">
        <f t="shared" si="1"/>
        <v>721775.0003999999</v>
      </c>
      <c r="R113" s="18">
        <v>0</v>
      </c>
      <c r="S113" s="18">
        <v>407999.99999999994</v>
      </c>
      <c r="T113" s="18">
        <v>0</v>
      </c>
      <c r="U113" s="16" t="s">
        <v>50</v>
      </c>
      <c r="V113" s="18">
        <v>0</v>
      </c>
      <c r="W113" s="18">
        <v>270495.69</v>
      </c>
      <c r="X113" s="16" t="s">
        <v>50</v>
      </c>
      <c r="Y113" s="18">
        <v>43279.310400000002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s="19" customFormat="1" x14ac:dyDescent="0.25">
      <c r="A114" s="13" t="s">
        <v>353</v>
      </c>
      <c r="B114" s="17" t="s">
        <v>255</v>
      </c>
      <c r="C114" s="16" t="s">
        <v>47</v>
      </c>
      <c r="D114" s="16" t="s">
        <v>107</v>
      </c>
      <c r="E114" s="16" t="s">
        <v>392</v>
      </c>
      <c r="F114" s="16" t="s">
        <v>776</v>
      </c>
      <c r="G114" s="16" t="s">
        <v>49</v>
      </c>
      <c r="H114" s="16" t="s">
        <v>395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396</v>
      </c>
      <c r="P114" s="16" t="s">
        <v>397</v>
      </c>
      <c r="Q114" s="18">
        <f t="shared" si="1"/>
        <v>640000</v>
      </c>
      <c r="R114" s="18">
        <v>0</v>
      </c>
      <c r="S114" s="18">
        <v>640000</v>
      </c>
      <c r="T114" s="18">
        <v>0</v>
      </c>
      <c r="U114" s="16" t="s">
        <v>50</v>
      </c>
      <c r="V114" s="18">
        <v>0</v>
      </c>
      <c r="W114" s="18">
        <v>0</v>
      </c>
      <c r="X114" s="16" t="s">
        <v>50</v>
      </c>
      <c r="Y114" s="18">
        <v>0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s="19" customFormat="1" x14ac:dyDescent="0.25">
      <c r="A115" s="13" t="s">
        <v>358</v>
      </c>
      <c r="B115" s="17" t="s">
        <v>255</v>
      </c>
      <c r="C115" s="16" t="s">
        <v>47</v>
      </c>
      <c r="D115" s="16" t="s">
        <v>107</v>
      </c>
      <c r="E115" s="16" t="s">
        <v>392</v>
      </c>
      <c r="F115" s="16" t="s">
        <v>776</v>
      </c>
      <c r="G115" s="16" t="s">
        <v>49</v>
      </c>
      <c r="H115" s="16" t="s">
        <v>399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6" t="s">
        <v>48</v>
      </c>
      <c r="O115" s="16" t="s">
        <v>59</v>
      </c>
      <c r="P115" s="16" t="s">
        <v>48</v>
      </c>
      <c r="Q115" s="18">
        <f t="shared" si="1"/>
        <v>1841786.4</v>
      </c>
      <c r="R115" s="18">
        <v>0</v>
      </c>
      <c r="S115" s="18">
        <v>1295960</v>
      </c>
      <c r="T115" s="18">
        <v>0</v>
      </c>
      <c r="U115" s="16" t="s">
        <v>50</v>
      </c>
      <c r="V115" s="18">
        <v>0</v>
      </c>
      <c r="W115" s="18">
        <v>470540</v>
      </c>
      <c r="X115" s="16" t="s">
        <v>50</v>
      </c>
      <c r="Y115" s="18">
        <v>75286.399999999994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48</v>
      </c>
      <c r="AN115" s="16" t="s">
        <v>48</v>
      </c>
      <c r="AO115" s="17" t="s">
        <v>48</v>
      </c>
      <c r="AP115" s="16" t="s">
        <v>48</v>
      </c>
    </row>
    <row r="116" spans="1:42" s="19" customFormat="1" x14ac:dyDescent="0.25">
      <c r="A116" s="13" t="s">
        <v>363</v>
      </c>
      <c r="B116" s="17" t="s">
        <v>255</v>
      </c>
      <c r="C116" s="16" t="s">
        <v>47</v>
      </c>
      <c r="D116" s="16" t="s">
        <v>107</v>
      </c>
      <c r="E116" s="16" t="s">
        <v>401</v>
      </c>
      <c r="F116" s="16" t="s">
        <v>776</v>
      </c>
      <c r="G116" s="16" t="s">
        <v>49</v>
      </c>
      <c r="H116" s="16" t="s">
        <v>402</v>
      </c>
      <c r="I116" s="18" t="s">
        <v>48</v>
      </c>
      <c r="J116" s="18" t="s">
        <v>48</v>
      </c>
      <c r="K116" s="18" t="s">
        <v>48</v>
      </c>
      <c r="L116" s="18" t="s">
        <v>48</v>
      </c>
      <c r="M116" s="18">
        <v>0</v>
      </c>
      <c r="N116" s="16" t="s">
        <v>48</v>
      </c>
      <c r="O116" s="16" t="s">
        <v>59</v>
      </c>
      <c r="P116" s="16" t="s">
        <v>48</v>
      </c>
      <c r="Q116" s="18">
        <f t="shared" si="1"/>
        <v>3923540</v>
      </c>
      <c r="R116" s="18">
        <v>0</v>
      </c>
      <c r="S116" s="18">
        <v>2202100</v>
      </c>
      <c r="T116" s="18">
        <v>0</v>
      </c>
      <c r="U116" s="16" t="s">
        <v>50</v>
      </c>
      <c r="V116" s="18">
        <v>0</v>
      </c>
      <c r="W116" s="18">
        <v>1484000</v>
      </c>
      <c r="X116" s="16" t="s">
        <v>53</v>
      </c>
      <c r="Y116" s="18">
        <v>237440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48</v>
      </c>
      <c r="AN116" s="16" t="s">
        <v>48</v>
      </c>
      <c r="AO116" s="17" t="s">
        <v>48</v>
      </c>
      <c r="AP116" s="16" t="s">
        <v>48</v>
      </c>
    </row>
    <row r="117" spans="1:42" s="19" customFormat="1" x14ac:dyDescent="0.25">
      <c r="A117" s="13" t="s">
        <v>368</v>
      </c>
      <c r="B117" s="17" t="s">
        <v>404</v>
      </c>
      <c r="C117" s="16" t="s">
        <v>47</v>
      </c>
      <c r="D117" s="16" t="s">
        <v>56</v>
      </c>
      <c r="E117" s="16" t="s">
        <v>57</v>
      </c>
      <c r="F117" s="16" t="s">
        <v>730</v>
      </c>
      <c r="G117" s="16" t="s">
        <v>49</v>
      </c>
      <c r="H117" s="16" t="s">
        <v>411</v>
      </c>
      <c r="I117" s="18" t="s">
        <v>48</v>
      </c>
      <c r="J117" s="18" t="s">
        <v>48</v>
      </c>
      <c r="K117" s="18" t="s">
        <v>48</v>
      </c>
      <c r="L117" s="18" t="s">
        <v>48</v>
      </c>
      <c r="M117" s="18">
        <v>0</v>
      </c>
      <c r="N117" s="16" t="s">
        <v>48</v>
      </c>
      <c r="O117" s="16" t="s">
        <v>59</v>
      </c>
      <c r="P117" s="16" t="s">
        <v>48</v>
      </c>
      <c r="Q117" s="18">
        <f t="shared" si="1"/>
        <v>4991643.16</v>
      </c>
      <c r="R117" s="18">
        <v>0</v>
      </c>
      <c r="S117" s="18">
        <v>3868763.16</v>
      </c>
      <c r="T117" s="18">
        <v>0</v>
      </c>
      <c r="U117" s="16" t="s">
        <v>50</v>
      </c>
      <c r="V117" s="18">
        <v>0</v>
      </c>
      <c r="W117" s="18">
        <v>968000</v>
      </c>
      <c r="X117" s="16" t="s">
        <v>50</v>
      </c>
      <c r="Y117" s="18">
        <v>154880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48</v>
      </c>
      <c r="AN117" s="16" t="s">
        <v>48</v>
      </c>
      <c r="AO117" s="17" t="s">
        <v>48</v>
      </c>
      <c r="AP117" s="16" t="s">
        <v>48</v>
      </c>
    </row>
    <row r="118" spans="1:42" s="19" customFormat="1" x14ac:dyDescent="0.25">
      <c r="A118" s="13" t="s">
        <v>372</v>
      </c>
      <c r="B118" s="17" t="s">
        <v>404</v>
      </c>
      <c r="C118" s="16" t="s">
        <v>47</v>
      </c>
      <c r="D118" s="16" t="s">
        <v>56</v>
      </c>
      <c r="E118" s="16" t="s">
        <v>57</v>
      </c>
      <c r="F118" s="16" t="s">
        <v>730</v>
      </c>
      <c r="G118" s="16" t="s">
        <v>49</v>
      </c>
      <c r="H118" s="16" t="s">
        <v>413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6" t="s">
        <v>48</v>
      </c>
      <c r="O118" s="16" t="s">
        <v>414</v>
      </c>
      <c r="P118" s="16" t="s">
        <v>415</v>
      </c>
      <c r="Q118" s="18">
        <f t="shared" si="1"/>
        <v>453075.7</v>
      </c>
      <c r="R118" s="18">
        <v>0</v>
      </c>
      <c r="S118" s="18">
        <v>453075.7</v>
      </c>
      <c r="T118" s="18">
        <v>0</v>
      </c>
      <c r="U118" s="16" t="s">
        <v>50</v>
      </c>
      <c r="V118" s="18">
        <v>0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48</v>
      </c>
      <c r="AN118" s="16" t="s">
        <v>48</v>
      </c>
      <c r="AO118" s="17" t="s">
        <v>48</v>
      </c>
      <c r="AP118" s="16" t="s">
        <v>48</v>
      </c>
    </row>
    <row r="119" spans="1:42" s="19" customFormat="1" x14ac:dyDescent="0.25">
      <c r="A119" s="13" t="s">
        <v>377</v>
      </c>
      <c r="B119" s="17" t="s">
        <v>404</v>
      </c>
      <c r="C119" s="16" t="s">
        <v>47</v>
      </c>
      <c r="D119" s="16" t="s">
        <v>56</v>
      </c>
      <c r="E119" s="16" t="s">
        <v>57</v>
      </c>
      <c r="F119" s="16" t="s">
        <v>730</v>
      </c>
      <c r="G119" s="16" t="s">
        <v>49</v>
      </c>
      <c r="H119" s="16" t="s">
        <v>417</v>
      </c>
      <c r="I119" s="18" t="s">
        <v>48</v>
      </c>
      <c r="J119" s="18" t="s">
        <v>48</v>
      </c>
      <c r="K119" s="18" t="s">
        <v>48</v>
      </c>
      <c r="L119" s="18" t="s">
        <v>48</v>
      </c>
      <c r="M119" s="18">
        <v>0</v>
      </c>
      <c r="N119" s="16" t="s">
        <v>48</v>
      </c>
      <c r="O119" s="16" t="s">
        <v>59</v>
      </c>
      <c r="P119" s="16" t="s">
        <v>48</v>
      </c>
      <c r="Q119" s="18">
        <f t="shared" si="1"/>
        <v>25627888.316399999</v>
      </c>
      <c r="R119" s="18">
        <v>0</v>
      </c>
      <c r="S119" s="18">
        <v>17604515.98</v>
      </c>
      <c r="T119" s="18">
        <v>0</v>
      </c>
      <c r="U119" s="16" t="s">
        <v>50</v>
      </c>
      <c r="V119" s="18">
        <v>0</v>
      </c>
      <c r="W119" s="18">
        <v>6916700.29</v>
      </c>
      <c r="X119" s="16" t="s">
        <v>53</v>
      </c>
      <c r="Y119" s="18">
        <v>1106672.0463999999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48</v>
      </c>
      <c r="AN119" s="16" t="s">
        <v>48</v>
      </c>
      <c r="AO119" s="17" t="s">
        <v>48</v>
      </c>
      <c r="AP119" s="16" t="s">
        <v>48</v>
      </c>
    </row>
    <row r="120" spans="1:42" s="19" customFormat="1" x14ac:dyDescent="0.25">
      <c r="A120" s="13" t="s">
        <v>380</v>
      </c>
      <c r="B120" s="17" t="s">
        <v>404</v>
      </c>
      <c r="C120" s="16" t="s">
        <v>47</v>
      </c>
      <c r="D120" s="16" t="s">
        <v>61</v>
      </c>
      <c r="E120" s="16" t="s">
        <v>62</v>
      </c>
      <c r="F120" s="16" t="s">
        <v>736</v>
      </c>
      <c r="G120" s="16" t="s">
        <v>49</v>
      </c>
      <c r="H120" s="16" t="s">
        <v>419</v>
      </c>
      <c r="I120" s="18" t="s">
        <v>48</v>
      </c>
      <c r="J120" s="18" t="s">
        <v>48</v>
      </c>
      <c r="K120" s="18" t="s">
        <v>48</v>
      </c>
      <c r="L120" s="18" t="s">
        <v>48</v>
      </c>
      <c r="M120" s="18">
        <v>0</v>
      </c>
      <c r="N120" s="16" t="s">
        <v>48</v>
      </c>
      <c r="O120" s="16" t="s">
        <v>59</v>
      </c>
      <c r="P120" s="16" t="s">
        <v>48</v>
      </c>
      <c r="Q120" s="18">
        <f t="shared" si="1"/>
        <v>9242194.3809999991</v>
      </c>
      <c r="R120" s="18">
        <v>0</v>
      </c>
      <c r="S120" s="18">
        <v>8692354.3809999991</v>
      </c>
      <c r="T120" s="18">
        <v>0</v>
      </c>
      <c r="U120" s="16" t="s">
        <v>50</v>
      </c>
      <c r="V120" s="18">
        <v>0</v>
      </c>
      <c r="W120" s="18">
        <v>474000</v>
      </c>
      <c r="X120" s="16" t="s">
        <v>50</v>
      </c>
      <c r="Y120" s="18">
        <v>75840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48</v>
      </c>
      <c r="AN120" s="16" t="s">
        <v>48</v>
      </c>
      <c r="AO120" s="17" t="s">
        <v>48</v>
      </c>
      <c r="AP120" s="16" t="s">
        <v>48</v>
      </c>
    </row>
    <row r="121" spans="1:42" s="19" customFormat="1" x14ac:dyDescent="0.25">
      <c r="A121" s="13" t="s">
        <v>383</v>
      </c>
      <c r="B121" s="17" t="s">
        <v>404</v>
      </c>
      <c r="C121" s="16" t="s">
        <v>47</v>
      </c>
      <c r="D121" s="16" t="s">
        <v>61</v>
      </c>
      <c r="E121" s="16" t="s">
        <v>62</v>
      </c>
      <c r="F121" s="16" t="s">
        <v>736</v>
      </c>
      <c r="G121" s="16" t="s">
        <v>49</v>
      </c>
      <c r="H121" s="16" t="s">
        <v>421</v>
      </c>
      <c r="I121" s="18" t="s">
        <v>48</v>
      </c>
      <c r="J121" s="18" t="s">
        <v>48</v>
      </c>
      <c r="K121" s="18" t="s">
        <v>48</v>
      </c>
      <c r="L121" s="18" t="s">
        <v>48</v>
      </c>
      <c r="M121" s="18">
        <v>0</v>
      </c>
      <c r="N121" s="16" t="s">
        <v>48</v>
      </c>
      <c r="O121" s="16" t="s">
        <v>422</v>
      </c>
      <c r="P121" s="16" t="s">
        <v>423</v>
      </c>
      <c r="Q121" s="18">
        <f t="shared" si="1"/>
        <v>626000</v>
      </c>
      <c r="R121" s="18">
        <v>0</v>
      </c>
      <c r="S121" s="18">
        <v>626000</v>
      </c>
      <c r="T121" s="18">
        <v>0</v>
      </c>
      <c r="U121" s="16" t="s">
        <v>50</v>
      </c>
      <c r="V121" s="18">
        <v>0</v>
      </c>
      <c r="W121" s="18">
        <v>0</v>
      </c>
      <c r="X121" s="16" t="s">
        <v>50</v>
      </c>
      <c r="Y121" s="18">
        <v>0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48</v>
      </c>
      <c r="AN121" s="16" t="s">
        <v>48</v>
      </c>
      <c r="AO121" s="17" t="s">
        <v>48</v>
      </c>
      <c r="AP121" s="16" t="s">
        <v>48</v>
      </c>
    </row>
    <row r="122" spans="1:42" s="19" customFormat="1" x14ac:dyDescent="0.25">
      <c r="A122" s="13" t="s">
        <v>386</v>
      </c>
      <c r="B122" s="17" t="s">
        <v>404</v>
      </c>
      <c r="C122" s="16" t="s">
        <v>47</v>
      </c>
      <c r="D122" s="16" t="s">
        <v>61</v>
      </c>
      <c r="E122" s="16" t="s">
        <v>62</v>
      </c>
      <c r="F122" s="16" t="s">
        <v>736</v>
      </c>
      <c r="G122" s="16" t="s">
        <v>49</v>
      </c>
      <c r="H122" s="16" t="s">
        <v>425</v>
      </c>
      <c r="I122" s="18" t="s">
        <v>48</v>
      </c>
      <c r="J122" s="18" t="s">
        <v>48</v>
      </c>
      <c r="K122" s="18" t="s">
        <v>48</v>
      </c>
      <c r="L122" s="18" t="s">
        <v>48</v>
      </c>
      <c r="M122" s="18">
        <v>0</v>
      </c>
      <c r="N122" s="16" t="s">
        <v>48</v>
      </c>
      <c r="O122" s="16" t="s">
        <v>59</v>
      </c>
      <c r="P122" s="16" t="s">
        <v>48</v>
      </c>
      <c r="Q122" s="18">
        <f t="shared" si="1"/>
        <v>48988924.480800003</v>
      </c>
      <c r="R122" s="18">
        <v>0</v>
      </c>
      <c r="S122" s="18">
        <v>37881805.804900005</v>
      </c>
      <c r="T122" s="18">
        <v>0</v>
      </c>
      <c r="U122" s="16" t="s">
        <v>50</v>
      </c>
      <c r="V122" s="18">
        <v>0</v>
      </c>
      <c r="W122" s="18">
        <v>9575102.3068000004</v>
      </c>
      <c r="X122" s="16" t="s">
        <v>50</v>
      </c>
      <c r="Y122" s="18">
        <v>1532016.3691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48</v>
      </c>
      <c r="AN122" s="16" t="s">
        <v>48</v>
      </c>
      <c r="AO122" s="17" t="s">
        <v>48</v>
      </c>
      <c r="AP122" s="16" t="s">
        <v>48</v>
      </c>
    </row>
    <row r="123" spans="1:42" s="19" customFormat="1" x14ac:dyDescent="0.25">
      <c r="A123" s="13" t="s">
        <v>391</v>
      </c>
      <c r="B123" s="17" t="s">
        <v>404</v>
      </c>
      <c r="C123" s="16" t="s">
        <v>47</v>
      </c>
      <c r="D123" s="16" t="s">
        <v>61</v>
      </c>
      <c r="E123" s="16" t="s">
        <v>62</v>
      </c>
      <c r="F123" s="16" t="s">
        <v>736</v>
      </c>
      <c r="G123" s="16" t="s">
        <v>49</v>
      </c>
      <c r="H123" s="16" t="s">
        <v>427</v>
      </c>
      <c r="I123" s="18" t="s">
        <v>48</v>
      </c>
      <c r="J123" s="18" t="s">
        <v>48</v>
      </c>
      <c r="K123" s="18" t="s">
        <v>48</v>
      </c>
      <c r="L123" s="18" t="s">
        <v>48</v>
      </c>
      <c r="M123" s="18">
        <v>0</v>
      </c>
      <c r="N123" s="16" t="s">
        <v>48</v>
      </c>
      <c r="O123" s="16" t="s">
        <v>428</v>
      </c>
      <c r="P123" s="16" t="s">
        <v>429</v>
      </c>
      <c r="Q123" s="18">
        <f t="shared" si="1"/>
        <v>1131594.5005000001</v>
      </c>
      <c r="R123" s="18">
        <v>0</v>
      </c>
      <c r="S123" s="18">
        <v>636000</v>
      </c>
      <c r="T123" s="18">
        <v>427236.6384</v>
      </c>
      <c r="U123" s="16" t="s">
        <v>53</v>
      </c>
      <c r="V123" s="18">
        <v>68357.862099999998</v>
      </c>
      <c r="W123" s="18">
        <v>0</v>
      </c>
      <c r="X123" s="16" t="s">
        <v>50</v>
      </c>
      <c r="Y123" s="18">
        <v>0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48</v>
      </c>
      <c r="AN123" s="16" t="s">
        <v>48</v>
      </c>
      <c r="AO123" s="17" t="s">
        <v>48</v>
      </c>
      <c r="AP123" s="16" t="s">
        <v>48</v>
      </c>
    </row>
    <row r="124" spans="1:42" s="19" customFormat="1" x14ac:dyDescent="0.25">
      <c r="A124" s="13" t="s">
        <v>394</v>
      </c>
      <c r="B124" s="17" t="s">
        <v>404</v>
      </c>
      <c r="C124" s="16" t="s">
        <v>47</v>
      </c>
      <c r="D124" s="16" t="s">
        <v>61</v>
      </c>
      <c r="E124" s="16" t="s">
        <v>62</v>
      </c>
      <c r="F124" s="16" t="s">
        <v>736</v>
      </c>
      <c r="G124" s="16" t="s">
        <v>49</v>
      </c>
      <c r="H124" s="16" t="s">
        <v>431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6" t="s">
        <v>48</v>
      </c>
      <c r="O124" s="16" t="s">
        <v>428</v>
      </c>
      <c r="P124" s="16" t="s">
        <v>429</v>
      </c>
      <c r="Q124" s="18">
        <f t="shared" si="1"/>
        <v>20000</v>
      </c>
      <c r="R124" s="18">
        <v>0</v>
      </c>
      <c r="S124" s="18">
        <v>20000</v>
      </c>
      <c r="T124" s="18">
        <v>0</v>
      </c>
      <c r="U124" s="16" t="s">
        <v>50</v>
      </c>
      <c r="V124" s="18">
        <v>0</v>
      </c>
      <c r="W124" s="18">
        <v>0</v>
      </c>
      <c r="X124" s="16" t="s">
        <v>50</v>
      </c>
      <c r="Y124" s="18">
        <v>0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48</v>
      </c>
      <c r="AN124" s="16" t="s">
        <v>48</v>
      </c>
      <c r="AO124" s="17" t="s">
        <v>48</v>
      </c>
      <c r="AP124" s="16" t="s">
        <v>48</v>
      </c>
    </row>
    <row r="125" spans="1:42" s="19" customFormat="1" x14ac:dyDescent="0.25">
      <c r="A125" s="13" t="s">
        <v>398</v>
      </c>
      <c r="B125" s="17" t="s">
        <v>404</v>
      </c>
      <c r="C125" s="16" t="s">
        <v>47</v>
      </c>
      <c r="D125" s="16" t="s">
        <v>61</v>
      </c>
      <c r="E125" s="16" t="s">
        <v>62</v>
      </c>
      <c r="F125" s="16" t="s">
        <v>736</v>
      </c>
      <c r="G125" s="16" t="s">
        <v>49</v>
      </c>
      <c r="H125" s="16" t="s">
        <v>433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6" t="s">
        <v>48</v>
      </c>
      <c r="O125" s="16" t="s">
        <v>59</v>
      </c>
      <c r="P125" s="16" t="s">
        <v>48</v>
      </c>
      <c r="Q125" s="18">
        <f t="shared" si="1"/>
        <v>31884825.198100001</v>
      </c>
      <c r="R125" s="18">
        <v>0</v>
      </c>
      <c r="S125" s="18">
        <v>24654778.443000004</v>
      </c>
      <c r="T125" s="18">
        <v>0</v>
      </c>
      <c r="U125" s="16" t="s">
        <v>50</v>
      </c>
      <c r="V125" s="18">
        <v>0</v>
      </c>
      <c r="W125" s="18">
        <v>6232798.9267999995</v>
      </c>
      <c r="X125" s="16" t="s">
        <v>53</v>
      </c>
      <c r="Y125" s="18">
        <v>997247.82829999994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48</v>
      </c>
      <c r="AN125" s="16" t="s">
        <v>48</v>
      </c>
      <c r="AO125" s="17" t="s">
        <v>48</v>
      </c>
      <c r="AP125" s="16" t="s">
        <v>48</v>
      </c>
    </row>
    <row r="126" spans="1:42" s="19" customFormat="1" x14ac:dyDescent="0.25">
      <c r="A126" s="13" t="s">
        <v>400</v>
      </c>
      <c r="B126" s="17" t="s">
        <v>404</v>
      </c>
      <c r="C126" s="16" t="s">
        <v>47</v>
      </c>
      <c r="D126" s="16" t="s">
        <v>61</v>
      </c>
      <c r="E126" s="16" t="s">
        <v>62</v>
      </c>
      <c r="F126" s="16" t="s">
        <v>736</v>
      </c>
      <c r="G126" s="16" t="s">
        <v>248</v>
      </c>
      <c r="H126" s="16" t="s">
        <v>48</v>
      </c>
      <c r="I126" s="18" t="s">
        <v>435</v>
      </c>
      <c r="J126" s="18" t="s">
        <v>48</v>
      </c>
      <c r="K126" s="18" t="s">
        <v>436</v>
      </c>
      <c r="L126" s="18" t="s">
        <v>404</v>
      </c>
      <c r="M126" s="18">
        <v>255200</v>
      </c>
      <c r="N126" s="16" t="s">
        <v>251</v>
      </c>
      <c r="O126" s="16" t="s">
        <v>437</v>
      </c>
      <c r="P126" s="16" t="s">
        <v>438</v>
      </c>
      <c r="Q126" s="18">
        <f t="shared" si="1"/>
        <v>-255200</v>
      </c>
      <c r="R126" s="18">
        <v>0</v>
      </c>
      <c r="S126" s="18">
        <v>0</v>
      </c>
      <c r="T126" s="18">
        <v>0</v>
      </c>
      <c r="U126" s="16" t="s">
        <v>50</v>
      </c>
      <c r="V126" s="18">
        <v>0</v>
      </c>
      <c r="W126" s="18">
        <v>-220000</v>
      </c>
      <c r="X126" s="16" t="s">
        <v>53</v>
      </c>
      <c r="Y126" s="18">
        <v>-35200</v>
      </c>
      <c r="Z126" s="18">
        <v>0</v>
      </c>
      <c r="AA126" s="16" t="s">
        <v>50</v>
      </c>
      <c r="AB126" s="18">
        <v>0</v>
      </c>
      <c r="AC126" s="18">
        <v>0</v>
      </c>
      <c r="AD126" s="16" t="s">
        <v>50</v>
      </c>
      <c r="AE126" s="18">
        <v>0</v>
      </c>
      <c r="AF126" s="16">
        <v>0</v>
      </c>
      <c r="AG126" s="16" t="s">
        <v>50</v>
      </c>
      <c r="AH126" s="18">
        <v>0</v>
      </c>
      <c r="AI126" s="18">
        <v>0</v>
      </c>
      <c r="AJ126" s="16" t="s">
        <v>50</v>
      </c>
      <c r="AK126" s="18">
        <v>0</v>
      </c>
      <c r="AL126" s="18">
        <v>0</v>
      </c>
      <c r="AM126" s="17" t="s">
        <v>48</v>
      </c>
      <c r="AN126" s="16" t="s">
        <v>48</v>
      </c>
      <c r="AO126" s="17" t="s">
        <v>48</v>
      </c>
      <c r="AP126" s="16" t="s">
        <v>48</v>
      </c>
    </row>
    <row r="127" spans="1:42" x14ac:dyDescent="0.25">
      <c r="A127" s="13" t="s">
        <v>403</v>
      </c>
      <c r="B127" s="17" t="s">
        <v>404</v>
      </c>
      <c r="C127" s="16" t="s">
        <v>47</v>
      </c>
      <c r="D127" s="16" t="s">
        <v>65</v>
      </c>
      <c r="E127" s="16" t="s">
        <v>66</v>
      </c>
      <c r="F127" s="16" t="s">
        <v>742</v>
      </c>
      <c r="G127" s="16" t="s">
        <v>49</v>
      </c>
      <c r="H127" s="16" t="s">
        <v>440</v>
      </c>
      <c r="I127" s="18" t="s">
        <v>48</v>
      </c>
      <c r="J127" s="18" t="s">
        <v>48</v>
      </c>
      <c r="K127" s="18" t="s">
        <v>48</v>
      </c>
      <c r="L127" s="18" t="s">
        <v>48</v>
      </c>
      <c r="M127" s="18">
        <v>0</v>
      </c>
      <c r="N127" s="16" t="s">
        <v>48</v>
      </c>
      <c r="O127" s="16" t="s">
        <v>59</v>
      </c>
      <c r="P127" s="16" t="s">
        <v>48</v>
      </c>
      <c r="Q127" s="18">
        <f t="shared" si="1"/>
        <v>11303321.847199999</v>
      </c>
      <c r="R127" s="18">
        <v>0</v>
      </c>
      <c r="S127" s="18">
        <v>9505321.8471999988</v>
      </c>
      <c r="T127" s="18">
        <v>0</v>
      </c>
      <c r="U127" s="16" t="s">
        <v>50</v>
      </c>
      <c r="V127" s="18">
        <v>0</v>
      </c>
      <c r="W127" s="18">
        <v>1550000</v>
      </c>
      <c r="X127" s="16" t="s">
        <v>53</v>
      </c>
      <c r="Y127" s="18">
        <v>248000</v>
      </c>
      <c r="Z127" s="18">
        <v>0</v>
      </c>
      <c r="AA127" s="16" t="s">
        <v>50</v>
      </c>
      <c r="AB127" s="18">
        <v>0</v>
      </c>
      <c r="AC127" s="18">
        <v>0</v>
      </c>
      <c r="AD127" s="16" t="s">
        <v>50</v>
      </c>
      <c r="AE127" s="18">
        <v>0</v>
      </c>
      <c r="AF127" s="16">
        <v>0</v>
      </c>
      <c r="AG127" s="16" t="s">
        <v>50</v>
      </c>
      <c r="AH127" s="18">
        <v>0</v>
      </c>
      <c r="AI127" s="18">
        <v>0</v>
      </c>
      <c r="AJ127" s="16" t="s">
        <v>50</v>
      </c>
      <c r="AK127" s="18">
        <v>0</v>
      </c>
      <c r="AL127" s="18">
        <v>0</v>
      </c>
      <c r="AM127" s="17" t="s">
        <v>48</v>
      </c>
      <c r="AN127" s="16" t="s">
        <v>48</v>
      </c>
      <c r="AO127" s="17" t="s">
        <v>48</v>
      </c>
      <c r="AP127" s="16" t="s">
        <v>48</v>
      </c>
    </row>
    <row r="128" spans="1:42" s="19" customFormat="1" x14ac:dyDescent="0.25">
      <c r="A128" s="13" t="s">
        <v>405</v>
      </c>
      <c r="B128" s="17" t="s">
        <v>404</v>
      </c>
      <c r="C128" s="16" t="s">
        <v>47</v>
      </c>
      <c r="D128" s="16" t="s">
        <v>65</v>
      </c>
      <c r="E128" s="16" t="s">
        <v>66</v>
      </c>
      <c r="F128" s="16" t="s">
        <v>742</v>
      </c>
      <c r="G128" s="16" t="s">
        <v>49</v>
      </c>
      <c r="H128" s="16" t="s">
        <v>442</v>
      </c>
      <c r="I128" s="18" t="s">
        <v>48</v>
      </c>
      <c r="J128" s="18" t="s">
        <v>48</v>
      </c>
      <c r="K128" s="18" t="s">
        <v>48</v>
      </c>
      <c r="L128" s="18" t="s">
        <v>48</v>
      </c>
      <c r="M128" s="18">
        <v>0</v>
      </c>
      <c r="N128" s="16" t="s">
        <v>48</v>
      </c>
      <c r="O128" s="16" t="s">
        <v>422</v>
      </c>
      <c r="P128" s="16" t="s">
        <v>443</v>
      </c>
      <c r="Q128" s="18">
        <f t="shared" si="1"/>
        <v>204410</v>
      </c>
      <c r="R128" s="18">
        <v>0</v>
      </c>
      <c r="S128" s="18">
        <v>204410</v>
      </c>
      <c r="T128" s="18">
        <v>0</v>
      </c>
      <c r="U128" s="16" t="s">
        <v>50</v>
      </c>
      <c r="V128" s="18">
        <v>0</v>
      </c>
      <c r="W128" s="18">
        <v>0</v>
      </c>
      <c r="X128" s="16" t="s">
        <v>50</v>
      </c>
      <c r="Y128" s="18">
        <v>0</v>
      </c>
      <c r="Z128" s="18">
        <v>0</v>
      </c>
      <c r="AA128" s="16" t="s">
        <v>50</v>
      </c>
      <c r="AB128" s="18">
        <v>0</v>
      </c>
      <c r="AC128" s="18">
        <v>0</v>
      </c>
      <c r="AD128" s="16" t="s">
        <v>50</v>
      </c>
      <c r="AE128" s="18">
        <v>0</v>
      </c>
      <c r="AF128" s="16">
        <v>0</v>
      </c>
      <c r="AG128" s="16" t="s">
        <v>50</v>
      </c>
      <c r="AH128" s="18">
        <v>0</v>
      </c>
      <c r="AI128" s="18">
        <v>0</v>
      </c>
      <c r="AJ128" s="16" t="s">
        <v>50</v>
      </c>
      <c r="AK128" s="18">
        <v>0</v>
      </c>
      <c r="AL128" s="18">
        <v>0</v>
      </c>
      <c r="AM128" s="17" t="s">
        <v>48</v>
      </c>
      <c r="AN128" s="16" t="s">
        <v>48</v>
      </c>
      <c r="AO128" s="17" t="s">
        <v>48</v>
      </c>
      <c r="AP128" s="16" t="s">
        <v>48</v>
      </c>
    </row>
    <row r="129" spans="1:42" x14ac:dyDescent="0.25">
      <c r="A129" s="13" t="s">
        <v>406</v>
      </c>
      <c r="B129" s="17" t="s">
        <v>404</v>
      </c>
      <c r="C129" s="16" t="s">
        <v>47</v>
      </c>
      <c r="D129" s="16" t="s">
        <v>65</v>
      </c>
      <c r="E129" s="16" t="s">
        <v>66</v>
      </c>
      <c r="F129" s="16" t="s">
        <v>742</v>
      </c>
      <c r="G129" s="16" t="s">
        <v>49</v>
      </c>
      <c r="H129" s="16" t="s">
        <v>445</v>
      </c>
      <c r="I129" s="18" t="s">
        <v>48</v>
      </c>
      <c r="J129" s="18" t="s">
        <v>48</v>
      </c>
      <c r="K129" s="18" t="s">
        <v>48</v>
      </c>
      <c r="L129" s="18" t="s">
        <v>48</v>
      </c>
      <c r="M129" s="18">
        <v>0</v>
      </c>
      <c r="N129" s="16" t="s">
        <v>48</v>
      </c>
      <c r="O129" s="16" t="s">
        <v>59</v>
      </c>
      <c r="P129" s="16" t="s">
        <v>48</v>
      </c>
      <c r="Q129" s="18">
        <f t="shared" si="1"/>
        <v>24554622.769200001</v>
      </c>
      <c r="R129" s="18">
        <v>0</v>
      </c>
      <c r="S129" s="18">
        <v>22567542.769200001</v>
      </c>
      <c r="T129" s="18">
        <v>0</v>
      </c>
      <c r="U129" s="16" t="s">
        <v>50</v>
      </c>
      <c r="V129" s="18">
        <v>0</v>
      </c>
      <c r="W129" s="18">
        <v>1713000</v>
      </c>
      <c r="X129" s="16" t="s">
        <v>50</v>
      </c>
      <c r="Y129" s="18">
        <v>274080</v>
      </c>
      <c r="Z129" s="18">
        <v>0</v>
      </c>
      <c r="AA129" s="16" t="s">
        <v>50</v>
      </c>
      <c r="AB129" s="18">
        <v>0</v>
      </c>
      <c r="AC129" s="18">
        <v>0</v>
      </c>
      <c r="AD129" s="16" t="s">
        <v>50</v>
      </c>
      <c r="AE129" s="18">
        <v>0</v>
      </c>
      <c r="AF129" s="16">
        <v>0</v>
      </c>
      <c r="AG129" s="16" t="s">
        <v>50</v>
      </c>
      <c r="AH129" s="18">
        <v>0</v>
      </c>
      <c r="AI129" s="18">
        <v>0</v>
      </c>
      <c r="AJ129" s="16" t="s">
        <v>50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13" t="s">
        <v>407</v>
      </c>
      <c r="B130" s="17" t="s">
        <v>404</v>
      </c>
      <c r="C130" s="16" t="s">
        <v>47</v>
      </c>
      <c r="D130" s="16" t="s">
        <v>65</v>
      </c>
      <c r="E130" s="16" t="s">
        <v>66</v>
      </c>
      <c r="F130" s="16" t="s">
        <v>742</v>
      </c>
      <c r="G130" s="16" t="s">
        <v>49</v>
      </c>
      <c r="H130" s="16" t="s">
        <v>447</v>
      </c>
      <c r="I130" s="18" t="s">
        <v>48</v>
      </c>
      <c r="J130" s="18" t="s">
        <v>48</v>
      </c>
      <c r="K130" s="18" t="s">
        <v>48</v>
      </c>
      <c r="L130" s="18" t="s">
        <v>48</v>
      </c>
      <c r="M130" s="18">
        <v>0</v>
      </c>
      <c r="N130" s="16" t="s">
        <v>48</v>
      </c>
      <c r="O130" s="16" t="s">
        <v>346</v>
      </c>
      <c r="P130" s="16" t="s">
        <v>347</v>
      </c>
      <c r="Q130" s="18">
        <f t="shared" si="1"/>
        <v>1896000</v>
      </c>
      <c r="R130" s="18">
        <v>0</v>
      </c>
      <c r="S130" s="18">
        <v>1896000</v>
      </c>
      <c r="T130" s="18">
        <v>0</v>
      </c>
      <c r="U130" s="16" t="s">
        <v>50</v>
      </c>
      <c r="V130" s="18">
        <v>0</v>
      </c>
      <c r="W130" s="18">
        <v>0</v>
      </c>
      <c r="X130" s="16" t="s">
        <v>50</v>
      </c>
      <c r="Y130" s="18">
        <v>0</v>
      </c>
      <c r="Z130" s="18">
        <v>0</v>
      </c>
      <c r="AA130" s="16" t="s">
        <v>50</v>
      </c>
      <c r="AB130" s="18">
        <v>0</v>
      </c>
      <c r="AC130" s="18">
        <v>0</v>
      </c>
      <c r="AD130" s="16" t="s">
        <v>50</v>
      </c>
      <c r="AE130" s="18">
        <v>0</v>
      </c>
      <c r="AF130" s="16">
        <v>0</v>
      </c>
      <c r="AG130" s="16" t="s">
        <v>50</v>
      </c>
      <c r="AH130" s="18">
        <v>0</v>
      </c>
      <c r="AI130" s="18">
        <v>0</v>
      </c>
      <c r="AJ130" s="16" t="s">
        <v>50</v>
      </c>
      <c r="AK130" s="18">
        <v>0</v>
      </c>
      <c r="AL130" s="18">
        <v>0</v>
      </c>
      <c r="AM130" s="17" t="s">
        <v>48</v>
      </c>
      <c r="AN130" s="16" t="s">
        <v>48</v>
      </c>
      <c r="AO130" s="17" t="s">
        <v>48</v>
      </c>
      <c r="AP130" s="16" t="s">
        <v>48</v>
      </c>
    </row>
    <row r="131" spans="1:42" s="19" customFormat="1" x14ac:dyDescent="0.25">
      <c r="A131" s="13" t="s">
        <v>408</v>
      </c>
      <c r="B131" s="17" t="s">
        <v>404</v>
      </c>
      <c r="C131" s="16" t="s">
        <v>47</v>
      </c>
      <c r="D131" s="16" t="s">
        <v>65</v>
      </c>
      <c r="E131" s="16" t="s">
        <v>66</v>
      </c>
      <c r="F131" s="16" t="s">
        <v>742</v>
      </c>
      <c r="G131" s="16" t="s">
        <v>49</v>
      </c>
      <c r="H131" s="16" t="s">
        <v>449</v>
      </c>
      <c r="I131" s="18" t="s">
        <v>48</v>
      </c>
      <c r="J131" s="18" t="s">
        <v>48</v>
      </c>
      <c r="K131" s="18" t="s">
        <v>48</v>
      </c>
      <c r="L131" s="18" t="s">
        <v>48</v>
      </c>
      <c r="M131" s="18">
        <v>0</v>
      </c>
      <c r="N131" s="16" t="s">
        <v>48</v>
      </c>
      <c r="O131" s="16" t="s">
        <v>59</v>
      </c>
      <c r="P131" s="16" t="s">
        <v>48</v>
      </c>
      <c r="Q131" s="18">
        <f t="shared" si="1"/>
        <v>55598566.192699991</v>
      </c>
      <c r="R131" s="18">
        <v>0</v>
      </c>
      <c r="S131" s="18">
        <v>39311290.587599985</v>
      </c>
      <c r="T131" s="18">
        <v>0</v>
      </c>
      <c r="U131" s="16" t="s">
        <v>50</v>
      </c>
      <c r="V131" s="18">
        <v>0</v>
      </c>
      <c r="W131" s="18">
        <v>14040754.832</v>
      </c>
      <c r="X131" s="16" t="s">
        <v>50</v>
      </c>
      <c r="Y131" s="18">
        <v>2246520.7731000003</v>
      </c>
      <c r="Z131" s="18">
        <v>0</v>
      </c>
      <c r="AA131" s="16" t="s">
        <v>50</v>
      </c>
      <c r="AB131" s="18">
        <v>0</v>
      </c>
      <c r="AC131" s="18">
        <v>0</v>
      </c>
      <c r="AD131" s="16" t="s">
        <v>50</v>
      </c>
      <c r="AE131" s="18">
        <v>0</v>
      </c>
      <c r="AF131" s="16">
        <v>0</v>
      </c>
      <c r="AG131" s="16" t="s">
        <v>50</v>
      </c>
      <c r="AH131" s="18">
        <v>0</v>
      </c>
      <c r="AI131" s="18">
        <v>0</v>
      </c>
      <c r="AJ131" s="16" t="s">
        <v>50</v>
      </c>
      <c r="AK131" s="18">
        <v>0</v>
      </c>
      <c r="AL131" s="18">
        <v>0</v>
      </c>
      <c r="AM131" s="17" t="s">
        <v>48</v>
      </c>
      <c r="AN131" s="16" t="s">
        <v>48</v>
      </c>
      <c r="AO131" s="17" t="s">
        <v>48</v>
      </c>
      <c r="AP131" s="16" t="s">
        <v>48</v>
      </c>
    </row>
    <row r="132" spans="1:42" s="19" customFormat="1" x14ac:dyDescent="0.25">
      <c r="A132" s="13" t="s">
        <v>409</v>
      </c>
      <c r="B132" s="17" t="s">
        <v>404</v>
      </c>
      <c r="C132" s="16" t="s">
        <v>47</v>
      </c>
      <c r="D132" s="16" t="s">
        <v>79</v>
      </c>
      <c r="E132" s="16" t="s">
        <v>80</v>
      </c>
      <c r="F132" s="16" t="s">
        <v>738</v>
      </c>
      <c r="G132" s="16" t="s">
        <v>49</v>
      </c>
      <c r="H132" s="16" t="s">
        <v>451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6" t="s">
        <v>48</v>
      </c>
      <c r="O132" s="16" t="s">
        <v>59</v>
      </c>
      <c r="P132" s="16" t="s">
        <v>48</v>
      </c>
      <c r="Q132" s="18">
        <f t="shared" si="1"/>
        <v>22466917.7313</v>
      </c>
      <c r="R132" s="18">
        <v>0</v>
      </c>
      <c r="S132" s="18">
        <v>17631641.641400002</v>
      </c>
      <c r="T132" s="18">
        <v>0</v>
      </c>
      <c r="U132" s="16" t="s">
        <v>50</v>
      </c>
      <c r="V132" s="18">
        <v>0</v>
      </c>
      <c r="W132" s="18">
        <v>4168341.4568000003</v>
      </c>
      <c r="X132" s="16" t="s">
        <v>50</v>
      </c>
      <c r="Y132" s="18">
        <v>666934.63309999998</v>
      </c>
      <c r="Z132" s="18">
        <v>0</v>
      </c>
      <c r="AA132" s="16" t="s">
        <v>50</v>
      </c>
      <c r="AB132" s="18">
        <v>0</v>
      </c>
      <c r="AC132" s="18">
        <v>0</v>
      </c>
      <c r="AD132" s="16" t="s">
        <v>50</v>
      </c>
      <c r="AE132" s="18">
        <v>0</v>
      </c>
      <c r="AF132" s="16">
        <v>0</v>
      </c>
      <c r="AG132" s="16" t="s">
        <v>50</v>
      </c>
      <c r="AH132" s="18">
        <v>0</v>
      </c>
      <c r="AI132" s="18">
        <v>0</v>
      </c>
      <c r="AJ132" s="16" t="s">
        <v>50</v>
      </c>
      <c r="AK132" s="18">
        <v>0</v>
      </c>
      <c r="AL132" s="18">
        <v>0</v>
      </c>
      <c r="AM132" s="17" t="s">
        <v>48</v>
      </c>
      <c r="AN132" s="16" t="s">
        <v>48</v>
      </c>
      <c r="AO132" s="17" t="s">
        <v>48</v>
      </c>
      <c r="AP132" s="16" t="s">
        <v>48</v>
      </c>
    </row>
    <row r="133" spans="1:42" s="19" customFormat="1" x14ac:dyDescent="0.25">
      <c r="A133" s="13" t="s">
        <v>410</v>
      </c>
      <c r="B133" s="17" t="s">
        <v>404</v>
      </c>
      <c r="C133" s="16" t="s">
        <v>47</v>
      </c>
      <c r="D133" s="16" t="s">
        <v>79</v>
      </c>
      <c r="E133" s="16" t="s">
        <v>80</v>
      </c>
      <c r="F133" s="16" t="s">
        <v>738</v>
      </c>
      <c r="G133" s="16" t="s">
        <v>49</v>
      </c>
      <c r="H133" s="16" t="s">
        <v>453</v>
      </c>
      <c r="I133" s="18" t="s">
        <v>48</v>
      </c>
      <c r="J133" s="18" t="s">
        <v>48</v>
      </c>
      <c r="K133" s="18" t="s">
        <v>48</v>
      </c>
      <c r="L133" s="18" t="s">
        <v>48</v>
      </c>
      <c r="M133" s="18">
        <v>0</v>
      </c>
      <c r="N133" s="16" t="s">
        <v>48</v>
      </c>
      <c r="O133" s="16" t="s">
        <v>454</v>
      </c>
      <c r="P133" s="16" t="s">
        <v>455</v>
      </c>
      <c r="Q133" s="18">
        <f t="shared" si="1"/>
        <v>256370.25440000001</v>
      </c>
      <c r="R133" s="18">
        <v>0</v>
      </c>
      <c r="S133" s="18">
        <v>0</v>
      </c>
      <c r="T133" s="18">
        <v>221008.84</v>
      </c>
      <c r="U133" s="16" t="s">
        <v>53</v>
      </c>
      <c r="V133" s="18">
        <v>35361.414400000001</v>
      </c>
      <c r="W133" s="18">
        <v>0</v>
      </c>
      <c r="X133" s="16" t="s">
        <v>50</v>
      </c>
      <c r="Y133" s="18">
        <v>0</v>
      </c>
      <c r="Z133" s="18">
        <v>0</v>
      </c>
      <c r="AA133" s="16" t="s">
        <v>50</v>
      </c>
      <c r="AB133" s="18">
        <v>0</v>
      </c>
      <c r="AC133" s="18">
        <v>0</v>
      </c>
      <c r="AD133" s="16" t="s">
        <v>50</v>
      </c>
      <c r="AE133" s="18">
        <v>0</v>
      </c>
      <c r="AF133" s="16">
        <v>0</v>
      </c>
      <c r="AG133" s="16" t="s">
        <v>50</v>
      </c>
      <c r="AH133" s="18">
        <v>0</v>
      </c>
      <c r="AI133" s="18">
        <v>0</v>
      </c>
      <c r="AJ133" s="16" t="s">
        <v>50</v>
      </c>
      <c r="AK133" s="18">
        <v>0</v>
      </c>
      <c r="AL133" s="18">
        <v>0</v>
      </c>
      <c r="AM133" s="17" t="s">
        <v>48</v>
      </c>
      <c r="AN133" s="16" t="s">
        <v>48</v>
      </c>
      <c r="AO133" s="17" t="s">
        <v>48</v>
      </c>
      <c r="AP133" s="16" t="s">
        <v>48</v>
      </c>
    </row>
    <row r="134" spans="1:42" s="19" customFormat="1" x14ac:dyDescent="0.25">
      <c r="A134" s="13" t="s">
        <v>412</v>
      </c>
      <c r="B134" s="17" t="s">
        <v>404</v>
      </c>
      <c r="C134" s="16" t="s">
        <v>47</v>
      </c>
      <c r="D134" s="16" t="s">
        <v>79</v>
      </c>
      <c r="E134" s="16" t="s">
        <v>80</v>
      </c>
      <c r="F134" s="16" t="s">
        <v>738</v>
      </c>
      <c r="G134" s="16" t="s">
        <v>49</v>
      </c>
      <c r="H134" s="16" t="s">
        <v>457</v>
      </c>
      <c r="I134" s="18" t="s">
        <v>48</v>
      </c>
      <c r="J134" s="18" t="s">
        <v>48</v>
      </c>
      <c r="K134" s="18" t="s">
        <v>48</v>
      </c>
      <c r="L134" s="18" t="s">
        <v>48</v>
      </c>
      <c r="M134" s="18">
        <v>0</v>
      </c>
      <c r="N134" s="16" t="s">
        <v>48</v>
      </c>
      <c r="O134" s="16" t="s">
        <v>59</v>
      </c>
      <c r="P134" s="16" t="s">
        <v>48</v>
      </c>
      <c r="Q134" s="18">
        <f t="shared" si="1"/>
        <v>11359124.326800002</v>
      </c>
      <c r="R134" s="18">
        <v>0</v>
      </c>
      <c r="S134" s="18">
        <v>9680049.0051000006</v>
      </c>
      <c r="T134" s="18">
        <v>0</v>
      </c>
      <c r="U134" s="16" t="s">
        <v>50</v>
      </c>
      <c r="V134" s="18">
        <v>0</v>
      </c>
      <c r="W134" s="18">
        <v>1447478.7256</v>
      </c>
      <c r="X134" s="16" t="s">
        <v>53</v>
      </c>
      <c r="Y134" s="18">
        <v>231596.5961</v>
      </c>
      <c r="Z134" s="18">
        <v>0</v>
      </c>
      <c r="AA134" s="16" t="s">
        <v>50</v>
      </c>
      <c r="AB134" s="18">
        <v>0</v>
      </c>
      <c r="AC134" s="18">
        <v>0</v>
      </c>
      <c r="AD134" s="16" t="s">
        <v>50</v>
      </c>
      <c r="AE134" s="18">
        <v>0</v>
      </c>
      <c r="AF134" s="16">
        <v>0</v>
      </c>
      <c r="AG134" s="16" t="s">
        <v>50</v>
      </c>
      <c r="AH134" s="18">
        <v>0</v>
      </c>
      <c r="AI134" s="18">
        <v>0</v>
      </c>
      <c r="AJ134" s="16" t="s">
        <v>50</v>
      </c>
      <c r="AK134" s="18">
        <v>0</v>
      </c>
      <c r="AL134" s="18">
        <v>0</v>
      </c>
      <c r="AM134" s="17" t="s">
        <v>48</v>
      </c>
      <c r="AN134" s="16" t="s">
        <v>48</v>
      </c>
      <c r="AO134" s="17" t="s">
        <v>48</v>
      </c>
      <c r="AP134" s="16" t="s">
        <v>48</v>
      </c>
    </row>
    <row r="135" spans="1:42" s="19" customFormat="1" x14ac:dyDescent="0.25">
      <c r="A135" s="13" t="s">
        <v>416</v>
      </c>
      <c r="B135" s="17" t="s">
        <v>404</v>
      </c>
      <c r="C135" s="16" t="s">
        <v>47</v>
      </c>
      <c r="D135" s="16" t="s">
        <v>79</v>
      </c>
      <c r="E135" s="16" t="s">
        <v>80</v>
      </c>
      <c r="F135" s="16" t="s">
        <v>738</v>
      </c>
      <c r="G135" s="16" t="s">
        <v>49</v>
      </c>
      <c r="H135" s="16" t="s">
        <v>459</v>
      </c>
      <c r="I135" s="18" t="s">
        <v>48</v>
      </c>
      <c r="J135" s="18" t="s">
        <v>48</v>
      </c>
      <c r="K135" s="18" t="s">
        <v>48</v>
      </c>
      <c r="L135" s="18" t="s">
        <v>48</v>
      </c>
      <c r="M135" s="18">
        <v>0</v>
      </c>
      <c r="N135" s="16" t="s">
        <v>48</v>
      </c>
      <c r="O135" s="16" t="s">
        <v>211</v>
      </c>
      <c r="P135" s="16" t="s">
        <v>460</v>
      </c>
      <c r="Q135" s="18">
        <f t="shared" si="1"/>
        <v>118076.685</v>
      </c>
      <c r="R135" s="18">
        <v>0</v>
      </c>
      <c r="S135" s="18">
        <v>118076.685</v>
      </c>
      <c r="T135" s="18">
        <v>0</v>
      </c>
      <c r="U135" s="16" t="s">
        <v>50</v>
      </c>
      <c r="V135" s="18">
        <v>0</v>
      </c>
      <c r="W135" s="18">
        <v>0</v>
      </c>
      <c r="X135" s="16" t="s">
        <v>50</v>
      </c>
      <c r="Y135" s="18">
        <v>0</v>
      </c>
      <c r="Z135" s="18">
        <v>0</v>
      </c>
      <c r="AA135" s="16" t="s">
        <v>50</v>
      </c>
      <c r="AB135" s="18">
        <v>0</v>
      </c>
      <c r="AC135" s="18">
        <v>0</v>
      </c>
      <c r="AD135" s="16" t="s">
        <v>50</v>
      </c>
      <c r="AE135" s="18">
        <v>0</v>
      </c>
      <c r="AF135" s="16">
        <v>0</v>
      </c>
      <c r="AG135" s="16" t="s">
        <v>50</v>
      </c>
      <c r="AH135" s="18">
        <v>0</v>
      </c>
      <c r="AI135" s="18">
        <v>0</v>
      </c>
      <c r="AJ135" s="16" t="s">
        <v>50</v>
      </c>
      <c r="AK135" s="18">
        <v>0</v>
      </c>
      <c r="AL135" s="18">
        <v>0</v>
      </c>
      <c r="AM135" s="17" t="s">
        <v>48</v>
      </c>
      <c r="AN135" s="16" t="s">
        <v>48</v>
      </c>
      <c r="AO135" s="17" t="s">
        <v>48</v>
      </c>
      <c r="AP135" s="16" t="s">
        <v>48</v>
      </c>
    </row>
    <row r="136" spans="1:42" s="19" customFormat="1" x14ac:dyDescent="0.25">
      <c r="A136" s="13" t="s">
        <v>418</v>
      </c>
      <c r="B136" s="17" t="s">
        <v>404</v>
      </c>
      <c r="C136" s="16" t="s">
        <v>47</v>
      </c>
      <c r="D136" s="16" t="s">
        <v>79</v>
      </c>
      <c r="E136" s="16" t="s">
        <v>80</v>
      </c>
      <c r="F136" s="16" t="s">
        <v>738</v>
      </c>
      <c r="G136" s="16" t="s">
        <v>49</v>
      </c>
      <c r="H136" s="16" t="s">
        <v>462</v>
      </c>
      <c r="I136" s="18" t="s">
        <v>48</v>
      </c>
      <c r="J136" s="18" t="s">
        <v>48</v>
      </c>
      <c r="K136" s="18" t="s">
        <v>48</v>
      </c>
      <c r="L136" s="18" t="s">
        <v>48</v>
      </c>
      <c r="M136" s="18">
        <v>0</v>
      </c>
      <c r="N136" s="16" t="s">
        <v>48</v>
      </c>
      <c r="O136" s="16" t="s">
        <v>59</v>
      </c>
      <c r="P136" s="16" t="s">
        <v>48</v>
      </c>
      <c r="Q136" s="18">
        <f t="shared" ref="Q136:Q199" si="2">SUM(S136:AP136)</f>
        <v>5008787.3632000005</v>
      </c>
      <c r="R136" s="18">
        <v>0</v>
      </c>
      <c r="S136" s="18">
        <v>3918387.3632000005</v>
      </c>
      <c r="T136" s="18">
        <v>0</v>
      </c>
      <c r="U136" s="16" t="s">
        <v>50</v>
      </c>
      <c r="V136" s="18">
        <v>0</v>
      </c>
      <c r="W136" s="18">
        <v>940000</v>
      </c>
      <c r="X136" s="16" t="s">
        <v>53</v>
      </c>
      <c r="Y136" s="18">
        <v>150400</v>
      </c>
      <c r="Z136" s="18">
        <v>0</v>
      </c>
      <c r="AA136" s="16" t="s">
        <v>50</v>
      </c>
      <c r="AB136" s="18">
        <v>0</v>
      </c>
      <c r="AC136" s="18">
        <v>0</v>
      </c>
      <c r="AD136" s="16" t="s">
        <v>50</v>
      </c>
      <c r="AE136" s="18">
        <v>0</v>
      </c>
      <c r="AF136" s="16">
        <v>0</v>
      </c>
      <c r="AG136" s="16" t="s">
        <v>50</v>
      </c>
      <c r="AH136" s="18">
        <v>0</v>
      </c>
      <c r="AI136" s="18">
        <v>0</v>
      </c>
      <c r="AJ136" s="16" t="s">
        <v>50</v>
      </c>
      <c r="AK136" s="18">
        <v>0</v>
      </c>
      <c r="AL136" s="18">
        <v>0</v>
      </c>
      <c r="AM136" s="17" t="s">
        <v>48</v>
      </c>
      <c r="AN136" s="16" t="s">
        <v>48</v>
      </c>
      <c r="AO136" s="17" t="s">
        <v>48</v>
      </c>
      <c r="AP136" s="16" t="s">
        <v>48</v>
      </c>
    </row>
    <row r="137" spans="1:42" s="19" customFormat="1" x14ac:dyDescent="0.25">
      <c r="A137" s="13" t="s">
        <v>420</v>
      </c>
      <c r="B137" s="17" t="s">
        <v>404</v>
      </c>
      <c r="C137" s="16" t="s">
        <v>47</v>
      </c>
      <c r="D137" s="16" t="s">
        <v>103</v>
      </c>
      <c r="E137" s="16" t="s">
        <v>104</v>
      </c>
      <c r="F137" s="16" t="s">
        <v>762</v>
      </c>
      <c r="G137" s="16" t="s">
        <v>49</v>
      </c>
      <c r="H137" s="16" t="s">
        <v>464</v>
      </c>
      <c r="I137" s="18" t="s">
        <v>48</v>
      </c>
      <c r="J137" s="18" t="s">
        <v>48</v>
      </c>
      <c r="K137" s="18" t="s">
        <v>48</v>
      </c>
      <c r="L137" s="18" t="s">
        <v>48</v>
      </c>
      <c r="M137" s="18">
        <v>0</v>
      </c>
      <c r="N137" s="16" t="s">
        <v>48</v>
      </c>
      <c r="O137" s="16" t="s">
        <v>59</v>
      </c>
      <c r="P137" s="16" t="s">
        <v>48</v>
      </c>
      <c r="Q137" s="18">
        <f t="shared" si="2"/>
        <v>75648897.007200018</v>
      </c>
      <c r="R137" s="18">
        <v>0</v>
      </c>
      <c r="S137" s="18">
        <v>54612552.47770001</v>
      </c>
      <c r="T137" s="18">
        <v>0</v>
      </c>
      <c r="U137" s="16" t="s">
        <v>50</v>
      </c>
      <c r="V137" s="18">
        <v>0</v>
      </c>
      <c r="W137" s="18">
        <v>18134779.766799998</v>
      </c>
      <c r="X137" s="16" t="s">
        <v>53</v>
      </c>
      <c r="Y137" s="18">
        <v>2901564.7626999994</v>
      </c>
      <c r="Z137" s="18">
        <v>0</v>
      </c>
      <c r="AA137" s="16" t="s">
        <v>50</v>
      </c>
      <c r="AB137" s="18">
        <v>0</v>
      </c>
      <c r="AC137" s="18">
        <v>0</v>
      </c>
      <c r="AD137" s="16" t="s">
        <v>50</v>
      </c>
      <c r="AE137" s="18">
        <v>0</v>
      </c>
      <c r="AF137" s="16">
        <v>0</v>
      </c>
      <c r="AG137" s="16" t="s">
        <v>50</v>
      </c>
      <c r="AH137" s="18">
        <v>0</v>
      </c>
      <c r="AI137" s="18">
        <v>0</v>
      </c>
      <c r="AJ137" s="16" t="s">
        <v>50</v>
      </c>
      <c r="AK137" s="18">
        <v>0</v>
      </c>
      <c r="AL137" s="18">
        <v>0</v>
      </c>
      <c r="AM137" s="17" t="s">
        <v>48</v>
      </c>
      <c r="AN137" s="16" t="s">
        <v>48</v>
      </c>
      <c r="AO137" s="17" t="s">
        <v>48</v>
      </c>
      <c r="AP137" s="16" t="s">
        <v>48</v>
      </c>
    </row>
    <row r="138" spans="1:42" s="19" customFormat="1" x14ac:dyDescent="0.25">
      <c r="A138" s="13" t="s">
        <v>424</v>
      </c>
      <c r="B138" s="14" t="s">
        <v>404</v>
      </c>
      <c r="C138" s="13" t="s">
        <v>47</v>
      </c>
      <c r="D138" s="13" t="s">
        <v>369</v>
      </c>
      <c r="E138" s="13" t="s">
        <v>370</v>
      </c>
      <c r="F138" s="13" t="s">
        <v>770</v>
      </c>
      <c r="G138" s="13" t="s">
        <v>49</v>
      </c>
      <c r="H138" s="13" t="s">
        <v>466</v>
      </c>
      <c r="I138" s="15" t="s">
        <v>48</v>
      </c>
      <c r="J138" s="15" t="s">
        <v>48</v>
      </c>
      <c r="K138" s="15" t="s">
        <v>48</v>
      </c>
      <c r="L138" s="15" t="s">
        <v>48</v>
      </c>
      <c r="M138" s="15">
        <v>0</v>
      </c>
      <c r="N138" s="13" t="s">
        <v>48</v>
      </c>
      <c r="O138" s="13" t="s">
        <v>59</v>
      </c>
      <c r="P138" s="13" t="s">
        <v>48</v>
      </c>
      <c r="Q138" s="15">
        <f t="shared" si="2"/>
        <v>9197990.7966000009</v>
      </c>
      <c r="R138" s="15">
        <v>0</v>
      </c>
      <c r="S138" s="15">
        <v>7327976.3450000016</v>
      </c>
      <c r="T138" s="15">
        <v>0</v>
      </c>
      <c r="U138" s="13" t="s">
        <v>50</v>
      </c>
      <c r="V138" s="15">
        <v>0</v>
      </c>
      <c r="W138" s="15">
        <v>1612081.4238</v>
      </c>
      <c r="X138" s="13" t="s">
        <v>50</v>
      </c>
      <c r="Y138" s="15">
        <v>257933.02780000001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4" t="s">
        <v>48</v>
      </c>
      <c r="AN138" s="13" t="s">
        <v>48</v>
      </c>
      <c r="AO138" s="14" t="s">
        <v>48</v>
      </c>
      <c r="AP138" s="13" t="s">
        <v>48</v>
      </c>
    </row>
    <row r="139" spans="1:42" s="19" customFormat="1" x14ac:dyDescent="0.25">
      <c r="A139" s="13" t="s">
        <v>426</v>
      </c>
      <c r="B139" s="17" t="s">
        <v>404</v>
      </c>
      <c r="C139" s="16" t="s">
        <v>47</v>
      </c>
      <c r="D139" s="16" t="s">
        <v>107</v>
      </c>
      <c r="E139" s="16" t="s">
        <v>468</v>
      </c>
      <c r="F139" s="16" t="s">
        <v>777</v>
      </c>
      <c r="G139" s="16" t="s">
        <v>49</v>
      </c>
      <c r="H139" s="16" t="s">
        <v>469</v>
      </c>
      <c r="I139" s="18" t="s">
        <v>48</v>
      </c>
      <c r="J139" s="18" t="s">
        <v>48</v>
      </c>
      <c r="K139" s="18" t="s">
        <v>48</v>
      </c>
      <c r="L139" s="18" t="s">
        <v>48</v>
      </c>
      <c r="M139" s="18">
        <v>0</v>
      </c>
      <c r="N139" s="16" t="s">
        <v>48</v>
      </c>
      <c r="O139" s="16" t="s">
        <v>59</v>
      </c>
      <c r="P139" s="16" t="s">
        <v>48</v>
      </c>
      <c r="Q139" s="18">
        <f t="shared" si="2"/>
        <v>8197917.8204000005</v>
      </c>
      <c r="R139" s="18">
        <v>0</v>
      </c>
      <c r="S139" s="18">
        <v>5878209.6300000008</v>
      </c>
      <c r="T139" s="18">
        <v>0</v>
      </c>
      <c r="U139" s="16" t="s">
        <v>50</v>
      </c>
      <c r="V139" s="18">
        <v>0</v>
      </c>
      <c r="W139" s="18">
        <v>1999748.44</v>
      </c>
      <c r="X139" s="16" t="s">
        <v>53</v>
      </c>
      <c r="Y139" s="18">
        <v>319959.75040000002</v>
      </c>
      <c r="Z139" s="18">
        <v>0</v>
      </c>
      <c r="AA139" s="16" t="s">
        <v>50</v>
      </c>
      <c r="AB139" s="18">
        <v>0</v>
      </c>
      <c r="AC139" s="18">
        <v>0</v>
      </c>
      <c r="AD139" s="16" t="s">
        <v>50</v>
      </c>
      <c r="AE139" s="18">
        <v>0</v>
      </c>
      <c r="AF139" s="16">
        <v>0</v>
      </c>
      <c r="AG139" s="16" t="s">
        <v>50</v>
      </c>
      <c r="AH139" s="18">
        <v>0</v>
      </c>
      <c r="AI139" s="18">
        <v>0</v>
      </c>
      <c r="AJ139" s="16" t="s">
        <v>50</v>
      </c>
      <c r="AK139" s="18">
        <v>0</v>
      </c>
      <c r="AL139" s="18">
        <v>0</v>
      </c>
      <c r="AM139" s="17" t="s">
        <v>48</v>
      </c>
      <c r="AN139" s="16" t="s">
        <v>48</v>
      </c>
      <c r="AO139" s="17" t="s">
        <v>48</v>
      </c>
      <c r="AP139" s="16" t="s">
        <v>48</v>
      </c>
    </row>
    <row r="140" spans="1:42" s="19" customFormat="1" x14ac:dyDescent="0.25">
      <c r="A140" s="13" t="s">
        <v>430</v>
      </c>
      <c r="B140" s="17" t="s">
        <v>404</v>
      </c>
      <c r="C140" s="16" t="s">
        <v>47</v>
      </c>
      <c r="D140" s="16" t="s">
        <v>107</v>
      </c>
      <c r="E140" s="16" t="s">
        <v>471</v>
      </c>
      <c r="F140" s="16" t="s">
        <v>777</v>
      </c>
      <c r="G140" s="16" t="s">
        <v>49</v>
      </c>
      <c r="H140" s="16" t="s">
        <v>472</v>
      </c>
      <c r="I140" s="18" t="s">
        <v>48</v>
      </c>
      <c r="J140" s="18" t="s">
        <v>48</v>
      </c>
      <c r="K140" s="18" t="s">
        <v>48</v>
      </c>
      <c r="L140" s="18" t="s">
        <v>48</v>
      </c>
      <c r="M140" s="18">
        <v>0</v>
      </c>
      <c r="N140" s="16" t="s">
        <v>48</v>
      </c>
      <c r="O140" s="16" t="s">
        <v>59</v>
      </c>
      <c r="P140" s="16" t="s">
        <v>48</v>
      </c>
      <c r="Q140" s="18">
        <f t="shared" si="2"/>
        <v>1525018.395</v>
      </c>
      <c r="R140" s="18">
        <v>0</v>
      </c>
      <c r="S140" s="18">
        <v>1012298.395</v>
      </c>
      <c r="T140" s="18">
        <v>0</v>
      </c>
      <c r="U140" s="16" t="s">
        <v>50</v>
      </c>
      <c r="V140" s="18">
        <v>0</v>
      </c>
      <c r="W140" s="18">
        <v>442000</v>
      </c>
      <c r="X140" s="16" t="s">
        <v>50</v>
      </c>
      <c r="Y140" s="18">
        <v>70720</v>
      </c>
      <c r="Z140" s="18">
        <v>0</v>
      </c>
      <c r="AA140" s="16" t="s">
        <v>50</v>
      </c>
      <c r="AB140" s="18">
        <v>0</v>
      </c>
      <c r="AC140" s="18">
        <v>0</v>
      </c>
      <c r="AD140" s="16" t="s">
        <v>50</v>
      </c>
      <c r="AE140" s="18">
        <v>0</v>
      </c>
      <c r="AF140" s="16">
        <v>0</v>
      </c>
      <c r="AG140" s="16" t="s">
        <v>50</v>
      </c>
      <c r="AH140" s="18">
        <v>0</v>
      </c>
      <c r="AI140" s="18">
        <v>0</v>
      </c>
      <c r="AJ140" s="16" t="s">
        <v>50</v>
      </c>
      <c r="AK140" s="18">
        <v>0</v>
      </c>
      <c r="AL140" s="18">
        <v>0</v>
      </c>
      <c r="AM140" s="17" t="s">
        <v>48</v>
      </c>
      <c r="AN140" s="16" t="s">
        <v>48</v>
      </c>
      <c r="AO140" s="17" t="s">
        <v>48</v>
      </c>
      <c r="AP140" s="16" t="s">
        <v>48</v>
      </c>
    </row>
    <row r="141" spans="1:42" s="19" customFormat="1" x14ac:dyDescent="0.25">
      <c r="A141" s="13" t="s">
        <v>432</v>
      </c>
      <c r="B141" s="17" t="s">
        <v>404</v>
      </c>
      <c r="C141" s="16" t="s">
        <v>47</v>
      </c>
      <c r="D141" s="16" t="s">
        <v>107</v>
      </c>
      <c r="E141" s="16" t="s">
        <v>474</v>
      </c>
      <c r="F141" s="16" t="s">
        <v>777</v>
      </c>
      <c r="G141" s="16" t="s">
        <v>49</v>
      </c>
      <c r="H141" s="16" t="s">
        <v>475</v>
      </c>
      <c r="I141" s="18" t="s">
        <v>48</v>
      </c>
      <c r="J141" s="18" t="s">
        <v>48</v>
      </c>
      <c r="K141" s="18" t="s">
        <v>48</v>
      </c>
      <c r="L141" s="18" t="s">
        <v>48</v>
      </c>
      <c r="M141" s="18">
        <v>0</v>
      </c>
      <c r="N141" s="16" t="s">
        <v>48</v>
      </c>
      <c r="O141" s="16" t="s">
        <v>59</v>
      </c>
      <c r="P141" s="16" t="s">
        <v>48</v>
      </c>
      <c r="Q141" s="18">
        <f t="shared" si="2"/>
        <v>11429225</v>
      </c>
      <c r="R141" s="18">
        <v>0</v>
      </c>
      <c r="S141" s="18">
        <v>8401625</v>
      </c>
      <c r="T141" s="18">
        <v>0</v>
      </c>
      <c r="U141" s="16" t="s">
        <v>50</v>
      </c>
      <c r="V141" s="18">
        <v>0</v>
      </c>
      <c r="W141" s="18">
        <v>2610000</v>
      </c>
      <c r="X141" s="16" t="s">
        <v>50</v>
      </c>
      <c r="Y141" s="18">
        <v>417600</v>
      </c>
      <c r="Z141" s="18">
        <v>0</v>
      </c>
      <c r="AA141" s="16" t="s">
        <v>50</v>
      </c>
      <c r="AB141" s="18">
        <v>0</v>
      </c>
      <c r="AC141" s="18">
        <v>0</v>
      </c>
      <c r="AD141" s="16" t="s">
        <v>50</v>
      </c>
      <c r="AE141" s="18">
        <v>0</v>
      </c>
      <c r="AF141" s="16">
        <v>0</v>
      </c>
      <c r="AG141" s="16" t="s">
        <v>50</v>
      </c>
      <c r="AH141" s="18">
        <v>0</v>
      </c>
      <c r="AI141" s="18">
        <v>0</v>
      </c>
      <c r="AJ141" s="16" t="s">
        <v>50</v>
      </c>
      <c r="AK141" s="18">
        <v>0</v>
      </c>
      <c r="AL141" s="18">
        <v>0</v>
      </c>
      <c r="AM141" s="17" t="s">
        <v>48</v>
      </c>
      <c r="AN141" s="16" t="s">
        <v>48</v>
      </c>
      <c r="AO141" s="17" t="s">
        <v>48</v>
      </c>
      <c r="AP141" s="16" t="s">
        <v>48</v>
      </c>
    </row>
    <row r="142" spans="1:42" s="19" customFormat="1" x14ac:dyDescent="0.25">
      <c r="A142" s="13" t="s">
        <v>434</v>
      </c>
      <c r="B142" s="17" t="s">
        <v>404</v>
      </c>
      <c r="C142" s="16" t="s">
        <v>47</v>
      </c>
      <c r="D142" s="16" t="s">
        <v>107</v>
      </c>
      <c r="E142" s="16" t="s">
        <v>477</v>
      </c>
      <c r="F142" s="16" t="s">
        <v>777</v>
      </c>
      <c r="G142" s="16" t="s">
        <v>49</v>
      </c>
      <c r="H142" s="16" t="s">
        <v>478</v>
      </c>
      <c r="I142" s="18" t="s">
        <v>48</v>
      </c>
      <c r="J142" s="18" t="s">
        <v>48</v>
      </c>
      <c r="K142" s="18" t="s">
        <v>48</v>
      </c>
      <c r="L142" s="18" t="s">
        <v>48</v>
      </c>
      <c r="M142" s="18">
        <v>0</v>
      </c>
      <c r="N142" s="16" t="s">
        <v>48</v>
      </c>
      <c r="O142" s="16" t="s">
        <v>59</v>
      </c>
      <c r="P142" s="16" t="s">
        <v>48</v>
      </c>
      <c r="Q142" s="18">
        <f t="shared" si="2"/>
        <v>20813009.0964</v>
      </c>
      <c r="R142" s="18">
        <v>0</v>
      </c>
      <c r="S142" s="18">
        <v>15493837.4948</v>
      </c>
      <c r="T142" s="18">
        <v>0</v>
      </c>
      <c r="U142" s="16" t="s">
        <v>50</v>
      </c>
      <c r="V142" s="18">
        <v>0</v>
      </c>
      <c r="W142" s="18">
        <v>4585492.76</v>
      </c>
      <c r="X142" s="16" t="s">
        <v>53</v>
      </c>
      <c r="Y142" s="18">
        <v>733678.84159999993</v>
      </c>
      <c r="Z142" s="18">
        <v>0</v>
      </c>
      <c r="AA142" s="16" t="s">
        <v>50</v>
      </c>
      <c r="AB142" s="18">
        <v>0</v>
      </c>
      <c r="AC142" s="18">
        <v>0</v>
      </c>
      <c r="AD142" s="16" t="s">
        <v>50</v>
      </c>
      <c r="AE142" s="18">
        <v>0</v>
      </c>
      <c r="AF142" s="16">
        <v>0</v>
      </c>
      <c r="AG142" s="16" t="s">
        <v>50</v>
      </c>
      <c r="AH142" s="18">
        <v>0</v>
      </c>
      <c r="AI142" s="18">
        <v>0</v>
      </c>
      <c r="AJ142" s="16" t="s">
        <v>50</v>
      </c>
      <c r="AK142" s="18">
        <v>0</v>
      </c>
      <c r="AL142" s="18">
        <v>0</v>
      </c>
      <c r="AM142" s="17" t="s">
        <v>48</v>
      </c>
      <c r="AN142" s="16" t="s">
        <v>48</v>
      </c>
      <c r="AO142" s="17" t="s">
        <v>48</v>
      </c>
      <c r="AP142" s="16" t="s">
        <v>48</v>
      </c>
    </row>
    <row r="143" spans="1:42" s="19" customFormat="1" x14ac:dyDescent="0.25">
      <c r="A143" s="13" t="s">
        <v>439</v>
      </c>
      <c r="B143" s="17" t="s">
        <v>404</v>
      </c>
      <c r="C143" s="16" t="s">
        <v>47</v>
      </c>
      <c r="D143" s="16" t="s">
        <v>107</v>
      </c>
      <c r="E143" s="16" t="s">
        <v>480</v>
      </c>
      <c r="F143" s="16" t="s">
        <v>777</v>
      </c>
      <c r="G143" s="16" t="s">
        <v>49</v>
      </c>
      <c r="H143" s="16" t="s">
        <v>481</v>
      </c>
      <c r="I143" s="18" t="s">
        <v>48</v>
      </c>
      <c r="J143" s="18" t="s">
        <v>48</v>
      </c>
      <c r="K143" s="18" t="s">
        <v>48</v>
      </c>
      <c r="L143" s="18" t="s">
        <v>48</v>
      </c>
      <c r="M143" s="18">
        <v>0</v>
      </c>
      <c r="N143" s="16" t="s">
        <v>48</v>
      </c>
      <c r="O143" s="16" t="s">
        <v>59</v>
      </c>
      <c r="P143" s="16" t="s">
        <v>48</v>
      </c>
      <c r="Q143" s="18">
        <f t="shared" si="2"/>
        <v>3965195.16</v>
      </c>
      <c r="R143" s="18">
        <v>0</v>
      </c>
      <c r="S143" s="18">
        <v>2406155.16</v>
      </c>
      <c r="T143" s="18">
        <v>0</v>
      </c>
      <c r="U143" s="16" t="s">
        <v>50</v>
      </c>
      <c r="V143" s="18">
        <v>0</v>
      </c>
      <c r="W143" s="18">
        <v>1344000</v>
      </c>
      <c r="X143" s="16" t="s">
        <v>53</v>
      </c>
      <c r="Y143" s="18">
        <v>215040</v>
      </c>
      <c r="Z143" s="18">
        <v>0</v>
      </c>
      <c r="AA143" s="16" t="s">
        <v>50</v>
      </c>
      <c r="AB143" s="18">
        <v>0</v>
      </c>
      <c r="AC143" s="18">
        <v>0</v>
      </c>
      <c r="AD143" s="16" t="s">
        <v>50</v>
      </c>
      <c r="AE143" s="18">
        <v>0</v>
      </c>
      <c r="AF143" s="16">
        <v>0</v>
      </c>
      <c r="AG143" s="16" t="s">
        <v>50</v>
      </c>
      <c r="AH143" s="18">
        <v>0</v>
      </c>
      <c r="AI143" s="18">
        <v>0</v>
      </c>
      <c r="AJ143" s="16" t="s">
        <v>50</v>
      </c>
      <c r="AK143" s="18">
        <v>0</v>
      </c>
      <c r="AL143" s="18">
        <v>0</v>
      </c>
      <c r="AM143" s="17" t="s">
        <v>48</v>
      </c>
      <c r="AN143" s="16" t="s">
        <v>48</v>
      </c>
      <c r="AO143" s="17" t="s">
        <v>48</v>
      </c>
      <c r="AP143" s="16" t="s">
        <v>48</v>
      </c>
    </row>
    <row r="144" spans="1:42" s="19" customFormat="1" x14ac:dyDescent="0.25">
      <c r="A144" s="13" t="s">
        <v>441</v>
      </c>
      <c r="B144" s="17" t="s">
        <v>404</v>
      </c>
      <c r="C144" s="16" t="s">
        <v>47</v>
      </c>
      <c r="D144" s="16" t="s">
        <v>107</v>
      </c>
      <c r="E144" s="16" t="s">
        <v>483</v>
      </c>
      <c r="F144" s="16" t="s">
        <v>777</v>
      </c>
      <c r="G144" s="16" t="s">
        <v>49</v>
      </c>
      <c r="H144" s="16" t="s">
        <v>484</v>
      </c>
      <c r="I144" s="18" t="s">
        <v>48</v>
      </c>
      <c r="J144" s="18" t="s">
        <v>48</v>
      </c>
      <c r="K144" s="18" t="s">
        <v>48</v>
      </c>
      <c r="L144" s="18" t="s">
        <v>48</v>
      </c>
      <c r="M144" s="18">
        <v>0</v>
      </c>
      <c r="N144" s="16" t="s">
        <v>48</v>
      </c>
      <c r="O144" s="16" t="s">
        <v>59</v>
      </c>
      <c r="P144" s="16" t="s">
        <v>48</v>
      </c>
      <c r="Q144" s="18">
        <f t="shared" si="2"/>
        <v>2598840</v>
      </c>
      <c r="R144" s="18">
        <v>0</v>
      </c>
      <c r="S144" s="18">
        <v>1854120</v>
      </c>
      <c r="T144" s="18">
        <v>0</v>
      </c>
      <c r="U144" s="16" t="s">
        <v>50</v>
      </c>
      <c r="V144" s="18">
        <v>0</v>
      </c>
      <c r="W144" s="18">
        <v>642000</v>
      </c>
      <c r="X144" s="16" t="s">
        <v>53</v>
      </c>
      <c r="Y144" s="18">
        <v>102720</v>
      </c>
      <c r="Z144" s="18">
        <v>0</v>
      </c>
      <c r="AA144" s="16" t="s">
        <v>50</v>
      </c>
      <c r="AB144" s="18">
        <v>0</v>
      </c>
      <c r="AC144" s="18">
        <v>0</v>
      </c>
      <c r="AD144" s="16" t="s">
        <v>50</v>
      </c>
      <c r="AE144" s="18">
        <v>0</v>
      </c>
      <c r="AF144" s="16">
        <v>0</v>
      </c>
      <c r="AG144" s="16" t="s">
        <v>50</v>
      </c>
      <c r="AH144" s="18">
        <v>0</v>
      </c>
      <c r="AI144" s="18">
        <v>0</v>
      </c>
      <c r="AJ144" s="16" t="s">
        <v>50</v>
      </c>
      <c r="AK144" s="18">
        <v>0</v>
      </c>
      <c r="AL144" s="18">
        <v>0</v>
      </c>
      <c r="AM144" s="17" t="s">
        <v>48</v>
      </c>
      <c r="AN144" s="16" t="s">
        <v>48</v>
      </c>
      <c r="AO144" s="17" t="s">
        <v>48</v>
      </c>
      <c r="AP144" s="16" t="s">
        <v>48</v>
      </c>
    </row>
    <row r="145" spans="1:42" s="19" customFormat="1" x14ac:dyDescent="0.25">
      <c r="A145" s="13" t="s">
        <v>444</v>
      </c>
      <c r="B145" s="17" t="s">
        <v>404</v>
      </c>
      <c r="C145" s="16" t="s">
        <v>47</v>
      </c>
      <c r="D145" s="16" t="s">
        <v>107</v>
      </c>
      <c r="E145" s="16" t="s">
        <v>486</v>
      </c>
      <c r="F145" s="16" t="s">
        <v>777</v>
      </c>
      <c r="G145" s="16" t="s">
        <v>49</v>
      </c>
      <c r="H145" s="16" t="s">
        <v>487</v>
      </c>
      <c r="I145" s="18" t="s">
        <v>48</v>
      </c>
      <c r="J145" s="18" t="s">
        <v>48</v>
      </c>
      <c r="K145" s="18" t="s">
        <v>48</v>
      </c>
      <c r="L145" s="18" t="s">
        <v>48</v>
      </c>
      <c r="M145" s="18">
        <v>0</v>
      </c>
      <c r="N145" s="16" t="s">
        <v>48</v>
      </c>
      <c r="O145" s="16" t="s">
        <v>59</v>
      </c>
      <c r="P145" s="16" t="s">
        <v>48</v>
      </c>
      <c r="Q145" s="18">
        <f t="shared" si="2"/>
        <v>5337257.87</v>
      </c>
      <c r="R145" s="18">
        <v>0</v>
      </c>
      <c r="S145" s="18">
        <v>3652937.87</v>
      </c>
      <c r="T145" s="18">
        <v>0</v>
      </c>
      <c r="U145" s="16" t="s">
        <v>50</v>
      </c>
      <c r="V145" s="18">
        <v>0</v>
      </c>
      <c r="W145" s="18">
        <v>1452000</v>
      </c>
      <c r="X145" s="16" t="s">
        <v>50</v>
      </c>
      <c r="Y145" s="18">
        <v>232320</v>
      </c>
      <c r="Z145" s="18">
        <v>0</v>
      </c>
      <c r="AA145" s="16" t="s">
        <v>50</v>
      </c>
      <c r="AB145" s="18">
        <v>0</v>
      </c>
      <c r="AC145" s="18">
        <v>0</v>
      </c>
      <c r="AD145" s="16" t="s">
        <v>50</v>
      </c>
      <c r="AE145" s="18">
        <v>0</v>
      </c>
      <c r="AF145" s="16">
        <v>0</v>
      </c>
      <c r="AG145" s="16" t="s">
        <v>50</v>
      </c>
      <c r="AH145" s="18">
        <v>0</v>
      </c>
      <c r="AI145" s="18">
        <v>0</v>
      </c>
      <c r="AJ145" s="16" t="s">
        <v>50</v>
      </c>
      <c r="AK145" s="18">
        <v>0</v>
      </c>
      <c r="AL145" s="18">
        <v>0</v>
      </c>
      <c r="AM145" s="17" t="s">
        <v>48</v>
      </c>
      <c r="AN145" s="16" t="s">
        <v>48</v>
      </c>
      <c r="AO145" s="17" t="s">
        <v>48</v>
      </c>
      <c r="AP145" s="16" t="s">
        <v>48</v>
      </c>
    </row>
    <row r="146" spans="1:42" s="19" customFormat="1" x14ac:dyDescent="0.25">
      <c r="A146" s="13" t="s">
        <v>446</v>
      </c>
      <c r="B146" s="17" t="s">
        <v>404</v>
      </c>
      <c r="C146" s="16" t="s">
        <v>47</v>
      </c>
      <c r="D146" s="16" t="s">
        <v>107</v>
      </c>
      <c r="E146" s="16" t="s">
        <v>489</v>
      </c>
      <c r="F146" s="16" t="s">
        <v>777</v>
      </c>
      <c r="G146" s="16" t="s">
        <v>49</v>
      </c>
      <c r="H146" s="16" t="s">
        <v>490</v>
      </c>
      <c r="I146" s="18" t="s">
        <v>48</v>
      </c>
      <c r="J146" s="18" t="s">
        <v>48</v>
      </c>
      <c r="K146" s="18" t="s">
        <v>48</v>
      </c>
      <c r="L146" s="18" t="s">
        <v>48</v>
      </c>
      <c r="M146" s="18">
        <v>0</v>
      </c>
      <c r="N146" s="16" t="s">
        <v>48</v>
      </c>
      <c r="O146" s="16" t="s">
        <v>59</v>
      </c>
      <c r="P146" s="16" t="s">
        <v>48</v>
      </c>
      <c r="Q146" s="18">
        <f t="shared" si="2"/>
        <v>696611.06</v>
      </c>
      <c r="R146" s="18">
        <v>0</v>
      </c>
      <c r="S146" s="18">
        <v>696611.06</v>
      </c>
      <c r="T146" s="18">
        <v>0</v>
      </c>
      <c r="U146" s="16" t="s">
        <v>50</v>
      </c>
      <c r="V146" s="18">
        <v>0</v>
      </c>
      <c r="W146" s="18">
        <v>0</v>
      </c>
      <c r="X146" s="16" t="s">
        <v>50</v>
      </c>
      <c r="Y146" s="18">
        <v>0</v>
      </c>
      <c r="Z146" s="18">
        <v>0</v>
      </c>
      <c r="AA146" s="16" t="s">
        <v>50</v>
      </c>
      <c r="AB146" s="18">
        <v>0</v>
      </c>
      <c r="AC146" s="18">
        <v>0</v>
      </c>
      <c r="AD146" s="16" t="s">
        <v>50</v>
      </c>
      <c r="AE146" s="18">
        <v>0</v>
      </c>
      <c r="AF146" s="16">
        <v>0</v>
      </c>
      <c r="AG146" s="16" t="s">
        <v>50</v>
      </c>
      <c r="AH146" s="18">
        <v>0</v>
      </c>
      <c r="AI146" s="18">
        <v>0</v>
      </c>
      <c r="AJ146" s="16" t="s">
        <v>50</v>
      </c>
      <c r="AK146" s="18">
        <v>0</v>
      </c>
      <c r="AL146" s="18">
        <v>0</v>
      </c>
      <c r="AM146" s="17" t="s">
        <v>48</v>
      </c>
      <c r="AN146" s="16" t="s">
        <v>48</v>
      </c>
      <c r="AO146" s="17" t="s">
        <v>48</v>
      </c>
      <c r="AP146" s="16" t="s">
        <v>48</v>
      </c>
    </row>
    <row r="147" spans="1:42" s="19" customFormat="1" x14ac:dyDescent="0.25">
      <c r="A147" s="13" t="s">
        <v>448</v>
      </c>
      <c r="B147" s="17" t="s">
        <v>492</v>
      </c>
      <c r="C147" s="16" t="s">
        <v>47</v>
      </c>
      <c r="D147" s="16" t="s">
        <v>56</v>
      </c>
      <c r="E147" s="16" t="s">
        <v>57</v>
      </c>
      <c r="F147" s="16" t="s">
        <v>731</v>
      </c>
      <c r="G147" s="16" t="s">
        <v>49</v>
      </c>
      <c r="H147" s="16" t="s">
        <v>498</v>
      </c>
      <c r="I147" s="18" t="s">
        <v>48</v>
      </c>
      <c r="J147" s="18" t="s">
        <v>48</v>
      </c>
      <c r="K147" s="18" t="s">
        <v>48</v>
      </c>
      <c r="L147" s="18" t="s">
        <v>48</v>
      </c>
      <c r="M147" s="18">
        <v>0</v>
      </c>
      <c r="N147" s="16" t="s">
        <v>48</v>
      </c>
      <c r="O147" s="16" t="s">
        <v>59</v>
      </c>
      <c r="P147" s="16" t="s">
        <v>48</v>
      </c>
      <c r="Q147" s="18">
        <f t="shared" si="2"/>
        <v>61078039.392900012</v>
      </c>
      <c r="R147" s="18">
        <v>0</v>
      </c>
      <c r="S147" s="18">
        <v>47865369.808900014</v>
      </c>
      <c r="T147" s="18">
        <v>0</v>
      </c>
      <c r="U147" s="16" t="s">
        <v>50</v>
      </c>
      <c r="V147" s="18">
        <v>0</v>
      </c>
      <c r="W147" s="18">
        <v>11390232.399999999</v>
      </c>
      <c r="X147" s="16" t="s">
        <v>50</v>
      </c>
      <c r="Y147" s="18">
        <v>1822437.1840000001</v>
      </c>
      <c r="Z147" s="18">
        <v>0</v>
      </c>
      <c r="AA147" s="16" t="s">
        <v>50</v>
      </c>
      <c r="AB147" s="18">
        <v>0</v>
      </c>
      <c r="AC147" s="18">
        <v>0</v>
      </c>
      <c r="AD147" s="16" t="s">
        <v>50</v>
      </c>
      <c r="AE147" s="18">
        <v>0</v>
      </c>
      <c r="AF147" s="16">
        <v>0</v>
      </c>
      <c r="AG147" s="16" t="s">
        <v>50</v>
      </c>
      <c r="AH147" s="18">
        <v>0</v>
      </c>
      <c r="AI147" s="18">
        <v>0</v>
      </c>
      <c r="AJ147" s="16" t="s">
        <v>50</v>
      </c>
      <c r="AK147" s="18">
        <v>0</v>
      </c>
      <c r="AL147" s="18">
        <v>0</v>
      </c>
      <c r="AM147" s="17" t="s">
        <v>48</v>
      </c>
      <c r="AN147" s="16" t="s">
        <v>48</v>
      </c>
      <c r="AO147" s="17" t="s">
        <v>48</v>
      </c>
      <c r="AP147" s="16" t="s">
        <v>48</v>
      </c>
    </row>
    <row r="148" spans="1:42" s="19" customFormat="1" x14ac:dyDescent="0.25">
      <c r="A148" s="13" t="s">
        <v>450</v>
      </c>
      <c r="B148" s="17" t="s">
        <v>492</v>
      </c>
      <c r="C148" s="16" t="s">
        <v>47</v>
      </c>
      <c r="D148" s="16" t="s">
        <v>56</v>
      </c>
      <c r="E148" s="16" t="s">
        <v>57</v>
      </c>
      <c r="F148" s="16" t="s">
        <v>731</v>
      </c>
      <c r="G148" s="16" t="s">
        <v>49</v>
      </c>
      <c r="H148" s="16" t="s">
        <v>500</v>
      </c>
      <c r="I148" s="18" t="s">
        <v>48</v>
      </c>
      <c r="J148" s="18" t="s">
        <v>48</v>
      </c>
      <c r="K148" s="18" t="s">
        <v>48</v>
      </c>
      <c r="L148" s="18" t="s">
        <v>48</v>
      </c>
      <c r="M148" s="18">
        <v>0</v>
      </c>
      <c r="N148" s="16" t="s">
        <v>48</v>
      </c>
      <c r="O148" s="16" t="s">
        <v>501</v>
      </c>
      <c r="P148" s="16" t="s">
        <v>502</v>
      </c>
      <c r="Q148" s="18">
        <f t="shared" si="2"/>
        <v>758906.7</v>
      </c>
      <c r="R148" s="18">
        <v>0</v>
      </c>
      <c r="S148" s="18">
        <v>399306.69999999995</v>
      </c>
      <c r="T148" s="18">
        <v>310000</v>
      </c>
      <c r="U148" s="16" t="s">
        <v>53</v>
      </c>
      <c r="V148" s="18">
        <v>49600</v>
      </c>
      <c r="W148" s="18">
        <v>0</v>
      </c>
      <c r="X148" s="16" t="s">
        <v>50</v>
      </c>
      <c r="Y148" s="18">
        <v>0</v>
      </c>
      <c r="Z148" s="18">
        <v>0</v>
      </c>
      <c r="AA148" s="16" t="s">
        <v>50</v>
      </c>
      <c r="AB148" s="18">
        <v>0</v>
      </c>
      <c r="AC148" s="18">
        <v>0</v>
      </c>
      <c r="AD148" s="16" t="s">
        <v>50</v>
      </c>
      <c r="AE148" s="18">
        <v>0</v>
      </c>
      <c r="AF148" s="16">
        <v>0</v>
      </c>
      <c r="AG148" s="16" t="s">
        <v>50</v>
      </c>
      <c r="AH148" s="18">
        <v>0</v>
      </c>
      <c r="AI148" s="18">
        <v>0</v>
      </c>
      <c r="AJ148" s="16" t="s">
        <v>50</v>
      </c>
      <c r="AK148" s="18">
        <v>0</v>
      </c>
      <c r="AL148" s="18">
        <v>0</v>
      </c>
      <c r="AM148" s="17" t="s">
        <v>48</v>
      </c>
      <c r="AN148" s="16" t="s">
        <v>48</v>
      </c>
      <c r="AO148" s="17" t="s">
        <v>48</v>
      </c>
      <c r="AP148" s="16" t="s">
        <v>48</v>
      </c>
    </row>
    <row r="149" spans="1:42" s="19" customFormat="1" x14ac:dyDescent="0.25">
      <c r="A149" s="13" t="s">
        <v>452</v>
      </c>
      <c r="B149" s="17" t="s">
        <v>492</v>
      </c>
      <c r="C149" s="16" t="s">
        <v>47</v>
      </c>
      <c r="D149" s="16" t="s">
        <v>56</v>
      </c>
      <c r="E149" s="16" t="s">
        <v>57</v>
      </c>
      <c r="F149" s="16" t="s">
        <v>731</v>
      </c>
      <c r="G149" s="16" t="s">
        <v>49</v>
      </c>
      <c r="H149" s="16" t="s">
        <v>504</v>
      </c>
      <c r="I149" s="18" t="s">
        <v>48</v>
      </c>
      <c r="J149" s="18" t="s">
        <v>48</v>
      </c>
      <c r="K149" s="18" t="s">
        <v>48</v>
      </c>
      <c r="L149" s="18" t="s">
        <v>48</v>
      </c>
      <c r="M149" s="18">
        <v>0</v>
      </c>
      <c r="N149" s="16" t="s">
        <v>48</v>
      </c>
      <c r="O149" s="16" t="s">
        <v>59</v>
      </c>
      <c r="P149" s="16" t="s">
        <v>48</v>
      </c>
      <c r="Q149" s="18">
        <f t="shared" si="2"/>
        <v>2514817.4550000001</v>
      </c>
      <c r="R149" s="18">
        <v>0</v>
      </c>
      <c r="S149" s="18">
        <v>1463393.4550000001</v>
      </c>
      <c r="T149" s="18">
        <v>0</v>
      </c>
      <c r="U149" s="16" t="s">
        <v>50</v>
      </c>
      <c r="V149" s="18">
        <v>0</v>
      </c>
      <c r="W149" s="18">
        <v>906400</v>
      </c>
      <c r="X149" s="16" t="s">
        <v>53</v>
      </c>
      <c r="Y149" s="18">
        <v>145024</v>
      </c>
      <c r="Z149" s="18">
        <v>0</v>
      </c>
      <c r="AA149" s="16" t="s">
        <v>50</v>
      </c>
      <c r="AB149" s="18">
        <v>0</v>
      </c>
      <c r="AC149" s="18">
        <v>0</v>
      </c>
      <c r="AD149" s="16" t="s">
        <v>50</v>
      </c>
      <c r="AE149" s="18">
        <v>0</v>
      </c>
      <c r="AF149" s="16">
        <v>0</v>
      </c>
      <c r="AG149" s="16" t="s">
        <v>50</v>
      </c>
      <c r="AH149" s="18">
        <v>0</v>
      </c>
      <c r="AI149" s="18">
        <v>0</v>
      </c>
      <c r="AJ149" s="16" t="s">
        <v>50</v>
      </c>
      <c r="AK149" s="18">
        <v>0</v>
      </c>
      <c r="AL149" s="18">
        <v>0</v>
      </c>
      <c r="AM149" s="17" t="s">
        <v>48</v>
      </c>
      <c r="AN149" s="16" t="s">
        <v>48</v>
      </c>
      <c r="AO149" s="17" t="s">
        <v>48</v>
      </c>
      <c r="AP149" s="16" t="s">
        <v>48</v>
      </c>
    </row>
    <row r="150" spans="1:42" s="19" customFormat="1" x14ac:dyDescent="0.25">
      <c r="A150" s="13" t="s">
        <v>456</v>
      </c>
      <c r="B150" s="17" t="s">
        <v>492</v>
      </c>
      <c r="C150" s="16" t="s">
        <v>47</v>
      </c>
      <c r="D150" s="16" t="s">
        <v>61</v>
      </c>
      <c r="E150" s="16" t="s">
        <v>62</v>
      </c>
      <c r="F150" s="16" t="s">
        <v>737</v>
      </c>
      <c r="G150" s="16" t="s">
        <v>49</v>
      </c>
      <c r="H150" s="16" t="s">
        <v>506</v>
      </c>
      <c r="I150" s="18" t="s">
        <v>48</v>
      </c>
      <c r="J150" s="18" t="s">
        <v>48</v>
      </c>
      <c r="K150" s="18" t="s">
        <v>48</v>
      </c>
      <c r="L150" s="18" t="s">
        <v>48</v>
      </c>
      <c r="M150" s="18">
        <v>0</v>
      </c>
      <c r="N150" s="16" t="s">
        <v>48</v>
      </c>
      <c r="O150" s="16" t="s">
        <v>59</v>
      </c>
      <c r="P150" s="16" t="s">
        <v>48</v>
      </c>
      <c r="Q150" s="18">
        <f t="shared" si="2"/>
        <v>67106770.013299987</v>
      </c>
      <c r="R150" s="18">
        <v>0</v>
      </c>
      <c r="S150" s="18">
        <v>53869032.272499993</v>
      </c>
      <c r="T150" s="18">
        <v>0</v>
      </c>
      <c r="U150" s="16" t="s">
        <v>50</v>
      </c>
      <c r="V150" s="18">
        <v>0</v>
      </c>
      <c r="W150" s="18">
        <v>11411842.879999999</v>
      </c>
      <c r="X150" s="16" t="s">
        <v>50</v>
      </c>
      <c r="Y150" s="18">
        <v>1825894.8608000001</v>
      </c>
      <c r="Z150" s="18">
        <v>0</v>
      </c>
      <c r="AA150" s="16" t="s">
        <v>50</v>
      </c>
      <c r="AB150" s="18">
        <v>0</v>
      </c>
      <c r="AC150" s="18">
        <v>0</v>
      </c>
      <c r="AD150" s="16" t="s">
        <v>50</v>
      </c>
      <c r="AE150" s="18">
        <v>0</v>
      </c>
      <c r="AF150" s="16">
        <v>0</v>
      </c>
      <c r="AG150" s="16" t="s">
        <v>50</v>
      </c>
      <c r="AH150" s="18">
        <v>0</v>
      </c>
      <c r="AI150" s="18">
        <v>0</v>
      </c>
      <c r="AJ150" s="16" t="s">
        <v>50</v>
      </c>
      <c r="AK150" s="18">
        <v>0</v>
      </c>
      <c r="AL150" s="18">
        <v>0</v>
      </c>
      <c r="AM150" s="17" t="s">
        <v>48</v>
      </c>
      <c r="AN150" s="16" t="s">
        <v>48</v>
      </c>
      <c r="AO150" s="17" t="s">
        <v>48</v>
      </c>
      <c r="AP150" s="16" t="s">
        <v>48</v>
      </c>
    </row>
    <row r="151" spans="1:42" s="19" customFormat="1" x14ac:dyDescent="0.25">
      <c r="A151" s="13" t="s">
        <v>458</v>
      </c>
      <c r="B151" s="17" t="s">
        <v>492</v>
      </c>
      <c r="C151" s="16" t="s">
        <v>47</v>
      </c>
      <c r="D151" s="16" t="s">
        <v>61</v>
      </c>
      <c r="E151" s="16" t="s">
        <v>62</v>
      </c>
      <c r="F151" s="16" t="s">
        <v>737</v>
      </c>
      <c r="G151" s="16" t="s">
        <v>49</v>
      </c>
      <c r="H151" s="16" t="s">
        <v>508</v>
      </c>
      <c r="I151" s="18" t="s">
        <v>48</v>
      </c>
      <c r="J151" s="18" t="s">
        <v>48</v>
      </c>
      <c r="K151" s="18" t="s">
        <v>48</v>
      </c>
      <c r="L151" s="18" t="s">
        <v>48</v>
      </c>
      <c r="M151" s="18">
        <v>0</v>
      </c>
      <c r="N151" s="16" t="s">
        <v>48</v>
      </c>
      <c r="O151" s="16" t="s">
        <v>509</v>
      </c>
      <c r="P151" s="16" t="s">
        <v>510</v>
      </c>
      <c r="Q151" s="18">
        <f t="shared" si="2"/>
        <v>441000</v>
      </c>
      <c r="R151" s="18">
        <v>0</v>
      </c>
      <c r="S151" s="18">
        <v>441000</v>
      </c>
      <c r="T151" s="18">
        <v>0</v>
      </c>
      <c r="U151" s="16" t="s">
        <v>50</v>
      </c>
      <c r="V151" s="18">
        <v>0</v>
      </c>
      <c r="W151" s="18">
        <v>0</v>
      </c>
      <c r="X151" s="16" t="s">
        <v>50</v>
      </c>
      <c r="Y151" s="18">
        <v>0</v>
      </c>
      <c r="Z151" s="18">
        <v>0</v>
      </c>
      <c r="AA151" s="16" t="s">
        <v>50</v>
      </c>
      <c r="AB151" s="18">
        <v>0</v>
      </c>
      <c r="AC151" s="18">
        <v>0</v>
      </c>
      <c r="AD151" s="16" t="s">
        <v>50</v>
      </c>
      <c r="AE151" s="18">
        <v>0</v>
      </c>
      <c r="AF151" s="16">
        <v>0</v>
      </c>
      <c r="AG151" s="16" t="s">
        <v>50</v>
      </c>
      <c r="AH151" s="18">
        <v>0</v>
      </c>
      <c r="AI151" s="18">
        <v>0</v>
      </c>
      <c r="AJ151" s="16" t="s">
        <v>50</v>
      </c>
      <c r="AK151" s="18">
        <v>0</v>
      </c>
      <c r="AL151" s="18">
        <v>0</v>
      </c>
      <c r="AM151" s="17" t="s">
        <v>48</v>
      </c>
      <c r="AN151" s="16" t="s">
        <v>48</v>
      </c>
      <c r="AO151" s="17" t="s">
        <v>48</v>
      </c>
      <c r="AP151" s="16" t="s">
        <v>48</v>
      </c>
    </row>
    <row r="152" spans="1:42" x14ac:dyDescent="0.25">
      <c r="A152" s="13" t="s">
        <v>461</v>
      </c>
      <c r="B152" s="17" t="s">
        <v>492</v>
      </c>
      <c r="C152" s="16" t="s">
        <v>47</v>
      </c>
      <c r="D152" s="16" t="s">
        <v>61</v>
      </c>
      <c r="E152" s="16" t="s">
        <v>62</v>
      </c>
      <c r="F152" s="16" t="s">
        <v>737</v>
      </c>
      <c r="G152" s="16" t="s">
        <v>49</v>
      </c>
      <c r="H152" s="16" t="s">
        <v>512</v>
      </c>
      <c r="I152" s="18" t="s">
        <v>48</v>
      </c>
      <c r="J152" s="18" t="s">
        <v>48</v>
      </c>
      <c r="K152" s="18" t="s">
        <v>48</v>
      </c>
      <c r="L152" s="18" t="s">
        <v>48</v>
      </c>
      <c r="M152" s="18">
        <v>0</v>
      </c>
      <c r="N152" s="16" t="s">
        <v>48</v>
      </c>
      <c r="O152" s="16" t="s">
        <v>59</v>
      </c>
      <c r="P152" s="16" t="s">
        <v>48</v>
      </c>
      <c r="Q152" s="18">
        <f t="shared" si="2"/>
        <v>24214661.722699996</v>
      </c>
      <c r="R152" s="18">
        <v>0</v>
      </c>
      <c r="S152" s="18">
        <v>20517735.563099999</v>
      </c>
      <c r="T152" s="18">
        <v>0</v>
      </c>
      <c r="U152" s="16" t="s">
        <v>50</v>
      </c>
      <c r="V152" s="18">
        <v>0</v>
      </c>
      <c r="W152" s="18">
        <v>3187005.31</v>
      </c>
      <c r="X152" s="16" t="s">
        <v>50</v>
      </c>
      <c r="Y152" s="18">
        <v>509920.84960000002</v>
      </c>
      <c r="Z152" s="18">
        <v>0</v>
      </c>
      <c r="AA152" s="16" t="s">
        <v>50</v>
      </c>
      <c r="AB152" s="18">
        <v>0</v>
      </c>
      <c r="AC152" s="18">
        <v>0</v>
      </c>
      <c r="AD152" s="16" t="s">
        <v>50</v>
      </c>
      <c r="AE152" s="18">
        <v>0</v>
      </c>
      <c r="AF152" s="16">
        <v>0</v>
      </c>
      <c r="AG152" s="16" t="s">
        <v>50</v>
      </c>
      <c r="AH152" s="18">
        <v>0</v>
      </c>
      <c r="AI152" s="18">
        <v>0</v>
      </c>
      <c r="AJ152" s="16" t="s">
        <v>50</v>
      </c>
      <c r="AK152" s="18">
        <v>0</v>
      </c>
      <c r="AL152" s="18">
        <v>0</v>
      </c>
      <c r="AM152" s="17" t="s">
        <v>48</v>
      </c>
      <c r="AN152" s="16" t="s">
        <v>48</v>
      </c>
      <c r="AO152" s="17" t="s">
        <v>48</v>
      </c>
      <c r="AP152" s="16" t="s">
        <v>48</v>
      </c>
    </row>
    <row r="153" spans="1:42" s="19" customFormat="1" x14ac:dyDescent="0.25">
      <c r="A153" s="13" t="s">
        <v>463</v>
      </c>
      <c r="B153" s="17" t="s">
        <v>492</v>
      </c>
      <c r="C153" s="16" t="s">
        <v>47</v>
      </c>
      <c r="D153" s="16" t="s">
        <v>61</v>
      </c>
      <c r="E153" s="16" t="s">
        <v>62</v>
      </c>
      <c r="F153" s="16" t="s">
        <v>737</v>
      </c>
      <c r="G153" s="16" t="s">
        <v>248</v>
      </c>
      <c r="H153" s="16" t="s">
        <v>48</v>
      </c>
      <c r="I153" s="18" t="s">
        <v>514</v>
      </c>
      <c r="J153" s="18" t="s">
        <v>48</v>
      </c>
      <c r="K153" s="18" t="s">
        <v>515</v>
      </c>
      <c r="L153" s="18" t="s">
        <v>492</v>
      </c>
      <c r="M153" s="18">
        <v>228000</v>
      </c>
      <c r="N153" s="16" t="s">
        <v>251</v>
      </c>
      <c r="O153" s="16" t="s">
        <v>516</v>
      </c>
      <c r="P153" s="16" t="s">
        <v>517</v>
      </c>
      <c r="Q153" s="18">
        <f t="shared" si="2"/>
        <v>-228000</v>
      </c>
      <c r="R153" s="18">
        <v>0</v>
      </c>
      <c r="S153" s="18">
        <v>-228000</v>
      </c>
      <c r="T153" s="18">
        <v>0</v>
      </c>
      <c r="U153" s="16" t="s">
        <v>50</v>
      </c>
      <c r="V153" s="18">
        <v>0</v>
      </c>
      <c r="W153" s="18">
        <v>0</v>
      </c>
      <c r="X153" s="16" t="s">
        <v>50</v>
      </c>
      <c r="Y153" s="18">
        <v>0</v>
      </c>
      <c r="Z153" s="18">
        <v>0</v>
      </c>
      <c r="AA153" s="16" t="s">
        <v>50</v>
      </c>
      <c r="AB153" s="18">
        <v>0</v>
      </c>
      <c r="AC153" s="18">
        <v>0</v>
      </c>
      <c r="AD153" s="16" t="s">
        <v>50</v>
      </c>
      <c r="AE153" s="18">
        <v>0</v>
      </c>
      <c r="AF153" s="16">
        <v>0</v>
      </c>
      <c r="AG153" s="16" t="s">
        <v>50</v>
      </c>
      <c r="AH153" s="18">
        <v>0</v>
      </c>
      <c r="AI153" s="18">
        <v>0</v>
      </c>
      <c r="AJ153" s="16" t="s">
        <v>50</v>
      </c>
      <c r="AK153" s="18">
        <v>0</v>
      </c>
      <c r="AL153" s="18">
        <v>0</v>
      </c>
      <c r="AM153" s="17" t="s">
        <v>48</v>
      </c>
      <c r="AN153" s="16" t="s">
        <v>48</v>
      </c>
      <c r="AO153" s="17" t="s">
        <v>48</v>
      </c>
      <c r="AP153" s="16" t="s">
        <v>48</v>
      </c>
    </row>
    <row r="154" spans="1:42" s="19" customFormat="1" x14ac:dyDescent="0.25">
      <c r="A154" s="13" t="s">
        <v>465</v>
      </c>
      <c r="B154" s="17" t="s">
        <v>492</v>
      </c>
      <c r="C154" s="16" t="s">
        <v>47</v>
      </c>
      <c r="D154" s="16" t="s">
        <v>65</v>
      </c>
      <c r="E154" s="16" t="s">
        <v>66</v>
      </c>
      <c r="F154" s="16" t="s">
        <v>743</v>
      </c>
      <c r="G154" s="16" t="s">
        <v>49</v>
      </c>
      <c r="H154" s="16" t="s">
        <v>519</v>
      </c>
      <c r="I154" s="18" t="s">
        <v>48</v>
      </c>
      <c r="J154" s="18" t="s">
        <v>48</v>
      </c>
      <c r="K154" s="18" t="s">
        <v>48</v>
      </c>
      <c r="L154" s="18" t="s">
        <v>48</v>
      </c>
      <c r="M154" s="18">
        <v>0</v>
      </c>
      <c r="N154" s="16" t="s">
        <v>48</v>
      </c>
      <c r="O154" s="16" t="s">
        <v>59</v>
      </c>
      <c r="P154" s="16" t="s">
        <v>48</v>
      </c>
      <c r="Q154" s="18">
        <f t="shared" si="2"/>
        <v>16939328.038600001</v>
      </c>
      <c r="R154" s="18">
        <v>0</v>
      </c>
      <c r="S154" s="18">
        <v>16510986.4386</v>
      </c>
      <c r="T154" s="18">
        <v>0</v>
      </c>
      <c r="U154" s="16" t="s">
        <v>50</v>
      </c>
      <c r="V154" s="18">
        <v>0</v>
      </c>
      <c r="W154" s="18">
        <v>369260</v>
      </c>
      <c r="X154" s="16" t="s">
        <v>50</v>
      </c>
      <c r="Y154" s="18">
        <v>59081.599999999999</v>
      </c>
      <c r="Z154" s="18">
        <v>0</v>
      </c>
      <c r="AA154" s="16" t="s">
        <v>50</v>
      </c>
      <c r="AB154" s="18">
        <v>0</v>
      </c>
      <c r="AC154" s="18">
        <v>0</v>
      </c>
      <c r="AD154" s="16" t="s">
        <v>50</v>
      </c>
      <c r="AE154" s="18">
        <v>0</v>
      </c>
      <c r="AF154" s="16">
        <v>0</v>
      </c>
      <c r="AG154" s="16" t="s">
        <v>50</v>
      </c>
      <c r="AH154" s="18">
        <v>0</v>
      </c>
      <c r="AI154" s="18">
        <v>0</v>
      </c>
      <c r="AJ154" s="16" t="s">
        <v>50</v>
      </c>
      <c r="AK154" s="18">
        <v>0</v>
      </c>
      <c r="AL154" s="18">
        <v>0</v>
      </c>
      <c r="AM154" s="17" t="s">
        <v>48</v>
      </c>
      <c r="AN154" s="16" t="s">
        <v>48</v>
      </c>
      <c r="AO154" s="17" t="s">
        <v>48</v>
      </c>
      <c r="AP154" s="16" t="s">
        <v>48</v>
      </c>
    </row>
    <row r="155" spans="1:42" x14ac:dyDescent="0.25">
      <c r="A155" s="13" t="s">
        <v>467</v>
      </c>
      <c r="B155" s="17" t="s">
        <v>492</v>
      </c>
      <c r="C155" s="16" t="s">
        <v>47</v>
      </c>
      <c r="D155" s="16" t="s">
        <v>65</v>
      </c>
      <c r="E155" s="16" t="s">
        <v>66</v>
      </c>
      <c r="F155" s="16" t="s">
        <v>743</v>
      </c>
      <c r="G155" s="16" t="s">
        <v>49</v>
      </c>
      <c r="H155" s="16" t="s">
        <v>521</v>
      </c>
      <c r="I155" s="18" t="s">
        <v>48</v>
      </c>
      <c r="J155" s="18" t="s">
        <v>48</v>
      </c>
      <c r="K155" s="18" t="s">
        <v>48</v>
      </c>
      <c r="L155" s="18" t="s">
        <v>48</v>
      </c>
      <c r="M155" s="18">
        <v>0</v>
      </c>
      <c r="N155" s="16" t="s">
        <v>48</v>
      </c>
      <c r="O155" s="16" t="s">
        <v>454</v>
      </c>
      <c r="P155" s="16" t="s">
        <v>455</v>
      </c>
      <c r="Q155" s="18">
        <f t="shared" si="2"/>
        <v>301600</v>
      </c>
      <c r="R155" s="18">
        <v>0</v>
      </c>
      <c r="S155" s="18">
        <v>0</v>
      </c>
      <c r="T155" s="18">
        <v>260000</v>
      </c>
      <c r="U155" s="16" t="s">
        <v>53</v>
      </c>
      <c r="V155" s="18">
        <v>41600</v>
      </c>
      <c r="W155" s="18">
        <v>0</v>
      </c>
      <c r="X155" s="16" t="s">
        <v>50</v>
      </c>
      <c r="Y155" s="18">
        <v>0</v>
      </c>
      <c r="Z155" s="18">
        <v>0</v>
      </c>
      <c r="AA155" s="16" t="s">
        <v>50</v>
      </c>
      <c r="AB155" s="18">
        <v>0</v>
      </c>
      <c r="AC155" s="18">
        <v>0</v>
      </c>
      <c r="AD155" s="16" t="s">
        <v>50</v>
      </c>
      <c r="AE155" s="18">
        <v>0</v>
      </c>
      <c r="AF155" s="16">
        <v>0</v>
      </c>
      <c r="AG155" s="16" t="s">
        <v>50</v>
      </c>
      <c r="AH155" s="18">
        <v>0</v>
      </c>
      <c r="AI155" s="18">
        <v>0</v>
      </c>
      <c r="AJ155" s="16" t="s">
        <v>50</v>
      </c>
      <c r="AK155" s="18">
        <v>0</v>
      </c>
      <c r="AL155" s="18">
        <v>0</v>
      </c>
      <c r="AM155" s="17" t="s">
        <v>48</v>
      </c>
      <c r="AN155" s="16" t="s">
        <v>48</v>
      </c>
      <c r="AO155" s="17" t="s">
        <v>48</v>
      </c>
      <c r="AP155" s="16" t="s">
        <v>48</v>
      </c>
    </row>
    <row r="156" spans="1:42" s="19" customFormat="1" x14ac:dyDescent="0.25">
      <c r="A156" s="13" t="s">
        <v>470</v>
      </c>
      <c r="B156" s="17" t="s">
        <v>492</v>
      </c>
      <c r="C156" s="16" t="s">
        <v>47</v>
      </c>
      <c r="D156" s="16" t="s">
        <v>65</v>
      </c>
      <c r="E156" s="16" t="s">
        <v>66</v>
      </c>
      <c r="F156" s="16" t="s">
        <v>743</v>
      </c>
      <c r="G156" s="16" t="s">
        <v>49</v>
      </c>
      <c r="H156" s="16" t="s">
        <v>523</v>
      </c>
      <c r="I156" s="18" t="s">
        <v>48</v>
      </c>
      <c r="J156" s="18" t="s">
        <v>48</v>
      </c>
      <c r="K156" s="18" t="s">
        <v>48</v>
      </c>
      <c r="L156" s="18" t="s">
        <v>48</v>
      </c>
      <c r="M156" s="18">
        <v>0</v>
      </c>
      <c r="N156" s="16" t="s">
        <v>48</v>
      </c>
      <c r="O156" s="16" t="s">
        <v>59</v>
      </c>
      <c r="P156" s="16" t="s">
        <v>48</v>
      </c>
      <c r="Q156" s="18">
        <f t="shared" si="2"/>
        <v>64105224.079499982</v>
      </c>
      <c r="R156" s="18">
        <v>0</v>
      </c>
      <c r="S156" s="18">
        <v>48542669.42709998</v>
      </c>
      <c r="T156" s="18">
        <v>0</v>
      </c>
      <c r="U156" s="16" t="s">
        <v>50</v>
      </c>
      <c r="V156" s="18">
        <v>0</v>
      </c>
      <c r="W156" s="18">
        <v>13415995.390000001</v>
      </c>
      <c r="X156" s="16" t="s">
        <v>50</v>
      </c>
      <c r="Y156" s="18">
        <v>2146559.2624000004</v>
      </c>
      <c r="Z156" s="18">
        <v>0</v>
      </c>
      <c r="AA156" s="16" t="s">
        <v>50</v>
      </c>
      <c r="AB156" s="18">
        <v>0</v>
      </c>
      <c r="AC156" s="18">
        <v>0</v>
      </c>
      <c r="AD156" s="16" t="s">
        <v>50</v>
      </c>
      <c r="AE156" s="18">
        <v>0</v>
      </c>
      <c r="AF156" s="16">
        <v>0</v>
      </c>
      <c r="AG156" s="16" t="s">
        <v>50</v>
      </c>
      <c r="AH156" s="18">
        <v>0</v>
      </c>
      <c r="AI156" s="18">
        <v>0</v>
      </c>
      <c r="AJ156" s="16" t="s">
        <v>50</v>
      </c>
      <c r="AK156" s="18">
        <v>0</v>
      </c>
      <c r="AL156" s="18">
        <v>0</v>
      </c>
      <c r="AM156" s="17" t="s">
        <v>48</v>
      </c>
      <c r="AN156" s="16" t="s">
        <v>48</v>
      </c>
      <c r="AO156" s="17" t="s">
        <v>48</v>
      </c>
      <c r="AP156" s="16" t="s">
        <v>48</v>
      </c>
    </row>
    <row r="157" spans="1:42" s="19" customFormat="1" x14ac:dyDescent="0.25">
      <c r="A157" s="13" t="s">
        <v>473</v>
      </c>
      <c r="B157" s="17" t="s">
        <v>492</v>
      </c>
      <c r="C157" s="16" t="s">
        <v>47</v>
      </c>
      <c r="D157" s="16" t="s">
        <v>79</v>
      </c>
      <c r="E157" s="16" t="s">
        <v>80</v>
      </c>
      <c r="F157" s="16" t="s">
        <v>748</v>
      </c>
      <c r="G157" s="16" t="s">
        <v>49</v>
      </c>
      <c r="H157" s="16" t="s">
        <v>525</v>
      </c>
      <c r="I157" s="18" t="s">
        <v>48</v>
      </c>
      <c r="J157" s="18" t="s">
        <v>48</v>
      </c>
      <c r="K157" s="18" t="s">
        <v>48</v>
      </c>
      <c r="L157" s="18" t="s">
        <v>48</v>
      </c>
      <c r="M157" s="18">
        <v>0</v>
      </c>
      <c r="N157" s="16" t="s">
        <v>48</v>
      </c>
      <c r="O157" s="16" t="s">
        <v>59</v>
      </c>
      <c r="P157" s="16" t="s">
        <v>48</v>
      </c>
      <c r="Q157" s="18">
        <f t="shared" si="2"/>
        <v>49281864.446900003</v>
      </c>
      <c r="R157" s="18">
        <v>0</v>
      </c>
      <c r="S157" s="18">
        <v>40608706.208900005</v>
      </c>
      <c r="T157" s="18">
        <v>0</v>
      </c>
      <c r="U157" s="16" t="s">
        <v>50</v>
      </c>
      <c r="V157" s="18">
        <v>0</v>
      </c>
      <c r="W157" s="18">
        <v>7476860.5499999998</v>
      </c>
      <c r="X157" s="16" t="s">
        <v>53</v>
      </c>
      <c r="Y157" s="18">
        <v>1196297.6880000001</v>
      </c>
      <c r="Z157" s="18">
        <v>0</v>
      </c>
      <c r="AA157" s="16" t="s">
        <v>50</v>
      </c>
      <c r="AB157" s="18">
        <v>0</v>
      </c>
      <c r="AC157" s="18">
        <v>0</v>
      </c>
      <c r="AD157" s="16" t="s">
        <v>50</v>
      </c>
      <c r="AE157" s="18">
        <v>0</v>
      </c>
      <c r="AF157" s="16">
        <v>0</v>
      </c>
      <c r="AG157" s="16" t="s">
        <v>50</v>
      </c>
      <c r="AH157" s="18">
        <v>0</v>
      </c>
      <c r="AI157" s="18">
        <v>0</v>
      </c>
      <c r="AJ157" s="16" t="s">
        <v>50</v>
      </c>
      <c r="AK157" s="18">
        <v>0</v>
      </c>
      <c r="AL157" s="18">
        <v>0</v>
      </c>
      <c r="AM157" s="17" t="s">
        <v>48</v>
      </c>
      <c r="AN157" s="16" t="s">
        <v>48</v>
      </c>
      <c r="AO157" s="17" t="s">
        <v>48</v>
      </c>
      <c r="AP157" s="16" t="s">
        <v>48</v>
      </c>
    </row>
    <row r="158" spans="1:42" s="19" customFormat="1" x14ac:dyDescent="0.25">
      <c r="A158" s="13" t="s">
        <v>476</v>
      </c>
      <c r="B158" s="17" t="s">
        <v>492</v>
      </c>
      <c r="C158" s="16" t="s">
        <v>47</v>
      </c>
      <c r="D158" s="16" t="s">
        <v>79</v>
      </c>
      <c r="E158" s="16" t="s">
        <v>80</v>
      </c>
      <c r="F158" s="16" t="s">
        <v>748</v>
      </c>
      <c r="G158" s="16" t="s">
        <v>49</v>
      </c>
      <c r="H158" s="16" t="s">
        <v>527</v>
      </c>
      <c r="I158" s="18" t="s">
        <v>48</v>
      </c>
      <c r="J158" s="18" t="s">
        <v>48</v>
      </c>
      <c r="K158" s="18" t="s">
        <v>48</v>
      </c>
      <c r="L158" s="18" t="s">
        <v>48</v>
      </c>
      <c r="M158" s="18">
        <v>0</v>
      </c>
      <c r="N158" s="16" t="s">
        <v>48</v>
      </c>
      <c r="O158" s="16" t="s">
        <v>422</v>
      </c>
      <c r="P158" s="16" t="s">
        <v>423</v>
      </c>
      <c r="Q158" s="18">
        <f t="shared" si="2"/>
        <v>991943.27500000002</v>
      </c>
      <c r="R158" s="18">
        <v>0</v>
      </c>
      <c r="S158" s="18">
        <v>991943.27500000002</v>
      </c>
      <c r="T158" s="18">
        <v>0</v>
      </c>
      <c r="U158" s="16" t="s">
        <v>50</v>
      </c>
      <c r="V158" s="18">
        <v>0</v>
      </c>
      <c r="W158" s="18">
        <v>0</v>
      </c>
      <c r="X158" s="16" t="s">
        <v>50</v>
      </c>
      <c r="Y158" s="18">
        <v>0</v>
      </c>
      <c r="Z158" s="18">
        <v>0</v>
      </c>
      <c r="AA158" s="16" t="s">
        <v>50</v>
      </c>
      <c r="AB158" s="18">
        <v>0</v>
      </c>
      <c r="AC158" s="18">
        <v>0</v>
      </c>
      <c r="AD158" s="16" t="s">
        <v>50</v>
      </c>
      <c r="AE158" s="18">
        <v>0</v>
      </c>
      <c r="AF158" s="16">
        <v>0</v>
      </c>
      <c r="AG158" s="16" t="s">
        <v>50</v>
      </c>
      <c r="AH158" s="18">
        <v>0</v>
      </c>
      <c r="AI158" s="18">
        <v>0</v>
      </c>
      <c r="AJ158" s="16" t="s">
        <v>50</v>
      </c>
      <c r="AK158" s="18">
        <v>0</v>
      </c>
      <c r="AL158" s="18">
        <v>0</v>
      </c>
      <c r="AM158" s="17" t="s">
        <v>48</v>
      </c>
      <c r="AN158" s="16" t="s">
        <v>48</v>
      </c>
      <c r="AO158" s="17" t="s">
        <v>48</v>
      </c>
      <c r="AP158" s="16" t="s">
        <v>48</v>
      </c>
    </row>
    <row r="159" spans="1:42" s="19" customFormat="1" x14ac:dyDescent="0.25">
      <c r="A159" s="13" t="s">
        <v>479</v>
      </c>
      <c r="B159" s="17" t="s">
        <v>492</v>
      </c>
      <c r="C159" s="16" t="s">
        <v>47</v>
      </c>
      <c r="D159" s="16" t="s">
        <v>79</v>
      </c>
      <c r="E159" s="16" t="s">
        <v>80</v>
      </c>
      <c r="F159" s="16" t="s">
        <v>748</v>
      </c>
      <c r="G159" s="16" t="s">
        <v>49</v>
      </c>
      <c r="H159" s="16" t="s">
        <v>529</v>
      </c>
      <c r="I159" s="18" t="s">
        <v>48</v>
      </c>
      <c r="J159" s="18" t="s">
        <v>48</v>
      </c>
      <c r="K159" s="18" t="s">
        <v>48</v>
      </c>
      <c r="L159" s="18" t="s">
        <v>48</v>
      </c>
      <c r="M159" s="18">
        <v>0</v>
      </c>
      <c r="N159" s="16" t="s">
        <v>48</v>
      </c>
      <c r="O159" s="16" t="s">
        <v>59</v>
      </c>
      <c r="P159" s="16" t="s">
        <v>48</v>
      </c>
      <c r="Q159" s="18">
        <f t="shared" si="2"/>
        <v>42539907.713199995</v>
      </c>
      <c r="R159" s="18">
        <v>0</v>
      </c>
      <c r="S159" s="18">
        <v>27326295.479599997</v>
      </c>
      <c r="T159" s="18">
        <v>0</v>
      </c>
      <c r="U159" s="16" t="s">
        <v>50</v>
      </c>
      <c r="V159" s="18">
        <v>0</v>
      </c>
      <c r="W159" s="18">
        <v>13115182.959999999</v>
      </c>
      <c r="X159" s="16" t="s">
        <v>50</v>
      </c>
      <c r="Y159" s="18">
        <v>2098429.2736</v>
      </c>
      <c r="Z159" s="18">
        <v>0</v>
      </c>
      <c r="AA159" s="16" t="s">
        <v>50</v>
      </c>
      <c r="AB159" s="18">
        <v>0</v>
      </c>
      <c r="AC159" s="18">
        <v>0</v>
      </c>
      <c r="AD159" s="16" t="s">
        <v>50</v>
      </c>
      <c r="AE159" s="18">
        <v>0</v>
      </c>
      <c r="AF159" s="16">
        <v>0</v>
      </c>
      <c r="AG159" s="16" t="s">
        <v>50</v>
      </c>
      <c r="AH159" s="18">
        <v>0</v>
      </c>
      <c r="AI159" s="18">
        <v>0</v>
      </c>
      <c r="AJ159" s="16" t="s">
        <v>50</v>
      </c>
      <c r="AK159" s="18">
        <v>0</v>
      </c>
      <c r="AL159" s="18">
        <v>0</v>
      </c>
      <c r="AM159" s="17" t="s">
        <v>48</v>
      </c>
      <c r="AN159" s="16" t="s">
        <v>48</v>
      </c>
      <c r="AO159" s="17" t="s">
        <v>48</v>
      </c>
      <c r="AP159" s="16" t="s">
        <v>48</v>
      </c>
    </row>
    <row r="160" spans="1:42" s="19" customFormat="1" x14ac:dyDescent="0.25">
      <c r="A160" s="13" t="s">
        <v>482</v>
      </c>
      <c r="B160" s="17" t="s">
        <v>492</v>
      </c>
      <c r="C160" s="16" t="s">
        <v>47</v>
      </c>
      <c r="D160" s="16" t="s">
        <v>79</v>
      </c>
      <c r="E160" s="16" t="s">
        <v>80</v>
      </c>
      <c r="F160" s="16" t="s">
        <v>748</v>
      </c>
      <c r="G160" s="16" t="s">
        <v>248</v>
      </c>
      <c r="H160" s="16" t="s">
        <v>48</v>
      </c>
      <c r="I160" s="18" t="s">
        <v>531</v>
      </c>
      <c r="J160" s="18" t="s">
        <v>48</v>
      </c>
      <c r="K160" s="18" t="s">
        <v>532</v>
      </c>
      <c r="L160" s="18" t="s">
        <v>404</v>
      </c>
      <c r="M160" s="18">
        <v>1446910.75</v>
      </c>
      <c r="N160" s="16" t="s">
        <v>251</v>
      </c>
      <c r="O160" s="16" t="s">
        <v>533</v>
      </c>
      <c r="P160" s="16" t="s">
        <v>534</v>
      </c>
      <c r="Q160" s="18">
        <f t="shared" si="2"/>
        <v>-393377</v>
      </c>
      <c r="R160" s="18">
        <v>0</v>
      </c>
      <c r="S160" s="18">
        <v>-393377</v>
      </c>
      <c r="T160" s="18">
        <v>0</v>
      </c>
      <c r="U160" s="16" t="s">
        <v>50</v>
      </c>
      <c r="V160" s="18">
        <v>0</v>
      </c>
      <c r="W160" s="18">
        <v>0</v>
      </c>
      <c r="X160" s="16" t="s">
        <v>50</v>
      </c>
      <c r="Y160" s="18">
        <v>0</v>
      </c>
      <c r="Z160" s="18">
        <v>0</v>
      </c>
      <c r="AA160" s="16" t="s">
        <v>50</v>
      </c>
      <c r="AB160" s="18">
        <v>0</v>
      </c>
      <c r="AC160" s="18">
        <v>0</v>
      </c>
      <c r="AD160" s="16" t="s">
        <v>50</v>
      </c>
      <c r="AE160" s="18">
        <v>0</v>
      </c>
      <c r="AF160" s="16">
        <v>0</v>
      </c>
      <c r="AG160" s="16" t="s">
        <v>50</v>
      </c>
      <c r="AH160" s="18">
        <v>0</v>
      </c>
      <c r="AI160" s="18">
        <v>0</v>
      </c>
      <c r="AJ160" s="16" t="s">
        <v>50</v>
      </c>
      <c r="AK160" s="18">
        <v>0</v>
      </c>
      <c r="AL160" s="18">
        <v>0</v>
      </c>
      <c r="AM160" s="17" t="s">
        <v>48</v>
      </c>
      <c r="AN160" s="16" t="s">
        <v>48</v>
      </c>
      <c r="AO160" s="17" t="s">
        <v>48</v>
      </c>
      <c r="AP160" s="16" t="s">
        <v>48</v>
      </c>
    </row>
    <row r="161" spans="1:42" x14ac:dyDescent="0.25">
      <c r="A161" s="13" t="s">
        <v>485</v>
      </c>
      <c r="B161" s="24">
        <v>43987</v>
      </c>
      <c r="C161" s="16" t="s">
        <v>47</v>
      </c>
      <c r="D161" s="16" t="s">
        <v>103</v>
      </c>
      <c r="E161" s="16" t="s">
        <v>104</v>
      </c>
      <c r="F161" s="16" t="s">
        <v>763</v>
      </c>
      <c r="G161" s="16"/>
      <c r="H161" s="16" t="s">
        <v>764</v>
      </c>
      <c r="I161" s="18"/>
      <c r="J161" s="18"/>
      <c r="K161" s="18"/>
      <c r="L161" s="18"/>
      <c r="M161" s="18">
        <v>0</v>
      </c>
      <c r="N161" s="16"/>
      <c r="O161" s="16" t="s">
        <v>765</v>
      </c>
      <c r="P161" s="16"/>
      <c r="Q161" s="18">
        <f t="shared" si="2"/>
        <v>0</v>
      </c>
      <c r="R161" s="18">
        <v>0</v>
      </c>
      <c r="S161" s="18">
        <v>0</v>
      </c>
      <c r="T161" s="18">
        <v>0</v>
      </c>
      <c r="U161" s="16" t="s">
        <v>50</v>
      </c>
      <c r="V161" s="18">
        <v>0</v>
      </c>
      <c r="W161" s="18">
        <v>0</v>
      </c>
      <c r="X161" s="16" t="s">
        <v>53</v>
      </c>
      <c r="Y161" s="18">
        <v>0</v>
      </c>
      <c r="Z161" s="18">
        <v>0</v>
      </c>
      <c r="AA161" s="16" t="s">
        <v>50</v>
      </c>
      <c r="AB161" s="18">
        <v>0</v>
      </c>
      <c r="AC161" s="18">
        <v>0</v>
      </c>
      <c r="AD161" s="16" t="s">
        <v>50</v>
      </c>
      <c r="AE161" s="18">
        <v>0</v>
      </c>
      <c r="AF161" s="16">
        <v>0</v>
      </c>
      <c r="AG161" s="16" t="s">
        <v>50</v>
      </c>
      <c r="AH161" s="18">
        <v>0</v>
      </c>
      <c r="AI161" s="18">
        <v>0</v>
      </c>
      <c r="AJ161" s="16" t="s">
        <v>50</v>
      </c>
      <c r="AK161" s="18">
        <v>0</v>
      </c>
      <c r="AL161" s="18">
        <v>0</v>
      </c>
      <c r="AM161" s="17" t="s">
        <v>48</v>
      </c>
      <c r="AN161" s="16" t="s">
        <v>48</v>
      </c>
      <c r="AO161" s="17" t="s">
        <v>48</v>
      </c>
      <c r="AP161" s="16" t="s">
        <v>48</v>
      </c>
    </row>
    <row r="162" spans="1:42" s="19" customFormat="1" x14ac:dyDescent="0.25">
      <c r="A162" s="13" t="s">
        <v>488</v>
      </c>
      <c r="B162" s="17" t="s">
        <v>492</v>
      </c>
      <c r="C162" s="16" t="s">
        <v>47</v>
      </c>
      <c r="D162" s="16" t="s">
        <v>369</v>
      </c>
      <c r="E162" s="16" t="s">
        <v>370</v>
      </c>
      <c r="F162" s="16" t="s">
        <v>771</v>
      </c>
      <c r="G162" s="16" t="s">
        <v>49</v>
      </c>
      <c r="H162" s="16" t="s">
        <v>536</v>
      </c>
      <c r="I162" s="18" t="s">
        <v>48</v>
      </c>
      <c r="J162" s="18" t="s">
        <v>48</v>
      </c>
      <c r="K162" s="18" t="s">
        <v>48</v>
      </c>
      <c r="L162" s="18" t="s">
        <v>48</v>
      </c>
      <c r="M162" s="18">
        <v>0</v>
      </c>
      <c r="N162" s="16" t="s">
        <v>48</v>
      </c>
      <c r="O162" s="16" t="s">
        <v>59</v>
      </c>
      <c r="P162" s="16" t="s">
        <v>48</v>
      </c>
      <c r="Q162" s="18">
        <f t="shared" si="2"/>
        <v>37846258.7566</v>
      </c>
      <c r="R162" s="18">
        <v>0</v>
      </c>
      <c r="S162" s="18">
        <v>24771716.137800001</v>
      </c>
      <c r="T162" s="18">
        <v>0</v>
      </c>
      <c r="U162" s="16" t="s">
        <v>50</v>
      </c>
      <c r="V162" s="18">
        <v>0</v>
      </c>
      <c r="W162" s="18">
        <v>11271157.43</v>
      </c>
      <c r="X162" s="16" t="s">
        <v>53</v>
      </c>
      <c r="Y162" s="18">
        <v>1803385.1888000001</v>
      </c>
      <c r="Z162" s="18">
        <v>0</v>
      </c>
      <c r="AA162" s="16" t="s">
        <v>50</v>
      </c>
      <c r="AB162" s="18">
        <v>0</v>
      </c>
      <c r="AC162" s="18">
        <v>0</v>
      </c>
      <c r="AD162" s="16" t="s">
        <v>50</v>
      </c>
      <c r="AE162" s="18">
        <v>0</v>
      </c>
      <c r="AF162" s="16">
        <v>0</v>
      </c>
      <c r="AG162" s="16" t="s">
        <v>50</v>
      </c>
      <c r="AH162" s="18">
        <v>0</v>
      </c>
      <c r="AI162" s="18">
        <v>0</v>
      </c>
      <c r="AJ162" s="16" t="s">
        <v>50</v>
      </c>
      <c r="AK162" s="18">
        <v>0</v>
      </c>
      <c r="AL162" s="18">
        <v>0</v>
      </c>
      <c r="AM162" s="17" t="s">
        <v>48</v>
      </c>
      <c r="AN162" s="16" t="s">
        <v>48</v>
      </c>
      <c r="AO162" s="17" t="s">
        <v>48</v>
      </c>
      <c r="AP162" s="16" t="s">
        <v>48</v>
      </c>
    </row>
    <row r="163" spans="1:42" s="19" customFormat="1" x14ac:dyDescent="0.25">
      <c r="A163" s="13" t="s">
        <v>491</v>
      </c>
      <c r="B163" s="17" t="s">
        <v>492</v>
      </c>
      <c r="C163" s="16" t="s">
        <v>47</v>
      </c>
      <c r="D163" s="16" t="s">
        <v>369</v>
      </c>
      <c r="E163" s="16" t="s">
        <v>370</v>
      </c>
      <c r="F163" s="16" t="s">
        <v>771</v>
      </c>
      <c r="G163" s="16" t="s">
        <v>49</v>
      </c>
      <c r="H163" s="16" t="s">
        <v>538</v>
      </c>
      <c r="I163" s="18" t="s">
        <v>48</v>
      </c>
      <c r="J163" s="18" t="s">
        <v>48</v>
      </c>
      <c r="K163" s="18" t="s">
        <v>48</v>
      </c>
      <c r="L163" s="18" t="s">
        <v>48</v>
      </c>
      <c r="M163" s="18">
        <v>0</v>
      </c>
      <c r="N163" s="16" t="s">
        <v>48</v>
      </c>
      <c r="O163" s="16" t="s">
        <v>509</v>
      </c>
      <c r="P163" s="16" t="s">
        <v>539</v>
      </c>
      <c r="Q163" s="18">
        <f t="shared" si="2"/>
        <v>5436440</v>
      </c>
      <c r="R163" s="18">
        <v>0</v>
      </c>
      <c r="S163" s="18">
        <v>5436440</v>
      </c>
      <c r="T163" s="18">
        <v>0</v>
      </c>
      <c r="U163" s="16" t="s">
        <v>50</v>
      </c>
      <c r="V163" s="18">
        <v>0</v>
      </c>
      <c r="W163" s="18">
        <v>0</v>
      </c>
      <c r="X163" s="16" t="s">
        <v>50</v>
      </c>
      <c r="Y163" s="18">
        <v>0</v>
      </c>
      <c r="Z163" s="18">
        <v>0</v>
      </c>
      <c r="AA163" s="16" t="s">
        <v>50</v>
      </c>
      <c r="AB163" s="18">
        <v>0</v>
      </c>
      <c r="AC163" s="18">
        <v>0</v>
      </c>
      <c r="AD163" s="16" t="s">
        <v>50</v>
      </c>
      <c r="AE163" s="18">
        <v>0</v>
      </c>
      <c r="AF163" s="16">
        <v>0</v>
      </c>
      <c r="AG163" s="16" t="s">
        <v>50</v>
      </c>
      <c r="AH163" s="18">
        <v>0</v>
      </c>
      <c r="AI163" s="18">
        <v>0</v>
      </c>
      <c r="AJ163" s="16" t="s">
        <v>50</v>
      </c>
      <c r="AK163" s="18">
        <v>0</v>
      </c>
      <c r="AL163" s="18">
        <v>0</v>
      </c>
      <c r="AM163" s="17" t="s">
        <v>48</v>
      </c>
      <c r="AN163" s="16" t="s">
        <v>48</v>
      </c>
      <c r="AO163" s="17" t="s">
        <v>48</v>
      </c>
      <c r="AP163" s="16" t="s">
        <v>48</v>
      </c>
    </row>
    <row r="164" spans="1:42" s="19" customFormat="1" x14ac:dyDescent="0.25">
      <c r="A164" s="13" t="s">
        <v>493</v>
      </c>
      <c r="B164" s="17" t="s">
        <v>492</v>
      </c>
      <c r="C164" s="16" t="s">
        <v>47</v>
      </c>
      <c r="D164" s="16" t="s">
        <v>369</v>
      </c>
      <c r="E164" s="16" t="s">
        <v>370</v>
      </c>
      <c r="F164" s="16" t="s">
        <v>771</v>
      </c>
      <c r="G164" s="16" t="s">
        <v>49</v>
      </c>
      <c r="H164" s="16" t="s">
        <v>541</v>
      </c>
      <c r="I164" s="18" t="s">
        <v>48</v>
      </c>
      <c r="J164" s="18" t="s">
        <v>48</v>
      </c>
      <c r="K164" s="18" t="s">
        <v>48</v>
      </c>
      <c r="L164" s="18" t="s">
        <v>48</v>
      </c>
      <c r="M164" s="18">
        <v>0</v>
      </c>
      <c r="N164" s="16" t="s">
        <v>48</v>
      </c>
      <c r="O164" s="16" t="s">
        <v>542</v>
      </c>
      <c r="P164" s="16" t="s">
        <v>543</v>
      </c>
      <c r="Q164" s="18">
        <f t="shared" si="2"/>
        <v>185220</v>
      </c>
      <c r="R164" s="18">
        <v>0</v>
      </c>
      <c r="S164" s="18">
        <v>185220</v>
      </c>
      <c r="T164" s="18">
        <v>0</v>
      </c>
      <c r="U164" s="16" t="s">
        <v>50</v>
      </c>
      <c r="V164" s="18">
        <v>0</v>
      </c>
      <c r="W164" s="18">
        <v>0</v>
      </c>
      <c r="X164" s="16" t="s">
        <v>50</v>
      </c>
      <c r="Y164" s="18">
        <v>0</v>
      </c>
      <c r="Z164" s="18">
        <v>0</v>
      </c>
      <c r="AA164" s="16" t="s">
        <v>50</v>
      </c>
      <c r="AB164" s="18">
        <v>0</v>
      </c>
      <c r="AC164" s="18">
        <v>0</v>
      </c>
      <c r="AD164" s="16" t="s">
        <v>50</v>
      </c>
      <c r="AE164" s="18">
        <v>0</v>
      </c>
      <c r="AF164" s="16">
        <v>0</v>
      </c>
      <c r="AG164" s="16" t="s">
        <v>50</v>
      </c>
      <c r="AH164" s="18">
        <v>0</v>
      </c>
      <c r="AI164" s="18">
        <v>0</v>
      </c>
      <c r="AJ164" s="16" t="s">
        <v>50</v>
      </c>
      <c r="AK164" s="18">
        <v>0</v>
      </c>
      <c r="AL164" s="18">
        <v>0</v>
      </c>
      <c r="AM164" s="17" t="s">
        <v>48</v>
      </c>
      <c r="AN164" s="16" t="s">
        <v>48</v>
      </c>
      <c r="AO164" s="17" t="s">
        <v>48</v>
      </c>
      <c r="AP164" s="16" t="s">
        <v>48</v>
      </c>
    </row>
    <row r="165" spans="1:42" s="19" customFormat="1" x14ac:dyDescent="0.25">
      <c r="A165" s="13" t="s">
        <v>494</v>
      </c>
      <c r="B165" s="17" t="s">
        <v>492</v>
      </c>
      <c r="C165" s="16" t="s">
        <v>47</v>
      </c>
      <c r="D165" s="16" t="s">
        <v>369</v>
      </c>
      <c r="E165" s="16" t="s">
        <v>370</v>
      </c>
      <c r="F165" s="16" t="s">
        <v>771</v>
      </c>
      <c r="G165" s="16" t="s">
        <v>49</v>
      </c>
      <c r="H165" s="16" t="s">
        <v>545</v>
      </c>
      <c r="I165" s="18" t="s">
        <v>48</v>
      </c>
      <c r="J165" s="18" t="s">
        <v>48</v>
      </c>
      <c r="K165" s="18" t="s">
        <v>48</v>
      </c>
      <c r="L165" s="18" t="s">
        <v>48</v>
      </c>
      <c r="M165" s="18">
        <v>0</v>
      </c>
      <c r="N165" s="16" t="s">
        <v>48</v>
      </c>
      <c r="O165" s="16" t="s">
        <v>509</v>
      </c>
      <c r="P165" s="16" t="s">
        <v>539</v>
      </c>
      <c r="Q165" s="18">
        <f t="shared" si="2"/>
        <v>3408000</v>
      </c>
      <c r="R165" s="18">
        <v>0</v>
      </c>
      <c r="S165" s="18">
        <v>3408000</v>
      </c>
      <c r="T165" s="18">
        <v>0</v>
      </c>
      <c r="U165" s="16" t="s">
        <v>50</v>
      </c>
      <c r="V165" s="18">
        <v>0</v>
      </c>
      <c r="W165" s="18">
        <v>0</v>
      </c>
      <c r="X165" s="16" t="s">
        <v>50</v>
      </c>
      <c r="Y165" s="18">
        <v>0</v>
      </c>
      <c r="Z165" s="18">
        <v>0</v>
      </c>
      <c r="AA165" s="16" t="s">
        <v>50</v>
      </c>
      <c r="AB165" s="18">
        <v>0</v>
      </c>
      <c r="AC165" s="18">
        <v>0</v>
      </c>
      <c r="AD165" s="16" t="s">
        <v>50</v>
      </c>
      <c r="AE165" s="18">
        <v>0</v>
      </c>
      <c r="AF165" s="16">
        <v>0</v>
      </c>
      <c r="AG165" s="16" t="s">
        <v>50</v>
      </c>
      <c r="AH165" s="18">
        <v>0</v>
      </c>
      <c r="AI165" s="18">
        <v>0</v>
      </c>
      <c r="AJ165" s="16" t="s">
        <v>50</v>
      </c>
      <c r="AK165" s="18">
        <v>0</v>
      </c>
      <c r="AL165" s="18">
        <v>0</v>
      </c>
      <c r="AM165" s="17" t="s">
        <v>48</v>
      </c>
      <c r="AN165" s="16" t="s">
        <v>48</v>
      </c>
      <c r="AO165" s="17" t="s">
        <v>48</v>
      </c>
      <c r="AP165" s="16" t="s">
        <v>48</v>
      </c>
    </row>
    <row r="166" spans="1:42" s="19" customFormat="1" x14ac:dyDescent="0.25">
      <c r="A166" s="13" t="s">
        <v>495</v>
      </c>
      <c r="B166" s="17" t="s">
        <v>492</v>
      </c>
      <c r="C166" s="16" t="s">
        <v>47</v>
      </c>
      <c r="D166" s="16" t="s">
        <v>369</v>
      </c>
      <c r="E166" s="16" t="s">
        <v>370</v>
      </c>
      <c r="F166" s="16" t="s">
        <v>771</v>
      </c>
      <c r="G166" s="16" t="s">
        <v>49</v>
      </c>
      <c r="H166" s="16" t="s">
        <v>547</v>
      </c>
      <c r="I166" s="18" t="s">
        <v>48</v>
      </c>
      <c r="J166" s="18" t="s">
        <v>48</v>
      </c>
      <c r="K166" s="18" t="s">
        <v>48</v>
      </c>
      <c r="L166" s="18" t="s">
        <v>48</v>
      </c>
      <c r="M166" s="18">
        <v>0</v>
      </c>
      <c r="N166" s="16" t="s">
        <v>48</v>
      </c>
      <c r="O166" s="16" t="s">
        <v>59</v>
      </c>
      <c r="P166" s="16" t="s">
        <v>48</v>
      </c>
      <c r="Q166" s="18">
        <f t="shared" si="2"/>
        <v>13248055.8994</v>
      </c>
      <c r="R166" s="18">
        <v>0</v>
      </c>
      <c r="S166" s="18">
        <v>10412760.305</v>
      </c>
      <c r="T166" s="18">
        <v>0</v>
      </c>
      <c r="U166" s="16" t="s">
        <v>50</v>
      </c>
      <c r="V166" s="18">
        <v>0</v>
      </c>
      <c r="W166" s="18">
        <v>2444220.34</v>
      </c>
      <c r="X166" s="16" t="s">
        <v>50</v>
      </c>
      <c r="Y166" s="18">
        <v>391075.25439999998</v>
      </c>
      <c r="Z166" s="18">
        <v>0</v>
      </c>
      <c r="AA166" s="16" t="s">
        <v>50</v>
      </c>
      <c r="AB166" s="18">
        <v>0</v>
      </c>
      <c r="AC166" s="18">
        <v>0</v>
      </c>
      <c r="AD166" s="16" t="s">
        <v>50</v>
      </c>
      <c r="AE166" s="18">
        <v>0</v>
      </c>
      <c r="AF166" s="16">
        <v>0</v>
      </c>
      <c r="AG166" s="16" t="s">
        <v>50</v>
      </c>
      <c r="AH166" s="18">
        <v>0</v>
      </c>
      <c r="AI166" s="18">
        <v>0</v>
      </c>
      <c r="AJ166" s="16" t="s">
        <v>50</v>
      </c>
      <c r="AK166" s="18">
        <v>0</v>
      </c>
      <c r="AL166" s="18">
        <v>0</v>
      </c>
      <c r="AM166" s="17" t="s">
        <v>48</v>
      </c>
      <c r="AN166" s="16" t="s">
        <v>48</v>
      </c>
      <c r="AO166" s="17" t="s">
        <v>48</v>
      </c>
      <c r="AP166" s="16" t="s">
        <v>48</v>
      </c>
    </row>
    <row r="167" spans="1:42" s="19" customFormat="1" x14ac:dyDescent="0.25">
      <c r="A167" s="13" t="s">
        <v>496</v>
      </c>
      <c r="B167" s="17" t="s">
        <v>492</v>
      </c>
      <c r="C167" s="16" t="s">
        <v>47</v>
      </c>
      <c r="D167" s="16" t="s">
        <v>107</v>
      </c>
      <c r="E167" s="16" t="s">
        <v>549</v>
      </c>
      <c r="F167" s="16" t="s">
        <v>778</v>
      </c>
      <c r="G167" s="16" t="s">
        <v>49</v>
      </c>
      <c r="H167" s="16" t="s">
        <v>550</v>
      </c>
      <c r="I167" s="18" t="s">
        <v>48</v>
      </c>
      <c r="J167" s="18" t="s">
        <v>48</v>
      </c>
      <c r="K167" s="18" t="s">
        <v>48</v>
      </c>
      <c r="L167" s="18" t="s">
        <v>48</v>
      </c>
      <c r="M167" s="18">
        <v>0</v>
      </c>
      <c r="N167" s="16" t="s">
        <v>48</v>
      </c>
      <c r="O167" s="16" t="s">
        <v>59</v>
      </c>
      <c r="P167" s="16" t="s">
        <v>48</v>
      </c>
      <c r="Q167" s="18">
        <f t="shared" si="2"/>
        <v>22171989.1468</v>
      </c>
      <c r="R167" s="18">
        <v>0</v>
      </c>
      <c r="S167" s="18">
        <v>20148949.1468</v>
      </c>
      <c r="T167" s="18">
        <v>0</v>
      </c>
      <c r="U167" s="16" t="s">
        <v>50</v>
      </c>
      <c r="V167" s="18">
        <v>0</v>
      </c>
      <c r="W167" s="18">
        <v>1744000</v>
      </c>
      <c r="X167" s="16" t="s">
        <v>50</v>
      </c>
      <c r="Y167" s="18">
        <v>279040</v>
      </c>
      <c r="Z167" s="18">
        <v>0</v>
      </c>
      <c r="AA167" s="16" t="s">
        <v>50</v>
      </c>
      <c r="AB167" s="18">
        <v>0</v>
      </c>
      <c r="AC167" s="18">
        <v>0</v>
      </c>
      <c r="AD167" s="16" t="s">
        <v>50</v>
      </c>
      <c r="AE167" s="18">
        <v>0</v>
      </c>
      <c r="AF167" s="16">
        <v>0</v>
      </c>
      <c r="AG167" s="16" t="s">
        <v>50</v>
      </c>
      <c r="AH167" s="18">
        <v>0</v>
      </c>
      <c r="AI167" s="18">
        <v>0</v>
      </c>
      <c r="AJ167" s="16" t="s">
        <v>50</v>
      </c>
      <c r="AK167" s="18">
        <v>0</v>
      </c>
      <c r="AL167" s="18">
        <v>0</v>
      </c>
      <c r="AM167" s="17" t="s">
        <v>48</v>
      </c>
      <c r="AN167" s="16" t="s">
        <v>48</v>
      </c>
      <c r="AO167" s="17" t="s">
        <v>48</v>
      </c>
      <c r="AP167" s="16" t="s">
        <v>48</v>
      </c>
    </row>
    <row r="168" spans="1:42" s="19" customFormat="1" x14ac:dyDescent="0.25">
      <c r="A168" s="13" t="s">
        <v>497</v>
      </c>
      <c r="B168" s="17" t="s">
        <v>492</v>
      </c>
      <c r="C168" s="16" t="s">
        <v>47</v>
      </c>
      <c r="D168" s="16" t="s">
        <v>107</v>
      </c>
      <c r="E168" s="16" t="s">
        <v>549</v>
      </c>
      <c r="F168" s="16" t="s">
        <v>778</v>
      </c>
      <c r="G168" s="16" t="s">
        <v>49</v>
      </c>
      <c r="H168" s="16" t="s">
        <v>552</v>
      </c>
      <c r="I168" s="18" t="s">
        <v>48</v>
      </c>
      <c r="J168" s="18" t="s">
        <v>48</v>
      </c>
      <c r="K168" s="18" t="s">
        <v>48</v>
      </c>
      <c r="L168" s="18" t="s">
        <v>48</v>
      </c>
      <c r="M168" s="18">
        <v>0</v>
      </c>
      <c r="N168" s="16" t="s">
        <v>48</v>
      </c>
      <c r="O168" s="16" t="s">
        <v>232</v>
      </c>
      <c r="P168" s="16" t="s">
        <v>553</v>
      </c>
      <c r="Q168" s="18">
        <f t="shared" si="2"/>
        <v>40000</v>
      </c>
      <c r="R168" s="18">
        <v>0</v>
      </c>
      <c r="S168" s="18">
        <v>40000</v>
      </c>
      <c r="T168" s="18">
        <v>0</v>
      </c>
      <c r="U168" s="16" t="s">
        <v>50</v>
      </c>
      <c r="V168" s="18">
        <v>0</v>
      </c>
      <c r="W168" s="18">
        <v>0</v>
      </c>
      <c r="X168" s="16" t="s">
        <v>50</v>
      </c>
      <c r="Y168" s="18">
        <v>0</v>
      </c>
      <c r="Z168" s="18">
        <v>0</v>
      </c>
      <c r="AA168" s="16" t="s">
        <v>50</v>
      </c>
      <c r="AB168" s="18">
        <v>0</v>
      </c>
      <c r="AC168" s="18">
        <v>0</v>
      </c>
      <c r="AD168" s="16" t="s">
        <v>50</v>
      </c>
      <c r="AE168" s="18">
        <v>0</v>
      </c>
      <c r="AF168" s="16">
        <v>0</v>
      </c>
      <c r="AG168" s="16" t="s">
        <v>50</v>
      </c>
      <c r="AH168" s="18">
        <v>0</v>
      </c>
      <c r="AI168" s="18">
        <v>0</v>
      </c>
      <c r="AJ168" s="16" t="s">
        <v>50</v>
      </c>
      <c r="AK168" s="18">
        <v>0</v>
      </c>
      <c r="AL168" s="18">
        <v>0</v>
      </c>
      <c r="AM168" s="17" t="s">
        <v>48</v>
      </c>
      <c r="AN168" s="16" t="s">
        <v>48</v>
      </c>
      <c r="AO168" s="17" t="s">
        <v>48</v>
      </c>
      <c r="AP168" s="16" t="s">
        <v>48</v>
      </c>
    </row>
    <row r="169" spans="1:42" s="19" customFormat="1" x14ac:dyDescent="0.25">
      <c r="A169" s="13" t="s">
        <v>499</v>
      </c>
      <c r="B169" s="17" t="s">
        <v>492</v>
      </c>
      <c r="C169" s="16" t="s">
        <v>47</v>
      </c>
      <c r="D169" s="16" t="s">
        <v>107</v>
      </c>
      <c r="E169" s="16" t="s">
        <v>549</v>
      </c>
      <c r="F169" s="16" t="s">
        <v>778</v>
      </c>
      <c r="G169" s="16" t="s">
        <v>49</v>
      </c>
      <c r="H169" s="16" t="s">
        <v>555</v>
      </c>
      <c r="I169" s="18" t="s">
        <v>48</v>
      </c>
      <c r="J169" s="18" t="s">
        <v>48</v>
      </c>
      <c r="K169" s="18" t="s">
        <v>48</v>
      </c>
      <c r="L169" s="18" t="s">
        <v>48</v>
      </c>
      <c r="M169" s="18">
        <v>0</v>
      </c>
      <c r="N169" s="16" t="s">
        <v>48</v>
      </c>
      <c r="O169" s="16" t="s">
        <v>59</v>
      </c>
      <c r="P169" s="16" t="s">
        <v>48</v>
      </c>
      <c r="Q169" s="18">
        <f t="shared" si="2"/>
        <v>13129276.3544</v>
      </c>
      <c r="R169" s="18">
        <v>0</v>
      </c>
      <c r="S169" s="18">
        <v>9696935.1400000006</v>
      </c>
      <c r="T169" s="18">
        <v>0</v>
      </c>
      <c r="U169" s="16" t="s">
        <v>50</v>
      </c>
      <c r="V169" s="18">
        <v>0</v>
      </c>
      <c r="W169" s="18">
        <v>2958914.84</v>
      </c>
      <c r="X169" s="16" t="s">
        <v>50</v>
      </c>
      <c r="Y169" s="18">
        <v>473426.37439999997</v>
      </c>
      <c r="Z169" s="18">
        <v>0</v>
      </c>
      <c r="AA169" s="16" t="s">
        <v>50</v>
      </c>
      <c r="AB169" s="18">
        <v>0</v>
      </c>
      <c r="AC169" s="18">
        <v>0</v>
      </c>
      <c r="AD169" s="16" t="s">
        <v>50</v>
      </c>
      <c r="AE169" s="18">
        <v>0</v>
      </c>
      <c r="AF169" s="16">
        <v>0</v>
      </c>
      <c r="AG169" s="16" t="s">
        <v>50</v>
      </c>
      <c r="AH169" s="18">
        <v>0</v>
      </c>
      <c r="AI169" s="18">
        <v>0</v>
      </c>
      <c r="AJ169" s="16" t="s">
        <v>50</v>
      </c>
      <c r="AK169" s="18">
        <v>0</v>
      </c>
      <c r="AL169" s="18">
        <v>0</v>
      </c>
      <c r="AM169" s="17" t="s">
        <v>48</v>
      </c>
      <c r="AN169" s="16" t="s">
        <v>48</v>
      </c>
      <c r="AO169" s="17" t="s">
        <v>48</v>
      </c>
      <c r="AP169" s="16" t="s">
        <v>48</v>
      </c>
    </row>
    <row r="170" spans="1:42" s="19" customFormat="1" x14ac:dyDescent="0.25">
      <c r="A170" s="13" t="s">
        <v>503</v>
      </c>
      <c r="B170" s="17" t="s">
        <v>492</v>
      </c>
      <c r="C170" s="16" t="s">
        <v>47</v>
      </c>
      <c r="D170" s="16" t="s">
        <v>107</v>
      </c>
      <c r="E170" s="16" t="s">
        <v>557</v>
      </c>
      <c r="F170" s="16" t="s">
        <v>778</v>
      </c>
      <c r="G170" s="16" t="s">
        <v>49</v>
      </c>
      <c r="H170" s="16" t="s">
        <v>558</v>
      </c>
      <c r="I170" s="18" t="s">
        <v>48</v>
      </c>
      <c r="J170" s="18" t="s">
        <v>48</v>
      </c>
      <c r="K170" s="18" t="s">
        <v>48</v>
      </c>
      <c r="L170" s="18" t="s">
        <v>48</v>
      </c>
      <c r="M170" s="18">
        <v>0</v>
      </c>
      <c r="N170" s="16" t="s">
        <v>48</v>
      </c>
      <c r="O170" s="16" t="s">
        <v>59</v>
      </c>
      <c r="P170" s="16" t="s">
        <v>48</v>
      </c>
      <c r="Q170" s="18">
        <f t="shared" si="2"/>
        <v>4620149.1996000009</v>
      </c>
      <c r="R170" s="18">
        <v>0</v>
      </c>
      <c r="S170" s="18">
        <v>4436058.0000000009</v>
      </c>
      <c r="T170" s="18">
        <v>0</v>
      </c>
      <c r="U170" s="16" t="s">
        <v>50</v>
      </c>
      <c r="V170" s="18">
        <v>0</v>
      </c>
      <c r="W170" s="18">
        <v>158699.31</v>
      </c>
      <c r="X170" s="16" t="s">
        <v>50</v>
      </c>
      <c r="Y170" s="18">
        <v>25391.889600000002</v>
      </c>
      <c r="Z170" s="18">
        <v>0</v>
      </c>
      <c r="AA170" s="16" t="s">
        <v>50</v>
      </c>
      <c r="AB170" s="18">
        <v>0</v>
      </c>
      <c r="AC170" s="18">
        <v>0</v>
      </c>
      <c r="AD170" s="16" t="s">
        <v>50</v>
      </c>
      <c r="AE170" s="18">
        <v>0</v>
      </c>
      <c r="AF170" s="16">
        <v>0</v>
      </c>
      <c r="AG170" s="16" t="s">
        <v>50</v>
      </c>
      <c r="AH170" s="18">
        <v>0</v>
      </c>
      <c r="AI170" s="18">
        <v>0</v>
      </c>
      <c r="AJ170" s="16" t="s">
        <v>50</v>
      </c>
      <c r="AK170" s="18">
        <v>0</v>
      </c>
      <c r="AL170" s="18">
        <v>0</v>
      </c>
      <c r="AM170" s="17" t="s">
        <v>48</v>
      </c>
      <c r="AN170" s="16" t="s">
        <v>48</v>
      </c>
      <c r="AO170" s="17" t="s">
        <v>48</v>
      </c>
      <c r="AP170" s="16" t="s">
        <v>48</v>
      </c>
    </row>
    <row r="171" spans="1:42" s="19" customFormat="1" x14ac:dyDescent="0.25">
      <c r="A171" s="13" t="s">
        <v>505</v>
      </c>
      <c r="B171" s="17" t="s">
        <v>492</v>
      </c>
      <c r="C171" s="16" t="s">
        <v>47</v>
      </c>
      <c r="D171" s="16" t="s">
        <v>107</v>
      </c>
      <c r="E171" s="16" t="s">
        <v>560</v>
      </c>
      <c r="F171" s="16" t="s">
        <v>778</v>
      </c>
      <c r="G171" s="16" t="s">
        <v>49</v>
      </c>
      <c r="H171" s="16" t="s">
        <v>561</v>
      </c>
      <c r="I171" s="18" t="s">
        <v>48</v>
      </c>
      <c r="J171" s="18" t="s">
        <v>48</v>
      </c>
      <c r="K171" s="18" t="s">
        <v>48</v>
      </c>
      <c r="L171" s="18" t="s">
        <v>48</v>
      </c>
      <c r="M171" s="18">
        <v>0</v>
      </c>
      <c r="N171" s="16" t="s">
        <v>48</v>
      </c>
      <c r="O171" s="16" t="s">
        <v>59</v>
      </c>
      <c r="P171" s="16" t="s">
        <v>48</v>
      </c>
      <c r="Q171" s="18">
        <f t="shared" si="2"/>
        <v>5960467.9996000007</v>
      </c>
      <c r="R171" s="18">
        <v>0</v>
      </c>
      <c r="S171" s="18">
        <v>2100940.0000000005</v>
      </c>
      <c r="T171" s="18">
        <v>0</v>
      </c>
      <c r="U171" s="16" t="s">
        <v>50</v>
      </c>
      <c r="V171" s="18">
        <v>0</v>
      </c>
      <c r="W171" s="18">
        <v>3327179.31</v>
      </c>
      <c r="X171" s="16" t="s">
        <v>50</v>
      </c>
      <c r="Y171" s="18">
        <v>532348.68960000004</v>
      </c>
      <c r="Z171" s="18">
        <v>0</v>
      </c>
      <c r="AA171" s="16" t="s">
        <v>50</v>
      </c>
      <c r="AB171" s="18">
        <v>0</v>
      </c>
      <c r="AC171" s="18">
        <v>0</v>
      </c>
      <c r="AD171" s="16" t="s">
        <v>50</v>
      </c>
      <c r="AE171" s="18">
        <v>0</v>
      </c>
      <c r="AF171" s="16">
        <v>0</v>
      </c>
      <c r="AG171" s="16" t="s">
        <v>50</v>
      </c>
      <c r="AH171" s="18">
        <v>0</v>
      </c>
      <c r="AI171" s="18">
        <v>0</v>
      </c>
      <c r="AJ171" s="16" t="s">
        <v>50</v>
      </c>
      <c r="AK171" s="18">
        <v>0</v>
      </c>
      <c r="AL171" s="18">
        <v>0</v>
      </c>
      <c r="AM171" s="17" t="s">
        <v>48</v>
      </c>
      <c r="AN171" s="16" t="s">
        <v>48</v>
      </c>
      <c r="AO171" s="17" t="s">
        <v>48</v>
      </c>
      <c r="AP171" s="16" t="s">
        <v>48</v>
      </c>
    </row>
    <row r="172" spans="1:42" s="19" customFormat="1" x14ac:dyDescent="0.25">
      <c r="A172" s="13" t="s">
        <v>507</v>
      </c>
      <c r="B172" s="17" t="s">
        <v>492</v>
      </c>
      <c r="C172" s="16" t="s">
        <v>47</v>
      </c>
      <c r="D172" s="16" t="s">
        <v>107</v>
      </c>
      <c r="E172" s="16" t="s">
        <v>563</v>
      </c>
      <c r="F172" s="16" t="s">
        <v>778</v>
      </c>
      <c r="G172" s="16" t="s">
        <v>49</v>
      </c>
      <c r="H172" s="16" t="s">
        <v>564</v>
      </c>
      <c r="I172" s="18" t="s">
        <v>48</v>
      </c>
      <c r="J172" s="18" t="s">
        <v>48</v>
      </c>
      <c r="K172" s="18" t="s">
        <v>48</v>
      </c>
      <c r="L172" s="18" t="s">
        <v>48</v>
      </c>
      <c r="M172" s="18">
        <v>0</v>
      </c>
      <c r="N172" s="16" t="s">
        <v>48</v>
      </c>
      <c r="O172" s="16" t="s">
        <v>59</v>
      </c>
      <c r="P172" s="16" t="s">
        <v>48</v>
      </c>
      <c r="Q172" s="18">
        <f t="shared" si="2"/>
        <v>1974980</v>
      </c>
      <c r="R172" s="18">
        <v>0</v>
      </c>
      <c r="S172" s="18">
        <v>1974980</v>
      </c>
      <c r="T172" s="18">
        <v>0</v>
      </c>
      <c r="U172" s="16" t="s">
        <v>50</v>
      </c>
      <c r="V172" s="18">
        <v>0</v>
      </c>
      <c r="W172" s="18">
        <v>0</v>
      </c>
      <c r="X172" s="16" t="s">
        <v>50</v>
      </c>
      <c r="Y172" s="18">
        <v>0</v>
      </c>
      <c r="Z172" s="18">
        <v>0</v>
      </c>
      <c r="AA172" s="16" t="s">
        <v>50</v>
      </c>
      <c r="AB172" s="18">
        <v>0</v>
      </c>
      <c r="AC172" s="18">
        <v>0</v>
      </c>
      <c r="AD172" s="16" t="s">
        <v>50</v>
      </c>
      <c r="AE172" s="18">
        <v>0</v>
      </c>
      <c r="AF172" s="16">
        <v>0</v>
      </c>
      <c r="AG172" s="16" t="s">
        <v>50</v>
      </c>
      <c r="AH172" s="18">
        <v>0</v>
      </c>
      <c r="AI172" s="18">
        <v>0</v>
      </c>
      <c r="AJ172" s="16" t="s">
        <v>50</v>
      </c>
      <c r="AK172" s="18">
        <v>0</v>
      </c>
      <c r="AL172" s="18">
        <v>0</v>
      </c>
      <c r="AM172" s="17" t="s">
        <v>48</v>
      </c>
      <c r="AN172" s="16" t="s">
        <v>48</v>
      </c>
      <c r="AO172" s="17" t="s">
        <v>48</v>
      </c>
      <c r="AP172" s="16" t="s">
        <v>48</v>
      </c>
    </row>
    <row r="173" spans="1:42" s="19" customFormat="1" x14ac:dyDescent="0.25">
      <c r="A173" s="13" t="s">
        <v>511</v>
      </c>
      <c r="B173" s="17" t="s">
        <v>492</v>
      </c>
      <c r="C173" s="16" t="s">
        <v>47</v>
      </c>
      <c r="D173" s="16" t="s">
        <v>107</v>
      </c>
      <c r="E173" s="16" t="s">
        <v>566</v>
      </c>
      <c r="F173" s="16" t="s">
        <v>778</v>
      </c>
      <c r="G173" s="16" t="s">
        <v>49</v>
      </c>
      <c r="H173" s="16" t="s">
        <v>567</v>
      </c>
      <c r="I173" s="18" t="s">
        <v>48</v>
      </c>
      <c r="J173" s="18" t="s">
        <v>48</v>
      </c>
      <c r="K173" s="18" t="s">
        <v>48</v>
      </c>
      <c r="L173" s="18" t="s">
        <v>48</v>
      </c>
      <c r="M173" s="18">
        <v>0</v>
      </c>
      <c r="N173" s="16" t="s">
        <v>48</v>
      </c>
      <c r="O173" s="16" t="s">
        <v>59</v>
      </c>
      <c r="P173" s="16" t="s">
        <v>48</v>
      </c>
      <c r="Q173" s="18">
        <f t="shared" si="2"/>
        <v>5621430</v>
      </c>
      <c r="R173" s="18">
        <v>0</v>
      </c>
      <c r="S173" s="18">
        <v>4716630</v>
      </c>
      <c r="T173" s="18">
        <v>0</v>
      </c>
      <c r="U173" s="16" t="s">
        <v>50</v>
      </c>
      <c r="V173" s="18">
        <v>0</v>
      </c>
      <c r="W173" s="18">
        <v>780000</v>
      </c>
      <c r="X173" s="16" t="s">
        <v>53</v>
      </c>
      <c r="Y173" s="18">
        <v>124800</v>
      </c>
      <c r="Z173" s="18">
        <v>0</v>
      </c>
      <c r="AA173" s="16" t="s">
        <v>50</v>
      </c>
      <c r="AB173" s="18">
        <v>0</v>
      </c>
      <c r="AC173" s="18">
        <v>0</v>
      </c>
      <c r="AD173" s="16" t="s">
        <v>50</v>
      </c>
      <c r="AE173" s="18">
        <v>0</v>
      </c>
      <c r="AF173" s="16">
        <v>0</v>
      </c>
      <c r="AG173" s="16" t="s">
        <v>50</v>
      </c>
      <c r="AH173" s="18">
        <v>0</v>
      </c>
      <c r="AI173" s="18">
        <v>0</v>
      </c>
      <c r="AJ173" s="16" t="s">
        <v>50</v>
      </c>
      <c r="AK173" s="18">
        <v>0</v>
      </c>
      <c r="AL173" s="18">
        <v>0</v>
      </c>
      <c r="AM173" s="17" t="s">
        <v>48</v>
      </c>
      <c r="AN173" s="16" t="s">
        <v>48</v>
      </c>
      <c r="AO173" s="17" t="s">
        <v>48</v>
      </c>
      <c r="AP173" s="16" t="s">
        <v>48</v>
      </c>
    </row>
    <row r="174" spans="1:42" s="19" customFormat="1" x14ac:dyDescent="0.25">
      <c r="A174" s="13" t="s">
        <v>513</v>
      </c>
      <c r="B174" s="17" t="s">
        <v>492</v>
      </c>
      <c r="C174" s="16" t="s">
        <v>47</v>
      </c>
      <c r="D174" s="16" t="s">
        <v>107</v>
      </c>
      <c r="E174" s="16" t="s">
        <v>569</v>
      </c>
      <c r="F174" s="16" t="s">
        <v>778</v>
      </c>
      <c r="G174" s="16" t="s">
        <v>49</v>
      </c>
      <c r="H174" s="16" t="s">
        <v>570</v>
      </c>
      <c r="I174" s="18" t="s">
        <v>48</v>
      </c>
      <c r="J174" s="18" t="s">
        <v>48</v>
      </c>
      <c r="K174" s="18" t="s">
        <v>48</v>
      </c>
      <c r="L174" s="18" t="s">
        <v>48</v>
      </c>
      <c r="M174" s="18">
        <v>0</v>
      </c>
      <c r="N174" s="16" t="s">
        <v>48</v>
      </c>
      <c r="O174" s="16" t="s">
        <v>59</v>
      </c>
      <c r="P174" s="16" t="s">
        <v>48</v>
      </c>
      <c r="Q174" s="18">
        <f t="shared" si="2"/>
        <v>5682487.0181000009</v>
      </c>
      <c r="R174" s="18">
        <v>0</v>
      </c>
      <c r="S174" s="18">
        <v>3657062.0001000008</v>
      </c>
      <c r="T174" s="18">
        <v>0</v>
      </c>
      <c r="U174" s="16" t="s">
        <v>50</v>
      </c>
      <c r="V174" s="18">
        <v>0</v>
      </c>
      <c r="W174" s="18">
        <v>1746056.05</v>
      </c>
      <c r="X174" s="16" t="s">
        <v>53</v>
      </c>
      <c r="Y174" s="18">
        <v>279368.96799999999</v>
      </c>
      <c r="Z174" s="18">
        <v>0</v>
      </c>
      <c r="AA174" s="16" t="s">
        <v>50</v>
      </c>
      <c r="AB174" s="18">
        <v>0</v>
      </c>
      <c r="AC174" s="18">
        <v>0</v>
      </c>
      <c r="AD174" s="16" t="s">
        <v>50</v>
      </c>
      <c r="AE174" s="18">
        <v>0</v>
      </c>
      <c r="AF174" s="16">
        <v>0</v>
      </c>
      <c r="AG174" s="16" t="s">
        <v>50</v>
      </c>
      <c r="AH174" s="18">
        <v>0</v>
      </c>
      <c r="AI174" s="18">
        <v>0</v>
      </c>
      <c r="AJ174" s="16" t="s">
        <v>50</v>
      </c>
      <c r="AK174" s="18">
        <v>0</v>
      </c>
      <c r="AL174" s="18">
        <v>0</v>
      </c>
      <c r="AM174" s="17" t="s">
        <v>48</v>
      </c>
      <c r="AN174" s="16" t="s">
        <v>48</v>
      </c>
      <c r="AO174" s="17" t="s">
        <v>48</v>
      </c>
      <c r="AP174" s="16" t="s">
        <v>48</v>
      </c>
    </row>
    <row r="175" spans="1:42" s="19" customFormat="1" x14ac:dyDescent="0.25">
      <c r="A175" s="13" t="s">
        <v>518</v>
      </c>
      <c r="B175" s="17" t="s">
        <v>492</v>
      </c>
      <c r="C175" s="16" t="s">
        <v>47</v>
      </c>
      <c r="D175" s="16" t="s">
        <v>107</v>
      </c>
      <c r="E175" s="16" t="s">
        <v>569</v>
      </c>
      <c r="F175" s="16" t="s">
        <v>778</v>
      </c>
      <c r="G175" s="16" t="s">
        <v>49</v>
      </c>
      <c r="H175" s="16" t="s">
        <v>572</v>
      </c>
      <c r="I175" s="18" t="s">
        <v>48</v>
      </c>
      <c r="J175" s="18" t="s">
        <v>48</v>
      </c>
      <c r="K175" s="18" t="s">
        <v>48</v>
      </c>
      <c r="L175" s="18" t="s">
        <v>48</v>
      </c>
      <c r="M175" s="18">
        <v>0</v>
      </c>
      <c r="N175" s="16" t="s">
        <v>48</v>
      </c>
      <c r="O175" s="16" t="s">
        <v>573</v>
      </c>
      <c r="P175" s="16" t="s">
        <v>574</v>
      </c>
      <c r="Q175" s="18">
        <f t="shared" si="2"/>
        <v>1045000</v>
      </c>
      <c r="R175" s="18">
        <v>0</v>
      </c>
      <c r="S175" s="18">
        <v>1045000</v>
      </c>
      <c r="T175" s="18">
        <v>0</v>
      </c>
      <c r="U175" s="16" t="s">
        <v>50</v>
      </c>
      <c r="V175" s="18">
        <v>0</v>
      </c>
      <c r="W175" s="18">
        <v>0</v>
      </c>
      <c r="X175" s="16" t="s">
        <v>50</v>
      </c>
      <c r="Y175" s="18">
        <v>0</v>
      </c>
      <c r="Z175" s="18">
        <v>0</v>
      </c>
      <c r="AA175" s="16" t="s">
        <v>50</v>
      </c>
      <c r="AB175" s="18">
        <v>0</v>
      </c>
      <c r="AC175" s="18">
        <v>0</v>
      </c>
      <c r="AD175" s="16" t="s">
        <v>50</v>
      </c>
      <c r="AE175" s="18">
        <v>0</v>
      </c>
      <c r="AF175" s="16">
        <v>0</v>
      </c>
      <c r="AG175" s="16" t="s">
        <v>50</v>
      </c>
      <c r="AH175" s="18">
        <v>0</v>
      </c>
      <c r="AI175" s="18">
        <v>0</v>
      </c>
      <c r="AJ175" s="16" t="s">
        <v>50</v>
      </c>
      <c r="AK175" s="18">
        <v>0</v>
      </c>
      <c r="AL175" s="18">
        <v>0</v>
      </c>
      <c r="AM175" s="17" t="s">
        <v>48</v>
      </c>
      <c r="AN175" s="16" t="s">
        <v>48</v>
      </c>
      <c r="AO175" s="17" t="s">
        <v>48</v>
      </c>
      <c r="AP175" s="16" t="s">
        <v>48</v>
      </c>
    </row>
    <row r="176" spans="1:42" s="19" customFormat="1" x14ac:dyDescent="0.25">
      <c r="A176" s="13" t="s">
        <v>520</v>
      </c>
      <c r="B176" s="17" t="s">
        <v>492</v>
      </c>
      <c r="C176" s="16" t="s">
        <v>47</v>
      </c>
      <c r="D176" s="16" t="s">
        <v>107</v>
      </c>
      <c r="E176" s="16" t="s">
        <v>569</v>
      </c>
      <c r="F176" s="16" t="s">
        <v>778</v>
      </c>
      <c r="G176" s="16" t="s">
        <v>49</v>
      </c>
      <c r="H176" s="16" t="s">
        <v>576</v>
      </c>
      <c r="I176" s="18" t="s">
        <v>48</v>
      </c>
      <c r="J176" s="18" t="s">
        <v>48</v>
      </c>
      <c r="K176" s="18" t="s">
        <v>48</v>
      </c>
      <c r="L176" s="18" t="s">
        <v>48</v>
      </c>
      <c r="M176" s="18">
        <v>0</v>
      </c>
      <c r="N176" s="16" t="s">
        <v>48</v>
      </c>
      <c r="O176" s="16" t="s">
        <v>59</v>
      </c>
      <c r="P176" s="16" t="s">
        <v>48</v>
      </c>
      <c r="Q176" s="18">
        <f t="shared" si="2"/>
        <v>4660253.6354</v>
      </c>
      <c r="R176" s="18">
        <v>0</v>
      </c>
      <c r="S176" s="18">
        <v>3782718.6350000002</v>
      </c>
      <c r="T176" s="18">
        <v>0</v>
      </c>
      <c r="U176" s="16" t="s">
        <v>50</v>
      </c>
      <c r="V176" s="18">
        <v>0</v>
      </c>
      <c r="W176" s="18">
        <v>756495.69</v>
      </c>
      <c r="X176" s="16" t="s">
        <v>53</v>
      </c>
      <c r="Y176" s="18">
        <v>121039.3104</v>
      </c>
      <c r="Z176" s="18">
        <v>0</v>
      </c>
      <c r="AA176" s="16" t="s">
        <v>50</v>
      </c>
      <c r="AB176" s="18">
        <v>0</v>
      </c>
      <c r="AC176" s="18">
        <v>0</v>
      </c>
      <c r="AD176" s="16" t="s">
        <v>50</v>
      </c>
      <c r="AE176" s="18">
        <v>0</v>
      </c>
      <c r="AF176" s="16">
        <v>0</v>
      </c>
      <c r="AG176" s="16" t="s">
        <v>50</v>
      </c>
      <c r="AH176" s="18">
        <v>0</v>
      </c>
      <c r="AI176" s="18">
        <v>0</v>
      </c>
      <c r="AJ176" s="16" t="s">
        <v>50</v>
      </c>
      <c r="AK176" s="18">
        <v>0</v>
      </c>
      <c r="AL176" s="18">
        <v>0</v>
      </c>
      <c r="AM176" s="17" t="s">
        <v>48</v>
      </c>
      <c r="AN176" s="16" t="s">
        <v>48</v>
      </c>
      <c r="AO176" s="17" t="s">
        <v>48</v>
      </c>
      <c r="AP176" s="16" t="s">
        <v>48</v>
      </c>
    </row>
    <row r="177" spans="1:42" s="19" customFormat="1" x14ac:dyDescent="0.25">
      <c r="A177" s="13" t="s">
        <v>522</v>
      </c>
      <c r="B177" s="17" t="s">
        <v>578</v>
      </c>
      <c r="C177" s="16" t="s">
        <v>47</v>
      </c>
      <c r="D177" s="16" t="s">
        <v>56</v>
      </c>
      <c r="E177" s="16" t="s">
        <v>57</v>
      </c>
      <c r="F177" s="16" t="s">
        <v>732</v>
      </c>
      <c r="G177" s="16" t="s">
        <v>49</v>
      </c>
      <c r="H177" s="16" t="s">
        <v>583</v>
      </c>
      <c r="I177" s="18" t="s">
        <v>48</v>
      </c>
      <c r="J177" s="18" t="s">
        <v>48</v>
      </c>
      <c r="K177" s="18" t="s">
        <v>48</v>
      </c>
      <c r="L177" s="18" t="s">
        <v>48</v>
      </c>
      <c r="M177" s="18">
        <v>0</v>
      </c>
      <c r="N177" s="16" t="s">
        <v>48</v>
      </c>
      <c r="O177" s="16" t="s">
        <v>59</v>
      </c>
      <c r="P177" s="16" t="s">
        <v>48</v>
      </c>
      <c r="Q177" s="18">
        <f t="shared" si="2"/>
        <v>14619283.7904</v>
      </c>
      <c r="R177" s="18">
        <v>0</v>
      </c>
      <c r="S177" s="18">
        <v>13602102.9904</v>
      </c>
      <c r="T177" s="18">
        <v>0</v>
      </c>
      <c r="U177" s="16" t="s">
        <v>50</v>
      </c>
      <c r="V177" s="18">
        <v>0</v>
      </c>
      <c r="W177" s="18">
        <v>876880</v>
      </c>
      <c r="X177" s="16" t="s">
        <v>50</v>
      </c>
      <c r="Y177" s="18">
        <v>140300.79999999999</v>
      </c>
      <c r="Z177" s="18">
        <v>0</v>
      </c>
      <c r="AA177" s="16" t="s">
        <v>50</v>
      </c>
      <c r="AB177" s="18">
        <v>0</v>
      </c>
      <c r="AC177" s="18">
        <v>0</v>
      </c>
      <c r="AD177" s="16" t="s">
        <v>50</v>
      </c>
      <c r="AE177" s="18">
        <v>0</v>
      </c>
      <c r="AF177" s="16">
        <v>0</v>
      </c>
      <c r="AG177" s="16" t="s">
        <v>50</v>
      </c>
      <c r="AH177" s="18">
        <v>0</v>
      </c>
      <c r="AI177" s="18">
        <v>0</v>
      </c>
      <c r="AJ177" s="16" t="s">
        <v>50</v>
      </c>
      <c r="AK177" s="18">
        <v>0</v>
      </c>
      <c r="AL177" s="18">
        <v>0</v>
      </c>
      <c r="AM177" s="17" t="s">
        <v>48</v>
      </c>
      <c r="AN177" s="16" t="s">
        <v>48</v>
      </c>
      <c r="AO177" s="17" t="s">
        <v>48</v>
      </c>
      <c r="AP177" s="16" t="s">
        <v>48</v>
      </c>
    </row>
    <row r="178" spans="1:42" s="19" customFormat="1" x14ac:dyDescent="0.25">
      <c r="A178" s="13" t="s">
        <v>524</v>
      </c>
      <c r="B178" s="17" t="s">
        <v>578</v>
      </c>
      <c r="C178" s="16" t="s">
        <v>47</v>
      </c>
      <c r="D178" s="16" t="s">
        <v>56</v>
      </c>
      <c r="E178" s="16" t="s">
        <v>57</v>
      </c>
      <c r="F178" s="16" t="s">
        <v>732</v>
      </c>
      <c r="G178" s="16" t="s">
        <v>49</v>
      </c>
      <c r="H178" s="16" t="s">
        <v>585</v>
      </c>
      <c r="I178" s="18" t="s">
        <v>48</v>
      </c>
      <c r="J178" s="18" t="s">
        <v>48</v>
      </c>
      <c r="K178" s="18" t="s">
        <v>48</v>
      </c>
      <c r="L178" s="18" t="s">
        <v>48</v>
      </c>
      <c r="M178" s="18">
        <v>0</v>
      </c>
      <c r="N178" s="16" t="s">
        <v>48</v>
      </c>
      <c r="O178" s="16" t="s">
        <v>232</v>
      </c>
      <c r="P178" s="16" t="s">
        <v>586</v>
      </c>
      <c r="Q178" s="18">
        <f t="shared" si="2"/>
        <v>128185.1272</v>
      </c>
      <c r="R178" s="18">
        <v>0</v>
      </c>
      <c r="S178" s="18">
        <v>0</v>
      </c>
      <c r="T178" s="18">
        <v>110504.42</v>
      </c>
      <c r="U178" s="16" t="s">
        <v>53</v>
      </c>
      <c r="V178" s="18">
        <v>17680.707200000001</v>
      </c>
      <c r="W178" s="18">
        <v>0</v>
      </c>
      <c r="X178" s="16" t="s">
        <v>50</v>
      </c>
      <c r="Y178" s="18">
        <v>0</v>
      </c>
      <c r="Z178" s="18">
        <v>0</v>
      </c>
      <c r="AA178" s="16" t="s">
        <v>50</v>
      </c>
      <c r="AB178" s="18">
        <v>0</v>
      </c>
      <c r="AC178" s="18">
        <v>0</v>
      </c>
      <c r="AD178" s="16" t="s">
        <v>50</v>
      </c>
      <c r="AE178" s="18">
        <v>0</v>
      </c>
      <c r="AF178" s="16">
        <v>0</v>
      </c>
      <c r="AG178" s="16" t="s">
        <v>50</v>
      </c>
      <c r="AH178" s="18">
        <v>0</v>
      </c>
      <c r="AI178" s="18">
        <v>0</v>
      </c>
      <c r="AJ178" s="16" t="s">
        <v>50</v>
      </c>
      <c r="AK178" s="18">
        <v>0</v>
      </c>
      <c r="AL178" s="18">
        <v>0</v>
      </c>
      <c r="AM178" s="17" t="s">
        <v>48</v>
      </c>
      <c r="AN178" s="16" t="s">
        <v>48</v>
      </c>
      <c r="AO178" s="17" t="s">
        <v>48</v>
      </c>
      <c r="AP178" s="16" t="s">
        <v>48</v>
      </c>
    </row>
    <row r="179" spans="1:42" s="19" customFormat="1" x14ac:dyDescent="0.25">
      <c r="A179" s="13" t="s">
        <v>526</v>
      </c>
      <c r="B179" s="17" t="s">
        <v>578</v>
      </c>
      <c r="C179" s="16" t="s">
        <v>47</v>
      </c>
      <c r="D179" s="16" t="s">
        <v>56</v>
      </c>
      <c r="E179" s="16" t="s">
        <v>57</v>
      </c>
      <c r="F179" s="16" t="s">
        <v>732</v>
      </c>
      <c r="G179" s="16" t="s">
        <v>49</v>
      </c>
      <c r="H179" s="16" t="s">
        <v>588</v>
      </c>
      <c r="I179" s="18" t="s">
        <v>48</v>
      </c>
      <c r="J179" s="18" t="s">
        <v>48</v>
      </c>
      <c r="K179" s="18" t="s">
        <v>48</v>
      </c>
      <c r="L179" s="18" t="s">
        <v>48</v>
      </c>
      <c r="M179" s="18">
        <v>0</v>
      </c>
      <c r="N179" s="16" t="s">
        <v>48</v>
      </c>
      <c r="O179" s="16" t="s">
        <v>87</v>
      </c>
      <c r="P179" s="16" t="s">
        <v>589</v>
      </c>
      <c r="Q179" s="18">
        <f t="shared" si="2"/>
        <v>1920000</v>
      </c>
      <c r="R179" s="18">
        <v>0</v>
      </c>
      <c r="S179" s="18">
        <v>1920000</v>
      </c>
      <c r="T179" s="18">
        <v>0</v>
      </c>
      <c r="U179" s="16" t="s">
        <v>50</v>
      </c>
      <c r="V179" s="18">
        <v>0</v>
      </c>
      <c r="W179" s="18">
        <v>0</v>
      </c>
      <c r="X179" s="16" t="s">
        <v>50</v>
      </c>
      <c r="Y179" s="18">
        <v>0</v>
      </c>
      <c r="Z179" s="18">
        <v>0</v>
      </c>
      <c r="AA179" s="16" t="s">
        <v>50</v>
      </c>
      <c r="AB179" s="18">
        <v>0</v>
      </c>
      <c r="AC179" s="18">
        <v>0</v>
      </c>
      <c r="AD179" s="16" t="s">
        <v>50</v>
      </c>
      <c r="AE179" s="18">
        <v>0</v>
      </c>
      <c r="AF179" s="16">
        <v>0</v>
      </c>
      <c r="AG179" s="16" t="s">
        <v>50</v>
      </c>
      <c r="AH179" s="18">
        <v>0</v>
      </c>
      <c r="AI179" s="18">
        <v>0</v>
      </c>
      <c r="AJ179" s="16" t="s">
        <v>50</v>
      </c>
      <c r="AK179" s="18">
        <v>0</v>
      </c>
      <c r="AL179" s="18">
        <v>0</v>
      </c>
      <c r="AM179" s="17" t="s">
        <v>48</v>
      </c>
      <c r="AN179" s="16" t="s">
        <v>48</v>
      </c>
      <c r="AO179" s="17" t="s">
        <v>48</v>
      </c>
      <c r="AP179" s="16" t="s">
        <v>48</v>
      </c>
    </row>
    <row r="180" spans="1:42" s="19" customFormat="1" x14ac:dyDescent="0.25">
      <c r="A180" s="13" t="s">
        <v>528</v>
      </c>
      <c r="B180" s="17" t="s">
        <v>578</v>
      </c>
      <c r="C180" s="16" t="s">
        <v>47</v>
      </c>
      <c r="D180" s="16" t="s">
        <v>56</v>
      </c>
      <c r="E180" s="16" t="s">
        <v>57</v>
      </c>
      <c r="F180" s="16" t="s">
        <v>732</v>
      </c>
      <c r="G180" s="16" t="s">
        <v>49</v>
      </c>
      <c r="H180" s="16" t="s">
        <v>591</v>
      </c>
      <c r="I180" s="18" t="s">
        <v>48</v>
      </c>
      <c r="J180" s="18" t="s">
        <v>48</v>
      </c>
      <c r="K180" s="18" t="s">
        <v>48</v>
      </c>
      <c r="L180" s="18" t="s">
        <v>48</v>
      </c>
      <c r="M180" s="18">
        <v>0</v>
      </c>
      <c r="N180" s="16" t="s">
        <v>48</v>
      </c>
      <c r="O180" s="16" t="s">
        <v>59</v>
      </c>
      <c r="P180" s="16" t="s">
        <v>48</v>
      </c>
      <c r="Q180" s="18">
        <f t="shared" si="2"/>
        <v>47456443.923799999</v>
      </c>
      <c r="R180" s="18">
        <v>0</v>
      </c>
      <c r="S180" s="18">
        <v>40107926.307000004</v>
      </c>
      <c r="T180" s="18">
        <v>0</v>
      </c>
      <c r="U180" s="16" t="s">
        <v>50</v>
      </c>
      <c r="V180" s="18">
        <v>0</v>
      </c>
      <c r="W180" s="18">
        <v>6334928.9799999995</v>
      </c>
      <c r="X180" s="16" t="s">
        <v>53</v>
      </c>
      <c r="Y180" s="18">
        <v>1013588.6368</v>
      </c>
      <c r="Z180" s="18">
        <v>0</v>
      </c>
      <c r="AA180" s="16" t="s">
        <v>50</v>
      </c>
      <c r="AB180" s="18">
        <v>0</v>
      </c>
      <c r="AC180" s="18">
        <v>0</v>
      </c>
      <c r="AD180" s="16" t="s">
        <v>50</v>
      </c>
      <c r="AE180" s="18">
        <v>0</v>
      </c>
      <c r="AF180" s="16">
        <v>0</v>
      </c>
      <c r="AG180" s="16" t="s">
        <v>50</v>
      </c>
      <c r="AH180" s="18">
        <v>0</v>
      </c>
      <c r="AI180" s="18">
        <v>0</v>
      </c>
      <c r="AJ180" s="16" t="s">
        <v>50</v>
      </c>
      <c r="AK180" s="18">
        <v>0</v>
      </c>
      <c r="AL180" s="18">
        <v>0</v>
      </c>
      <c r="AM180" s="17" t="s">
        <v>48</v>
      </c>
      <c r="AN180" s="16" t="s">
        <v>48</v>
      </c>
      <c r="AO180" s="17" t="s">
        <v>48</v>
      </c>
      <c r="AP180" s="16" t="s">
        <v>48</v>
      </c>
    </row>
    <row r="181" spans="1:42" s="19" customFormat="1" x14ac:dyDescent="0.25">
      <c r="A181" s="13" t="s">
        <v>530</v>
      </c>
      <c r="B181" s="17" t="s">
        <v>578</v>
      </c>
      <c r="C181" s="16" t="s">
        <v>47</v>
      </c>
      <c r="D181" s="16" t="s">
        <v>56</v>
      </c>
      <c r="E181" s="16" t="s">
        <v>57</v>
      </c>
      <c r="F181" s="16" t="s">
        <v>732</v>
      </c>
      <c r="G181" s="16" t="s">
        <v>49</v>
      </c>
      <c r="H181" s="16" t="s">
        <v>593</v>
      </c>
      <c r="I181" s="18" t="s">
        <v>48</v>
      </c>
      <c r="J181" s="18" t="s">
        <v>48</v>
      </c>
      <c r="K181" s="18" t="s">
        <v>48</v>
      </c>
      <c r="L181" s="18" t="s">
        <v>48</v>
      </c>
      <c r="M181" s="18">
        <v>0</v>
      </c>
      <c r="N181" s="16" t="s">
        <v>48</v>
      </c>
      <c r="O181" s="16" t="s">
        <v>112</v>
      </c>
      <c r="P181" s="16" t="s">
        <v>113</v>
      </c>
      <c r="Q181" s="18">
        <f t="shared" si="2"/>
        <v>124780</v>
      </c>
      <c r="R181" s="18">
        <v>0</v>
      </c>
      <c r="S181" s="18">
        <v>57500</v>
      </c>
      <c r="T181" s="18">
        <v>58000</v>
      </c>
      <c r="U181" s="16" t="s">
        <v>53</v>
      </c>
      <c r="V181" s="18">
        <v>9280</v>
      </c>
      <c r="W181" s="18">
        <v>0</v>
      </c>
      <c r="X181" s="16" t="s">
        <v>50</v>
      </c>
      <c r="Y181" s="18">
        <v>0</v>
      </c>
      <c r="Z181" s="18">
        <v>0</v>
      </c>
      <c r="AA181" s="16" t="s">
        <v>50</v>
      </c>
      <c r="AB181" s="18">
        <v>0</v>
      </c>
      <c r="AC181" s="18">
        <v>0</v>
      </c>
      <c r="AD181" s="16" t="s">
        <v>50</v>
      </c>
      <c r="AE181" s="18">
        <v>0</v>
      </c>
      <c r="AF181" s="16">
        <v>0</v>
      </c>
      <c r="AG181" s="16" t="s">
        <v>50</v>
      </c>
      <c r="AH181" s="18">
        <v>0</v>
      </c>
      <c r="AI181" s="18">
        <v>0</v>
      </c>
      <c r="AJ181" s="16" t="s">
        <v>50</v>
      </c>
      <c r="AK181" s="18">
        <v>0</v>
      </c>
      <c r="AL181" s="18">
        <v>0</v>
      </c>
      <c r="AM181" s="17" t="s">
        <v>48</v>
      </c>
      <c r="AN181" s="16" t="s">
        <v>48</v>
      </c>
      <c r="AO181" s="17" t="s">
        <v>48</v>
      </c>
      <c r="AP181" s="16" t="s">
        <v>48</v>
      </c>
    </row>
    <row r="182" spans="1:42" s="19" customFormat="1" x14ac:dyDescent="0.25">
      <c r="A182" s="13" t="s">
        <v>535</v>
      </c>
      <c r="B182" s="17" t="s">
        <v>578</v>
      </c>
      <c r="C182" s="16" t="s">
        <v>47</v>
      </c>
      <c r="D182" s="16" t="s">
        <v>56</v>
      </c>
      <c r="E182" s="16" t="s">
        <v>57</v>
      </c>
      <c r="F182" s="16" t="s">
        <v>732</v>
      </c>
      <c r="G182" s="16" t="s">
        <v>49</v>
      </c>
      <c r="H182" s="16" t="s">
        <v>595</v>
      </c>
      <c r="I182" s="18" t="s">
        <v>48</v>
      </c>
      <c r="J182" s="18" t="s">
        <v>48</v>
      </c>
      <c r="K182" s="18" t="s">
        <v>48</v>
      </c>
      <c r="L182" s="18" t="s">
        <v>48</v>
      </c>
      <c r="M182" s="18">
        <v>0</v>
      </c>
      <c r="N182" s="16" t="s">
        <v>48</v>
      </c>
      <c r="O182" s="16" t="s">
        <v>59</v>
      </c>
      <c r="P182" s="16" t="s">
        <v>48</v>
      </c>
      <c r="Q182" s="18">
        <f t="shared" si="2"/>
        <v>48737370.861999996</v>
      </c>
      <c r="R182" s="18">
        <v>0</v>
      </c>
      <c r="S182" s="18">
        <v>29633685.833599992</v>
      </c>
      <c r="T182" s="18">
        <v>0</v>
      </c>
      <c r="U182" s="16" t="s">
        <v>50</v>
      </c>
      <c r="V182" s="18">
        <v>0</v>
      </c>
      <c r="W182" s="18">
        <v>16468693.990000002</v>
      </c>
      <c r="X182" s="16" t="s">
        <v>50</v>
      </c>
      <c r="Y182" s="18">
        <v>2634991.0383999995</v>
      </c>
      <c r="Z182" s="18">
        <v>0</v>
      </c>
      <c r="AA182" s="16" t="s">
        <v>50</v>
      </c>
      <c r="AB182" s="18">
        <v>0</v>
      </c>
      <c r="AC182" s="18">
        <v>0</v>
      </c>
      <c r="AD182" s="16" t="s">
        <v>50</v>
      </c>
      <c r="AE182" s="18">
        <v>0</v>
      </c>
      <c r="AF182" s="16">
        <v>0</v>
      </c>
      <c r="AG182" s="16" t="s">
        <v>50</v>
      </c>
      <c r="AH182" s="18">
        <v>0</v>
      </c>
      <c r="AI182" s="18">
        <v>0</v>
      </c>
      <c r="AJ182" s="16" t="s">
        <v>50</v>
      </c>
      <c r="AK182" s="18">
        <v>0</v>
      </c>
      <c r="AL182" s="18">
        <v>0</v>
      </c>
      <c r="AM182" s="17" t="s">
        <v>48</v>
      </c>
      <c r="AN182" s="16" t="s">
        <v>48</v>
      </c>
      <c r="AO182" s="17" t="s">
        <v>48</v>
      </c>
      <c r="AP182" s="16" t="s">
        <v>48</v>
      </c>
    </row>
    <row r="183" spans="1:42" s="19" customFormat="1" x14ac:dyDescent="0.25">
      <c r="A183" s="13" t="s">
        <v>537</v>
      </c>
      <c r="B183" s="14" t="s">
        <v>578</v>
      </c>
      <c r="C183" s="13" t="s">
        <v>47</v>
      </c>
      <c r="D183" s="13" t="s">
        <v>61</v>
      </c>
      <c r="E183" s="13" t="s">
        <v>62</v>
      </c>
      <c r="F183" s="13" t="s">
        <v>738</v>
      </c>
      <c r="G183" s="13" t="s">
        <v>49</v>
      </c>
      <c r="H183" s="13" t="s">
        <v>597</v>
      </c>
      <c r="I183" s="15" t="s">
        <v>48</v>
      </c>
      <c r="J183" s="15" t="s">
        <v>48</v>
      </c>
      <c r="K183" s="15" t="s">
        <v>48</v>
      </c>
      <c r="L183" s="15" t="s">
        <v>48</v>
      </c>
      <c r="M183" s="15">
        <v>0</v>
      </c>
      <c r="N183" s="13" t="s">
        <v>48</v>
      </c>
      <c r="O183" s="13" t="s">
        <v>59</v>
      </c>
      <c r="P183" s="13" t="s">
        <v>48</v>
      </c>
      <c r="Q183" s="15">
        <f t="shared" si="2"/>
        <v>135403192.9413</v>
      </c>
      <c r="R183" s="15">
        <v>0</v>
      </c>
      <c r="S183" s="15">
        <v>98653374.484499991</v>
      </c>
      <c r="T183" s="15">
        <v>0</v>
      </c>
      <c r="U183" s="13" t="s">
        <v>50</v>
      </c>
      <c r="V183" s="15">
        <v>0</v>
      </c>
      <c r="W183" s="15">
        <v>31680877.98</v>
      </c>
      <c r="X183" s="13" t="s">
        <v>50</v>
      </c>
      <c r="Y183" s="15">
        <v>5068940.4767999994</v>
      </c>
      <c r="Z183" s="15">
        <v>0</v>
      </c>
      <c r="AA183" s="13" t="s">
        <v>50</v>
      </c>
      <c r="AB183" s="15">
        <v>0</v>
      </c>
      <c r="AC183" s="15">
        <v>0</v>
      </c>
      <c r="AD183" s="13" t="s">
        <v>50</v>
      </c>
      <c r="AE183" s="15">
        <v>0</v>
      </c>
      <c r="AF183" s="13">
        <v>0</v>
      </c>
      <c r="AG183" s="13" t="s">
        <v>50</v>
      </c>
      <c r="AH183" s="15">
        <v>0</v>
      </c>
      <c r="AI183" s="15">
        <v>0</v>
      </c>
      <c r="AJ183" s="13" t="s">
        <v>50</v>
      </c>
      <c r="AK183" s="15">
        <v>0</v>
      </c>
      <c r="AL183" s="15">
        <v>0</v>
      </c>
      <c r="AM183" s="14" t="s">
        <v>48</v>
      </c>
      <c r="AN183" s="13" t="s">
        <v>48</v>
      </c>
      <c r="AO183" s="14" t="s">
        <v>48</v>
      </c>
      <c r="AP183" s="13" t="s">
        <v>48</v>
      </c>
    </row>
    <row r="184" spans="1:42" s="19" customFormat="1" x14ac:dyDescent="0.25">
      <c r="A184" s="13" t="s">
        <v>540</v>
      </c>
      <c r="B184" s="17" t="s">
        <v>578</v>
      </c>
      <c r="C184" s="16" t="s">
        <v>47</v>
      </c>
      <c r="D184" s="16" t="s">
        <v>65</v>
      </c>
      <c r="E184" s="16" t="s">
        <v>66</v>
      </c>
      <c r="F184" s="16" t="s">
        <v>744</v>
      </c>
      <c r="G184" s="16" t="s">
        <v>49</v>
      </c>
      <c r="H184" s="16" t="s">
        <v>599</v>
      </c>
      <c r="I184" s="18" t="s">
        <v>48</v>
      </c>
      <c r="J184" s="18" t="s">
        <v>48</v>
      </c>
      <c r="K184" s="18" t="s">
        <v>48</v>
      </c>
      <c r="L184" s="18" t="s">
        <v>48</v>
      </c>
      <c r="M184" s="18">
        <v>0</v>
      </c>
      <c r="N184" s="16" t="s">
        <v>48</v>
      </c>
      <c r="O184" s="16" t="s">
        <v>59</v>
      </c>
      <c r="P184" s="16" t="s">
        <v>48</v>
      </c>
      <c r="Q184" s="18">
        <f t="shared" si="2"/>
        <v>85307166.203400031</v>
      </c>
      <c r="R184" s="18">
        <v>0</v>
      </c>
      <c r="S184" s="18">
        <v>71772280.373400033</v>
      </c>
      <c r="T184" s="18">
        <v>0</v>
      </c>
      <c r="U184" s="16" t="s">
        <v>50</v>
      </c>
      <c r="V184" s="18">
        <v>0</v>
      </c>
      <c r="W184" s="18">
        <v>13534885.830000002</v>
      </c>
      <c r="X184" s="16" t="s">
        <v>50</v>
      </c>
      <c r="Y184" s="18" t="s">
        <v>745</v>
      </c>
      <c r="Z184" s="18">
        <v>0</v>
      </c>
      <c r="AA184" s="16" t="s">
        <v>50</v>
      </c>
      <c r="AB184" s="18">
        <v>0</v>
      </c>
      <c r="AC184" s="18">
        <v>0</v>
      </c>
      <c r="AD184" s="16" t="s">
        <v>50</v>
      </c>
      <c r="AE184" s="18">
        <v>0</v>
      </c>
      <c r="AF184" s="16">
        <v>0</v>
      </c>
      <c r="AG184" s="16" t="s">
        <v>50</v>
      </c>
      <c r="AH184" s="18">
        <v>0</v>
      </c>
      <c r="AI184" s="18">
        <v>0</v>
      </c>
      <c r="AJ184" s="16" t="s">
        <v>50</v>
      </c>
      <c r="AK184" s="18">
        <v>0</v>
      </c>
      <c r="AL184" s="18">
        <v>0</v>
      </c>
      <c r="AM184" s="17" t="s">
        <v>48</v>
      </c>
      <c r="AN184" s="16" t="s">
        <v>48</v>
      </c>
      <c r="AO184" s="17" t="s">
        <v>48</v>
      </c>
      <c r="AP184" s="16" t="s">
        <v>48</v>
      </c>
    </row>
    <row r="185" spans="1:42" s="19" customFormat="1" x14ac:dyDescent="0.25">
      <c r="A185" s="13" t="s">
        <v>544</v>
      </c>
      <c r="B185" s="17" t="s">
        <v>578</v>
      </c>
      <c r="C185" s="16" t="s">
        <v>47</v>
      </c>
      <c r="D185" s="16" t="s">
        <v>65</v>
      </c>
      <c r="E185" s="16" t="s">
        <v>66</v>
      </c>
      <c r="F185" s="16" t="s">
        <v>744</v>
      </c>
      <c r="G185" s="16" t="s">
        <v>49</v>
      </c>
      <c r="H185" s="16" t="s">
        <v>601</v>
      </c>
      <c r="I185" s="18" t="s">
        <v>48</v>
      </c>
      <c r="J185" s="18" t="s">
        <v>48</v>
      </c>
      <c r="K185" s="18" t="s">
        <v>48</v>
      </c>
      <c r="L185" s="18" t="s">
        <v>48</v>
      </c>
      <c r="M185" s="18">
        <v>0</v>
      </c>
      <c r="N185" s="16" t="s">
        <v>48</v>
      </c>
      <c r="O185" s="16" t="s">
        <v>602</v>
      </c>
      <c r="P185" s="16" t="s">
        <v>603</v>
      </c>
      <c r="Q185" s="18">
        <f t="shared" si="2"/>
        <v>1812000</v>
      </c>
      <c r="R185" s="18">
        <v>0</v>
      </c>
      <c r="S185" s="18">
        <v>1812000</v>
      </c>
      <c r="T185" s="18">
        <v>0</v>
      </c>
      <c r="U185" s="16" t="s">
        <v>50</v>
      </c>
      <c r="V185" s="18">
        <v>0</v>
      </c>
      <c r="W185" s="18">
        <v>0</v>
      </c>
      <c r="X185" s="16" t="s">
        <v>50</v>
      </c>
      <c r="Y185" s="18">
        <v>0</v>
      </c>
      <c r="Z185" s="18">
        <v>0</v>
      </c>
      <c r="AA185" s="16" t="s">
        <v>50</v>
      </c>
      <c r="AB185" s="18">
        <v>0</v>
      </c>
      <c r="AC185" s="18">
        <v>0</v>
      </c>
      <c r="AD185" s="16" t="s">
        <v>50</v>
      </c>
      <c r="AE185" s="18">
        <v>0</v>
      </c>
      <c r="AF185" s="16">
        <v>0</v>
      </c>
      <c r="AG185" s="16" t="s">
        <v>50</v>
      </c>
      <c r="AH185" s="18">
        <v>0</v>
      </c>
      <c r="AI185" s="18">
        <v>0</v>
      </c>
      <c r="AJ185" s="16" t="s">
        <v>50</v>
      </c>
      <c r="AK185" s="18">
        <v>0</v>
      </c>
      <c r="AL185" s="18">
        <v>0</v>
      </c>
      <c r="AM185" s="17" t="s">
        <v>48</v>
      </c>
      <c r="AN185" s="16" t="s">
        <v>48</v>
      </c>
      <c r="AO185" s="17" t="s">
        <v>48</v>
      </c>
      <c r="AP185" s="16" t="s">
        <v>48</v>
      </c>
    </row>
    <row r="186" spans="1:42" s="19" customFormat="1" x14ac:dyDescent="0.25">
      <c r="A186" s="13" t="s">
        <v>546</v>
      </c>
      <c r="B186" s="17" t="s">
        <v>578</v>
      </c>
      <c r="C186" s="16" t="s">
        <v>47</v>
      </c>
      <c r="D186" s="16" t="s">
        <v>65</v>
      </c>
      <c r="E186" s="16" t="s">
        <v>66</v>
      </c>
      <c r="F186" s="16" t="s">
        <v>744</v>
      </c>
      <c r="G186" s="16" t="s">
        <v>49</v>
      </c>
      <c r="H186" s="16" t="s">
        <v>605</v>
      </c>
      <c r="I186" s="18" t="s">
        <v>48</v>
      </c>
      <c r="J186" s="18" t="s">
        <v>48</v>
      </c>
      <c r="K186" s="18" t="s">
        <v>48</v>
      </c>
      <c r="L186" s="18" t="s">
        <v>48</v>
      </c>
      <c r="M186" s="18">
        <v>0</v>
      </c>
      <c r="N186" s="16" t="s">
        <v>48</v>
      </c>
      <c r="O186" s="16" t="s">
        <v>59</v>
      </c>
      <c r="P186" s="16" t="s">
        <v>48</v>
      </c>
      <c r="Q186" s="18">
        <f t="shared" si="2"/>
        <v>5765515.5749999993</v>
      </c>
      <c r="R186" s="18">
        <v>0</v>
      </c>
      <c r="S186" s="18">
        <v>5144351.8149999995</v>
      </c>
      <c r="T186" s="18">
        <v>0</v>
      </c>
      <c r="U186" s="16" t="s">
        <v>50</v>
      </c>
      <c r="V186" s="18">
        <v>0</v>
      </c>
      <c r="W186" s="18">
        <v>535486</v>
      </c>
      <c r="X186" s="16" t="s">
        <v>50</v>
      </c>
      <c r="Y186" s="18">
        <v>85677.760000000009</v>
      </c>
      <c r="Z186" s="18">
        <v>0</v>
      </c>
      <c r="AA186" s="16" t="s">
        <v>50</v>
      </c>
      <c r="AB186" s="18">
        <v>0</v>
      </c>
      <c r="AC186" s="18">
        <v>0</v>
      </c>
      <c r="AD186" s="16" t="s">
        <v>50</v>
      </c>
      <c r="AE186" s="18">
        <v>0</v>
      </c>
      <c r="AF186" s="16">
        <v>0</v>
      </c>
      <c r="AG186" s="16" t="s">
        <v>50</v>
      </c>
      <c r="AH186" s="18">
        <v>0</v>
      </c>
      <c r="AI186" s="18">
        <v>0</v>
      </c>
      <c r="AJ186" s="16" t="s">
        <v>50</v>
      </c>
      <c r="AK186" s="18">
        <v>0</v>
      </c>
      <c r="AL186" s="18">
        <v>0</v>
      </c>
      <c r="AM186" s="17" t="s">
        <v>48</v>
      </c>
      <c r="AN186" s="16" t="s">
        <v>48</v>
      </c>
      <c r="AO186" s="17" t="s">
        <v>48</v>
      </c>
      <c r="AP186" s="16" t="s">
        <v>48</v>
      </c>
    </row>
    <row r="187" spans="1:42" s="19" customFormat="1" x14ac:dyDescent="0.25">
      <c r="A187" s="13" t="s">
        <v>548</v>
      </c>
      <c r="B187" s="17" t="s">
        <v>578</v>
      </c>
      <c r="C187" s="16" t="s">
        <v>47</v>
      </c>
      <c r="D187" s="16" t="s">
        <v>65</v>
      </c>
      <c r="E187" s="16" t="s">
        <v>66</v>
      </c>
      <c r="F187" s="16" t="s">
        <v>744</v>
      </c>
      <c r="G187" s="16" t="s">
        <v>248</v>
      </c>
      <c r="H187" s="16" t="s">
        <v>48</v>
      </c>
      <c r="I187" s="18" t="s">
        <v>607</v>
      </c>
      <c r="J187" s="18" t="s">
        <v>48</v>
      </c>
      <c r="K187" s="18" t="s">
        <v>608</v>
      </c>
      <c r="L187" s="18" t="s">
        <v>578</v>
      </c>
      <c r="M187" s="18">
        <v>1154113.6499999999</v>
      </c>
      <c r="N187" s="16" t="s">
        <v>251</v>
      </c>
      <c r="O187" s="16" t="s">
        <v>609</v>
      </c>
      <c r="P187" s="16" t="s">
        <v>610</v>
      </c>
      <c r="Q187" s="18">
        <f t="shared" si="2"/>
        <v>-302000</v>
      </c>
      <c r="R187" s="18">
        <v>0</v>
      </c>
      <c r="S187" s="18">
        <v>-302000</v>
      </c>
      <c r="T187" s="18">
        <v>0</v>
      </c>
      <c r="U187" s="16" t="s">
        <v>50</v>
      </c>
      <c r="V187" s="18">
        <v>0</v>
      </c>
      <c r="W187" s="18">
        <v>0</v>
      </c>
      <c r="X187" s="16" t="s">
        <v>50</v>
      </c>
      <c r="Y187" s="18">
        <v>0</v>
      </c>
      <c r="Z187" s="18">
        <v>0</v>
      </c>
      <c r="AA187" s="16" t="s">
        <v>50</v>
      </c>
      <c r="AB187" s="18">
        <v>0</v>
      </c>
      <c r="AC187" s="18">
        <v>0</v>
      </c>
      <c r="AD187" s="16" t="s">
        <v>50</v>
      </c>
      <c r="AE187" s="18">
        <v>0</v>
      </c>
      <c r="AF187" s="16">
        <v>0</v>
      </c>
      <c r="AG187" s="16" t="s">
        <v>50</v>
      </c>
      <c r="AH187" s="18">
        <v>0</v>
      </c>
      <c r="AI187" s="18">
        <v>0</v>
      </c>
      <c r="AJ187" s="16" t="s">
        <v>50</v>
      </c>
      <c r="AK187" s="18">
        <v>0</v>
      </c>
      <c r="AL187" s="18">
        <v>0</v>
      </c>
      <c r="AM187" s="17" t="s">
        <v>48</v>
      </c>
      <c r="AN187" s="16" t="s">
        <v>48</v>
      </c>
      <c r="AO187" s="17" t="s">
        <v>48</v>
      </c>
      <c r="AP187" s="16" t="s">
        <v>48</v>
      </c>
    </row>
    <row r="188" spans="1:42" s="19" customFormat="1" x14ac:dyDescent="0.25">
      <c r="A188" s="13" t="s">
        <v>551</v>
      </c>
      <c r="B188" s="17" t="s">
        <v>578</v>
      </c>
      <c r="C188" s="16" t="s">
        <v>47</v>
      </c>
      <c r="D188" s="16" t="s">
        <v>79</v>
      </c>
      <c r="E188" s="16" t="s">
        <v>80</v>
      </c>
      <c r="F188" s="16" t="s">
        <v>749</v>
      </c>
      <c r="G188" s="16" t="s">
        <v>49</v>
      </c>
      <c r="H188" s="16" t="s">
        <v>612</v>
      </c>
      <c r="I188" s="18" t="s">
        <v>48</v>
      </c>
      <c r="J188" s="18" t="s">
        <v>48</v>
      </c>
      <c r="K188" s="18" t="s">
        <v>48</v>
      </c>
      <c r="L188" s="18" t="s">
        <v>48</v>
      </c>
      <c r="M188" s="18">
        <v>0</v>
      </c>
      <c r="N188" s="16" t="s">
        <v>48</v>
      </c>
      <c r="O188" s="16" t="s">
        <v>59</v>
      </c>
      <c r="P188" s="16" t="s">
        <v>48</v>
      </c>
      <c r="Q188" s="18">
        <f t="shared" si="2"/>
        <v>42341250.940700002</v>
      </c>
      <c r="R188" s="18">
        <v>0</v>
      </c>
      <c r="S188" s="18">
        <v>31728103.598700002</v>
      </c>
      <c r="T188" s="18">
        <v>0</v>
      </c>
      <c r="U188" s="16" t="s">
        <v>50</v>
      </c>
      <c r="V188" s="18">
        <v>0</v>
      </c>
      <c r="W188" s="18">
        <v>9149264.9500000011</v>
      </c>
      <c r="X188" s="16" t="s">
        <v>53</v>
      </c>
      <c r="Y188" s="18">
        <v>1463882.392</v>
      </c>
      <c r="Z188" s="18">
        <v>0</v>
      </c>
      <c r="AA188" s="16" t="s">
        <v>50</v>
      </c>
      <c r="AB188" s="18">
        <v>0</v>
      </c>
      <c r="AC188" s="18">
        <v>0</v>
      </c>
      <c r="AD188" s="16" t="s">
        <v>50</v>
      </c>
      <c r="AE188" s="18">
        <v>0</v>
      </c>
      <c r="AF188" s="16">
        <v>0</v>
      </c>
      <c r="AG188" s="16" t="s">
        <v>50</v>
      </c>
      <c r="AH188" s="18">
        <v>0</v>
      </c>
      <c r="AI188" s="18">
        <v>0</v>
      </c>
      <c r="AJ188" s="16" t="s">
        <v>50</v>
      </c>
      <c r="AK188" s="18">
        <v>0</v>
      </c>
      <c r="AL188" s="18">
        <v>0</v>
      </c>
      <c r="AM188" s="17" t="s">
        <v>48</v>
      </c>
      <c r="AN188" s="16" t="s">
        <v>48</v>
      </c>
      <c r="AO188" s="17" t="s">
        <v>48</v>
      </c>
      <c r="AP188" s="16" t="s">
        <v>48</v>
      </c>
    </row>
    <row r="189" spans="1:42" s="19" customFormat="1" x14ac:dyDescent="0.25">
      <c r="A189" s="13" t="s">
        <v>554</v>
      </c>
      <c r="B189" s="17" t="s">
        <v>578</v>
      </c>
      <c r="C189" s="16" t="s">
        <v>47</v>
      </c>
      <c r="D189" s="16" t="s">
        <v>79</v>
      </c>
      <c r="E189" s="16" t="s">
        <v>80</v>
      </c>
      <c r="F189" s="16" t="s">
        <v>749</v>
      </c>
      <c r="G189" s="16" t="s">
        <v>49</v>
      </c>
      <c r="H189" s="16" t="s">
        <v>614</v>
      </c>
      <c r="I189" s="18" t="s">
        <v>48</v>
      </c>
      <c r="J189" s="18" t="s">
        <v>48</v>
      </c>
      <c r="K189" s="18" t="s">
        <v>48</v>
      </c>
      <c r="L189" s="18" t="s">
        <v>48</v>
      </c>
      <c r="M189" s="18">
        <v>0</v>
      </c>
      <c r="N189" s="16" t="s">
        <v>48</v>
      </c>
      <c r="O189" s="16" t="s">
        <v>232</v>
      </c>
      <c r="P189" s="16" t="s">
        <v>233</v>
      </c>
      <c r="Q189" s="18">
        <f t="shared" si="2"/>
        <v>743970.38879999996</v>
      </c>
      <c r="R189" s="18">
        <v>0</v>
      </c>
      <c r="S189" s="18">
        <v>743970.38879999996</v>
      </c>
      <c r="T189" s="18">
        <v>0</v>
      </c>
      <c r="U189" s="16" t="s">
        <v>50</v>
      </c>
      <c r="V189" s="18">
        <v>0</v>
      </c>
      <c r="W189" s="18">
        <v>0</v>
      </c>
      <c r="X189" s="16" t="s">
        <v>50</v>
      </c>
      <c r="Y189" s="18">
        <v>0</v>
      </c>
      <c r="Z189" s="18">
        <v>0</v>
      </c>
      <c r="AA189" s="16" t="s">
        <v>50</v>
      </c>
      <c r="AB189" s="18">
        <v>0</v>
      </c>
      <c r="AC189" s="18">
        <v>0</v>
      </c>
      <c r="AD189" s="16" t="s">
        <v>50</v>
      </c>
      <c r="AE189" s="18">
        <v>0</v>
      </c>
      <c r="AF189" s="16">
        <v>0</v>
      </c>
      <c r="AG189" s="16" t="s">
        <v>50</v>
      </c>
      <c r="AH189" s="18">
        <v>0</v>
      </c>
      <c r="AI189" s="18">
        <v>0</v>
      </c>
      <c r="AJ189" s="16" t="s">
        <v>50</v>
      </c>
      <c r="AK189" s="18">
        <v>0</v>
      </c>
      <c r="AL189" s="18">
        <v>0</v>
      </c>
      <c r="AM189" s="17" t="s">
        <v>48</v>
      </c>
      <c r="AN189" s="16" t="s">
        <v>48</v>
      </c>
      <c r="AO189" s="17" t="s">
        <v>48</v>
      </c>
      <c r="AP189" s="16" t="s">
        <v>48</v>
      </c>
    </row>
    <row r="190" spans="1:42" s="19" customFormat="1" x14ac:dyDescent="0.25">
      <c r="A190" s="13" t="s">
        <v>556</v>
      </c>
      <c r="B190" s="17" t="s">
        <v>578</v>
      </c>
      <c r="C190" s="16" t="s">
        <v>47</v>
      </c>
      <c r="D190" s="16" t="s">
        <v>79</v>
      </c>
      <c r="E190" s="16" t="s">
        <v>80</v>
      </c>
      <c r="F190" s="16" t="s">
        <v>749</v>
      </c>
      <c r="G190" s="16" t="s">
        <v>49</v>
      </c>
      <c r="H190" s="16" t="s">
        <v>616</v>
      </c>
      <c r="I190" s="18" t="s">
        <v>48</v>
      </c>
      <c r="J190" s="18" t="s">
        <v>48</v>
      </c>
      <c r="K190" s="18" t="s">
        <v>48</v>
      </c>
      <c r="L190" s="18" t="s">
        <v>48</v>
      </c>
      <c r="M190" s="18">
        <v>0</v>
      </c>
      <c r="N190" s="16" t="s">
        <v>48</v>
      </c>
      <c r="O190" s="16" t="s">
        <v>59</v>
      </c>
      <c r="P190" s="16" t="s">
        <v>48</v>
      </c>
      <c r="Q190" s="18">
        <f t="shared" si="2"/>
        <v>67433132.987699986</v>
      </c>
      <c r="R190" s="18">
        <v>0</v>
      </c>
      <c r="S190" s="18">
        <v>50157029.420899987</v>
      </c>
      <c r="T190" s="18">
        <v>0</v>
      </c>
      <c r="U190" s="16" t="s">
        <v>50</v>
      </c>
      <c r="V190" s="18">
        <v>0</v>
      </c>
      <c r="W190" s="18">
        <v>14893192.73</v>
      </c>
      <c r="X190" s="16" t="s">
        <v>50</v>
      </c>
      <c r="Y190" s="18">
        <v>2382910.8368000002</v>
      </c>
      <c r="Z190" s="18">
        <v>0</v>
      </c>
      <c r="AA190" s="16" t="s">
        <v>50</v>
      </c>
      <c r="AB190" s="18">
        <v>0</v>
      </c>
      <c r="AC190" s="18">
        <v>0</v>
      </c>
      <c r="AD190" s="16" t="s">
        <v>50</v>
      </c>
      <c r="AE190" s="18">
        <v>0</v>
      </c>
      <c r="AF190" s="16">
        <v>0</v>
      </c>
      <c r="AG190" s="16" t="s">
        <v>50</v>
      </c>
      <c r="AH190" s="18">
        <v>0</v>
      </c>
      <c r="AI190" s="18">
        <v>0</v>
      </c>
      <c r="AJ190" s="16" t="s">
        <v>50</v>
      </c>
      <c r="AK190" s="18">
        <v>0</v>
      </c>
      <c r="AL190" s="18">
        <v>0</v>
      </c>
      <c r="AM190" s="17" t="s">
        <v>48</v>
      </c>
      <c r="AN190" s="16" t="s">
        <v>48</v>
      </c>
      <c r="AO190" s="17" t="s">
        <v>48</v>
      </c>
      <c r="AP190" s="16" t="s">
        <v>48</v>
      </c>
    </row>
    <row r="191" spans="1:42" s="19" customFormat="1" x14ac:dyDescent="0.25">
      <c r="A191" s="13" t="s">
        <v>559</v>
      </c>
      <c r="B191" s="17" t="s">
        <v>578</v>
      </c>
      <c r="C191" s="16" t="s">
        <v>47</v>
      </c>
      <c r="D191" s="16" t="s">
        <v>79</v>
      </c>
      <c r="E191" s="16" t="s">
        <v>80</v>
      </c>
      <c r="F191" s="16" t="s">
        <v>749</v>
      </c>
      <c r="G191" s="16" t="s">
        <v>49</v>
      </c>
      <c r="H191" s="16" t="s">
        <v>618</v>
      </c>
      <c r="I191" s="18" t="s">
        <v>48</v>
      </c>
      <c r="J191" s="18" t="s">
        <v>48</v>
      </c>
      <c r="K191" s="18" t="s">
        <v>48</v>
      </c>
      <c r="L191" s="18" t="s">
        <v>48</v>
      </c>
      <c r="M191" s="18">
        <v>0</v>
      </c>
      <c r="N191" s="16" t="s">
        <v>48</v>
      </c>
      <c r="O191" s="16" t="s">
        <v>232</v>
      </c>
      <c r="P191" s="16" t="s">
        <v>233</v>
      </c>
      <c r="Q191" s="18">
        <f t="shared" si="2"/>
        <v>724637.9</v>
      </c>
      <c r="R191" s="18">
        <v>0</v>
      </c>
      <c r="S191" s="18">
        <v>634157.9</v>
      </c>
      <c r="T191" s="18">
        <v>78000</v>
      </c>
      <c r="U191" s="16" t="s">
        <v>53</v>
      </c>
      <c r="V191" s="18">
        <v>12480</v>
      </c>
      <c r="W191" s="18">
        <v>0</v>
      </c>
      <c r="X191" s="16" t="s">
        <v>50</v>
      </c>
      <c r="Y191" s="18">
        <v>0</v>
      </c>
      <c r="Z191" s="18">
        <v>0</v>
      </c>
      <c r="AA191" s="16" t="s">
        <v>50</v>
      </c>
      <c r="AB191" s="18">
        <v>0</v>
      </c>
      <c r="AC191" s="18">
        <v>0</v>
      </c>
      <c r="AD191" s="16" t="s">
        <v>50</v>
      </c>
      <c r="AE191" s="18">
        <v>0</v>
      </c>
      <c r="AF191" s="16">
        <v>0</v>
      </c>
      <c r="AG191" s="16" t="s">
        <v>50</v>
      </c>
      <c r="AH191" s="18">
        <v>0</v>
      </c>
      <c r="AI191" s="18">
        <v>0</v>
      </c>
      <c r="AJ191" s="16" t="s">
        <v>50</v>
      </c>
      <c r="AK191" s="18">
        <v>0</v>
      </c>
      <c r="AL191" s="18">
        <v>0</v>
      </c>
      <c r="AM191" s="17" t="s">
        <v>48</v>
      </c>
      <c r="AN191" s="16" t="s">
        <v>48</v>
      </c>
      <c r="AO191" s="17" t="s">
        <v>48</v>
      </c>
      <c r="AP191" s="16" t="s">
        <v>48</v>
      </c>
    </row>
    <row r="192" spans="1:42" s="19" customFormat="1" x14ac:dyDescent="0.25">
      <c r="A192" s="13" t="s">
        <v>562</v>
      </c>
      <c r="B192" s="17" t="s">
        <v>578</v>
      </c>
      <c r="C192" s="16" t="s">
        <v>47</v>
      </c>
      <c r="D192" s="16" t="s">
        <v>79</v>
      </c>
      <c r="E192" s="16" t="s">
        <v>80</v>
      </c>
      <c r="F192" s="16" t="s">
        <v>749</v>
      </c>
      <c r="G192" s="16" t="s">
        <v>49</v>
      </c>
      <c r="H192" s="16" t="s">
        <v>620</v>
      </c>
      <c r="I192" s="18" t="s">
        <v>48</v>
      </c>
      <c r="J192" s="18" t="s">
        <v>48</v>
      </c>
      <c r="K192" s="18" t="s">
        <v>48</v>
      </c>
      <c r="L192" s="18" t="s">
        <v>48</v>
      </c>
      <c r="M192" s="18">
        <v>0</v>
      </c>
      <c r="N192" s="16" t="s">
        <v>48</v>
      </c>
      <c r="O192" s="16" t="s">
        <v>59</v>
      </c>
      <c r="P192" s="16" t="s">
        <v>48</v>
      </c>
      <c r="Q192" s="18">
        <f t="shared" si="2"/>
        <v>7611829.4000000004</v>
      </c>
      <c r="R192" s="18">
        <v>0</v>
      </c>
      <c r="S192" s="18">
        <v>6301508.7700000005</v>
      </c>
      <c r="T192" s="18">
        <v>0</v>
      </c>
      <c r="U192" s="16" t="s">
        <v>50</v>
      </c>
      <c r="V192" s="18">
        <v>0</v>
      </c>
      <c r="W192" s="18">
        <v>1129586.75</v>
      </c>
      <c r="X192" s="16" t="s">
        <v>50</v>
      </c>
      <c r="Y192" s="18">
        <v>180733.88</v>
      </c>
      <c r="Z192" s="18">
        <v>0</v>
      </c>
      <c r="AA192" s="16" t="s">
        <v>50</v>
      </c>
      <c r="AB192" s="18">
        <v>0</v>
      </c>
      <c r="AC192" s="18">
        <v>0</v>
      </c>
      <c r="AD192" s="16" t="s">
        <v>50</v>
      </c>
      <c r="AE192" s="18">
        <v>0</v>
      </c>
      <c r="AF192" s="16">
        <v>0</v>
      </c>
      <c r="AG192" s="16" t="s">
        <v>50</v>
      </c>
      <c r="AH192" s="18">
        <v>0</v>
      </c>
      <c r="AI192" s="18">
        <v>0</v>
      </c>
      <c r="AJ192" s="16" t="s">
        <v>50</v>
      </c>
      <c r="AK192" s="18">
        <v>0</v>
      </c>
      <c r="AL192" s="18">
        <v>0</v>
      </c>
      <c r="AM192" s="17" t="s">
        <v>48</v>
      </c>
      <c r="AN192" s="16" t="s">
        <v>48</v>
      </c>
      <c r="AO192" s="17" t="s">
        <v>48</v>
      </c>
      <c r="AP192" s="16" t="s">
        <v>48</v>
      </c>
    </row>
    <row r="193" spans="1:42" s="19" customFormat="1" x14ac:dyDescent="0.25">
      <c r="A193" s="13" t="s">
        <v>565</v>
      </c>
      <c r="B193" s="17" t="s">
        <v>578</v>
      </c>
      <c r="C193" s="16" t="s">
        <v>47</v>
      </c>
      <c r="D193" s="16" t="s">
        <v>103</v>
      </c>
      <c r="E193" s="16" t="s">
        <v>104</v>
      </c>
      <c r="F193" s="16" t="s">
        <v>766</v>
      </c>
      <c r="G193" s="16" t="s">
        <v>49</v>
      </c>
      <c r="H193" s="16" t="s">
        <v>622</v>
      </c>
      <c r="I193" s="18" t="s">
        <v>48</v>
      </c>
      <c r="J193" s="18" t="s">
        <v>48</v>
      </c>
      <c r="K193" s="18" t="s">
        <v>48</v>
      </c>
      <c r="L193" s="18" t="s">
        <v>48</v>
      </c>
      <c r="M193" s="18">
        <v>0</v>
      </c>
      <c r="N193" s="16" t="s">
        <v>48</v>
      </c>
      <c r="O193" s="16" t="s">
        <v>59</v>
      </c>
      <c r="P193" s="16" t="s">
        <v>48</v>
      </c>
      <c r="Q193" s="18">
        <f t="shared" si="2"/>
        <v>2193809.6399999997</v>
      </c>
      <c r="R193" s="18">
        <v>0</v>
      </c>
      <c r="S193" s="18">
        <f>1255889.63+750000.01</f>
        <v>2005889.64</v>
      </c>
      <c r="T193" s="18">
        <v>0</v>
      </c>
      <c r="U193" s="16" t="s">
        <v>50</v>
      </c>
      <c r="V193" s="18">
        <v>0</v>
      </c>
      <c r="W193" s="18">
        <v>162000</v>
      </c>
      <c r="X193" s="16" t="s">
        <v>50</v>
      </c>
      <c r="Y193" s="18">
        <v>25920</v>
      </c>
      <c r="Z193" s="18">
        <v>0</v>
      </c>
      <c r="AA193" s="16" t="s">
        <v>50</v>
      </c>
      <c r="AB193" s="18">
        <v>0</v>
      </c>
      <c r="AC193" s="18">
        <v>0</v>
      </c>
      <c r="AD193" s="16" t="s">
        <v>50</v>
      </c>
      <c r="AE193" s="18">
        <v>0</v>
      </c>
      <c r="AF193" s="16">
        <v>0</v>
      </c>
      <c r="AG193" s="16" t="s">
        <v>50</v>
      </c>
      <c r="AH193" s="18">
        <v>0</v>
      </c>
      <c r="AI193" s="18">
        <v>0</v>
      </c>
      <c r="AJ193" s="16" t="s">
        <v>50</v>
      </c>
      <c r="AK193" s="18">
        <v>0</v>
      </c>
      <c r="AL193" s="18">
        <v>0</v>
      </c>
      <c r="AM193" s="17" t="s">
        <v>48</v>
      </c>
      <c r="AN193" s="16" t="s">
        <v>48</v>
      </c>
      <c r="AO193" s="17" t="s">
        <v>48</v>
      </c>
      <c r="AP193" s="16" t="s">
        <v>48</v>
      </c>
    </row>
    <row r="194" spans="1:42" s="19" customFormat="1" x14ac:dyDescent="0.25">
      <c r="A194" s="13" t="s">
        <v>568</v>
      </c>
      <c r="B194" s="17" t="s">
        <v>578</v>
      </c>
      <c r="C194" s="16" t="s">
        <v>47</v>
      </c>
      <c r="D194" s="16" t="s">
        <v>103</v>
      </c>
      <c r="E194" s="16" t="s">
        <v>104</v>
      </c>
      <c r="F194" s="16" t="s">
        <v>766</v>
      </c>
      <c r="G194" s="16" t="s">
        <v>49</v>
      </c>
      <c r="H194" s="16" t="s">
        <v>624</v>
      </c>
      <c r="I194" s="18" t="s">
        <v>48</v>
      </c>
      <c r="J194" s="18" t="s">
        <v>48</v>
      </c>
      <c r="K194" s="18" t="s">
        <v>48</v>
      </c>
      <c r="L194" s="18" t="s">
        <v>48</v>
      </c>
      <c r="M194" s="18">
        <v>0</v>
      </c>
      <c r="N194" s="16" t="s">
        <v>48</v>
      </c>
      <c r="O194" s="16" t="s">
        <v>625</v>
      </c>
      <c r="P194" s="16" t="s">
        <v>626</v>
      </c>
      <c r="Q194" s="18">
        <f t="shared" si="2"/>
        <v>3055493.6156000001</v>
      </c>
      <c r="R194" s="18">
        <v>0</v>
      </c>
      <c r="S194" s="18">
        <v>1133678.22</v>
      </c>
      <c r="T194" s="18">
        <v>1656737.41</v>
      </c>
      <c r="U194" s="16" t="s">
        <v>53</v>
      </c>
      <c r="V194" s="18">
        <v>265077.98560000001</v>
      </c>
      <c r="W194" s="18">
        <v>0</v>
      </c>
      <c r="X194" s="16" t="s">
        <v>50</v>
      </c>
      <c r="Y194" s="18">
        <v>0</v>
      </c>
      <c r="Z194" s="18">
        <v>0</v>
      </c>
      <c r="AA194" s="16" t="s">
        <v>50</v>
      </c>
      <c r="AB194" s="18">
        <v>0</v>
      </c>
      <c r="AC194" s="18">
        <v>0</v>
      </c>
      <c r="AD194" s="16" t="s">
        <v>50</v>
      </c>
      <c r="AE194" s="18">
        <v>0</v>
      </c>
      <c r="AF194" s="16">
        <v>0</v>
      </c>
      <c r="AG194" s="16" t="s">
        <v>50</v>
      </c>
      <c r="AH194" s="18">
        <v>0</v>
      </c>
      <c r="AI194" s="18">
        <v>0</v>
      </c>
      <c r="AJ194" s="16" t="s">
        <v>50</v>
      </c>
      <c r="AK194" s="18">
        <v>0</v>
      </c>
      <c r="AL194" s="18">
        <v>0</v>
      </c>
      <c r="AM194" s="17" t="s">
        <v>48</v>
      </c>
      <c r="AN194" s="16" t="s">
        <v>48</v>
      </c>
      <c r="AO194" s="17" t="s">
        <v>48</v>
      </c>
      <c r="AP194" s="16" t="s">
        <v>48</v>
      </c>
    </row>
    <row r="195" spans="1:42" s="19" customFormat="1" x14ac:dyDescent="0.25">
      <c r="A195" s="13" t="s">
        <v>571</v>
      </c>
      <c r="B195" s="17" t="s">
        <v>578</v>
      </c>
      <c r="C195" s="16" t="s">
        <v>47</v>
      </c>
      <c r="D195" s="16" t="s">
        <v>103</v>
      </c>
      <c r="E195" s="16" t="s">
        <v>104</v>
      </c>
      <c r="F195" s="16" t="s">
        <v>766</v>
      </c>
      <c r="G195" s="16" t="s">
        <v>49</v>
      </c>
      <c r="H195" s="16" t="s">
        <v>628</v>
      </c>
      <c r="I195" s="18" t="s">
        <v>48</v>
      </c>
      <c r="J195" s="18" t="s">
        <v>48</v>
      </c>
      <c r="K195" s="18" t="s">
        <v>48</v>
      </c>
      <c r="L195" s="18" t="s">
        <v>48</v>
      </c>
      <c r="M195" s="18">
        <v>0</v>
      </c>
      <c r="N195" s="16" t="s">
        <v>48</v>
      </c>
      <c r="O195" s="16" t="s">
        <v>59</v>
      </c>
      <c r="P195" s="16" t="s">
        <v>48</v>
      </c>
      <c r="Q195" s="18">
        <f t="shared" si="2"/>
        <v>8125219.7390000001</v>
      </c>
      <c r="R195" s="18">
        <v>0</v>
      </c>
      <c r="S195" s="18">
        <v>5705241.4849999994</v>
      </c>
      <c r="T195" s="18">
        <v>0</v>
      </c>
      <c r="U195" s="16" t="s">
        <v>50</v>
      </c>
      <c r="V195" s="18">
        <v>0</v>
      </c>
      <c r="W195" s="18">
        <v>2086188.15</v>
      </c>
      <c r="X195" s="16" t="s">
        <v>50</v>
      </c>
      <c r="Y195" s="18">
        <v>333790.10399999999</v>
      </c>
      <c r="Z195" s="18">
        <v>0</v>
      </c>
      <c r="AA195" s="16" t="s">
        <v>50</v>
      </c>
      <c r="AB195" s="18">
        <v>0</v>
      </c>
      <c r="AC195" s="18">
        <v>0</v>
      </c>
      <c r="AD195" s="16" t="s">
        <v>50</v>
      </c>
      <c r="AE195" s="18">
        <v>0</v>
      </c>
      <c r="AF195" s="16">
        <v>0</v>
      </c>
      <c r="AG195" s="16" t="s">
        <v>50</v>
      </c>
      <c r="AH195" s="18">
        <v>0</v>
      </c>
      <c r="AI195" s="18">
        <v>0</v>
      </c>
      <c r="AJ195" s="16" t="s">
        <v>50</v>
      </c>
      <c r="AK195" s="18">
        <v>0</v>
      </c>
      <c r="AL195" s="18">
        <v>0</v>
      </c>
      <c r="AM195" s="17" t="s">
        <v>48</v>
      </c>
      <c r="AN195" s="16" t="s">
        <v>48</v>
      </c>
      <c r="AO195" s="17" t="s">
        <v>48</v>
      </c>
      <c r="AP195" s="16" t="s">
        <v>48</v>
      </c>
    </row>
    <row r="196" spans="1:42" s="19" customFormat="1" x14ac:dyDescent="0.25">
      <c r="A196" s="13" t="s">
        <v>575</v>
      </c>
      <c r="B196" s="17" t="s">
        <v>578</v>
      </c>
      <c r="C196" s="16" t="s">
        <v>47</v>
      </c>
      <c r="D196" s="16" t="s">
        <v>103</v>
      </c>
      <c r="E196" s="16" t="s">
        <v>104</v>
      </c>
      <c r="F196" s="16" t="s">
        <v>766</v>
      </c>
      <c r="G196" s="16" t="s">
        <v>49</v>
      </c>
      <c r="H196" s="16" t="s">
        <v>767</v>
      </c>
      <c r="I196" s="18" t="s">
        <v>48</v>
      </c>
      <c r="J196" s="18" t="s">
        <v>48</v>
      </c>
      <c r="K196" s="18" t="s">
        <v>48</v>
      </c>
      <c r="L196" s="18" t="s">
        <v>48</v>
      </c>
      <c r="M196" s="18">
        <v>0</v>
      </c>
      <c r="N196" s="16" t="s">
        <v>48</v>
      </c>
      <c r="O196" s="16" t="s">
        <v>59</v>
      </c>
      <c r="P196" s="16" t="s">
        <v>48</v>
      </c>
      <c r="Q196" s="18">
        <f t="shared" si="2"/>
        <v>43115663.595400006</v>
      </c>
      <c r="R196" s="18">
        <v>0</v>
      </c>
      <c r="S196" s="18">
        <v>32359407.250600003</v>
      </c>
      <c r="T196" s="18">
        <v>0</v>
      </c>
      <c r="U196" s="16" t="s">
        <v>50</v>
      </c>
      <c r="V196" s="18">
        <v>0</v>
      </c>
      <c r="W196" s="18">
        <v>9272634.7799999993</v>
      </c>
      <c r="X196" s="16" t="s">
        <v>50</v>
      </c>
      <c r="Y196" s="18">
        <v>1483621.5647999996</v>
      </c>
      <c r="Z196" s="18">
        <v>0</v>
      </c>
      <c r="AA196" s="16" t="s">
        <v>50</v>
      </c>
      <c r="AB196" s="18">
        <v>0</v>
      </c>
      <c r="AC196" s="18">
        <v>0</v>
      </c>
      <c r="AD196" s="16" t="s">
        <v>50</v>
      </c>
      <c r="AE196" s="18">
        <v>0</v>
      </c>
      <c r="AF196" s="16">
        <v>0</v>
      </c>
      <c r="AG196" s="16" t="s">
        <v>50</v>
      </c>
      <c r="AH196" s="18">
        <v>0</v>
      </c>
      <c r="AI196" s="18">
        <v>0</v>
      </c>
      <c r="AJ196" s="16" t="s">
        <v>50</v>
      </c>
      <c r="AK196" s="18">
        <v>0</v>
      </c>
      <c r="AL196" s="18">
        <v>0</v>
      </c>
      <c r="AM196" s="17" t="s">
        <v>48</v>
      </c>
      <c r="AN196" s="16" t="s">
        <v>48</v>
      </c>
      <c r="AO196" s="17" t="s">
        <v>48</v>
      </c>
      <c r="AP196" s="16" t="s">
        <v>48</v>
      </c>
    </row>
    <row r="197" spans="1:42" s="19" customFormat="1" x14ac:dyDescent="0.25">
      <c r="A197" s="13" t="s">
        <v>577</v>
      </c>
      <c r="B197" s="17" t="s">
        <v>578</v>
      </c>
      <c r="C197" s="16" t="s">
        <v>47</v>
      </c>
      <c r="D197" s="16" t="s">
        <v>103</v>
      </c>
      <c r="E197" s="16" t="s">
        <v>104</v>
      </c>
      <c r="F197" s="16" t="s">
        <v>766</v>
      </c>
      <c r="G197" s="16" t="s">
        <v>49</v>
      </c>
      <c r="H197" s="16" t="s">
        <v>631</v>
      </c>
      <c r="I197" s="18" t="s">
        <v>48</v>
      </c>
      <c r="J197" s="18" t="s">
        <v>48</v>
      </c>
      <c r="K197" s="18" t="s">
        <v>48</v>
      </c>
      <c r="L197" s="18" t="s">
        <v>48</v>
      </c>
      <c r="M197" s="18">
        <v>0</v>
      </c>
      <c r="N197" s="16" t="s">
        <v>48</v>
      </c>
      <c r="O197" s="16" t="s">
        <v>632</v>
      </c>
      <c r="P197" s="16" t="s">
        <v>633</v>
      </c>
      <c r="Q197" s="18">
        <f t="shared" si="2"/>
        <v>750000</v>
      </c>
      <c r="R197" s="18">
        <v>0</v>
      </c>
      <c r="S197" s="18">
        <v>750000</v>
      </c>
      <c r="T197" s="18">
        <v>0</v>
      </c>
      <c r="U197" s="16" t="s">
        <v>50</v>
      </c>
      <c r="V197" s="18">
        <v>0</v>
      </c>
      <c r="W197" s="18">
        <v>0</v>
      </c>
      <c r="X197" s="16" t="s">
        <v>50</v>
      </c>
      <c r="Y197" s="18">
        <v>0</v>
      </c>
      <c r="Z197" s="18">
        <v>0</v>
      </c>
      <c r="AA197" s="16" t="s">
        <v>50</v>
      </c>
      <c r="AB197" s="18">
        <v>0</v>
      </c>
      <c r="AC197" s="18">
        <v>0</v>
      </c>
      <c r="AD197" s="16" t="s">
        <v>50</v>
      </c>
      <c r="AE197" s="18">
        <v>0</v>
      </c>
      <c r="AF197" s="16">
        <v>0</v>
      </c>
      <c r="AG197" s="16" t="s">
        <v>50</v>
      </c>
      <c r="AH197" s="18">
        <v>0</v>
      </c>
      <c r="AI197" s="18">
        <v>0</v>
      </c>
      <c r="AJ197" s="16" t="s">
        <v>50</v>
      </c>
      <c r="AK197" s="18">
        <v>0</v>
      </c>
      <c r="AL197" s="18">
        <v>0</v>
      </c>
      <c r="AM197" s="17" t="s">
        <v>48</v>
      </c>
      <c r="AN197" s="16" t="s">
        <v>48</v>
      </c>
      <c r="AO197" s="17" t="s">
        <v>48</v>
      </c>
      <c r="AP197" s="16" t="s">
        <v>48</v>
      </c>
    </row>
    <row r="198" spans="1:42" s="19" customFormat="1" x14ac:dyDescent="0.25">
      <c r="A198" s="13" t="s">
        <v>579</v>
      </c>
      <c r="B198" s="14" t="s">
        <v>578</v>
      </c>
      <c r="C198" s="13" t="s">
        <v>47</v>
      </c>
      <c r="D198" s="13" t="s">
        <v>369</v>
      </c>
      <c r="E198" s="13" t="s">
        <v>370</v>
      </c>
      <c r="F198" s="13" t="s">
        <v>772</v>
      </c>
      <c r="G198" s="13" t="s">
        <v>49</v>
      </c>
      <c r="H198" s="13" t="s">
        <v>635</v>
      </c>
      <c r="I198" s="15" t="s">
        <v>48</v>
      </c>
      <c r="J198" s="15" t="s">
        <v>48</v>
      </c>
      <c r="K198" s="15" t="s">
        <v>48</v>
      </c>
      <c r="L198" s="15" t="s">
        <v>48</v>
      </c>
      <c r="M198" s="15">
        <v>0</v>
      </c>
      <c r="N198" s="13" t="s">
        <v>48</v>
      </c>
      <c r="O198" s="13" t="s">
        <v>59</v>
      </c>
      <c r="P198" s="13" t="s">
        <v>48</v>
      </c>
      <c r="Q198" s="15">
        <f t="shared" si="2"/>
        <v>5533363.4199999999</v>
      </c>
      <c r="R198" s="15">
        <v>0</v>
      </c>
      <c r="S198" s="15">
        <v>4073503.42</v>
      </c>
      <c r="T198" s="15">
        <v>0</v>
      </c>
      <c r="U198" s="13" t="s">
        <v>50</v>
      </c>
      <c r="V198" s="15">
        <v>0</v>
      </c>
      <c r="W198" s="15">
        <v>1258500</v>
      </c>
      <c r="X198" s="13" t="s">
        <v>53</v>
      </c>
      <c r="Y198" s="15">
        <v>201360</v>
      </c>
      <c r="Z198" s="15">
        <v>0</v>
      </c>
      <c r="AA198" s="13" t="s">
        <v>50</v>
      </c>
      <c r="AB198" s="15">
        <v>0</v>
      </c>
      <c r="AC198" s="15">
        <v>0</v>
      </c>
      <c r="AD198" s="13" t="s">
        <v>50</v>
      </c>
      <c r="AE198" s="15">
        <v>0</v>
      </c>
      <c r="AF198" s="13">
        <v>0</v>
      </c>
      <c r="AG198" s="13" t="s">
        <v>50</v>
      </c>
      <c r="AH198" s="15">
        <v>0</v>
      </c>
      <c r="AI198" s="15">
        <v>0</v>
      </c>
      <c r="AJ198" s="13" t="s">
        <v>50</v>
      </c>
      <c r="AK198" s="15">
        <v>0</v>
      </c>
      <c r="AL198" s="15">
        <v>0</v>
      </c>
      <c r="AM198" s="14" t="s">
        <v>48</v>
      </c>
      <c r="AN198" s="13" t="s">
        <v>48</v>
      </c>
      <c r="AO198" s="14" t="s">
        <v>48</v>
      </c>
      <c r="AP198" s="13" t="s">
        <v>48</v>
      </c>
    </row>
    <row r="199" spans="1:42" s="19" customFormat="1" x14ac:dyDescent="0.25">
      <c r="A199" s="13" t="s">
        <v>580</v>
      </c>
      <c r="B199" s="17" t="s">
        <v>578</v>
      </c>
      <c r="C199" s="16" t="s">
        <v>47</v>
      </c>
      <c r="D199" s="16" t="s">
        <v>107</v>
      </c>
      <c r="E199" s="16" t="s">
        <v>637</v>
      </c>
      <c r="F199" s="16" t="s">
        <v>779</v>
      </c>
      <c r="G199" s="16" t="s">
        <v>49</v>
      </c>
      <c r="H199" s="16" t="s">
        <v>638</v>
      </c>
      <c r="I199" s="18" t="s">
        <v>48</v>
      </c>
      <c r="J199" s="18" t="s">
        <v>48</v>
      </c>
      <c r="K199" s="18" t="s">
        <v>48</v>
      </c>
      <c r="L199" s="18" t="s">
        <v>48</v>
      </c>
      <c r="M199" s="18">
        <v>0</v>
      </c>
      <c r="N199" s="16" t="s">
        <v>48</v>
      </c>
      <c r="O199" s="16" t="s">
        <v>59</v>
      </c>
      <c r="P199" s="16" t="s">
        <v>48</v>
      </c>
      <c r="Q199" s="18">
        <f t="shared" si="2"/>
        <v>2674480</v>
      </c>
      <c r="R199" s="18">
        <v>0</v>
      </c>
      <c r="S199" s="18">
        <v>2004000</v>
      </c>
      <c r="T199" s="18">
        <v>0</v>
      </c>
      <c r="U199" s="16" t="s">
        <v>50</v>
      </c>
      <c r="V199" s="18">
        <v>0</v>
      </c>
      <c r="W199" s="18">
        <v>578000</v>
      </c>
      <c r="X199" s="16" t="s">
        <v>53</v>
      </c>
      <c r="Y199" s="18">
        <v>92480</v>
      </c>
      <c r="Z199" s="18">
        <v>0</v>
      </c>
      <c r="AA199" s="16" t="s">
        <v>50</v>
      </c>
      <c r="AB199" s="18">
        <v>0</v>
      </c>
      <c r="AC199" s="18">
        <v>0</v>
      </c>
      <c r="AD199" s="16" t="s">
        <v>50</v>
      </c>
      <c r="AE199" s="18">
        <v>0</v>
      </c>
      <c r="AF199" s="16">
        <v>0</v>
      </c>
      <c r="AG199" s="16" t="s">
        <v>50</v>
      </c>
      <c r="AH199" s="18">
        <v>0</v>
      </c>
      <c r="AI199" s="18">
        <v>0</v>
      </c>
      <c r="AJ199" s="16" t="s">
        <v>50</v>
      </c>
      <c r="AK199" s="18">
        <v>0</v>
      </c>
      <c r="AL199" s="18">
        <v>0</v>
      </c>
      <c r="AM199" s="17" t="s">
        <v>48</v>
      </c>
      <c r="AN199" s="16" t="s">
        <v>48</v>
      </c>
      <c r="AO199" s="17" t="s">
        <v>48</v>
      </c>
      <c r="AP199" s="16" t="s">
        <v>48</v>
      </c>
    </row>
    <row r="200" spans="1:42" s="19" customFormat="1" x14ac:dyDescent="0.25">
      <c r="A200" s="13" t="s">
        <v>581</v>
      </c>
      <c r="B200" s="17" t="s">
        <v>578</v>
      </c>
      <c r="C200" s="16" t="s">
        <v>47</v>
      </c>
      <c r="D200" s="16" t="s">
        <v>107</v>
      </c>
      <c r="E200" s="16" t="s">
        <v>637</v>
      </c>
      <c r="F200" s="16" t="s">
        <v>779</v>
      </c>
      <c r="G200" s="16" t="s">
        <v>49</v>
      </c>
      <c r="H200" s="16" t="s">
        <v>640</v>
      </c>
      <c r="I200" s="18" t="s">
        <v>48</v>
      </c>
      <c r="J200" s="18" t="s">
        <v>48</v>
      </c>
      <c r="K200" s="18" t="s">
        <v>48</v>
      </c>
      <c r="L200" s="18" t="s">
        <v>48</v>
      </c>
      <c r="M200" s="18">
        <v>0</v>
      </c>
      <c r="N200" s="16" t="s">
        <v>48</v>
      </c>
      <c r="O200" s="16" t="s">
        <v>112</v>
      </c>
      <c r="P200" s="16" t="s">
        <v>113</v>
      </c>
      <c r="Q200" s="18">
        <f t="shared" ref="Q200:Q239" si="3">SUM(S200:AP200)</f>
        <v>302000</v>
      </c>
      <c r="R200" s="18">
        <v>0</v>
      </c>
      <c r="S200" s="18">
        <v>302000</v>
      </c>
      <c r="T200" s="18">
        <v>0</v>
      </c>
      <c r="U200" s="16" t="s">
        <v>50</v>
      </c>
      <c r="V200" s="18">
        <v>0</v>
      </c>
      <c r="W200" s="18">
        <v>0</v>
      </c>
      <c r="X200" s="16" t="s">
        <v>50</v>
      </c>
      <c r="Y200" s="18">
        <v>0</v>
      </c>
      <c r="Z200" s="18">
        <v>0</v>
      </c>
      <c r="AA200" s="16" t="s">
        <v>50</v>
      </c>
      <c r="AB200" s="18">
        <v>0</v>
      </c>
      <c r="AC200" s="18">
        <v>0</v>
      </c>
      <c r="AD200" s="16" t="s">
        <v>50</v>
      </c>
      <c r="AE200" s="18">
        <v>0</v>
      </c>
      <c r="AF200" s="16">
        <v>0</v>
      </c>
      <c r="AG200" s="16" t="s">
        <v>50</v>
      </c>
      <c r="AH200" s="18">
        <v>0</v>
      </c>
      <c r="AI200" s="18">
        <v>0</v>
      </c>
      <c r="AJ200" s="16" t="s">
        <v>50</v>
      </c>
      <c r="AK200" s="18">
        <v>0</v>
      </c>
      <c r="AL200" s="18">
        <v>0</v>
      </c>
      <c r="AM200" s="17" t="s">
        <v>48</v>
      </c>
      <c r="AN200" s="16" t="s">
        <v>48</v>
      </c>
      <c r="AO200" s="17" t="s">
        <v>48</v>
      </c>
      <c r="AP200" s="16" t="s">
        <v>48</v>
      </c>
    </row>
    <row r="201" spans="1:42" s="19" customFormat="1" x14ac:dyDescent="0.25">
      <c r="A201" s="13" t="s">
        <v>582</v>
      </c>
      <c r="B201" s="17" t="s">
        <v>578</v>
      </c>
      <c r="C201" s="16" t="s">
        <v>47</v>
      </c>
      <c r="D201" s="16" t="s">
        <v>107</v>
      </c>
      <c r="E201" s="16" t="s">
        <v>637</v>
      </c>
      <c r="F201" s="16" t="s">
        <v>779</v>
      </c>
      <c r="G201" s="16" t="s">
        <v>49</v>
      </c>
      <c r="H201" s="16" t="s">
        <v>642</v>
      </c>
      <c r="I201" s="18" t="s">
        <v>48</v>
      </c>
      <c r="J201" s="18" t="s">
        <v>48</v>
      </c>
      <c r="K201" s="18" t="s">
        <v>48</v>
      </c>
      <c r="L201" s="18" t="s">
        <v>48</v>
      </c>
      <c r="M201" s="18">
        <v>0</v>
      </c>
      <c r="N201" s="16" t="s">
        <v>48</v>
      </c>
      <c r="O201" s="16" t="s">
        <v>59</v>
      </c>
      <c r="P201" s="16" t="s">
        <v>48</v>
      </c>
      <c r="Q201" s="18">
        <f t="shared" si="3"/>
        <v>4778941.6899999995</v>
      </c>
      <c r="R201" s="18">
        <v>0</v>
      </c>
      <c r="S201" s="18">
        <v>4106141.6899999995</v>
      </c>
      <c r="T201" s="18">
        <v>0</v>
      </c>
      <c r="U201" s="16" t="s">
        <v>50</v>
      </c>
      <c r="V201" s="18">
        <v>0</v>
      </c>
      <c r="W201" s="18">
        <v>580000</v>
      </c>
      <c r="X201" s="16" t="s">
        <v>50</v>
      </c>
      <c r="Y201" s="18">
        <v>92800</v>
      </c>
      <c r="Z201" s="18">
        <v>0</v>
      </c>
      <c r="AA201" s="16" t="s">
        <v>50</v>
      </c>
      <c r="AB201" s="18">
        <v>0</v>
      </c>
      <c r="AC201" s="18">
        <v>0</v>
      </c>
      <c r="AD201" s="16" t="s">
        <v>50</v>
      </c>
      <c r="AE201" s="18">
        <v>0</v>
      </c>
      <c r="AF201" s="16">
        <v>0</v>
      </c>
      <c r="AG201" s="16" t="s">
        <v>50</v>
      </c>
      <c r="AH201" s="18">
        <v>0</v>
      </c>
      <c r="AI201" s="18">
        <v>0</v>
      </c>
      <c r="AJ201" s="16" t="s">
        <v>50</v>
      </c>
      <c r="AK201" s="18">
        <v>0</v>
      </c>
      <c r="AL201" s="18">
        <v>0</v>
      </c>
      <c r="AM201" s="17" t="s">
        <v>48</v>
      </c>
      <c r="AN201" s="16" t="s">
        <v>48</v>
      </c>
      <c r="AO201" s="17" t="s">
        <v>48</v>
      </c>
      <c r="AP201" s="16" t="s">
        <v>48</v>
      </c>
    </row>
    <row r="202" spans="1:42" s="19" customFormat="1" x14ac:dyDescent="0.25">
      <c r="A202" s="13" t="s">
        <v>584</v>
      </c>
      <c r="B202" s="17" t="s">
        <v>578</v>
      </c>
      <c r="C202" s="16" t="s">
        <v>47</v>
      </c>
      <c r="D202" s="16" t="s">
        <v>107</v>
      </c>
      <c r="E202" s="16" t="s">
        <v>637</v>
      </c>
      <c r="F202" s="16" t="s">
        <v>779</v>
      </c>
      <c r="G202" s="16" t="s">
        <v>49</v>
      </c>
      <c r="H202" s="16" t="s">
        <v>644</v>
      </c>
      <c r="I202" s="18" t="s">
        <v>48</v>
      </c>
      <c r="J202" s="18" t="s">
        <v>48</v>
      </c>
      <c r="K202" s="18" t="s">
        <v>48</v>
      </c>
      <c r="L202" s="18" t="s">
        <v>48</v>
      </c>
      <c r="M202" s="18">
        <v>0</v>
      </c>
      <c r="N202" s="16" t="s">
        <v>48</v>
      </c>
      <c r="O202" s="16" t="s">
        <v>217</v>
      </c>
      <c r="P202" s="16" t="s">
        <v>218</v>
      </c>
      <c r="Q202" s="18">
        <f t="shared" si="3"/>
        <v>1286370.2544</v>
      </c>
      <c r="R202" s="18">
        <v>0</v>
      </c>
      <c r="S202" s="18">
        <v>798000</v>
      </c>
      <c r="T202" s="18">
        <v>421008.84</v>
      </c>
      <c r="U202" s="16" t="s">
        <v>53</v>
      </c>
      <c r="V202" s="18">
        <v>67361.414399999994</v>
      </c>
      <c r="W202" s="18">
        <v>0</v>
      </c>
      <c r="X202" s="16" t="s">
        <v>50</v>
      </c>
      <c r="Y202" s="18">
        <v>0</v>
      </c>
      <c r="Z202" s="18">
        <v>0</v>
      </c>
      <c r="AA202" s="16" t="s">
        <v>50</v>
      </c>
      <c r="AB202" s="18">
        <v>0</v>
      </c>
      <c r="AC202" s="18">
        <v>0</v>
      </c>
      <c r="AD202" s="16" t="s">
        <v>50</v>
      </c>
      <c r="AE202" s="18">
        <v>0</v>
      </c>
      <c r="AF202" s="16">
        <v>0</v>
      </c>
      <c r="AG202" s="16" t="s">
        <v>50</v>
      </c>
      <c r="AH202" s="18">
        <v>0</v>
      </c>
      <c r="AI202" s="18">
        <v>0</v>
      </c>
      <c r="AJ202" s="16" t="s">
        <v>50</v>
      </c>
      <c r="AK202" s="18">
        <v>0</v>
      </c>
      <c r="AL202" s="18">
        <v>0</v>
      </c>
      <c r="AM202" s="17" t="s">
        <v>48</v>
      </c>
      <c r="AN202" s="16" t="s">
        <v>48</v>
      </c>
      <c r="AO202" s="17" t="s">
        <v>48</v>
      </c>
      <c r="AP202" s="16" t="s">
        <v>48</v>
      </c>
    </row>
    <row r="203" spans="1:42" s="19" customFormat="1" x14ac:dyDescent="0.25">
      <c r="A203" s="13" t="s">
        <v>587</v>
      </c>
      <c r="B203" s="17" t="s">
        <v>578</v>
      </c>
      <c r="C203" s="16" t="s">
        <v>47</v>
      </c>
      <c r="D203" s="16" t="s">
        <v>107</v>
      </c>
      <c r="E203" s="16" t="s">
        <v>637</v>
      </c>
      <c r="F203" s="16" t="s">
        <v>779</v>
      </c>
      <c r="G203" s="16" t="s">
        <v>49</v>
      </c>
      <c r="H203" s="16" t="s">
        <v>646</v>
      </c>
      <c r="I203" s="18" t="s">
        <v>48</v>
      </c>
      <c r="J203" s="18" t="s">
        <v>48</v>
      </c>
      <c r="K203" s="18" t="s">
        <v>48</v>
      </c>
      <c r="L203" s="18" t="s">
        <v>48</v>
      </c>
      <c r="M203" s="18">
        <v>0</v>
      </c>
      <c r="N203" s="16" t="s">
        <v>48</v>
      </c>
      <c r="O203" s="16" t="s">
        <v>59</v>
      </c>
      <c r="P203" s="16" t="s">
        <v>48</v>
      </c>
      <c r="Q203" s="18">
        <f t="shared" si="3"/>
        <v>6913880</v>
      </c>
      <c r="R203" s="18">
        <v>0</v>
      </c>
      <c r="S203" s="18">
        <v>6255000</v>
      </c>
      <c r="T203" s="18">
        <v>0</v>
      </c>
      <c r="U203" s="16" t="s">
        <v>50</v>
      </c>
      <c r="V203" s="18">
        <v>0</v>
      </c>
      <c r="W203" s="18">
        <v>568000</v>
      </c>
      <c r="X203" s="16" t="s">
        <v>50</v>
      </c>
      <c r="Y203" s="18">
        <v>90880</v>
      </c>
      <c r="Z203" s="18">
        <v>0</v>
      </c>
      <c r="AA203" s="16" t="s">
        <v>50</v>
      </c>
      <c r="AB203" s="18">
        <v>0</v>
      </c>
      <c r="AC203" s="18">
        <v>0</v>
      </c>
      <c r="AD203" s="16" t="s">
        <v>50</v>
      </c>
      <c r="AE203" s="18">
        <v>0</v>
      </c>
      <c r="AF203" s="16">
        <v>0</v>
      </c>
      <c r="AG203" s="16" t="s">
        <v>50</v>
      </c>
      <c r="AH203" s="18">
        <v>0</v>
      </c>
      <c r="AI203" s="18">
        <v>0</v>
      </c>
      <c r="AJ203" s="16" t="s">
        <v>50</v>
      </c>
      <c r="AK203" s="18">
        <v>0</v>
      </c>
      <c r="AL203" s="18">
        <v>0</v>
      </c>
      <c r="AM203" s="17" t="s">
        <v>48</v>
      </c>
      <c r="AN203" s="16" t="s">
        <v>48</v>
      </c>
      <c r="AO203" s="17" t="s">
        <v>48</v>
      </c>
      <c r="AP203" s="16" t="s">
        <v>48</v>
      </c>
    </row>
    <row r="204" spans="1:42" s="19" customFormat="1" x14ac:dyDescent="0.25">
      <c r="A204" s="13" t="s">
        <v>590</v>
      </c>
      <c r="B204" s="17" t="s">
        <v>578</v>
      </c>
      <c r="C204" s="16" t="s">
        <v>47</v>
      </c>
      <c r="D204" s="16" t="s">
        <v>107</v>
      </c>
      <c r="E204" s="16" t="s">
        <v>648</v>
      </c>
      <c r="F204" s="16" t="s">
        <v>779</v>
      </c>
      <c r="G204" s="16" t="s">
        <v>49</v>
      </c>
      <c r="H204" s="16" t="s">
        <v>649</v>
      </c>
      <c r="I204" s="18" t="s">
        <v>48</v>
      </c>
      <c r="J204" s="18" t="s">
        <v>48</v>
      </c>
      <c r="K204" s="18" t="s">
        <v>48</v>
      </c>
      <c r="L204" s="18" t="s">
        <v>48</v>
      </c>
      <c r="M204" s="18">
        <v>0</v>
      </c>
      <c r="N204" s="16" t="s">
        <v>48</v>
      </c>
      <c r="O204" s="16" t="s">
        <v>59</v>
      </c>
      <c r="P204" s="16" t="s">
        <v>48</v>
      </c>
      <c r="Q204" s="18">
        <f t="shared" si="3"/>
        <v>5302046.8</v>
      </c>
      <c r="R204" s="18">
        <v>0</v>
      </c>
      <c r="S204" s="18">
        <v>3515670</v>
      </c>
      <c r="T204" s="18">
        <v>0</v>
      </c>
      <c r="U204" s="16" t="s">
        <v>50</v>
      </c>
      <c r="V204" s="18">
        <v>0</v>
      </c>
      <c r="W204" s="18">
        <v>1539980</v>
      </c>
      <c r="X204" s="16" t="s">
        <v>50</v>
      </c>
      <c r="Y204" s="18">
        <v>246396.79999999999</v>
      </c>
      <c r="Z204" s="18">
        <v>0</v>
      </c>
      <c r="AA204" s="16" t="s">
        <v>50</v>
      </c>
      <c r="AB204" s="18">
        <v>0</v>
      </c>
      <c r="AC204" s="18">
        <v>0</v>
      </c>
      <c r="AD204" s="16" t="s">
        <v>50</v>
      </c>
      <c r="AE204" s="18">
        <v>0</v>
      </c>
      <c r="AF204" s="16">
        <v>0</v>
      </c>
      <c r="AG204" s="16" t="s">
        <v>50</v>
      </c>
      <c r="AH204" s="18">
        <v>0</v>
      </c>
      <c r="AI204" s="18">
        <v>0</v>
      </c>
      <c r="AJ204" s="16" t="s">
        <v>50</v>
      </c>
      <c r="AK204" s="18">
        <v>0</v>
      </c>
      <c r="AL204" s="18">
        <v>0</v>
      </c>
      <c r="AM204" s="17" t="s">
        <v>48</v>
      </c>
      <c r="AN204" s="16" t="s">
        <v>48</v>
      </c>
      <c r="AO204" s="17" t="s">
        <v>48</v>
      </c>
      <c r="AP204" s="16" t="s">
        <v>48</v>
      </c>
    </row>
    <row r="205" spans="1:42" s="19" customFormat="1" x14ac:dyDescent="0.25">
      <c r="A205" s="13" t="s">
        <v>592</v>
      </c>
      <c r="B205" s="17" t="s">
        <v>578</v>
      </c>
      <c r="C205" s="16" t="s">
        <v>47</v>
      </c>
      <c r="D205" s="16" t="s">
        <v>107</v>
      </c>
      <c r="E205" s="16" t="s">
        <v>648</v>
      </c>
      <c r="F205" s="16" t="s">
        <v>779</v>
      </c>
      <c r="G205" s="16" t="s">
        <v>49</v>
      </c>
      <c r="H205" s="16" t="s">
        <v>651</v>
      </c>
      <c r="I205" s="18" t="s">
        <v>48</v>
      </c>
      <c r="J205" s="18" t="s">
        <v>48</v>
      </c>
      <c r="K205" s="18" t="s">
        <v>48</v>
      </c>
      <c r="L205" s="18" t="s">
        <v>48</v>
      </c>
      <c r="M205" s="18">
        <v>0</v>
      </c>
      <c r="N205" s="16" t="s">
        <v>48</v>
      </c>
      <c r="O205" s="16" t="s">
        <v>133</v>
      </c>
      <c r="P205" s="16" t="s">
        <v>652</v>
      </c>
      <c r="Q205" s="18">
        <f t="shared" si="3"/>
        <v>668760.17799999996</v>
      </c>
      <c r="R205" s="18">
        <v>0</v>
      </c>
      <c r="S205" s="18">
        <v>332295.15999999997</v>
      </c>
      <c r="T205" s="18">
        <v>290056.05</v>
      </c>
      <c r="U205" s="16" t="s">
        <v>53</v>
      </c>
      <c r="V205" s="18">
        <v>46408.968000000001</v>
      </c>
      <c r="W205" s="18">
        <v>0</v>
      </c>
      <c r="X205" s="16" t="s">
        <v>50</v>
      </c>
      <c r="Y205" s="18">
        <v>0</v>
      </c>
      <c r="Z205" s="18">
        <v>0</v>
      </c>
      <c r="AA205" s="16" t="s">
        <v>50</v>
      </c>
      <c r="AB205" s="18">
        <v>0</v>
      </c>
      <c r="AC205" s="18">
        <v>0</v>
      </c>
      <c r="AD205" s="16" t="s">
        <v>50</v>
      </c>
      <c r="AE205" s="18">
        <v>0</v>
      </c>
      <c r="AF205" s="16">
        <v>0</v>
      </c>
      <c r="AG205" s="16" t="s">
        <v>50</v>
      </c>
      <c r="AH205" s="18">
        <v>0</v>
      </c>
      <c r="AI205" s="18">
        <v>0</v>
      </c>
      <c r="AJ205" s="16" t="s">
        <v>50</v>
      </c>
      <c r="AK205" s="18">
        <v>0</v>
      </c>
      <c r="AL205" s="18">
        <v>0</v>
      </c>
      <c r="AM205" s="17" t="s">
        <v>48</v>
      </c>
      <c r="AN205" s="16" t="s">
        <v>48</v>
      </c>
      <c r="AO205" s="17" t="s">
        <v>48</v>
      </c>
      <c r="AP205" s="16" t="s">
        <v>48</v>
      </c>
    </row>
    <row r="206" spans="1:42" s="19" customFormat="1" x14ac:dyDescent="0.25">
      <c r="A206" s="13" t="s">
        <v>594</v>
      </c>
      <c r="B206" s="17" t="s">
        <v>578</v>
      </c>
      <c r="C206" s="16" t="s">
        <v>47</v>
      </c>
      <c r="D206" s="16" t="s">
        <v>107</v>
      </c>
      <c r="E206" s="16" t="s">
        <v>648</v>
      </c>
      <c r="F206" s="16" t="s">
        <v>779</v>
      </c>
      <c r="G206" s="16" t="s">
        <v>49</v>
      </c>
      <c r="H206" s="16" t="s">
        <v>654</v>
      </c>
      <c r="I206" s="18" t="s">
        <v>48</v>
      </c>
      <c r="J206" s="18" t="s">
        <v>48</v>
      </c>
      <c r="K206" s="18" t="s">
        <v>48</v>
      </c>
      <c r="L206" s="18" t="s">
        <v>48</v>
      </c>
      <c r="M206" s="18">
        <v>0</v>
      </c>
      <c r="N206" s="16" t="s">
        <v>48</v>
      </c>
      <c r="O206" s="16" t="s">
        <v>59</v>
      </c>
      <c r="P206" s="16" t="s">
        <v>48</v>
      </c>
      <c r="Q206" s="18">
        <f t="shared" si="3"/>
        <v>38299418.871699996</v>
      </c>
      <c r="R206" s="18">
        <v>0</v>
      </c>
      <c r="S206" s="18">
        <v>29255626.783299997</v>
      </c>
      <c r="T206" s="18">
        <v>0</v>
      </c>
      <c r="U206" s="16" t="s">
        <v>50</v>
      </c>
      <c r="V206" s="18">
        <v>0</v>
      </c>
      <c r="W206" s="18">
        <v>7796372.4900000002</v>
      </c>
      <c r="X206" s="16" t="s">
        <v>50</v>
      </c>
      <c r="Y206" s="18">
        <v>1247419.5984</v>
      </c>
      <c r="Z206" s="18">
        <v>0</v>
      </c>
      <c r="AA206" s="16" t="s">
        <v>50</v>
      </c>
      <c r="AB206" s="18">
        <v>0</v>
      </c>
      <c r="AC206" s="18">
        <v>0</v>
      </c>
      <c r="AD206" s="16" t="s">
        <v>50</v>
      </c>
      <c r="AE206" s="18">
        <v>0</v>
      </c>
      <c r="AF206" s="16">
        <v>0</v>
      </c>
      <c r="AG206" s="16" t="s">
        <v>50</v>
      </c>
      <c r="AH206" s="18">
        <v>0</v>
      </c>
      <c r="AI206" s="18">
        <v>0</v>
      </c>
      <c r="AJ206" s="16" t="s">
        <v>50</v>
      </c>
      <c r="AK206" s="18">
        <v>0</v>
      </c>
      <c r="AL206" s="18">
        <v>0</v>
      </c>
      <c r="AM206" s="17" t="s">
        <v>48</v>
      </c>
      <c r="AN206" s="16" t="s">
        <v>48</v>
      </c>
      <c r="AO206" s="17" t="s">
        <v>48</v>
      </c>
      <c r="AP206" s="16" t="s">
        <v>48</v>
      </c>
    </row>
    <row r="207" spans="1:42" s="19" customFormat="1" x14ac:dyDescent="0.25">
      <c r="A207" s="13" t="s">
        <v>596</v>
      </c>
      <c r="B207" s="17" t="s">
        <v>578</v>
      </c>
      <c r="C207" s="16" t="s">
        <v>47</v>
      </c>
      <c r="D207" s="16" t="s">
        <v>107</v>
      </c>
      <c r="E207" s="16" t="s">
        <v>656</v>
      </c>
      <c r="F207" s="16" t="s">
        <v>779</v>
      </c>
      <c r="G207" s="16" t="s">
        <v>49</v>
      </c>
      <c r="H207" s="16" t="s">
        <v>657</v>
      </c>
      <c r="I207" s="18" t="s">
        <v>48</v>
      </c>
      <c r="J207" s="18" t="s">
        <v>48</v>
      </c>
      <c r="K207" s="18" t="s">
        <v>48</v>
      </c>
      <c r="L207" s="18" t="s">
        <v>48</v>
      </c>
      <c r="M207" s="18">
        <v>0</v>
      </c>
      <c r="N207" s="16" t="s">
        <v>48</v>
      </c>
      <c r="O207" s="16" t="s">
        <v>59</v>
      </c>
      <c r="P207" s="16" t="s">
        <v>48</v>
      </c>
      <c r="Q207" s="18">
        <f t="shared" si="3"/>
        <v>3829220</v>
      </c>
      <c r="R207" s="18">
        <v>0</v>
      </c>
      <c r="S207" s="18">
        <v>3829220</v>
      </c>
      <c r="T207" s="18">
        <v>0</v>
      </c>
      <c r="U207" s="16" t="s">
        <v>50</v>
      </c>
      <c r="V207" s="18">
        <v>0</v>
      </c>
      <c r="W207" s="18">
        <v>0</v>
      </c>
      <c r="X207" s="16" t="s">
        <v>50</v>
      </c>
      <c r="Y207" s="18">
        <v>0</v>
      </c>
      <c r="Z207" s="18">
        <v>0</v>
      </c>
      <c r="AA207" s="16" t="s">
        <v>50</v>
      </c>
      <c r="AB207" s="18">
        <v>0</v>
      </c>
      <c r="AC207" s="18">
        <v>0</v>
      </c>
      <c r="AD207" s="16" t="s">
        <v>50</v>
      </c>
      <c r="AE207" s="18">
        <v>0</v>
      </c>
      <c r="AF207" s="16">
        <v>0</v>
      </c>
      <c r="AG207" s="16" t="s">
        <v>50</v>
      </c>
      <c r="AH207" s="18">
        <v>0</v>
      </c>
      <c r="AI207" s="18">
        <v>0</v>
      </c>
      <c r="AJ207" s="16" t="s">
        <v>50</v>
      </c>
      <c r="AK207" s="18">
        <v>0</v>
      </c>
      <c r="AL207" s="18">
        <v>0</v>
      </c>
      <c r="AM207" s="17" t="s">
        <v>48</v>
      </c>
      <c r="AN207" s="16" t="s">
        <v>48</v>
      </c>
      <c r="AO207" s="17" t="s">
        <v>48</v>
      </c>
      <c r="AP207" s="16" t="s">
        <v>48</v>
      </c>
    </row>
    <row r="208" spans="1:42" s="19" customFormat="1" x14ac:dyDescent="0.25">
      <c r="A208" s="13" t="s">
        <v>598</v>
      </c>
      <c r="B208" s="17" t="s">
        <v>578</v>
      </c>
      <c r="C208" s="16" t="s">
        <v>47</v>
      </c>
      <c r="D208" s="16" t="s">
        <v>107</v>
      </c>
      <c r="E208" s="16" t="s">
        <v>659</v>
      </c>
      <c r="F208" s="16" t="s">
        <v>779</v>
      </c>
      <c r="G208" s="16" t="s">
        <v>49</v>
      </c>
      <c r="H208" s="16" t="s">
        <v>660</v>
      </c>
      <c r="I208" s="18" t="s">
        <v>48</v>
      </c>
      <c r="J208" s="18" t="s">
        <v>48</v>
      </c>
      <c r="K208" s="18" t="s">
        <v>48</v>
      </c>
      <c r="L208" s="18" t="s">
        <v>48</v>
      </c>
      <c r="M208" s="18">
        <v>0</v>
      </c>
      <c r="N208" s="16" t="s">
        <v>48</v>
      </c>
      <c r="O208" s="16" t="s">
        <v>59</v>
      </c>
      <c r="P208" s="16" t="s">
        <v>48</v>
      </c>
      <c r="Q208" s="18">
        <f t="shared" si="3"/>
        <v>2268119.8023999999</v>
      </c>
      <c r="R208" s="18">
        <v>0</v>
      </c>
      <c r="S208" s="18">
        <v>1492714.1599999997</v>
      </c>
      <c r="T208" s="18">
        <v>0</v>
      </c>
      <c r="U208" s="16" t="s">
        <v>50</v>
      </c>
      <c r="V208" s="18">
        <v>0</v>
      </c>
      <c r="W208" s="18">
        <v>668453.14</v>
      </c>
      <c r="X208" s="16" t="s">
        <v>53</v>
      </c>
      <c r="Y208" s="18">
        <v>106952.5024</v>
      </c>
      <c r="Z208" s="18">
        <v>0</v>
      </c>
      <c r="AA208" s="16" t="s">
        <v>50</v>
      </c>
      <c r="AB208" s="18">
        <v>0</v>
      </c>
      <c r="AC208" s="18">
        <v>0</v>
      </c>
      <c r="AD208" s="16" t="s">
        <v>50</v>
      </c>
      <c r="AE208" s="18">
        <v>0</v>
      </c>
      <c r="AF208" s="16">
        <v>0</v>
      </c>
      <c r="AG208" s="16" t="s">
        <v>50</v>
      </c>
      <c r="AH208" s="18">
        <v>0</v>
      </c>
      <c r="AI208" s="18">
        <v>0</v>
      </c>
      <c r="AJ208" s="16" t="s">
        <v>50</v>
      </c>
      <c r="AK208" s="18">
        <v>0</v>
      </c>
      <c r="AL208" s="18">
        <v>0</v>
      </c>
      <c r="AM208" s="17" t="s">
        <v>48</v>
      </c>
      <c r="AN208" s="16" t="s">
        <v>48</v>
      </c>
      <c r="AO208" s="17" t="s">
        <v>48</v>
      </c>
      <c r="AP208" s="16" t="s">
        <v>48</v>
      </c>
    </row>
    <row r="209" spans="1:42" s="19" customFormat="1" x14ac:dyDescent="0.25">
      <c r="A209" s="13" t="s">
        <v>600</v>
      </c>
      <c r="B209" s="17" t="s">
        <v>578</v>
      </c>
      <c r="C209" s="16" t="s">
        <v>47</v>
      </c>
      <c r="D209" s="16" t="s">
        <v>107</v>
      </c>
      <c r="E209" s="16" t="s">
        <v>662</v>
      </c>
      <c r="F209" s="16" t="s">
        <v>779</v>
      </c>
      <c r="G209" s="16" t="s">
        <v>49</v>
      </c>
      <c r="H209" s="16" t="s">
        <v>663</v>
      </c>
      <c r="I209" s="18" t="s">
        <v>48</v>
      </c>
      <c r="J209" s="18" t="s">
        <v>48</v>
      </c>
      <c r="K209" s="18" t="s">
        <v>48</v>
      </c>
      <c r="L209" s="18" t="s">
        <v>48</v>
      </c>
      <c r="M209" s="18">
        <v>0</v>
      </c>
      <c r="N209" s="16" t="s">
        <v>48</v>
      </c>
      <c r="O209" s="16" t="s">
        <v>59</v>
      </c>
      <c r="P209" s="16" t="s">
        <v>48</v>
      </c>
      <c r="Q209" s="18">
        <f t="shared" si="3"/>
        <v>4240544.2608000003</v>
      </c>
      <c r="R209" s="18">
        <v>0</v>
      </c>
      <c r="S209" s="18">
        <v>3102480</v>
      </c>
      <c r="T209" s="18">
        <v>0</v>
      </c>
      <c r="U209" s="16" t="s">
        <v>50</v>
      </c>
      <c r="V209" s="18">
        <v>0</v>
      </c>
      <c r="W209" s="18">
        <v>981089.88</v>
      </c>
      <c r="X209" s="16" t="s">
        <v>50</v>
      </c>
      <c r="Y209" s="18">
        <v>156974.38080000001</v>
      </c>
      <c r="Z209" s="18">
        <v>0</v>
      </c>
      <c r="AA209" s="16" t="s">
        <v>50</v>
      </c>
      <c r="AB209" s="18">
        <v>0</v>
      </c>
      <c r="AC209" s="18">
        <v>0</v>
      </c>
      <c r="AD209" s="16" t="s">
        <v>50</v>
      </c>
      <c r="AE209" s="18">
        <v>0</v>
      </c>
      <c r="AF209" s="16">
        <v>0</v>
      </c>
      <c r="AG209" s="16" t="s">
        <v>50</v>
      </c>
      <c r="AH209" s="18">
        <v>0</v>
      </c>
      <c r="AI209" s="18">
        <v>0</v>
      </c>
      <c r="AJ209" s="16" t="s">
        <v>50</v>
      </c>
      <c r="AK209" s="18">
        <v>0</v>
      </c>
      <c r="AL209" s="18">
        <v>0</v>
      </c>
      <c r="AM209" s="17" t="s">
        <v>48</v>
      </c>
      <c r="AN209" s="16" t="s">
        <v>48</v>
      </c>
      <c r="AO209" s="17" t="s">
        <v>48</v>
      </c>
      <c r="AP209" s="16" t="s">
        <v>48</v>
      </c>
    </row>
    <row r="210" spans="1:42" s="19" customFormat="1" x14ac:dyDescent="0.25">
      <c r="A210" s="13" t="s">
        <v>604</v>
      </c>
      <c r="B210" s="17" t="s">
        <v>578</v>
      </c>
      <c r="C210" s="16" t="s">
        <v>47</v>
      </c>
      <c r="D210" s="16" t="s">
        <v>107</v>
      </c>
      <c r="E210" s="16" t="s">
        <v>662</v>
      </c>
      <c r="F210" s="16" t="s">
        <v>779</v>
      </c>
      <c r="G210" s="16" t="s">
        <v>49</v>
      </c>
      <c r="H210" s="16" t="s">
        <v>665</v>
      </c>
      <c r="I210" s="18" t="s">
        <v>48</v>
      </c>
      <c r="J210" s="18" t="s">
        <v>48</v>
      </c>
      <c r="K210" s="18" t="s">
        <v>48</v>
      </c>
      <c r="L210" s="18" t="s">
        <v>48</v>
      </c>
      <c r="M210" s="18">
        <v>0</v>
      </c>
      <c r="N210" s="16" t="s">
        <v>48</v>
      </c>
      <c r="O210" s="16" t="s">
        <v>666</v>
      </c>
      <c r="P210" s="16" t="s">
        <v>667</v>
      </c>
      <c r="Q210" s="18">
        <f t="shared" si="3"/>
        <v>1874560</v>
      </c>
      <c r="R210" s="18">
        <v>0</v>
      </c>
      <c r="S210" s="18">
        <v>0</v>
      </c>
      <c r="T210" s="18">
        <v>1616000</v>
      </c>
      <c r="U210" s="16" t="s">
        <v>53</v>
      </c>
      <c r="V210" s="18">
        <v>258560</v>
      </c>
      <c r="W210" s="18">
        <v>0</v>
      </c>
      <c r="X210" s="16" t="s">
        <v>50</v>
      </c>
      <c r="Y210" s="18">
        <v>0</v>
      </c>
      <c r="Z210" s="18">
        <v>0</v>
      </c>
      <c r="AA210" s="16" t="s">
        <v>50</v>
      </c>
      <c r="AB210" s="18">
        <v>0</v>
      </c>
      <c r="AC210" s="18">
        <v>0</v>
      </c>
      <c r="AD210" s="16" t="s">
        <v>50</v>
      </c>
      <c r="AE210" s="18">
        <v>0</v>
      </c>
      <c r="AF210" s="16">
        <v>0</v>
      </c>
      <c r="AG210" s="16" t="s">
        <v>50</v>
      </c>
      <c r="AH210" s="18">
        <v>0</v>
      </c>
      <c r="AI210" s="18">
        <v>0</v>
      </c>
      <c r="AJ210" s="16" t="s">
        <v>50</v>
      </c>
      <c r="AK210" s="18">
        <v>0</v>
      </c>
      <c r="AL210" s="18">
        <v>0</v>
      </c>
      <c r="AM210" s="17" t="s">
        <v>48</v>
      </c>
      <c r="AN210" s="16" t="s">
        <v>48</v>
      </c>
      <c r="AO210" s="17" t="s">
        <v>48</v>
      </c>
      <c r="AP210" s="16" t="s">
        <v>48</v>
      </c>
    </row>
    <row r="211" spans="1:42" s="19" customFormat="1" x14ac:dyDescent="0.25">
      <c r="A211" s="13" t="s">
        <v>606</v>
      </c>
      <c r="B211" s="17" t="s">
        <v>578</v>
      </c>
      <c r="C211" s="16" t="s">
        <v>47</v>
      </c>
      <c r="D211" s="16" t="s">
        <v>107</v>
      </c>
      <c r="E211" s="16" t="s">
        <v>669</v>
      </c>
      <c r="F211" s="16" t="s">
        <v>779</v>
      </c>
      <c r="G211" s="16" t="s">
        <v>49</v>
      </c>
      <c r="H211" s="16" t="s">
        <v>670</v>
      </c>
      <c r="I211" s="18" t="s">
        <v>48</v>
      </c>
      <c r="J211" s="18" t="s">
        <v>48</v>
      </c>
      <c r="K211" s="18" t="s">
        <v>48</v>
      </c>
      <c r="L211" s="18" t="s">
        <v>48</v>
      </c>
      <c r="M211" s="18">
        <v>0</v>
      </c>
      <c r="N211" s="16" t="s">
        <v>48</v>
      </c>
      <c r="O211" s="16" t="s">
        <v>59</v>
      </c>
      <c r="P211" s="16" t="s">
        <v>48</v>
      </c>
      <c r="Q211" s="18">
        <f t="shared" si="3"/>
        <v>1616116.9849999999</v>
      </c>
      <c r="R211" s="18">
        <v>0</v>
      </c>
      <c r="S211" s="18">
        <v>1616116.9849999999</v>
      </c>
      <c r="T211" s="18">
        <v>0</v>
      </c>
      <c r="U211" s="16" t="s">
        <v>50</v>
      </c>
      <c r="V211" s="18">
        <v>0</v>
      </c>
      <c r="W211" s="18">
        <v>0</v>
      </c>
      <c r="X211" s="16" t="s">
        <v>50</v>
      </c>
      <c r="Y211" s="18">
        <v>0</v>
      </c>
      <c r="Z211" s="18">
        <v>0</v>
      </c>
      <c r="AA211" s="16" t="s">
        <v>50</v>
      </c>
      <c r="AB211" s="18">
        <v>0</v>
      </c>
      <c r="AC211" s="18">
        <v>0</v>
      </c>
      <c r="AD211" s="16" t="s">
        <v>50</v>
      </c>
      <c r="AE211" s="18">
        <v>0</v>
      </c>
      <c r="AF211" s="16">
        <v>0</v>
      </c>
      <c r="AG211" s="16" t="s">
        <v>50</v>
      </c>
      <c r="AH211" s="18">
        <v>0</v>
      </c>
      <c r="AI211" s="18">
        <v>0</v>
      </c>
      <c r="AJ211" s="16" t="s">
        <v>50</v>
      </c>
      <c r="AK211" s="18">
        <v>0</v>
      </c>
      <c r="AL211" s="18">
        <v>0</v>
      </c>
      <c r="AM211" s="17" t="s">
        <v>48</v>
      </c>
      <c r="AN211" s="16" t="s">
        <v>48</v>
      </c>
      <c r="AO211" s="17" t="s">
        <v>48</v>
      </c>
      <c r="AP211" s="16" t="s">
        <v>48</v>
      </c>
    </row>
    <row r="212" spans="1:42" s="19" customFormat="1" x14ac:dyDescent="0.25">
      <c r="A212" s="13" t="s">
        <v>611</v>
      </c>
      <c r="B212" s="17" t="s">
        <v>578</v>
      </c>
      <c r="C212" s="16" t="s">
        <v>47</v>
      </c>
      <c r="D212" s="16" t="s">
        <v>107</v>
      </c>
      <c r="E212" s="16" t="s">
        <v>672</v>
      </c>
      <c r="F212" s="16" t="s">
        <v>779</v>
      </c>
      <c r="G212" s="16" t="s">
        <v>49</v>
      </c>
      <c r="H212" s="16" t="s">
        <v>673</v>
      </c>
      <c r="I212" s="18" t="s">
        <v>48</v>
      </c>
      <c r="J212" s="18" t="s">
        <v>48</v>
      </c>
      <c r="K212" s="18" t="s">
        <v>48</v>
      </c>
      <c r="L212" s="18" t="s">
        <v>48</v>
      </c>
      <c r="M212" s="18">
        <v>0</v>
      </c>
      <c r="N212" s="16" t="s">
        <v>48</v>
      </c>
      <c r="O212" s="16" t="s">
        <v>59</v>
      </c>
      <c r="P212" s="16" t="s">
        <v>48</v>
      </c>
      <c r="Q212" s="18">
        <f t="shared" si="3"/>
        <v>1278685.1272</v>
      </c>
      <c r="R212" s="18">
        <v>0</v>
      </c>
      <c r="S212" s="18">
        <v>1150500</v>
      </c>
      <c r="T212" s="18">
        <v>0</v>
      </c>
      <c r="U212" s="16" t="s">
        <v>50</v>
      </c>
      <c r="V212" s="18">
        <v>0</v>
      </c>
      <c r="W212" s="18">
        <v>110504.42</v>
      </c>
      <c r="X212" s="16" t="s">
        <v>50</v>
      </c>
      <c r="Y212" s="18">
        <v>17680.707200000001</v>
      </c>
      <c r="Z212" s="18">
        <v>0</v>
      </c>
      <c r="AA212" s="16" t="s">
        <v>50</v>
      </c>
      <c r="AB212" s="18">
        <v>0</v>
      </c>
      <c r="AC212" s="18">
        <v>0</v>
      </c>
      <c r="AD212" s="16" t="s">
        <v>50</v>
      </c>
      <c r="AE212" s="18">
        <v>0</v>
      </c>
      <c r="AF212" s="16">
        <v>0</v>
      </c>
      <c r="AG212" s="16" t="s">
        <v>50</v>
      </c>
      <c r="AH212" s="18">
        <v>0</v>
      </c>
      <c r="AI212" s="18">
        <v>0</v>
      </c>
      <c r="AJ212" s="16" t="s">
        <v>50</v>
      </c>
      <c r="AK212" s="18">
        <v>0</v>
      </c>
      <c r="AL212" s="18">
        <v>0</v>
      </c>
      <c r="AM212" s="17" t="s">
        <v>48</v>
      </c>
      <c r="AN212" s="16" t="s">
        <v>48</v>
      </c>
      <c r="AO212" s="17" t="s">
        <v>48</v>
      </c>
      <c r="AP212" s="16" t="s">
        <v>48</v>
      </c>
    </row>
    <row r="213" spans="1:42" s="19" customFormat="1" x14ac:dyDescent="0.25">
      <c r="A213" s="13" t="s">
        <v>613</v>
      </c>
      <c r="B213" s="17" t="s">
        <v>578</v>
      </c>
      <c r="C213" s="16" t="s">
        <v>47</v>
      </c>
      <c r="D213" s="16" t="s">
        <v>107</v>
      </c>
      <c r="E213" s="16" t="s">
        <v>675</v>
      </c>
      <c r="F213" s="16" t="s">
        <v>779</v>
      </c>
      <c r="G213" s="16" t="s">
        <v>49</v>
      </c>
      <c r="H213" s="16" t="s">
        <v>676</v>
      </c>
      <c r="I213" s="18" t="s">
        <v>48</v>
      </c>
      <c r="J213" s="18" t="s">
        <v>48</v>
      </c>
      <c r="K213" s="18" t="s">
        <v>48</v>
      </c>
      <c r="L213" s="18" t="s">
        <v>48</v>
      </c>
      <c r="M213" s="18">
        <v>0</v>
      </c>
      <c r="N213" s="16" t="s">
        <v>48</v>
      </c>
      <c r="O213" s="16" t="s">
        <v>59</v>
      </c>
      <c r="P213" s="16" t="s">
        <v>48</v>
      </c>
      <c r="Q213" s="18">
        <f t="shared" si="3"/>
        <v>1263020</v>
      </c>
      <c r="R213" s="18">
        <v>0</v>
      </c>
      <c r="S213" s="18">
        <v>1054220</v>
      </c>
      <c r="T213" s="18">
        <v>0</v>
      </c>
      <c r="U213" s="16" t="s">
        <v>50</v>
      </c>
      <c r="V213" s="18">
        <v>0</v>
      </c>
      <c r="W213" s="18">
        <v>180000</v>
      </c>
      <c r="X213" s="16" t="s">
        <v>50</v>
      </c>
      <c r="Y213" s="18">
        <v>28800</v>
      </c>
      <c r="Z213" s="18">
        <v>0</v>
      </c>
      <c r="AA213" s="16" t="s">
        <v>50</v>
      </c>
      <c r="AB213" s="18">
        <v>0</v>
      </c>
      <c r="AC213" s="18">
        <v>0</v>
      </c>
      <c r="AD213" s="16" t="s">
        <v>50</v>
      </c>
      <c r="AE213" s="18">
        <v>0</v>
      </c>
      <c r="AF213" s="16">
        <v>0</v>
      </c>
      <c r="AG213" s="16" t="s">
        <v>50</v>
      </c>
      <c r="AH213" s="18">
        <v>0</v>
      </c>
      <c r="AI213" s="18">
        <v>0</v>
      </c>
      <c r="AJ213" s="16" t="s">
        <v>50</v>
      </c>
      <c r="AK213" s="18">
        <v>0</v>
      </c>
      <c r="AL213" s="18">
        <v>0</v>
      </c>
      <c r="AM213" s="17" t="s">
        <v>48</v>
      </c>
      <c r="AN213" s="16" t="s">
        <v>48</v>
      </c>
      <c r="AO213" s="17" t="s">
        <v>48</v>
      </c>
      <c r="AP213" s="16" t="s">
        <v>48</v>
      </c>
    </row>
    <row r="214" spans="1:42" s="19" customFormat="1" x14ac:dyDescent="0.25">
      <c r="A214" s="13" t="s">
        <v>615</v>
      </c>
      <c r="B214" s="17" t="s">
        <v>578</v>
      </c>
      <c r="C214" s="16" t="s">
        <v>47</v>
      </c>
      <c r="D214" s="16" t="s">
        <v>107</v>
      </c>
      <c r="E214" s="16" t="s">
        <v>678</v>
      </c>
      <c r="F214" s="16" t="s">
        <v>779</v>
      </c>
      <c r="G214" s="16" t="s">
        <v>49</v>
      </c>
      <c r="H214" s="16" t="s">
        <v>679</v>
      </c>
      <c r="I214" s="18" t="s">
        <v>48</v>
      </c>
      <c r="J214" s="18" t="s">
        <v>48</v>
      </c>
      <c r="K214" s="18" t="s">
        <v>48</v>
      </c>
      <c r="L214" s="18" t="s">
        <v>48</v>
      </c>
      <c r="M214" s="18">
        <v>0</v>
      </c>
      <c r="N214" s="16" t="s">
        <v>48</v>
      </c>
      <c r="O214" s="16" t="s">
        <v>59</v>
      </c>
      <c r="P214" s="16" t="s">
        <v>48</v>
      </c>
      <c r="Q214" s="18">
        <f t="shared" si="3"/>
        <v>527300</v>
      </c>
      <c r="R214" s="18">
        <v>0</v>
      </c>
      <c r="S214" s="18">
        <v>202500</v>
      </c>
      <c r="T214" s="18">
        <v>0</v>
      </c>
      <c r="U214" s="16" t="s">
        <v>50</v>
      </c>
      <c r="V214" s="18">
        <v>0</v>
      </c>
      <c r="W214" s="18">
        <v>280000</v>
      </c>
      <c r="X214" s="16" t="s">
        <v>50</v>
      </c>
      <c r="Y214" s="18">
        <v>44800</v>
      </c>
      <c r="Z214" s="18">
        <v>0</v>
      </c>
      <c r="AA214" s="16" t="s">
        <v>50</v>
      </c>
      <c r="AB214" s="18">
        <v>0</v>
      </c>
      <c r="AC214" s="18">
        <v>0</v>
      </c>
      <c r="AD214" s="16" t="s">
        <v>50</v>
      </c>
      <c r="AE214" s="18">
        <v>0</v>
      </c>
      <c r="AF214" s="16">
        <v>0</v>
      </c>
      <c r="AG214" s="16" t="s">
        <v>50</v>
      </c>
      <c r="AH214" s="18">
        <v>0</v>
      </c>
      <c r="AI214" s="18">
        <v>0</v>
      </c>
      <c r="AJ214" s="16" t="s">
        <v>50</v>
      </c>
      <c r="AK214" s="18">
        <v>0</v>
      </c>
      <c r="AL214" s="18">
        <v>0</v>
      </c>
      <c r="AM214" s="17" t="s">
        <v>48</v>
      </c>
      <c r="AN214" s="16" t="s">
        <v>48</v>
      </c>
      <c r="AO214" s="17" t="s">
        <v>48</v>
      </c>
      <c r="AP214" s="16" t="s">
        <v>48</v>
      </c>
    </row>
    <row r="215" spans="1:42" s="19" customFormat="1" x14ac:dyDescent="0.25">
      <c r="A215" s="13" t="s">
        <v>617</v>
      </c>
      <c r="B215" s="17" t="s">
        <v>578</v>
      </c>
      <c r="C215" s="16" t="s">
        <v>47</v>
      </c>
      <c r="D215" s="16" t="s">
        <v>107</v>
      </c>
      <c r="E215" s="16" t="s">
        <v>681</v>
      </c>
      <c r="F215" s="16" t="s">
        <v>779</v>
      </c>
      <c r="G215" s="16" t="s">
        <v>49</v>
      </c>
      <c r="H215" s="16" t="s">
        <v>682</v>
      </c>
      <c r="I215" s="18" t="s">
        <v>48</v>
      </c>
      <c r="J215" s="18" t="s">
        <v>48</v>
      </c>
      <c r="K215" s="18" t="s">
        <v>48</v>
      </c>
      <c r="L215" s="18" t="s">
        <v>48</v>
      </c>
      <c r="M215" s="18">
        <v>0</v>
      </c>
      <c r="N215" s="16" t="s">
        <v>48</v>
      </c>
      <c r="O215" s="16" t="s">
        <v>59</v>
      </c>
      <c r="P215" s="16" t="s">
        <v>48</v>
      </c>
      <c r="Q215" s="18">
        <f t="shared" si="3"/>
        <v>4436711.32</v>
      </c>
      <c r="R215" s="18">
        <v>0</v>
      </c>
      <c r="S215" s="18">
        <v>3552791.3200000003</v>
      </c>
      <c r="T215" s="18">
        <v>0</v>
      </c>
      <c r="U215" s="16" t="s">
        <v>50</v>
      </c>
      <c r="V215" s="18">
        <v>0</v>
      </c>
      <c r="W215" s="18">
        <v>762000</v>
      </c>
      <c r="X215" s="16" t="s">
        <v>50</v>
      </c>
      <c r="Y215" s="18">
        <v>121920</v>
      </c>
      <c r="Z215" s="18">
        <v>0</v>
      </c>
      <c r="AA215" s="16" t="s">
        <v>50</v>
      </c>
      <c r="AB215" s="18">
        <v>0</v>
      </c>
      <c r="AC215" s="18">
        <v>0</v>
      </c>
      <c r="AD215" s="16" t="s">
        <v>50</v>
      </c>
      <c r="AE215" s="18">
        <v>0</v>
      </c>
      <c r="AF215" s="16">
        <v>0</v>
      </c>
      <c r="AG215" s="16" t="s">
        <v>50</v>
      </c>
      <c r="AH215" s="18">
        <v>0</v>
      </c>
      <c r="AI215" s="18">
        <v>0</v>
      </c>
      <c r="AJ215" s="16" t="s">
        <v>50</v>
      </c>
      <c r="AK215" s="18">
        <v>0</v>
      </c>
      <c r="AL215" s="18">
        <v>0</v>
      </c>
      <c r="AM215" s="17" t="s">
        <v>48</v>
      </c>
      <c r="AN215" s="16" t="s">
        <v>48</v>
      </c>
      <c r="AO215" s="17" t="s">
        <v>48</v>
      </c>
      <c r="AP215" s="16" t="s">
        <v>48</v>
      </c>
    </row>
    <row r="216" spans="1:42" s="19" customFormat="1" x14ac:dyDescent="0.25">
      <c r="A216" s="13" t="s">
        <v>619</v>
      </c>
      <c r="B216" s="17" t="s">
        <v>578</v>
      </c>
      <c r="C216" s="16" t="s">
        <v>47</v>
      </c>
      <c r="D216" s="16" t="s">
        <v>107</v>
      </c>
      <c r="E216" s="16" t="s">
        <v>648</v>
      </c>
      <c r="F216" s="16" t="s">
        <v>779</v>
      </c>
      <c r="G216" s="16" t="s">
        <v>248</v>
      </c>
      <c r="H216" s="16" t="s">
        <v>48</v>
      </c>
      <c r="I216" s="18" t="s">
        <v>249</v>
      </c>
      <c r="J216" s="18" t="s">
        <v>48</v>
      </c>
      <c r="K216" s="18" t="s">
        <v>683</v>
      </c>
      <c r="L216" s="18" t="s">
        <v>578</v>
      </c>
      <c r="M216" s="18">
        <v>604000</v>
      </c>
      <c r="N216" s="16" t="s">
        <v>251</v>
      </c>
      <c r="O216" s="16" t="s">
        <v>684</v>
      </c>
      <c r="P216" s="16" t="s">
        <v>685</v>
      </c>
      <c r="Q216" s="18">
        <f t="shared" si="3"/>
        <v>-604000</v>
      </c>
      <c r="R216" s="18">
        <v>0</v>
      </c>
      <c r="S216" s="18">
        <v>-604000</v>
      </c>
      <c r="T216" s="18">
        <v>0</v>
      </c>
      <c r="U216" s="16" t="s">
        <v>50</v>
      </c>
      <c r="V216" s="18">
        <v>0</v>
      </c>
      <c r="W216" s="18">
        <v>0</v>
      </c>
      <c r="X216" s="16" t="s">
        <v>50</v>
      </c>
      <c r="Y216" s="18">
        <v>0</v>
      </c>
      <c r="Z216" s="18">
        <v>0</v>
      </c>
      <c r="AA216" s="16" t="s">
        <v>50</v>
      </c>
      <c r="AB216" s="18">
        <v>0</v>
      </c>
      <c r="AC216" s="18">
        <v>0</v>
      </c>
      <c r="AD216" s="16" t="s">
        <v>50</v>
      </c>
      <c r="AE216" s="18">
        <v>0</v>
      </c>
      <c r="AF216" s="16">
        <v>0</v>
      </c>
      <c r="AG216" s="16" t="s">
        <v>50</v>
      </c>
      <c r="AH216" s="18">
        <v>0</v>
      </c>
      <c r="AI216" s="18">
        <v>0</v>
      </c>
      <c r="AJ216" s="16" t="s">
        <v>50</v>
      </c>
      <c r="AK216" s="18">
        <v>0</v>
      </c>
      <c r="AL216" s="18">
        <v>0</v>
      </c>
      <c r="AM216" s="17" t="s">
        <v>48</v>
      </c>
      <c r="AN216" s="16" t="s">
        <v>48</v>
      </c>
      <c r="AO216" s="17" t="s">
        <v>48</v>
      </c>
      <c r="AP216" s="16" t="s">
        <v>48</v>
      </c>
    </row>
    <row r="217" spans="1:42" s="19" customFormat="1" x14ac:dyDescent="0.25">
      <c r="A217" s="13" t="s">
        <v>621</v>
      </c>
      <c r="B217" s="17" t="s">
        <v>686</v>
      </c>
      <c r="C217" s="16" t="s">
        <v>47</v>
      </c>
      <c r="D217" s="16" t="s">
        <v>56</v>
      </c>
      <c r="E217" s="16" t="s">
        <v>57</v>
      </c>
      <c r="F217" s="16" t="s">
        <v>758</v>
      </c>
      <c r="G217" s="16" t="s">
        <v>49</v>
      </c>
      <c r="H217" s="16" t="s">
        <v>687</v>
      </c>
      <c r="I217" s="18" t="s">
        <v>48</v>
      </c>
      <c r="J217" s="18" t="s">
        <v>48</v>
      </c>
      <c r="K217" s="18" t="s">
        <v>48</v>
      </c>
      <c r="L217" s="18" t="s">
        <v>48</v>
      </c>
      <c r="M217" s="18">
        <v>0</v>
      </c>
      <c r="N217" s="16" t="s">
        <v>48</v>
      </c>
      <c r="O217" s="16" t="s">
        <v>59</v>
      </c>
      <c r="P217" s="16" t="s">
        <v>48</v>
      </c>
      <c r="Q217" s="18">
        <f t="shared" si="3"/>
        <v>60820038.624700002</v>
      </c>
      <c r="R217" s="18">
        <v>0</v>
      </c>
      <c r="S217" s="18">
        <v>51939576.0559</v>
      </c>
      <c r="T217" s="18">
        <v>0</v>
      </c>
      <c r="U217" s="16" t="s">
        <v>50</v>
      </c>
      <c r="V217" s="18">
        <v>0</v>
      </c>
      <c r="W217" s="18">
        <v>7655571.1800000006</v>
      </c>
      <c r="X217" s="16" t="s">
        <v>53</v>
      </c>
      <c r="Y217" s="18">
        <v>1224891.3887999998</v>
      </c>
      <c r="Z217" s="18">
        <v>0</v>
      </c>
      <c r="AA217" s="16" t="s">
        <v>50</v>
      </c>
      <c r="AB217" s="18">
        <v>0</v>
      </c>
      <c r="AC217" s="18">
        <v>0</v>
      </c>
      <c r="AD217" s="16" t="s">
        <v>50</v>
      </c>
      <c r="AE217" s="18">
        <v>0</v>
      </c>
      <c r="AF217" s="16">
        <v>0</v>
      </c>
      <c r="AG217" s="16" t="s">
        <v>50</v>
      </c>
      <c r="AH217" s="18">
        <v>0</v>
      </c>
      <c r="AI217" s="18">
        <v>0</v>
      </c>
      <c r="AJ217" s="16" t="s">
        <v>50</v>
      </c>
      <c r="AK217" s="18">
        <v>0</v>
      </c>
      <c r="AL217" s="18">
        <v>0</v>
      </c>
      <c r="AM217" s="17" t="s">
        <v>48</v>
      </c>
      <c r="AN217" s="16" t="s">
        <v>48</v>
      </c>
      <c r="AO217" s="17" t="s">
        <v>48</v>
      </c>
      <c r="AP217" s="16" t="s">
        <v>48</v>
      </c>
    </row>
    <row r="218" spans="1:42" s="19" customFormat="1" x14ac:dyDescent="0.25">
      <c r="A218" s="13" t="s">
        <v>623</v>
      </c>
      <c r="B218" s="17" t="s">
        <v>686</v>
      </c>
      <c r="C218" s="16" t="s">
        <v>47</v>
      </c>
      <c r="D218" s="16" t="s">
        <v>56</v>
      </c>
      <c r="E218" s="16" t="s">
        <v>57</v>
      </c>
      <c r="F218" s="16" t="s">
        <v>758</v>
      </c>
      <c r="G218" s="16" t="s">
        <v>49</v>
      </c>
      <c r="H218" s="16" t="s">
        <v>688</v>
      </c>
      <c r="I218" s="18" t="s">
        <v>48</v>
      </c>
      <c r="J218" s="18" t="s">
        <v>48</v>
      </c>
      <c r="K218" s="18" t="s">
        <v>48</v>
      </c>
      <c r="L218" s="18" t="s">
        <v>48</v>
      </c>
      <c r="M218" s="18">
        <v>0</v>
      </c>
      <c r="N218" s="16" t="s">
        <v>48</v>
      </c>
      <c r="O218" s="16" t="s">
        <v>422</v>
      </c>
      <c r="P218" s="16" t="s">
        <v>423</v>
      </c>
      <c r="Q218" s="18">
        <f t="shared" si="3"/>
        <v>67310.5</v>
      </c>
      <c r="R218" s="18">
        <v>0</v>
      </c>
      <c r="S218" s="18">
        <v>67310.5</v>
      </c>
      <c r="T218" s="18">
        <v>0</v>
      </c>
      <c r="U218" s="16" t="s">
        <v>50</v>
      </c>
      <c r="V218" s="18">
        <v>0</v>
      </c>
      <c r="W218" s="18">
        <v>0</v>
      </c>
      <c r="X218" s="16" t="s">
        <v>50</v>
      </c>
      <c r="Y218" s="18">
        <v>0</v>
      </c>
      <c r="Z218" s="18">
        <v>0</v>
      </c>
      <c r="AA218" s="16" t="s">
        <v>50</v>
      </c>
      <c r="AB218" s="18">
        <v>0</v>
      </c>
      <c r="AC218" s="18">
        <v>0</v>
      </c>
      <c r="AD218" s="16" t="s">
        <v>50</v>
      </c>
      <c r="AE218" s="18">
        <v>0</v>
      </c>
      <c r="AF218" s="16">
        <v>0</v>
      </c>
      <c r="AG218" s="16" t="s">
        <v>50</v>
      </c>
      <c r="AH218" s="18">
        <v>0</v>
      </c>
      <c r="AI218" s="18">
        <v>0</v>
      </c>
      <c r="AJ218" s="16" t="s">
        <v>50</v>
      </c>
      <c r="AK218" s="18">
        <v>0</v>
      </c>
      <c r="AL218" s="18">
        <v>0</v>
      </c>
      <c r="AM218" s="17" t="s">
        <v>48</v>
      </c>
      <c r="AN218" s="16" t="s">
        <v>48</v>
      </c>
      <c r="AO218" s="17" t="s">
        <v>48</v>
      </c>
      <c r="AP218" s="16" t="s">
        <v>48</v>
      </c>
    </row>
    <row r="219" spans="1:42" s="19" customFormat="1" x14ac:dyDescent="0.25">
      <c r="A219" s="13" t="s">
        <v>627</v>
      </c>
      <c r="B219" s="17" t="s">
        <v>686</v>
      </c>
      <c r="C219" s="16" t="s">
        <v>47</v>
      </c>
      <c r="D219" s="16" t="s">
        <v>56</v>
      </c>
      <c r="E219" s="16" t="s">
        <v>57</v>
      </c>
      <c r="F219" s="16" t="s">
        <v>758</v>
      </c>
      <c r="G219" s="16" t="s">
        <v>49</v>
      </c>
      <c r="H219" s="16" t="s">
        <v>689</v>
      </c>
      <c r="I219" s="18" t="s">
        <v>48</v>
      </c>
      <c r="J219" s="18" t="s">
        <v>48</v>
      </c>
      <c r="K219" s="18" t="s">
        <v>48</v>
      </c>
      <c r="L219" s="18" t="s">
        <v>48</v>
      </c>
      <c r="M219" s="18">
        <v>0</v>
      </c>
      <c r="N219" s="16" t="s">
        <v>48</v>
      </c>
      <c r="O219" s="16" t="s">
        <v>59</v>
      </c>
      <c r="P219" s="16" t="s">
        <v>48</v>
      </c>
      <c r="Q219" s="18">
        <f t="shared" si="3"/>
        <v>13987120.754800001</v>
      </c>
      <c r="R219" s="18">
        <v>0</v>
      </c>
      <c r="S219" s="18">
        <v>10383173.7456</v>
      </c>
      <c r="T219" s="18">
        <v>0</v>
      </c>
      <c r="U219" s="16" t="s">
        <v>50</v>
      </c>
      <c r="V219" s="18">
        <v>0</v>
      </c>
      <c r="W219" s="18">
        <v>3106850.87</v>
      </c>
      <c r="X219" s="16" t="s">
        <v>53</v>
      </c>
      <c r="Y219" s="18">
        <v>497096.13919999998</v>
      </c>
      <c r="Z219" s="18">
        <v>0</v>
      </c>
      <c r="AA219" s="16" t="s">
        <v>50</v>
      </c>
      <c r="AB219" s="18">
        <v>0</v>
      </c>
      <c r="AC219" s="18">
        <v>0</v>
      </c>
      <c r="AD219" s="16" t="s">
        <v>50</v>
      </c>
      <c r="AE219" s="18">
        <v>0</v>
      </c>
      <c r="AF219" s="16">
        <v>0</v>
      </c>
      <c r="AG219" s="16" t="s">
        <v>50</v>
      </c>
      <c r="AH219" s="18">
        <v>0</v>
      </c>
      <c r="AI219" s="18">
        <v>0</v>
      </c>
      <c r="AJ219" s="16" t="s">
        <v>50</v>
      </c>
      <c r="AK219" s="18">
        <v>0</v>
      </c>
      <c r="AL219" s="18">
        <v>0</v>
      </c>
      <c r="AM219" s="17" t="s">
        <v>48</v>
      </c>
      <c r="AN219" s="16" t="s">
        <v>48</v>
      </c>
      <c r="AO219" s="17" t="s">
        <v>48</v>
      </c>
      <c r="AP219" s="16" t="s">
        <v>48</v>
      </c>
    </row>
    <row r="220" spans="1:42" s="19" customFormat="1" x14ac:dyDescent="0.25">
      <c r="A220" s="13" t="s">
        <v>629</v>
      </c>
      <c r="B220" s="17" t="s">
        <v>686</v>
      </c>
      <c r="C220" s="16" t="s">
        <v>47</v>
      </c>
      <c r="D220" s="16" t="s">
        <v>61</v>
      </c>
      <c r="E220" s="16" t="s">
        <v>62</v>
      </c>
      <c r="F220" s="16" t="s">
        <v>748</v>
      </c>
      <c r="G220" s="16" t="s">
        <v>49</v>
      </c>
      <c r="H220" s="16" t="s">
        <v>690</v>
      </c>
      <c r="I220" s="18" t="s">
        <v>48</v>
      </c>
      <c r="J220" s="18" t="s">
        <v>48</v>
      </c>
      <c r="K220" s="18" t="s">
        <v>48</v>
      </c>
      <c r="L220" s="18" t="s">
        <v>48</v>
      </c>
      <c r="M220" s="18">
        <v>0</v>
      </c>
      <c r="N220" s="16" t="s">
        <v>48</v>
      </c>
      <c r="O220" s="16" t="s">
        <v>59</v>
      </c>
      <c r="P220" s="16" t="s">
        <v>48</v>
      </c>
      <c r="Q220" s="18">
        <f t="shared" si="3"/>
        <v>58750042.499250002</v>
      </c>
      <c r="R220" s="18">
        <v>0</v>
      </c>
      <c r="S220" s="18">
        <v>41532584.182449996</v>
      </c>
      <c r="T220" s="18">
        <v>0</v>
      </c>
      <c r="U220" s="16" t="s">
        <v>50</v>
      </c>
      <c r="V220" s="18">
        <v>0</v>
      </c>
      <c r="W220" s="18">
        <v>14842636.48</v>
      </c>
      <c r="X220" s="16" t="s">
        <v>50</v>
      </c>
      <c r="Y220" s="18">
        <v>2374821.8367999997</v>
      </c>
      <c r="Z220" s="18">
        <v>0</v>
      </c>
      <c r="AA220" s="16" t="s">
        <v>50</v>
      </c>
      <c r="AB220" s="18">
        <v>0</v>
      </c>
      <c r="AC220" s="18">
        <v>0</v>
      </c>
      <c r="AD220" s="16" t="s">
        <v>50</v>
      </c>
      <c r="AE220" s="18">
        <v>0</v>
      </c>
      <c r="AF220" s="16">
        <v>0</v>
      </c>
      <c r="AG220" s="16" t="s">
        <v>50</v>
      </c>
      <c r="AH220" s="18">
        <v>0</v>
      </c>
      <c r="AI220" s="18">
        <v>0</v>
      </c>
      <c r="AJ220" s="16" t="s">
        <v>50</v>
      </c>
      <c r="AK220" s="18">
        <v>0</v>
      </c>
      <c r="AL220" s="18">
        <v>0</v>
      </c>
      <c r="AM220" s="17" t="s">
        <v>48</v>
      </c>
      <c r="AN220" s="16" t="s">
        <v>48</v>
      </c>
      <c r="AO220" s="17" t="s">
        <v>48</v>
      </c>
      <c r="AP220" s="16" t="s">
        <v>48</v>
      </c>
    </row>
    <row r="221" spans="1:42" s="19" customFormat="1" x14ac:dyDescent="0.25">
      <c r="A221" s="13" t="s">
        <v>630</v>
      </c>
      <c r="B221" s="17" t="s">
        <v>686</v>
      </c>
      <c r="C221" s="16" t="s">
        <v>47</v>
      </c>
      <c r="D221" s="16" t="s">
        <v>61</v>
      </c>
      <c r="E221" s="16" t="s">
        <v>62</v>
      </c>
      <c r="F221" s="16" t="s">
        <v>748</v>
      </c>
      <c r="G221" s="16" t="s">
        <v>49</v>
      </c>
      <c r="H221" s="16" t="s">
        <v>691</v>
      </c>
      <c r="I221" s="18" t="s">
        <v>48</v>
      </c>
      <c r="J221" s="18" t="s">
        <v>48</v>
      </c>
      <c r="K221" s="18" t="s">
        <v>48</v>
      </c>
      <c r="L221" s="18" t="s">
        <v>48</v>
      </c>
      <c r="M221" s="18">
        <v>0</v>
      </c>
      <c r="N221" s="16" t="s">
        <v>48</v>
      </c>
      <c r="O221" s="16" t="s">
        <v>112</v>
      </c>
      <c r="P221" s="16" t="s">
        <v>113</v>
      </c>
      <c r="Q221" s="18">
        <f t="shared" si="3"/>
        <v>185220</v>
      </c>
      <c r="R221" s="18">
        <v>0</v>
      </c>
      <c r="S221" s="18">
        <v>185220</v>
      </c>
      <c r="T221" s="18">
        <v>0</v>
      </c>
      <c r="U221" s="16" t="s">
        <v>50</v>
      </c>
      <c r="V221" s="18">
        <v>0</v>
      </c>
      <c r="W221" s="18">
        <v>0</v>
      </c>
      <c r="X221" s="16" t="s">
        <v>50</v>
      </c>
      <c r="Y221" s="18">
        <v>0</v>
      </c>
      <c r="Z221" s="18">
        <v>0</v>
      </c>
      <c r="AA221" s="16" t="s">
        <v>50</v>
      </c>
      <c r="AB221" s="18">
        <v>0</v>
      </c>
      <c r="AC221" s="18">
        <v>0</v>
      </c>
      <c r="AD221" s="16" t="s">
        <v>50</v>
      </c>
      <c r="AE221" s="18">
        <v>0</v>
      </c>
      <c r="AF221" s="16">
        <v>0</v>
      </c>
      <c r="AG221" s="16" t="s">
        <v>50</v>
      </c>
      <c r="AH221" s="18">
        <v>0</v>
      </c>
      <c r="AI221" s="18">
        <v>0</v>
      </c>
      <c r="AJ221" s="16" t="s">
        <v>50</v>
      </c>
      <c r="AK221" s="18">
        <v>0</v>
      </c>
      <c r="AL221" s="18">
        <v>0</v>
      </c>
      <c r="AM221" s="17" t="s">
        <v>48</v>
      </c>
      <c r="AN221" s="16" t="s">
        <v>48</v>
      </c>
      <c r="AO221" s="17" t="s">
        <v>48</v>
      </c>
      <c r="AP221" s="16" t="s">
        <v>48</v>
      </c>
    </row>
    <row r="222" spans="1:42" s="19" customFormat="1" x14ac:dyDescent="0.25">
      <c r="A222" s="13" t="s">
        <v>634</v>
      </c>
      <c r="B222" s="17" t="s">
        <v>686</v>
      </c>
      <c r="C222" s="16" t="s">
        <v>47</v>
      </c>
      <c r="D222" s="16" t="s">
        <v>61</v>
      </c>
      <c r="E222" s="16" t="s">
        <v>62</v>
      </c>
      <c r="F222" s="16" t="s">
        <v>748</v>
      </c>
      <c r="G222" s="16" t="s">
        <v>49</v>
      </c>
      <c r="H222" s="16" t="s">
        <v>692</v>
      </c>
      <c r="I222" s="18" t="s">
        <v>48</v>
      </c>
      <c r="J222" s="18" t="s">
        <v>48</v>
      </c>
      <c r="K222" s="18" t="s">
        <v>48</v>
      </c>
      <c r="L222" s="18" t="s">
        <v>48</v>
      </c>
      <c r="M222" s="18">
        <v>0</v>
      </c>
      <c r="N222" s="16" t="s">
        <v>48</v>
      </c>
      <c r="O222" s="16" t="s">
        <v>59</v>
      </c>
      <c r="P222" s="16" t="s">
        <v>48</v>
      </c>
      <c r="Q222" s="18">
        <f t="shared" si="3"/>
        <v>16403571.6558</v>
      </c>
      <c r="R222" s="18">
        <v>0</v>
      </c>
      <c r="S222" s="18">
        <v>12420439.380600002</v>
      </c>
      <c r="T222" s="18">
        <v>0</v>
      </c>
      <c r="U222" s="16" t="s">
        <v>50</v>
      </c>
      <c r="V222" s="18">
        <v>0</v>
      </c>
      <c r="W222" s="18">
        <v>3433734.7199999997</v>
      </c>
      <c r="X222" s="16" t="s">
        <v>50</v>
      </c>
      <c r="Y222" s="18">
        <v>549397.55520000006</v>
      </c>
      <c r="Z222" s="18">
        <v>0</v>
      </c>
      <c r="AA222" s="16" t="s">
        <v>50</v>
      </c>
      <c r="AB222" s="18">
        <v>0</v>
      </c>
      <c r="AC222" s="18">
        <v>0</v>
      </c>
      <c r="AD222" s="16" t="s">
        <v>50</v>
      </c>
      <c r="AE222" s="18">
        <v>0</v>
      </c>
      <c r="AF222" s="16">
        <v>0</v>
      </c>
      <c r="AG222" s="16" t="s">
        <v>50</v>
      </c>
      <c r="AH222" s="18">
        <v>0</v>
      </c>
      <c r="AI222" s="18">
        <v>0</v>
      </c>
      <c r="AJ222" s="16" t="s">
        <v>50</v>
      </c>
      <c r="AK222" s="18">
        <v>0</v>
      </c>
      <c r="AL222" s="18">
        <v>0</v>
      </c>
      <c r="AM222" s="17" t="s">
        <v>48</v>
      </c>
      <c r="AN222" s="16" t="s">
        <v>48</v>
      </c>
      <c r="AO222" s="17" t="s">
        <v>48</v>
      </c>
      <c r="AP222" s="16" t="s">
        <v>48</v>
      </c>
    </row>
    <row r="223" spans="1:42" s="19" customFormat="1" x14ac:dyDescent="0.25">
      <c r="A223" s="13" t="s">
        <v>636</v>
      </c>
      <c r="B223" s="17" t="s">
        <v>686</v>
      </c>
      <c r="C223" s="16" t="s">
        <v>47</v>
      </c>
      <c r="D223" s="16" t="s">
        <v>61</v>
      </c>
      <c r="E223" s="16" t="s">
        <v>62</v>
      </c>
      <c r="F223" s="16" t="s">
        <v>748</v>
      </c>
      <c r="G223" s="16" t="s">
        <v>49</v>
      </c>
      <c r="H223" s="16" t="s">
        <v>693</v>
      </c>
      <c r="I223" s="18" t="s">
        <v>48</v>
      </c>
      <c r="J223" s="18" t="s">
        <v>48</v>
      </c>
      <c r="K223" s="18" t="s">
        <v>48</v>
      </c>
      <c r="L223" s="18" t="s">
        <v>48</v>
      </c>
      <c r="M223" s="18">
        <v>0</v>
      </c>
      <c r="N223" s="16" t="s">
        <v>48</v>
      </c>
      <c r="O223" s="16" t="s">
        <v>509</v>
      </c>
      <c r="P223" s="16" t="s">
        <v>510</v>
      </c>
      <c r="Q223" s="18">
        <f t="shared" si="3"/>
        <v>1865940</v>
      </c>
      <c r="R223" s="18">
        <v>0</v>
      </c>
      <c r="S223" s="18">
        <v>1865940</v>
      </c>
      <c r="T223" s="18">
        <v>0</v>
      </c>
      <c r="U223" s="16" t="s">
        <v>50</v>
      </c>
      <c r="V223" s="18">
        <v>0</v>
      </c>
      <c r="W223" s="18">
        <v>0</v>
      </c>
      <c r="X223" s="16" t="s">
        <v>50</v>
      </c>
      <c r="Y223" s="18">
        <v>0</v>
      </c>
      <c r="Z223" s="18">
        <v>0</v>
      </c>
      <c r="AA223" s="16" t="s">
        <v>50</v>
      </c>
      <c r="AB223" s="18">
        <v>0</v>
      </c>
      <c r="AC223" s="18">
        <v>0</v>
      </c>
      <c r="AD223" s="16" t="s">
        <v>50</v>
      </c>
      <c r="AE223" s="18">
        <v>0</v>
      </c>
      <c r="AF223" s="16">
        <v>0</v>
      </c>
      <c r="AG223" s="16" t="s">
        <v>50</v>
      </c>
      <c r="AH223" s="18">
        <v>0</v>
      </c>
      <c r="AI223" s="18">
        <v>0</v>
      </c>
      <c r="AJ223" s="16" t="s">
        <v>50</v>
      </c>
      <c r="AK223" s="18">
        <v>0</v>
      </c>
      <c r="AL223" s="18">
        <v>0</v>
      </c>
      <c r="AM223" s="17" t="s">
        <v>48</v>
      </c>
      <c r="AN223" s="16" t="s">
        <v>48</v>
      </c>
      <c r="AO223" s="17" t="s">
        <v>48</v>
      </c>
      <c r="AP223" s="16" t="s">
        <v>48</v>
      </c>
    </row>
    <row r="224" spans="1:42" s="19" customFormat="1" x14ac:dyDescent="0.25">
      <c r="A224" s="13" t="s">
        <v>639</v>
      </c>
      <c r="B224" s="17" t="s">
        <v>686</v>
      </c>
      <c r="C224" s="16" t="s">
        <v>47</v>
      </c>
      <c r="D224" s="16" t="s">
        <v>61</v>
      </c>
      <c r="E224" s="16" t="s">
        <v>62</v>
      </c>
      <c r="F224" s="16" t="s">
        <v>748</v>
      </c>
      <c r="G224" s="16" t="s">
        <v>49</v>
      </c>
      <c r="H224" s="16" t="s">
        <v>694</v>
      </c>
      <c r="I224" s="18" t="s">
        <v>48</v>
      </c>
      <c r="J224" s="18" t="s">
        <v>48</v>
      </c>
      <c r="K224" s="18" t="s">
        <v>48</v>
      </c>
      <c r="L224" s="18" t="s">
        <v>48</v>
      </c>
      <c r="M224" s="18">
        <v>0</v>
      </c>
      <c r="N224" s="16" t="s">
        <v>48</v>
      </c>
      <c r="O224" s="16" t="s">
        <v>59</v>
      </c>
      <c r="P224" s="16" t="s">
        <v>48</v>
      </c>
      <c r="Q224" s="18">
        <f t="shared" si="3"/>
        <v>13508175.320799999</v>
      </c>
      <c r="R224" s="18">
        <v>0</v>
      </c>
      <c r="S224" s="18">
        <v>7566201.3199999994</v>
      </c>
      <c r="T224" s="18">
        <v>0</v>
      </c>
      <c r="U224" s="16" t="s">
        <v>50</v>
      </c>
      <c r="V224" s="18">
        <v>0</v>
      </c>
      <c r="W224" s="18">
        <v>5122391.38</v>
      </c>
      <c r="X224" s="16" t="s">
        <v>50</v>
      </c>
      <c r="Y224" s="18">
        <v>819582.62080000003</v>
      </c>
      <c r="Z224" s="18">
        <v>0</v>
      </c>
      <c r="AA224" s="16" t="s">
        <v>50</v>
      </c>
      <c r="AB224" s="18">
        <v>0</v>
      </c>
      <c r="AC224" s="18">
        <v>0</v>
      </c>
      <c r="AD224" s="16" t="s">
        <v>50</v>
      </c>
      <c r="AE224" s="18">
        <v>0</v>
      </c>
      <c r="AF224" s="16">
        <v>0</v>
      </c>
      <c r="AG224" s="16" t="s">
        <v>50</v>
      </c>
      <c r="AH224" s="18">
        <v>0</v>
      </c>
      <c r="AI224" s="18">
        <v>0</v>
      </c>
      <c r="AJ224" s="16" t="s">
        <v>50</v>
      </c>
      <c r="AK224" s="18">
        <v>0</v>
      </c>
      <c r="AL224" s="18">
        <v>0</v>
      </c>
      <c r="AM224" s="17" t="s">
        <v>48</v>
      </c>
      <c r="AN224" s="16" t="s">
        <v>48</v>
      </c>
      <c r="AO224" s="17" t="s">
        <v>48</v>
      </c>
      <c r="AP224" s="16" t="s">
        <v>48</v>
      </c>
    </row>
    <row r="225" spans="1:42" s="19" customFormat="1" x14ac:dyDescent="0.25">
      <c r="A225" s="13" t="s">
        <v>641</v>
      </c>
      <c r="B225" s="17" t="s">
        <v>686</v>
      </c>
      <c r="C225" s="16" t="s">
        <v>47</v>
      </c>
      <c r="D225" s="16" t="s">
        <v>65</v>
      </c>
      <c r="E225" s="16" t="s">
        <v>66</v>
      </c>
      <c r="F225" s="16" t="s">
        <v>759</v>
      </c>
      <c r="G225" s="16" t="s">
        <v>49</v>
      </c>
      <c r="H225" s="16" t="s">
        <v>695</v>
      </c>
      <c r="I225" s="18" t="s">
        <v>48</v>
      </c>
      <c r="J225" s="18" t="s">
        <v>48</v>
      </c>
      <c r="K225" s="18" t="s">
        <v>48</v>
      </c>
      <c r="L225" s="18" t="s">
        <v>48</v>
      </c>
      <c r="M225" s="18">
        <v>0</v>
      </c>
      <c r="N225" s="16" t="s">
        <v>48</v>
      </c>
      <c r="O225" s="16" t="s">
        <v>59</v>
      </c>
      <c r="P225" s="16" t="s">
        <v>48</v>
      </c>
      <c r="Q225" s="18">
        <f t="shared" si="3"/>
        <v>4080384.29</v>
      </c>
      <c r="R225" s="18">
        <v>0</v>
      </c>
      <c r="S225" s="18">
        <v>3566736.29</v>
      </c>
      <c r="T225" s="18">
        <v>0</v>
      </c>
      <c r="U225" s="16" t="s">
        <v>50</v>
      </c>
      <c r="V225" s="18">
        <v>0</v>
      </c>
      <c r="W225" s="18">
        <v>442800</v>
      </c>
      <c r="X225" s="16" t="s">
        <v>50</v>
      </c>
      <c r="Y225" s="18">
        <v>70848</v>
      </c>
      <c r="Z225" s="18">
        <v>0</v>
      </c>
      <c r="AA225" s="16" t="s">
        <v>50</v>
      </c>
      <c r="AB225" s="18">
        <v>0</v>
      </c>
      <c r="AC225" s="18">
        <v>0</v>
      </c>
      <c r="AD225" s="16" t="s">
        <v>50</v>
      </c>
      <c r="AE225" s="18">
        <v>0</v>
      </c>
      <c r="AF225" s="16">
        <v>0</v>
      </c>
      <c r="AG225" s="16" t="s">
        <v>50</v>
      </c>
      <c r="AH225" s="18">
        <v>0</v>
      </c>
      <c r="AI225" s="18">
        <v>0</v>
      </c>
      <c r="AJ225" s="16" t="s">
        <v>50</v>
      </c>
      <c r="AK225" s="18">
        <v>0</v>
      </c>
      <c r="AL225" s="18">
        <v>0</v>
      </c>
      <c r="AM225" s="17" t="s">
        <v>48</v>
      </c>
      <c r="AN225" s="16" t="s">
        <v>48</v>
      </c>
      <c r="AO225" s="17" t="s">
        <v>48</v>
      </c>
      <c r="AP225" s="16" t="s">
        <v>48</v>
      </c>
    </row>
    <row r="226" spans="1:42" s="19" customFormat="1" x14ac:dyDescent="0.25">
      <c r="A226" s="13" t="s">
        <v>643</v>
      </c>
      <c r="B226" s="17" t="s">
        <v>686</v>
      </c>
      <c r="C226" s="16" t="s">
        <v>47</v>
      </c>
      <c r="D226" s="16" t="s">
        <v>65</v>
      </c>
      <c r="E226" s="16" t="s">
        <v>66</v>
      </c>
      <c r="F226" s="16" t="s">
        <v>759</v>
      </c>
      <c r="G226" s="16" t="s">
        <v>49</v>
      </c>
      <c r="H226" s="16" t="s">
        <v>696</v>
      </c>
      <c r="I226" s="18" t="s">
        <v>48</v>
      </c>
      <c r="J226" s="18" t="s">
        <v>48</v>
      </c>
      <c r="K226" s="18" t="s">
        <v>48</v>
      </c>
      <c r="L226" s="18" t="s">
        <v>48</v>
      </c>
      <c r="M226" s="18">
        <v>0</v>
      </c>
      <c r="N226" s="16" t="s">
        <v>48</v>
      </c>
      <c r="O226" s="16" t="s">
        <v>87</v>
      </c>
      <c r="P226" s="16" t="s">
        <v>589</v>
      </c>
      <c r="Q226" s="18">
        <f t="shared" si="3"/>
        <v>1510000</v>
      </c>
      <c r="R226" s="18">
        <v>0</v>
      </c>
      <c r="S226" s="18">
        <v>1510000</v>
      </c>
      <c r="T226" s="18">
        <v>0</v>
      </c>
      <c r="U226" s="16" t="s">
        <v>50</v>
      </c>
      <c r="V226" s="18">
        <v>0</v>
      </c>
      <c r="W226" s="18">
        <v>0</v>
      </c>
      <c r="X226" s="16" t="s">
        <v>50</v>
      </c>
      <c r="Y226" s="18">
        <v>0</v>
      </c>
      <c r="Z226" s="18">
        <v>0</v>
      </c>
      <c r="AA226" s="16" t="s">
        <v>50</v>
      </c>
      <c r="AB226" s="18">
        <v>0</v>
      </c>
      <c r="AC226" s="18">
        <v>0</v>
      </c>
      <c r="AD226" s="16" t="s">
        <v>50</v>
      </c>
      <c r="AE226" s="18">
        <v>0</v>
      </c>
      <c r="AF226" s="16">
        <v>0</v>
      </c>
      <c r="AG226" s="16" t="s">
        <v>50</v>
      </c>
      <c r="AH226" s="18">
        <v>0</v>
      </c>
      <c r="AI226" s="18">
        <v>0</v>
      </c>
      <c r="AJ226" s="16" t="s">
        <v>50</v>
      </c>
      <c r="AK226" s="18">
        <v>0</v>
      </c>
      <c r="AL226" s="18">
        <v>0</v>
      </c>
      <c r="AM226" s="17" t="s">
        <v>48</v>
      </c>
      <c r="AN226" s="16" t="s">
        <v>48</v>
      </c>
      <c r="AO226" s="17" t="s">
        <v>48</v>
      </c>
      <c r="AP226" s="16" t="s">
        <v>48</v>
      </c>
    </row>
    <row r="227" spans="1:42" s="19" customFormat="1" x14ac:dyDescent="0.25">
      <c r="A227" s="13" t="s">
        <v>645</v>
      </c>
      <c r="B227" s="17" t="s">
        <v>686</v>
      </c>
      <c r="C227" s="16" t="s">
        <v>47</v>
      </c>
      <c r="D227" s="16" t="s">
        <v>65</v>
      </c>
      <c r="E227" s="16" t="s">
        <v>66</v>
      </c>
      <c r="F227" s="16" t="s">
        <v>759</v>
      </c>
      <c r="G227" s="16" t="s">
        <v>49</v>
      </c>
      <c r="H227" s="16" t="s">
        <v>697</v>
      </c>
      <c r="I227" s="18" t="s">
        <v>48</v>
      </c>
      <c r="J227" s="18" t="s">
        <v>48</v>
      </c>
      <c r="K227" s="18" t="s">
        <v>48</v>
      </c>
      <c r="L227" s="18" t="s">
        <v>48</v>
      </c>
      <c r="M227" s="18">
        <v>0</v>
      </c>
      <c r="N227" s="16" t="s">
        <v>48</v>
      </c>
      <c r="O227" s="16" t="s">
        <v>59</v>
      </c>
      <c r="P227" s="16" t="s">
        <v>48</v>
      </c>
      <c r="Q227" s="18">
        <f t="shared" si="3"/>
        <v>14341343.81425</v>
      </c>
      <c r="R227" s="18">
        <v>0</v>
      </c>
      <c r="S227" s="18">
        <v>11967385.277449999</v>
      </c>
      <c r="T227" s="18">
        <v>0</v>
      </c>
      <c r="U227" s="16" t="s">
        <v>50</v>
      </c>
      <c r="V227" s="18">
        <v>0</v>
      </c>
      <c r="W227" s="18">
        <v>2046515.98</v>
      </c>
      <c r="X227" s="16" t="s">
        <v>50</v>
      </c>
      <c r="Y227" s="18">
        <v>327442.55680000002</v>
      </c>
      <c r="Z227" s="18">
        <v>0</v>
      </c>
      <c r="AA227" s="16" t="s">
        <v>50</v>
      </c>
      <c r="AB227" s="18">
        <v>0</v>
      </c>
      <c r="AC227" s="18">
        <v>0</v>
      </c>
      <c r="AD227" s="16" t="s">
        <v>50</v>
      </c>
      <c r="AE227" s="18">
        <v>0</v>
      </c>
      <c r="AF227" s="16">
        <v>0</v>
      </c>
      <c r="AG227" s="16" t="s">
        <v>50</v>
      </c>
      <c r="AH227" s="18">
        <v>0</v>
      </c>
      <c r="AI227" s="18">
        <v>0</v>
      </c>
      <c r="AJ227" s="16" t="s">
        <v>50</v>
      </c>
      <c r="AK227" s="18">
        <v>0</v>
      </c>
      <c r="AL227" s="18">
        <v>0</v>
      </c>
      <c r="AM227" s="17" t="s">
        <v>48</v>
      </c>
      <c r="AN227" s="16" t="s">
        <v>48</v>
      </c>
      <c r="AO227" s="17" t="s">
        <v>48</v>
      </c>
      <c r="AP227" s="16" t="s">
        <v>48</v>
      </c>
    </row>
    <row r="228" spans="1:42" s="19" customFormat="1" x14ac:dyDescent="0.25">
      <c r="A228" s="13" t="s">
        <v>647</v>
      </c>
      <c r="B228" s="17" t="s">
        <v>686</v>
      </c>
      <c r="C228" s="16" t="s">
        <v>47</v>
      </c>
      <c r="D228" s="16" t="s">
        <v>65</v>
      </c>
      <c r="E228" s="16" t="s">
        <v>66</v>
      </c>
      <c r="F228" s="16" t="s">
        <v>759</v>
      </c>
      <c r="G228" s="16" t="s">
        <v>49</v>
      </c>
      <c r="H228" s="16" t="s">
        <v>698</v>
      </c>
      <c r="I228" s="18" t="s">
        <v>48</v>
      </c>
      <c r="J228" s="18" t="s">
        <v>48</v>
      </c>
      <c r="K228" s="18" t="s">
        <v>48</v>
      </c>
      <c r="L228" s="18" t="s">
        <v>48</v>
      </c>
      <c r="M228" s="18">
        <v>0</v>
      </c>
      <c r="N228" s="16" t="s">
        <v>48</v>
      </c>
      <c r="O228" s="16" t="s">
        <v>414</v>
      </c>
      <c r="P228" s="16" t="s">
        <v>415</v>
      </c>
      <c r="Q228" s="18">
        <f t="shared" si="3"/>
        <v>416000</v>
      </c>
      <c r="R228" s="18">
        <v>0</v>
      </c>
      <c r="S228" s="18">
        <v>416000</v>
      </c>
      <c r="T228" s="18">
        <v>0</v>
      </c>
      <c r="U228" s="16" t="s">
        <v>50</v>
      </c>
      <c r="V228" s="18">
        <v>0</v>
      </c>
      <c r="W228" s="18">
        <v>0</v>
      </c>
      <c r="X228" s="16" t="s">
        <v>50</v>
      </c>
      <c r="Y228" s="18">
        <v>0</v>
      </c>
      <c r="Z228" s="18">
        <v>0</v>
      </c>
      <c r="AA228" s="16" t="s">
        <v>50</v>
      </c>
      <c r="AB228" s="18">
        <v>0</v>
      </c>
      <c r="AC228" s="18">
        <v>0</v>
      </c>
      <c r="AD228" s="16" t="s">
        <v>50</v>
      </c>
      <c r="AE228" s="18">
        <v>0</v>
      </c>
      <c r="AF228" s="16">
        <v>0</v>
      </c>
      <c r="AG228" s="16" t="s">
        <v>50</v>
      </c>
      <c r="AH228" s="18">
        <v>0</v>
      </c>
      <c r="AI228" s="18">
        <v>0</v>
      </c>
      <c r="AJ228" s="16" t="s">
        <v>50</v>
      </c>
      <c r="AK228" s="18">
        <v>0</v>
      </c>
      <c r="AL228" s="18">
        <v>0</v>
      </c>
      <c r="AM228" s="17" t="s">
        <v>48</v>
      </c>
      <c r="AN228" s="16" t="s">
        <v>48</v>
      </c>
      <c r="AO228" s="17" t="s">
        <v>48</v>
      </c>
      <c r="AP228" s="16" t="s">
        <v>48</v>
      </c>
    </row>
    <row r="229" spans="1:42" s="19" customFormat="1" x14ac:dyDescent="0.25">
      <c r="A229" s="13" t="s">
        <v>650</v>
      </c>
      <c r="B229" s="17" t="s">
        <v>686</v>
      </c>
      <c r="C229" s="16" t="s">
        <v>47</v>
      </c>
      <c r="D229" s="16" t="s">
        <v>65</v>
      </c>
      <c r="E229" s="16" t="s">
        <v>66</v>
      </c>
      <c r="F229" s="16" t="s">
        <v>759</v>
      </c>
      <c r="G229" s="16" t="s">
        <v>49</v>
      </c>
      <c r="H229" s="16" t="s">
        <v>699</v>
      </c>
      <c r="I229" s="18" t="s">
        <v>48</v>
      </c>
      <c r="J229" s="18" t="s">
        <v>48</v>
      </c>
      <c r="K229" s="18" t="s">
        <v>48</v>
      </c>
      <c r="L229" s="18" t="s">
        <v>48</v>
      </c>
      <c r="M229" s="18">
        <v>0</v>
      </c>
      <c r="N229" s="16" t="s">
        <v>48</v>
      </c>
      <c r="O229" s="16" t="s">
        <v>59</v>
      </c>
      <c r="P229" s="16" t="s">
        <v>48</v>
      </c>
      <c r="Q229" s="18">
        <f t="shared" si="3"/>
        <v>16669660.416299999</v>
      </c>
      <c r="R229" s="18">
        <v>0</v>
      </c>
      <c r="S229" s="18">
        <v>10052250.489499999</v>
      </c>
      <c r="T229" s="18">
        <v>0</v>
      </c>
      <c r="U229" s="16" t="s">
        <v>50</v>
      </c>
      <c r="V229" s="18">
        <v>0</v>
      </c>
      <c r="W229" s="18">
        <v>5704663.7300000004</v>
      </c>
      <c r="X229" s="16" t="s">
        <v>50</v>
      </c>
      <c r="Y229" s="18">
        <v>912746.19680000003</v>
      </c>
      <c r="Z229" s="18">
        <v>0</v>
      </c>
      <c r="AA229" s="16" t="s">
        <v>50</v>
      </c>
      <c r="AB229" s="18">
        <v>0</v>
      </c>
      <c r="AC229" s="18">
        <v>0</v>
      </c>
      <c r="AD229" s="16" t="s">
        <v>50</v>
      </c>
      <c r="AE229" s="18">
        <v>0</v>
      </c>
      <c r="AF229" s="16">
        <v>0</v>
      </c>
      <c r="AG229" s="16" t="s">
        <v>50</v>
      </c>
      <c r="AH229" s="18">
        <v>0</v>
      </c>
      <c r="AI229" s="18">
        <v>0</v>
      </c>
      <c r="AJ229" s="16" t="s">
        <v>50</v>
      </c>
      <c r="AK229" s="18">
        <v>0</v>
      </c>
      <c r="AL229" s="18">
        <v>0</v>
      </c>
      <c r="AM229" s="17" t="s">
        <v>48</v>
      </c>
      <c r="AN229" s="16" t="s">
        <v>48</v>
      </c>
      <c r="AO229" s="17" t="s">
        <v>48</v>
      </c>
      <c r="AP229" s="16" t="s">
        <v>48</v>
      </c>
    </row>
    <row r="230" spans="1:42" s="19" customFormat="1" x14ac:dyDescent="0.25">
      <c r="A230" s="13" t="s">
        <v>653</v>
      </c>
      <c r="B230" s="17" t="s">
        <v>686</v>
      </c>
      <c r="C230" s="16" t="s">
        <v>47</v>
      </c>
      <c r="D230" s="16" t="s">
        <v>65</v>
      </c>
      <c r="E230" s="16" t="s">
        <v>66</v>
      </c>
      <c r="F230" s="16" t="s">
        <v>759</v>
      </c>
      <c r="G230" s="16" t="s">
        <v>49</v>
      </c>
      <c r="H230" s="16" t="s">
        <v>700</v>
      </c>
      <c r="I230" s="18" t="s">
        <v>48</v>
      </c>
      <c r="J230" s="18" t="s">
        <v>48</v>
      </c>
      <c r="K230" s="18" t="s">
        <v>48</v>
      </c>
      <c r="L230" s="18" t="s">
        <v>48</v>
      </c>
      <c r="M230" s="18">
        <v>0</v>
      </c>
      <c r="N230" s="16" t="s">
        <v>48</v>
      </c>
      <c r="O230" s="16" t="s">
        <v>414</v>
      </c>
      <c r="P230" s="16" t="s">
        <v>415</v>
      </c>
      <c r="Q230" s="18">
        <f t="shared" si="3"/>
        <v>54153.440000000002</v>
      </c>
      <c r="R230" s="18">
        <v>0</v>
      </c>
      <c r="S230" s="18">
        <v>54153.440000000002</v>
      </c>
      <c r="T230" s="18">
        <v>0</v>
      </c>
      <c r="U230" s="16" t="s">
        <v>50</v>
      </c>
      <c r="V230" s="18">
        <v>0</v>
      </c>
      <c r="W230" s="18">
        <v>0</v>
      </c>
      <c r="X230" s="16" t="s">
        <v>50</v>
      </c>
      <c r="Y230" s="18">
        <v>0</v>
      </c>
      <c r="Z230" s="18">
        <v>0</v>
      </c>
      <c r="AA230" s="16" t="s">
        <v>50</v>
      </c>
      <c r="AB230" s="18">
        <v>0</v>
      </c>
      <c r="AC230" s="18">
        <v>0</v>
      </c>
      <c r="AD230" s="16" t="s">
        <v>50</v>
      </c>
      <c r="AE230" s="18">
        <v>0</v>
      </c>
      <c r="AF230" s="16">
        <v>0</v>
      </c>
      <c r="AG230" s="16" t="s">
        <v>50</v>
      </c>
      <c r="AH230" s="18">
        <v>0</v>
      </c>
      <c r="AI230" s="18">
        <v>0</v>
      </c>
      <c r="AJ230" s="16" t="s">
        <v>50</v>
      </c>
      <c r="AK230" s="18">
        <v>0</v>
      </c>
      <c r="AL230" s="18">
        <v>0</v>
      </c>
      <c r="AM230" s="17" t="s">
        <v>48</v>
      </c>
      <c r="AN230" s="16" t="s">
        <v>48</v>
      </c>
      <c r="AO230" s="17" t="s">
        <v>48</v>
      </c>
      <c r="AP230" s="16" t="s">
        <v>48</v>
      </c>
    </row>
    <row r="231" spans="1:42" s="19" customFormat="1" x14ac:dyDescent="0.25">
      <c r="A231" s="13" t="s">
        <v>655</v>
      </c>
      <c r="B231" s="17" t="s">
        <v>686</v>
      </c>
      <c r="C231" s="16" t="s">
        <v>47</v>
      </c>
      <c r="D231" s="16" t="s">
        <v>65</v>
      </c>
      <c r="E231" s="16" t="s">
        <v>66</v>
      </c>
      <c r="F231" s="16" t="s">
        <v>759</v>
      </c>
      <c r="G231" s="16" t="s">
        <v>49</v>
      </c>
      <c r="H231" s="16" t="s">
        <v>701</v>
      </c>
      <c r="I231" s="18" t="s">
        <v>48</v>
      </c>
      <c r="J231" s="18" t="s">
        <v>48</v>
      </c>
      <c r="K231" s="18" t="s">
        <v>48</v>
      </c>
      <c r="L231" s="18" t="s">
        <v>48</v>
      </c>
      <c r="M231" s="18">
        <v>0</v>
      </c>
      <c r="N231" s="16" t="s">
        <v>48</v>
      </c>
      <c r="O231" s="16" t="s">
        <v>59</v>
      </c>
      <c r="P231" s="16" t="s">
        <v>48</v>
      </c>
      <c r="Q231" s="18">
        <f t="shared" si="3"/>
        <v>46256104.69250001</v>
      </c>
      <c r="R231" s="18">
        <v>0</v>
      </c>
      <c r="S231" s="18">
        <v>28475775.016900007</v>
      </c>
      <c r="T231" s="18">
        <v>0</v>
      </c>
      <c r="U231" s="16" t="s">
        <v>50</v>
      </c>
      <c r="V231" s="18">
        <v>0</v>
      </c>
      <c r="W231" s="18">
        <v>15327870.41</v>
      </c>
      <c r="X231" s="16" t="s">
        <v>53</v>
      </c>
      <c r="Y231" s="18">
        <v>2452459.2656</v>
      </c>
      <c r="Z231" s="18">
        <v>0</v>
      </c>
      <c r="AA231" s="16" t="s">
        <v>50</v>
      </c>
      <c r="AB231" s="18">
        <v>0</v>
      </c>
      <c r="AC231" s="18">
        <v>0</v>
      </c>
      <c r="AD231" s="16" t="s">
        <v>50</v>
      </c>
      <c r="AE231" s="18">
        <v>0</v>
      </c>
      <c r="AF231" s="16">
        <v>0</v>
      </c>
      <c r="AG231" s="16" t="s">
        <v>50</v>
      </c>
      <c r="AH231" s="18">
        <v>0</v>
      </c>
      <c r="AI231" s="18">
        <v>0</v>
      </c>
      <c r="AJ231" s="16" t="s">
        <v>50</v>
      </c>
      <c r="AK231" s="18">
        <v>0</v>
      </c>
      <c r="AL231" s="18">
        <v>0</v>
      </c>
      <c r="AM231" s="17" t="s">
        <v>48</v>
      </c>
      <c r="AN231" s="16" t="s">
        <v>48</v>
      </c>
      <c r="AO231" s="17" t="s">
        <v>48</v>
      </c>
      <c r="AP231" s="16" t="s">
        <v>48</v>
      </c>
    </row>
    <row r="232" spans="1:42" s="19" customFormat="1" x14ac:dyDescent="0.25">
      <c r="A232" s="13" t="s">
        <v>658</v>
      </c>
      <c r="B232" s="14" t="s">
        <v>686</v>
      </c>
      <c r="C232" s="13" t="s">
        <v>47</v>
      </c>
      <c r="D232" s="13" t="s">
        <v>79</v>
      </c>
      <c r="E232" s="13" t="s">
        <v>80</v>
      </c>
      <c r="F232" s="13" t="s">
        <v>760</v>
      </c>
      <c r="G232" s="13" t="s">
        <v>49</v>
      </c>
      <c r="H232" s="13" t="s">
        <v>702</v>
      </c>
      <c r="I232" s="15" t="s">
        <v>48</v>
      </c>
      <c r="J232" s="15" t="s">
        <v>48</v>
      </c>
      <c r="K232" s="15" t="s">
        <v>48</v>
      </c>
      <c r="L232" s="15" t="s">
        <v>48</v>
      </c>
      <c r="M232" s="15">
        <v>0</v>
      </c>
      <c r="N232" s="13" t="s">
        <v>48</v>
      </c>
      <c r="O232" s="13" t="s">
        <v>59</v>
      </c>
      <c r="P232" s="13" t="s">
        <v>48</v>
      </c>
      <c r="Q232" s="15">
        <f t="shared" si="3"/>
        <v>95870846.268900022</v>
      </c>
      <c r="R232" s="15">
        <v>0</v>
      </c>
      <c r="S232" s="15">
        <v>72334802.168500021</v>
      </c>
      <c r="T232" s="15">
        <v>0</v>
      </c>
      <c r="U232" s="13" t="s">
        <v>50</v>
      </c>
      <c r="V232" s="15">
        <v>0</v>
      </c>
      <c r="W232" s="15">
        <v>20289693.190000001</v>
      </c>
      <c r="X232" s="13" t="s">
        <v>53</v>
      </c>
      <c r="Y232" s="15">
        <v>3246350.9104000004</v>
      </c>
      <c r="Z232" s="15">
        <v>0</v>
      </c>
      <c r="AA232" s="13" t="s">
        <v>50</v>
      </c>
      <c r="AB232" s="15">
        <v>0</v>
      </c>
      <c r="AC232" s="15">
        <v>0</v>
      </c>
      <c r="AD232" s="13" t="s">
        <v>50</v>
      </c>
      <c r="AE232" s="15">
        <v>0</v>
      </c>
      <c r="AF232" s="13">
        <v>0</v>
      </c>
      <c r="AG232" s="13" t="s">
        <v>50</v>
      </c>
      <c r="AH232" s="15">
        <v>0</v>
      </c>
      <c r="AI232" s="15">
        <v>0</v>
      </c>
      <c r="AJ232" s="13" t="s">
        <v>50</v>
      </c>
      <c r="AK232" s="15">
        <v>0</v>
      </c>
      <c r="AL232" s="15">
        <v>0</v>
      </c>
      <c r="AM232" s="14" t="s">
        <v>48</v>
      </c>
      <c r="AN232" s="13" t="s">
        <v>48</v>
      </c>
      <c r="AO232" s="14" t="s">
        <v>48</v>
      </c>
      <c r="AP232" s="13" t="s">
        <v>48</v>
      </c>
    </row>
    <row r="233" spans="1:42" s="19" customFormat="1" x14ac:dyDescent="0.25">
      <c r="A233" s="13" t="s">
        <v>661</v>
      </c>
      <c r="B233" s="14" t="s">
        <v>686</v>
      </c>
      <c r="C233" s="13" t="s">
        <v>47</v>
      </c>
      <c r="D233" s="13" t="s">
        <v>103</v>
      </c>
      <c r="E233" s="13" t="s">
        <v>104</v>
      </c>
      <c r="F233" s="13" t="s">
        <v>768</v>
      </c>
      <c r="G233" s="13" t="s">
        <v>49</v>
      </c>
      <c r="H233" s="13" t="s">
        <v>703</v>
      </c>
      <c r="I233" s="15" t="s">
        <v>48</v>
      </c>
      <c r="J233" s="15" t="s">
        <v>48</v>
      </c>
      <c r="K233" s="15" t="s">
        <v>48</v>
      </c>
      <c r="L233" s="15" t="s">
        <v>48</v>
      </c>
      <c r="M233" s="15">
        <v>0</v>
      </c>
      <c r="N233" s="13" t="s">
        <v>48</v>
      </c>
      <c r="O233" s="13" t="s">
        <v>59</v>
      </c>
      <c r="P233" s="13" t="s">
        <v>48</v>
      </c>
      <c r="Q233" s="15">
        <f t="shared" si="3"/>
        <v>78085247.77125001</v>
      </c>
      <c r="R233" s="15">
        <v>0</v>
      </c>
      <c r="S233" s="15">
        <v>57371610.296450004</v>
      </c>
      <c r="T233" s="15">
        <v>0</v>
      </c>
      <c r="U233" s="13" t="s">
        <v>50</v>
      </c>
      <c r="V233" s="15">
        <v>0</v>
      </c>
      <c r="W233" s="15">
        <v>17856584.030000001</v>
      </c>
      <c r="X233" s="13" t="s">
        <v>53</v>
      </c>
      <c r="Y233" s="15">
        <v>2857053.4448000002</v>
      </c>
      <c r="Z233" s="15">
        <v>0</v>
      </c>
      <c r="AA233" s="13" t="s">
        <v>50</v>
      </c>
      <c r="AB233" s="15">
        <v>0</v>
      </c>
      <c r="AC233" s="15">
        <v>0</v>
      </c>
      <c r="AD233" s="13" t="s">
        <v>50</v>
      </c>
      <c r="AE233" s="15">
        <v>0</v>
      </c>
      <c r="AF233" s="13">
        <v>0</v>
      </c>
      <c r="AG233" s="13" t="s">
        <v>50</v>
      </c>
      <c r="AH233" s="15">
        <v>0</v>
      </c>
      <c r="AI233" s="15">
        <v>0</v>
      </c>
      <c r="AJ233" s="13" t="s">
        <v>50</v>
      </c>
      <c r="AK233" s="15">
        <v>0</v>
      </c>
      <c r="AL233" s="15">
        <v>0</v>
      </c>
      <c r="AM233" s="14" t="s">
        <v>48</v>
      </c>
      <c r="AN233" s="13" t="s">
        <v>48</v>
      </c>
      <c r="AO233" s="14" t="s">
        <v>48</v>
      </c>
      <c r="AP233" s="13" t="s">
        <v>48</v>
      </c>
    </row>
    <row r="234" spans="1:42" s="19" customFormat="1" x14ac:dyDescent="0.25">
      <c r="A234" s="13" t="s">
        <v>664</v>
      </c>
      <c r="B234" s="17" t="s">
        <v>686</v>
      </c>
      <c r="C234" s="16" t="s">
        <v>47</v>
      </c>
      <c r="D234" s="16" t="s">
        <v>369</v>
      </c>
      <c r="E234" s="16" t="s">
        <v>370</v>
      </c>
      <c r="F234" s="16" t="s">
        <v>773</v>
      </c>
      <c r="G234" s="16" t="s">
        <v>49</v>
      </c>
      <c r="H234" s="16" t="s">
        <v>704</v>
      </c>
      <c r="I234" s="18" t="s">
        <v>48</v>
      </c>
      <c r="J234" s="18" t="s">
        <v>48</v>
      </c>
      <c r="K234" s="18" t="s">
        <v>48</v>
      </c>
      <c r="L234" s="18" t="s">
        <v>48</v>
      </c>
      <c r="M234" s="18">
        <v>0</v>
      </c>
      <c r="N234" s="16" t="s">
        <v>48</v>
      </c>
      <c r="O234" s="16" t="s">
        <v>59</v>
      </c>
      <c r="P234" s="16" t="s">
        <v>48</v>
      </c>
      <c r="Q234" s="18">
        <f t="shared" si="3"/>
        <v>27303571.136149999</v>
      </c>
      <c r="R234" s="18">
        <v>0</v>
      </c>
      <c r="S234" s="18">
        <v>21439918.502549998</v>
      </c>
      <c r="T234" s="18">
        <v>0</v>
      </c>
      <c r="U234" s="16" t="s">
        <v>50</v>
      </c>
      <c r="V234" s="18">
        <v>0</v>
      </c>
      <c r="W234" s="18">
        <v>5054872.96</v>
      </c>
      <c r="X234" s="16" t="s">
        <v>50</v>
      </c>
      <c r="Y234" s="18">
        <v>808779.67359999998</v>
      </c>
      <c r="Z234" s="18">
        <v>0</v>
      </c>
      <c r="AA234" s="16" t="s">
        <v>50</v>
      </c>
      <c r="AB234" s="18">
        <v>0</v>
      </c>
      <c r="AC234" s="18">
        <v>0</v>
      </c>
      <c r="AD234" s="16" t="s">
        <v>50</v>
      </c>
      <c r="AE234" s="18">
        <v>0</v>
      </c>
      <c r="AF234" s="16">
        <v>0</v>
      </c>
      <c r="AG234" s="16" t="s">
        <v>50</v>
      </c>
      <c r="AH234" s="18">
        <v>0</v>
      </c>
      <c r="AI234" s="18">
        <v>0</v>
      </c>
      <c r="AJ234" s="16" t="s">
        <v>50</v>
      </c>
      <c r="AK234" s="18">
        <v>0</v>
      </c>
      <c r="AL234" s="18">
        <v>0</v>
      </c>
      <c r="AM234" s="17" t="s">
        <v>48</v>
      </c>
      <c r="AN234" s="16" t="s">
        <v>48</v>
      </c>
      <c r="AO234" s="17" t="s">
        <v>48</v>
      </c>
      <c r="AP234" s="16" t="s">
        <v>48</v>
      </c>
    </row>
    <row r="235" spans="1:42" s="19" customFormat="1" x14ac:dyDescent="0.25">
      <c r="A235" s="13" t="s">
        <v>668</v>
      </c>
      <c r="B235" s="17" t="s">
        <v>686</v>
      </c>
      <c r="C235" s="16" t="s">
        <v>47</v>
      </c>
      <c r="D235" s="16" t="s">
        <v>369</v>
      </c>
      <c r="E235" s="16" t="s">
        <v>370</v>
      </c>
      <c r="F235" s="16" t="s">
        <v>773</v>
      </c>
      <c r="G235" s="16" t="s">
        <v>248</v>
      </c>
      <c r="H235" s="16" t="s">
        <v>48</v>
      </c>
      <c r="I235" s="18" t="s">
        <v>705</v>
      </c>
      <c r="J235" s="18" t="s">
        <v>48</v>
      </c>
      <c r="K235" s="18" t="s">
        <v>706</v>
      </c>
      <c r="L235" s="18" t="s">
        <v>686</v>
      </c>
      <c r="M235" s="18">
        <v>553800</v>
      </c>
      <c r="N235" s="16" t="s">
        <v>251</v>
      </c>
      <c r="O235" s="16" t="s">
        <v>707</v>
      </c>
      <c r="P235" s="16" t="s">
        <v>708</v>
      </c>
      <c r="Q235" s="18">
        <f t="shared" si="3"/>
        <v>-69600</v>
      </c>
      <c r="R235" s="18">
        <v>0</v>
      </c>
      <c r="S235" s="18">
        <v>0</v>
      </c>
      <c r="T235" s="18">
        <v>0</v>
      </c>
      <c r="U235" s="16" t="s">
        <v>50</v>
      </c>
      <c r="V235" s="18">
        <v>0</v>
      </c>
      <c r="W235" s="18">
        <v>-60000</v>
      </c>
      <c r="X235" s="16" t="s">
        <v>53</v>
      </c>
      <c r="Y235" s="18">
        <v>-9600</v>
      </c>
      <c r="Z235" s="18">
        <v>0</v>
      </c>
      <c r="AA235" s="16" t="s">
        <v>50</v>
      </c>
      <c r="AB235" s="18">
        <v>0</v>
      </c>
      <c r="AC235" s="18">
        <v>0</v>
      </c>
      <c r="AD235" s="16" t="s">
        <v>50</v>
      </c>
      <c r="AE235" s="18">
        <v>0</v>
      </c>
      <c r="AF235" s="16">
        <v>0</v>
      </c>
      <c r="AG235" s="16" t="s">
        <v>50</v>
      </c>
      <c r="AH235" s="18">
        <v>0</v>
      </c>
      <c r="AI235" s="18">
        <v>0</v>
      </c>
      <c r="AJ235" s="16" t="s">
        <v>50</v>
      </c>
      <c r="AK235" s="18">
        <v>0</v>
      </c>
      <c r="AL235" s="18">
        <v>0</v>
      </c>
      <c r="AM235" s="17" t="s">
        <v>48</v>
      </c>
      <c r="AN235" s="16" t="s">
        <v>48</v>
      </c>
      <c r="AO235" s="17" t="s">
        <v>48</v>
      </c>
      <c r="AP235" s="16" t="s">
        <v>48</v>
      </c>
    </row>
    <row r="236" spans="1:42" s="19" customFormat="1" x14ac:dyDescent="0.25">
      <c r="A236" s="13" t="s">
        <v>671</v>
      </c>
      <c r="B236" s="17" t="s">
        <v>686</v>
      </c>
      <c r="C236" s="16" t="s">
        <v>47</v>
      </c>
      <c r="D236" s="16" t="s">
        <v>107</v>
      </c>
      <c r="E236" s="16" t="s">
        <v>709</v>
      </c>
      <c r="F236" s="16" t="s">
        <v>780</v>
      </c>
      <c r="G236" s="16" t="s">
        <v>49</v>
      </c>
      <c r="H236" s="16" t="s">
        <v>710</v>
      </c>
      <c r="I236" s="18" t="s">
        <v>48</v>
      </c>
      <c r="J236" s="18" t="s">
        <v>48</v>
      </c>
      <c r="K236" s="18" t="s">
        <v>48</v>
      </c>
      <c r="L236" s="18" t="s">
        <v>48</v>
      </c>
      <c r="M236" s="18">
        <v>0</v>
      </c>
      <c r="N236" s="16" t="s">
        <v>48</v>
      </c>
      <c r="O236" s="16" t="s">
        <v>59</v>
      </c>
      <c r="P236" s="16" t="s">
        <v>48</v>
      </c>
      <c r="Q236" s="18">
        <f t="shared" si="3"/>
        <v>45239551.219300009</v>
      </c>
      <c r="R236" s="18">
        <v>0</v>
      </c>
      <c r="S236" s="18">
        <v>34470294.162900008</v>
      </c>
      <c r="T236" s="18">
        <v>0</v>
      </c>
      <c r="U236" s="16" t="s">
        <v>50</v>
      </c>
      <c r="V236" s="18">
        <v>0</v>
      </c>
      <c r="W236" s="18">
        <v>9283842.2899999991</v>
      </c>
      <c r="X236" s="16" t="s">
        <v>50</v>
      </c>
      <c r="Y236" s="18">
        <v>1485414.7663999998</v>
      </c>
      <c r="Z236" s="18">
        <v>0</v>
      </c>
      <c r="AA236" s="16" t="s">
        <v>50</v>
      </c>
      <c r="AB236" s="18">
        <v>0</v>
      </c>
      <c r="AC236" s="18">
        <v>0</v>
      </c>
      <c r="AD236" s="16" t="s">
        <v>50</v>
      </c>
      <c r="AE236" s="18">
        <v>0</v>
      </c>
      <c r="AF236" s="16">
        <v>0</v>
      </c>
      <c r="AG236" s="16" t="s">
        <v>50</v>
      </c>
      <c r="AH236" s="18">
        <v>0</v>
      </c>
      <c r="AI236" s="18">
        <v>0</v>
      </c>
      <c r="AJ236" s="16" t="s">
        <v>50</v>
      </c>
      <c r="AK236" s="18">
        <v>0</v>
      </c>
      <c r="AL236" s="18">
        <v>0</v>
      </c>
      <c r="AM236" s="17" t="s">
        <v>48</v>
      </c>
      <c r="AN236" s="16" t="s">
        <v>48</v>
      </c>
      <c r="AO236" s="17" t="s">
        <v>48</v>
      </c>
      <c r="AP236" s="16" t="s">
        <v>48</v>
      </c>
    </row>
    <row r="237" spans="1:42" x14ac:dyDescent="0.25">
      <c r="A237" s="13" t="s">
        <v>674</v>
      </c>
      <c r="B237" s="14" t="s">
        <v>686</v>
      </c>
      <c r="C237" s="13" t="s">
        <v>47</v>
      </c>
      <c r="D237" s="13" t="s">
        <v>107</v>
      </c>
      <c r="E237" s="13" t="s">
        <v>711</v>
      </c>
      <c r="F237" s="13" t="s">
        <v>780</v>
      </c>
      <c r="G237" s="13" t="s">
        <v>49</v>
      </c>
      <c r="H237" s="13" t="s">
        <v>712</v>
      </c>
      <c r="I237" s="15" t="s">
        <v>48</v>
      </c>
      <c r="J237" s="15" t="s">
        <v>48</v>
      </c>
      <c r="K237" s="15" t="s">
        <v>48</v>
      </c>
      <c r="L237" s="15" t="s">
        <v>48</v>
      </c>
      <c r="M237" s="15">
        <v>0</v>
      </c>
      <c r="N237" s="13" t="s">
        <v>48</v>
      </c>
      <c r="O237" s="13" t="s">
        <v>414</v>
      </c>
      <c r="P237" s="13" t="s">
        <v>415</v>
      </c>
      <c r="Q237" s="15">
        <f t="shared" si="3"/>
        <v>368000</v>
      </c>
      <c r="R237" s="15">
        <v>0</v>
      </c>
      <c r="S237" s="15">
        <v>368000</v>
      </c>
      <c r="T237" s="15">
        <v>0</v>
      </c>
      <c r="U237" s="13" t="s">
        <v>50</v>
      </c>
      <c r="V237" s="15">
        <v>0</v>
      </c>
      <c r="W237" s="15">
        <v>0</v>
      </c>
      <c r="X237" s="13" t="s">
        <v>50</v>
      </c>
      <c r="Y237" s="15">
        <v>0</v>
      </c>
      <c r="Z237" s="15">
        <v>0</v>
      </c>
      <c r="AA237" s="13" t="s">
        <v>50</v>
      </c>
      <c r="AB237" s="15">
        <v>0</v>
      </c>
      <c r="AC237" s="15">
        <v>0</v>
      </c>
      <c r="AD237" s="13" t="s">
        <v>50</v>
      </c>
      <c r="AE237" s="15">
        <v>0</v>
      </c>
      <c r="AF237" s="13">
        <v>0</v>
      </c>
      <c r="AG237" s="13" t="s">
        <v>50</v>
      </c>
      <c r="AH237" s="15">
        <v>0</v>
      </c>
      <c r="AI237" s="15">
        <v>0</v>
      </c>
      <c r="AJ237" s="13" t="s">
        <v>50</v>
      </c>
      <c r="AK237" s="15">
        <v>0</v>
      </c>
      <c r="AL237" s="15">
        <v>0</v>
      </c>
      <c r="AM237" s="14" t="s">
        <v>48</v>
      </c>
      <c r="AN237" s="13" t="s">
        <v>48</v>
      </c>
      <c r="AO237" s="14" t="s">
        <v>48</v>
      </c>
      <c r="AP237" s="13" t="s">
        <v>48</v>
      </c>
    </row>
    <row r="238" spans="1:42" x14ac:dyDescent="0.25">
      <c r="A238" s="13" t="s">
        <v>677</v>
      </c>
      <c r="B238" s="14" t="s">
        <v>686</v>
      </c>
      <c r="C238" s="13" t="s">
        <v>47</v>
      </c>
      <c r="D238" s="13" t="s">
        <v>107</v>
      </c>
      <c r="E238" s="13" t="s">
        <v>711</v>
      </c>
      <c r="F238" s="13" t="s">
        <v>780</v>
      </c>
      <c r="G238" s="13" t="s">
        <v>49</v>
      </c>
      <c r="H238" s="13" t="s">
        <v>713</v>
      </c>
      <c r="I238" s="15" t="s">
        <v>48</v>
      </c>
      <c r="J238" s="15" t="s">
        <v>48</v>
      </c>
      <c r="K238" s="15" t="s">
        <v>48</v>
      </c>
      <c r="L238" s="15" t="s">
        <v>48</v>
      </c>
      <c r="M238" s="15">
        <v>0</v>
      </c>
      <c r="N238" s="13" t="s">
        <v>48</v>
      </c>
      <c r="O238" s="13" t="s">
        <v>59</v>
      </c>
      <c r="P238" s="13" t="s">
        <v>48</v>
      </c>
      <c r="Q238" s="15">
        <f t="shared" si="3"/>
        <v>3558501.9450000003</v>
      </c>
      <c r="R238" s="15">
        <v>0</v>
      </c>
      <c r="S238" s="15">
        <v>3173845.9450000003</v>
      </c>
      <c r="T238" s="15">
        <v>0</v>
      </c>
      <c r="U238" s="13" t="s">
        <v>50</v>
      </c>
      <c r="V238" s="15">
        <v>0</v>
      </c>
      <c r="W238" s="15">
        <v>331600</v>
      </c>
      <c r="X238" s="13" t="s">
        <v>53</v>
      </c>
      <c r="Y238" s="15">
        <v>53056</v>
      </c>
      <c r="Z238" s="15">
        <v>0</v>
      </c>
      <c r="AA238" s="13" t="s">
        <v>50</v>
      </c>
      <c r="AB238" s="15">
        <v>0</v>
      </c>
      <c r="AC238" s="15">
        <v>0</v>
      </c>
      <c r="AD238" s="13" t="s">
        <v>50</v>
      </c>
      <c r="AE238" s="15">
        <v>0</v>
      </c>
      <c r="AF238" s="13">
        <v>0</v>
      </c>
      <c r="AG238" s="13" t="s">
        <v>50</v>
      </c>
      <c r="AH238" s="15">
        <v>0</v>
      </c>
      <c r="AI238" s="15">
        <v>0</v>
      </c>
      <c r="AJ238" s="13" t="s">
        <v>50</v>
      </c>
      <c r="AK238" s="15">
        <v>0</v>
      </c>
      <c r="AL238" s="15">
        <v>0</v>
      </c>
      <c r="AM238" s="14" t="s">
        <v>48</v>
      </c>
      <c r="AN238" s="13" t="s">
        <v>48</v>
      </c>
      <c r="AO238" s="14" t="s">
        <v>48</v>
      </c>
      <c r="AP238" s="13" t="s">
        <v>48</v>
      </c>
    </row>
    <row r="239" spans="1:42" x14ac:dyDescent="0.25">
      <c r="A239" s="13" t="s">
        <v>680</v>
      </c>
      <c r="B239" s="14" t="s">
        <v>686</v>
      </c>
      <c r="C239" s="13" t="s">
        <v>47</v>
      </c>
      <c r="D239" s="13" t="s">
        <v>107</v>
      </c>
      <c r="E239" s="13" t="s">
        <v>714</v>
      </c>
      <c r="F239" s="13" t="s">
        <v>780</v>
      </c>
      <c r="G239" s="13" t="s">
        <v>49</v>
      </c>
      <c r="H239" s="13" t="s">
        <v>715</v>
      </c>
      <c r="I239" s="15" t="s">
        <v>48</v>
      </c>
      <c r="J239" s="15" t="s">
        <v>48</v>
      </c>
      <c r="K239" s="15" t="s">
        <v>48</v>
      </c>
      <c r="L239" s="15" t="s">
        <v>48</v>
      </c>
      <c r="M239" s="15">
        <v>0</v>
      </c>
      <c r="N239" s="13" t="s">
        <v>48</v>
      </c>
      <c r="O239" s="13" t="s">
        <v>59</v>
      </c>
      <c r="P239" s="13" t="s">
        <v>48</v>
      </c>
      <c r="Q239" s="15">
        <f t="shared" si="3"/>
        <v>3016030.14</v>
      </c>
      <c r="R239" s="15">
        <v>0</v>
      </c>
      <c r="S239" s="15">
        <v>3016030.14</v>
      </c>
      <c r="T239" s="15">
        <v>0</v>
      </c>
      <c r="U239" s="13" t="s">
        <v>50</v>
      </c>
      <c r="V239" s="15">
        <v>0</v>
      </c>
      <c r="W239" s="15">
        <v>0</v>
      </c>
      <c r="X239" s="13" t="s">
        <v>50</v>
      </c>
      <c r="Y239" s="15">
        <v>0</v>
      </c>
      <c r="Z239" s="15">
        <v>0</v>
      </c>
      <c r="AA239" s="13" t="s">
        <v>50</v>
      </c>
      <c r="AB239" s="15">
        <v>0</v>
      </c>
      <c r="AC239" s="15">
        <v>0</v>
      </c>
      <c r="AD239" s="13" t="s">
        <v>50</v>
      </c>
      <c r="AE239" s="15">
        <v>0</v>
      </c>
      <c r="AF239" s="13">
        <v>0</v>
      </c>
      <c r="AG239" s="13" t="s">
        <v>50</v>
      </c>
      <c r="AH239" s="15">
        <v>0</v>
      </c>
      <c r="AI239" s="15">
        <v>0</v>
      </c>
      <c r="AJ239" s="13" t="s">
        <v>50</v>
      </c>
      <c r="AK239" s="15">
        <v>0</v>
      </c>
      <c r="AL239" s="15">
        <v>0</v>
      </c>
      <c r="AM239" s="14" t="s">
        <v>48</v>
      </c>
      <c r="AN239" s="13" t="s">
        <v>48</v>
      </c>
      <c r="AO239" s="14" t="s">
        <v>48</v>
      </c>
      <c r="AP239" s="13" t="s">
        <v>48</v>
      </c>
    </row>
    <row r="241" spans="9:38" x14ac:dyDescent="0.25">
      <c r="Q241" s="9">
        <f>SUM(Q2:Q239)</f>
        <v>3292194147.7609987</v>
      </c>
      <c r="R241" s="9">
        <f>SUM(R2:R239)</f>
        <v>0</v>
      </c>
      <c r="S241" s="9">
        <f>SUM(S2:S239)</f>
        <v>2543399745.2705016</v>
      </c>
      <c r="T241" s="9">
        <f>SUM(T2:T239)</f>
        <v>11714252.1984</v>
      </c>
      <c r="V241" s="9">
        <f>SUM(V2:V239)</f>
        <v>1874280.3517</v>
      </c>
      <c r="W241" s="9">
        <f>SUM(W2:W239)</f>
        <v>635665044.54579985</v>
      </c>
      <c r="Y241" s="9">
        <f>SUM(Y2:Y239)</f>
        <v>99540825.394599959</v>
      </c>
      <c r="Z241" s="9">
        <f>SUM(Z2:Z239)</f>
        <v>0</v>
      </c>
      <c r="AB241" s="9">
        <f>SUM(AB2:AB239)</f>
        <v>0</v>
      </c>
      <c r="AC241" s="9">
        <f>SUM(AC2:AC239)</f>
        <v>0</v>
      </c>
      <c r="AE241" s="9">
        <f>SUM(AE2:AE239)</f>
        <v>0</v>
      </c>
      <c r="AI241" s="9">
        <f>SUM(AI2:AI239)</f>
        <v>0</v>
      </c>
      <c r="AK241" s="9">
        <f>SUM(AK2:AK239)</f>
        <v>0</v>
      </c>
      <c r="AL241" s="9">
        <f>SUM(AL2:AL239)</f>
        <v>0</v>
      </c>
    </row>
    <row r="243" spans="9:38" x14ac:dyDescent="0.25">
      <c r="J243" s="8" t="s">
        <v>716</v>
      </c>
    </row>
    <row r="245" spans="9:38" x14ac:dyDescent="0.25">
      <c r="J245" s="8" t="s">
        <v>717</v>
      </c>
      <c r="K245" s="8" t="s">
        <v>718</v>
      </c>
      <c r="L245" s="8" t="s">
        <v>719</v>
      </c>
    </row>
    <row r="247" spans="9:38" x14ac:dyDescent="0.25">
      <c r="I247" s="8" t="s">
        <v>720</v>
      </c>
      <c r="J247" s="8">
        <f>S241</f>
        <v>2543399745.2705016</v>
      </c>
    </row>
    <row r="249" spans="9:38" x14ac:dyDescent="0.25">
      <c r="I249" s="8" t="s">
        <v>721</v>
      </c>
      <c r="J249" s="8">
        <f>T241+W241</f>
        <v>647379296.74419987</v>
      </c>
      <c r="K249" s="8">
        <f>V241+Y241</f>
        <v>101415105.74629995</v>
      </c>
    </row>
    <row r="251" spans="9:38" x14ac:dyDescent="0.25">
      <c r="I251" s="8" t="s">
        <v>722</v>
      </c>
      <c r="J251" s="8">
        <v>0</v>
      </c>
      <c r="K251" s="8">
        <v>0</v>
      </c>
      <c r="L251" s="8">
        <v>0</v>
      </c>
    </row>
    <row r="253" spans="9:38" x14ac:dyDescent="0.25">
      <c r="I253" s="8" t="s">
        <v>723</v>
      </c>
      <c r="J253" s="8">
        <v>0</v>
      </c>
      <c r="K253" s="8">
        <v>0</v>
      </c>
    </row>
    <row r="255" spans="9:38" x14ac:dyDescent="0.25">
      <c r="I255" s="8" t="s">
        <v>724</v>
      </c>
      <c r="J255" s="8">
        <f>SUM(J247:J254)</f>
        <v>3190779042.0147014</v>
      </c>
      <c r="K255" s="8">
        <f>SUM(K247:K254)</f>
        <v>101415105.74629995</v>
      </c>
      <c r="L255" s="8">
        <f>SUM(L247:L254)</f>
        <v>0</v>
      </c>
      <c r="M255" s="8">
        <f>J255+K255</f>
        <v>3292194147.7610011</v>
      </c>
    </row>
  </sheetData>
  <sortState ref="A8:AP239">
    <sortCondition ref="B8:B239"/>
    <sortCondition ref="D8:D23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2020-06-08T11:50:24Z</dcterms:created>
  <dcterms:modified xsi:type="dcterms:W3CDTF">2020-06-15T14:46:30Z</dcterms:modified>
</cp:coreProperties>
</file>