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08" i="1" l="1"/>
  <c r="Q43" i="1"/>
  <c r="Q65" i="1"/>
  <c r="S62" i="1"/>
  <c r="Q81" i="1" l="1"/>
  <c r="Q24" i="1" l="1"/>
  <c r="Q25" i="1"/>
  <c r="Q26" i="1"/>
  <c r="Q47" i="1"/>
  <c r="Q48" i="1"/>
  <c r="Q49" i="1"/>
  <c r="Q50" i="1"/>
  <c r="Q51" i="1"/>
  <c r="Q74" i="1"/>
  <c r="Q75" i="1"/>
  <c r="Q102" i="1"/>
  <c r="Q103" i="1"/>
  <c r="Q127" i="1"/>
  <c r="Q155" i="1"/>
  <c r="Q156" i="1"/>
  <c r="Q9" i="1"/>
  <c r="Q10" i="1"/>
  <c r="Q27" i="1"/>
  <c r="Q28" i="1"/>
  <c r="Q52" i="1"/>
  <c r="Q53" i="1"/>
  <c r="Q54" i="1"/>
  <c r="Q76" i="1"/>
  <c r="Q77" i="1"/>
  <c r="Q78" i="1"/>
  <c r="Q79" i="1"/>
  <c r="Q80" i="1"/>
  <c r="Q104" i="1"/>
  <c r="Q128" i="1"/>
  <c r="Q129" i="1"/>
  <c r="Q130" i="1"/>
  <c r="Q157" i="1"/>
  <c r="Q158" i="1"/>
  <c r="Q11" i="1"/>
  <c r="Q12" i="1"/>
  <c r="Q13" i="1"/>
  <c r="Q14" i="1"/>
  <c r="Q15" i="1"/>
  <c r="Q16" i="1"/>
  <c r="Q17" i="1"/>
  <c r="Q29" i="1"/>
  <c r="Q30" i="1"/>
  <c r="Q31" i="1"/>
  <c r="Q32" i="1"/>
  <c r="Q33" i="1"/>
  <c r="Q34" i="1"/>
  <c r="Q55" i="1"/>
  <c r="Q56" i="1"/>
  <c r="Q57" i="1"/>
  <c r="Q58" i="1"/>
  <c r="Q59" i="1"/>
  <c r="Q60" i="1"/>
  <c r="Q82" i="1"/>
  <c r="Q105" i="1"/>
  <c r="Q106" i="1"/>
  <c r="Q107" i="1"/>
  <c r="Q131" i="1"/>
  <c r="Q132" i="1"/>
  <c r="Q133" i="1"/>
  <c r="Q159" i="1"/>
  <c r="Q160" i="1"/>
  <c r="Q161" i="1"/>
  <c r="Q162" i="1"/>
  <c r="Q163" i="1"/>
  <c r="Q164" i="1"/>
  <c r="Q165" i="1"/>
  <c r="Q166" i="1"/>
  <c r="Q18" i="1"/>
  <c r="Q35" i="1"/>
  <c r="Q36" i="1"/>
  <c r="Q37" i="1"/>
  <c r="Q61" i="1"/>
  <c r="Q83" i="1"/>
  <c r="Q84" i="1"/>
  <c r="Q85" i="1"/>
  <c r="Q108" i="1"/>
  <c r="Q134" i="1"/>
  <c r="Q167" i="1"/>
  <c r="Q168" i="1"/>
  <c r="Q169" i="1"/>
  <c r="Q170" i="1"/>
  <c r="Q171" i="1"/>
  <c r="Q172" i="1"/>
  <c r="Q173" i="1"/>
  <c r="Q174" i="1"/>
  <c r="Q175" i="1"/>
  <c r="Q176" i="1"/>
  <c r="Q177" i="1"/>
  <c r="Q38" i="1"/>
  <c r="Q39" i="1"/>
  <c r="Q40" i="1"/>
  <c r="Q41" i="1"/>
  <c r="Q42" i="1"/>
  <c r="Q62" i="1"/>
  <c r="Q63" i="1"/>
  <c r="Q64" i="1"/>
  <c r="Q86" i="1"/>
  <c r="Q109" i="1"/>
  <c r="Q110" i="1"/>
  <c r="Q111" i="1"/>
  <c r="Q112" i="1"/>
  <c r="Q113" i="1"/>
  <c r="Q114" i="1"/>
  <c r="Q115" i="1"/>
  <c r="Q135" i="1"/>
  <c r="Q136" i="1"/>
  <c r="Q137" i="1"/>
  <c r="Q138" i="1"/>
  <c r="Q139" i="1"/>
  <c r="Q178" i="1"/>
  <c r="Q179" i="1"/>
  <c r="Q180" i="1"/>
  <c r="Q19" i="1"/>
  <c r="Q87" i="1"/>
  <c r="Q88" i="1"/>
  <c r="Q116" i="1"/>
  <c r="Q140" i="1"/>
  <c r="Q141" i="1"/>
  <c r="Q142" i="1"/>
  <c r="Q143" i="1"/>
  <c r="Q144" i="1"/>
  <c r="Q181" i="1"/>
  <c r="Q182" i="1"/>
  <c r="Q183" i="1"/>
  <c r="Q184" i="1"/>
  <c r="Q20" i="1"/>
  <c r="Q21" i="1"/>
  <c r="Q22" i="1"/>
  <c r="Q23" i="1"/>
  <c r="Q44" i="1"/>
  <c r="Q45" i="1"/>
  <c r="Q46" i="1"/>
  <c r="Q66" i="1"/>
  <c r="Q67" i="1"/>
  <c r="Q68" i="1"/>
  <c r="Q69" i="1"/>
  <c r="Q70" i="1"/>
  <c r="Q71" i="1"/>
  <c r="Q72" i="1"/>
  <c r="Q73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17" i="1"/>
  <c r="Q118" i="1"/>
  <c r="Q119" i="1"/>
  <c r="Q120" i="1"/>
  <c r="Q121" i="1"/>
  <c r="Q122" i="1"/>
  <c r="Q123" i="1"/>
  <c r="Q124" i="1"/>
  <c r="Q125" i="1"/>
  <c r="Q126" i="1"/>
  <c r="Q145" i="1"/>
  <c r="Q146" i="1"/>
  <c r="Q147" i="1"/>
  <c r="Q148" i="1"/>
  <c r="Q149" i="1"/>
  <c r="Q150" i="1"/>
  <c r="Q151" i="1"/>
  <c r="Q152" i="1"/>
  <c r="Q153" i="1"/>
  <c r="Q154" i="1"/>
  <c r="Q185" i="1"/>
  <c r="Q186" i="1"/>
  <c r="Q187" i="1"/>
  <c r="Q188" i="1"/>
  <c r="Q189" i="1"/>
  <c r="Q190" i="1"/>
  <c r="Q191" i="1"/>
  <c r="Q192" i="1"/>
  <c r="Q8" i="1"/>
  <c r="AL194" i="1" l="1"/>
  <c r="AK194" i="1"/>
  <c r="AI194" i="1"/>
  <c r="AE194" i="1"/>
  <c r="AC194" i="1"/>
  <c r="AB194" i="1"/>
  <c r="Z194" i="1"/>
  <c r="Y194" i="1"/>
  <c r="K202" i="1" s="1"/>
  <c r="K208" i="1" s="1"/>
  <c r="W194" i="1"/>
  <c r="J202" i="1" s="1"/>
  <c r="V194" i="1"/>
  <c r="T194" i="1"/>
  <c r="S194" i="1"/>
  <c r="J200" i="1" s="1"/>
  <c r="R194" i="1"/>
  <c r="Q194" i="1"/>
  <c r="J208" i="1" l="1"/>
  <c r="M208" i="1" s="1"/>
</calcChain>
</file>

<file path=xl/sharedStrings.xml><?xml version="1.0" encoding="utf-8"?>
<sst xmlns="http://schemas.openxmlformats.org/spreadsheetml/2006/main" count="4653" uniqueCount="673">
  <si>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</si>
  <si>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</si>
  <si>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</si>
  <si>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</si>
  <si>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</si>
  <si>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</si>
  <si>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</si>
  <si>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</si>
  <si>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</si>
  <si>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</si>
  <si>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</si>
  <si>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</si>
  <si>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</si>
  <si>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</si>
  <si>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</si>
  <si>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</si>
  <si>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</si>
  <si>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</si>
  <si>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</si>
  <si>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</si>
  <si>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</si>
  <si>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</si>
  <si>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</si>
  <si>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</si>
  <si>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</si>
  <si>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</si>
  <si>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</si>
  <si>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</si>
  <si>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</si>
  <si>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</si>
  <si>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</si>
  <si>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</si>
  <si>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</si>
  <si>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</si>
  <si>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</si>
  <si>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</si>
  <si>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</si>
  <si>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</si>
  <si>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</si>
  <si>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</si>
  <si>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</si>
  <si>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</si>
  <si>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</si>
  <si>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</si>
  <si>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</si>
  <si>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08/06/2020</t>
  </si>
  <si>
    <t>0101</t>
  </si>
  <si>
    <t/>
  </si>
  <si>
    <t>FC</t>
  </si>
  <si>
    <t>-</t>
  </si>
  <si>
    <t>16</t>
  </si>
  <si>
    <t>NC</t>
  </si>
  <si>
    <t>VEN</t>
  </si>
  <si>
    <t>7</t>
  </si>
  <si>
    <t>001</t>
  </si>
  <si>
    <t>Z1B8050074</t>
  </si>
  <si>
    <t>00284700-00284810</t>
  </si>
  <si>
    <t>VENTAS NO CONTRIBUYENTES</t>
  </si>
  <si>
    <t>8</t>
  </si>
  <si>
    <t>002</t>
  </si>
  <si>
    <t>Z1B8022167</t>
  </si>
  <si>
    <t>00022815-00022900</t>
  </si>
  <si>
    <t>9</t>
  </si>
  <si>
    <t>00000062</t>
  </si>
  <si>
    <t>00022819</t>
  </si>
  <si>
    <t>LISETH ESPINEL</t>
  </si>
  <si>
    <t xml:space="preserve">V13463409 </t>
  </si>
  <si>
    <t>10</t>
  </si>
  <si>
    <t>003</t>
  </si>
  <si>
    <t>Z1B8049992</t>
  </si>
  <si>
    <t>00351065-00351132</t>
  </si>
  <si>
    <t>11</t>
  </si>
  <si>
    <t>00351133</t>
  </si>
  <si>
    <t>CASA HOGAR PADRE MACHADO</t>
  </si>
  <si>
    <t>J-31162884-3</t>
  </si>
  <si>
    <t>12</t>
  </si>
  <si>
    <t>00351134-00351135</t>
  </si>
  <si>
    <t>13</t>
  </si>
  <si>
    <t>00351136</t>
  </si>
  <si>
    <t>MIGUEL ALVAREZ</t>
  </si>
  <si>
    <t>V14772733</t>
  </si>
  <si>
    <t>14</t>
  </si>
  <si>
    <t>00351137-00351153</t>
  </si>
  <si>
    <t>15</t>
  </si>
  <si>
    <t>00351154</t>
  </si>
  <si>
    <t>MATADERO MAELLA</t>
  </si>
  <si>
    <t xml:space="preserve">J-00071382-0 </t>
  </si>
  <si>
    <t>00351155</t>
  </si>
  <si>
    <t>JESUS OSUNA</t>
  </si>
  <si>
    <t>V17979801</t>
  </si>
  <si>
    <t>17</t>
  </si>
  <si>
    <t>004</t>
  </si>
  <si>
    <t>Z1B8030818</t>
  </si>
  <si>
    <t>00029147-00029225</t>
  </si>
  <si>
    <t>18</t>
  </si>
  <si>
    <t>19</t>
  </si>
  <si>
    <t>009</t>
  </si>
  <si>
    <t>2500003000</t>
  </si>
  <si>
    <t>00319201-00319244</t>
  </si>
  <si>
    <t>20</t>
  </si>
  <si>
    <t>2600004000</t>
  </si>
  <si>
    <t>00319245-00319268</t>
  </si>
  <si>
    <t>21</t>
  </si>
  <si>
    <t>2700005000</t>
  </si>
  <si>
    <t>00319269-00319291</t>
  </si>
  <si>
    <t>22</t>
  </si>
  <si>
    <t>2800006000</t>
  </si>
  <si>
    <t>00319292-00319300</t>
  </si>
  <si>
    <t>09/06/2020</t>
  </si>
  <si>
    <t>25</t>
  </si>
  <si>
    <t>00284811-00284943</t>
  </si>
  <si>
    <t>26</t>
  </si>
  <si>
    <t>00284944</t>
  </si>
  <si>
    <t>COOPERATIVA ALF.R-L</t>
  </si>
  <si>
    <t xml:space="preserve">J296108854 </t>
  </si>
  <si>
    <t>27</t>
  </si>
  <si>
    <t>00284945-00284946</t>
  </si>
  <si>
    <t>28</t>
  </si>
  <si>
    <t>00022901-00023040</t>
  </si>
  <si>
    <t>29</t>
  </si>
  <si>
    <t>00000063</t>
  </si>
  <si>
    <t>00022979</t>
  </si>
  <si>
    <t>BRENDA PEREZ</t>
  </si>
  <si>
    <t>V14006132</t>
  </si>
  <si>
    <t>30</t>
  </si>
  <si>
    <t>00351156-00351221</t>
  </si>
  <si>
    <t>31</t>
  </si>
  <si>
    <t>00351222</t>
  </si>
  <si>
    <t>FUNERARIA LA QUINTA C.A</t>
  </si>
  <si>
    <t xml:space="preserve">J-29413307-0 </t>
  </si>
  <si>
    <t>32</t>
  </si>
  <si>
    <t>00351223-00351245</t>
  </si>
  <si>
    <t>33</t>
  </si>
  <si>
    <t>00351246</t>
  </si>
  <si>
    <t>TURISMO DOÑA CARMEN C.A</t>
  </si>
  <si>
    <t xml:space="preserve">J-30014727-4 </t>
  </si>
  <si>
    <t>34</t>
  </si>
  <si>
    <t>00351247-00351255</t>
  </si>
  <si>
    <t>35</t>
  </si>
  <si>
    <t>00000252</t>
  </si>
  <si>
    <t>00351239</t>
  </si>
  <si>
    <t>FELIX GRIMAN</t>
  </si>
  <si>
    <t xml:space="preserve">V8677399 </t>
  </si>
  <si>
    <t>36</t>
  </si>
  <si>
    <t>00029226-00029309</t>
  </si>
  <si>
    <t>37</t>
  </si>
  <si>
    <t>00029310</t>
  </si>
  <si>
    <t>COMERCIALSHABAN 2017,C.A</t>
  </si>
  <si>
    <t>J-40717289-1</t>
  </si>
  <si>
    <t>38</t>
  </si>
  <si>
    <t>00029311-00029320</t>
  </si>
  <si>
    <t>39</t>
  </si>
  <si>
    <t>006</t>
  </si>
  <si>
    <t>Z1B8050165</t>
  </si>
  <si>
    <t>MUNDIAL MAQUINAS</t>
  </si>
  <si>
    <t>J-30988572-3</t>
  </si>
  <si>
    <t>40</t>
  </si>
  <si>
    <t>00429913-00429940</t>
  </si>
  <si>
    <t>41</t>
  </si>
  <si>
    <t>00429942-00429973</t>
  </si>
  <si>
    <t>42</t>
  </si>
  <si>
    <t>00429975-00429988</t>
  </si>
  <si>
    <t>43</t>
  </si>
  <si>
    <t>006139195</t>
  </si>
  <si>
    <t>DIAZ TOMAS</t>
  </si>
  <si>
    <t>V3120213</t>
  </si>
  <si>
    <t>44</t>
  </si>
  <si>
    <t>3100003000</t>
  </si>
  <si>
    <t>00319301-00319345</t>
  </si>
  <si>
    <t>45</t>
  </si>
  <si>
    <t>00319346</t>
  </si>
  <si>
    <t>GRUPO CORPORATIVO MANUBER C.A.</t>
  </si>
  <si>
    <t>J-40982131-5</t>
  </si>
  <si>
    <t>46</t>
  </si>
  <si>
    <t>00319347-00319396</t>
  </si>
  <si>
    <t>10/06/2020</t>
  </si>
  <si>
    <t>51</t>
  </si>
  <si>
    <t>00284947-00284976</t>
  </si>
  <si>
    <t>52</t>
  </si>
  <si>
    <t>00284977</t>
  </si>
  <si>
    <t>PORTU HAMBURGER</t>
  </si>
  <si>
    <t xml:space="preserve">J40524537-9 </t>
  </si>
  <si>
    <t>53</t>
  </si>
  <si>
    <t>00284978-00285034</t>
  </si>
  <si>
    <t>54</t>
  </si>
  <si>
    <t>00285035</t>
  </si>
  <si>
    <t>HERMANOS FRANCISCANOS DE CRUZ BANCA</t>
  </si>
  <si>
    <t xml:space="preserve">J07553680-0 </t>
  </si>
  <si>
    <t>55</t>
  </si>
  <si>
    <t>00285036-00285066</t>
  </si>
  <si>
    <t>56</t>
  </si>
  <si>
    <t>00023041-00023136</t>
  </si>
  <si>
    <t>57</t>
  </si>
  <si>
    <t>00023137</t>
  </si>
  <si>
    <t>BON VOYA</t>
  </si>
  <si>
    <t xml:space="preserve">J-40369596-2 </t>
  </si>
  <si>
    <t>58</t>
  </si>
  <si>
    <t>00023138-00023149</t>
  </si>
  <si>
    <t>59</t>
  </si>
  <si>
    <t>00351256-00351291</t>
  </si>
  <si>
    <t>60</t>
  </si>
  <si>
    <t>00351292</t>
  </si>
  <si>
    <t>ANGEL GONZALEZ</t>
  </si>
  <si>
    <t xml:space="preserve">V211322146 </t>
  </si>
  <si>
    <t>61</t>
  </si>
  <si>
    <t>00351293-00351316</t>
  </si>
  <si>
    <t>62</t>
  </si>
  <si>
    <t>00351317</t>
  </si>
  <si>
    <t>SERVICIOS FUNERARIOS CHACON CA</t>
  </si>
  <si>
    <t xml:space="preserve">J-40632250-4 </t>
  </si>
  <si>
    <t>63</t>
  </si>
  <si>
    <t>00351318-00351351</t>
  </si>
  <si>
    <t>64</t>
  </si>
  <si>
    <t>00000253</t>
  </si>
  <si>
    <t>00351308</t>
  </si>
  <si>
    <t>RICHARD</t>
  </si>
  <si>
    <t xml:space="preserve">V19773703 </t>
  </si>
  <si>
    <t>65</t>
  </si>
  <si>
    <t>00029321-00029381</t>
  </si>
  <si>
    <t>66</t>
  </si>
  <si>
    <t>67</t>
  </si>
  <si>
    <t>00430023</t>
  </si>
  <si>
    <t>INVERSIONES OIRANOLLIN C.A</t>
  </si>
  <si>
    <t>J-40819930-0</t>
  </si>
  <si>
    <t>68</t>
  </si>
  <si>
    <t>00430024-00430076</t>
  </si>
  <si>
    <t>69</t>
  </si>
  <si>
    <t>3500003000</t>
  </si>
  <si>
    <t>00319397</t>
  </si>
  <si>
    <t>70</t>
  </si>
  <si>
    <t>00319398-00319418</t>
  </si>
  <si>
    <t>71</t>
  </si>
  <si>
    <t>00319419</t>
  </si>
  <si>
    <t>72</t>
  </si>
  <si>
    <t>00319420-00319429</t>
  </si>
  <si>
    <t>73</t>
  </si>
  <si>
    <t>3600004000</t>
  </si>
  <si>
    <t>00319430-00319463</t>
  </si>
  <si>
    <t>74</t>
  </si>
  <si>
    <t>3700005000</t>
  </si>
  <si>
    <t>00319464</t>
  </si>
  <si>
    <t>VICTOR</t>
  </si>
  <si>
    <t xml:space="preserve">V20295130 </t>
  </si>
  <si>
    <t>75</t>
  </si>
  <si>
    <t>00319465</t>
  </si>
  <si>
    <t>UNERARIA LOS ALTOS</t>
  </si>
  <si>
    <t>J40446165-5</t>
  </si>
  <si>
    <t>76</t>
  </si>
  <si>
    <t>00319466-00319475</t>
  </si>
  <si>
    <t>11/06/2020</t>
  </si>
  <si>
    <t>80</t>
  </si>
  <si>
    <t>00285067-00285135</t>
  </si>
  <si>
    <t>81</t>
  </si>
  <si>
    <t>00000330</t>
  </si>
  <si>
    <t>00285076</t>
  </si>
  <si>
    <t>MARIA CHIRINO</t>
  </si>
  <si>
    <t xml:space="preserve">V6660663 </t>
  </si>
  <si>
    <t>82</t>
  </si>
  <si>
    <t>00023150-00023187</t>
  </si>
  <si>
    <t>83</t>
  </si>
  <si>
    <t>00023188</t>
  </si>
  <si>
    <t>84</t>
  </si>
  <si>
    <t>00023189-00023197</t>
  </si>
  <si>
    <t>85</t>
  </si>
  <si>
    <t>00023198</t>
  </si>
  <si>
    <t>86</t>
  </si>
  <si>
    <t>00023199-00023236</t>
  </si>
  <si>
    <t>87</t>
  </si>
  <si>
    <t>88</t>
  </si>
  <si>
    <t>00029382-00029414</t>
  </si>
  <si>
    <t>89</t>
  </si>
  <si>
    <t>00029415</t>
  </si>
  <si>
    <t>INVERSIONES SUMINISTRO E RENACER DEL FENIX 2019 CA</t>
  </si>
  <si>
    <t xml:space="preserve">J-41277690-8 </t>
  </si>
  <si>
    <t>90</t>
  </si>
  <si>
    <t>00029416-00029512</t>
  </si>
  <si>
    <t>91</t>
  </si>
  <si>
    <t>00430077-00430162</t>
  </si>
  <si>
    <t>92</t>
  </si>
  <si>
    <t>008</t>
  </si>
  <si>
    <t>Z1B8022757</t>
  </si>
  <si>
    <t>00062213-00062255</t>
  </si>
  <si>
    <t>93</t>
  </si>
  <si>
    <t>00000136</t>
  </si>
  <si>
    <t>00062223</t>
  </si>
  <si>
    <t>FLORES ROMMEL</t>
  </si>
  <si>
    <t xml:space="preserve">V14215161 </t>
  </si>
  <si>
    <t>94</t>
  </si>
  <si>
    <t>4000003000</t>
  </si>
  <si>
    <t>00319476-00319477</t>
  </si>
  <si>
    <t>95</t>
  </si>
  <si>
    <t>4100004000</t>
  </si>
  <si>
    <t>00319478-00319484</t>
  </si>
  <si>
    <t>96</t>
  </si>
  <si>
    <t>4300006000</t>
  </si>
  <si>
    <t>00319485</t>
  </si>
  <si>
    <t>EDUARDO RODRIGUE</t>
  </si>
  <si>
    <t xml:space="preserve">V6393098 </t>
  </si>
  <si>
    <t>97</t>
  </si>
  <si>
    <t>4400007000</t>
  </si>
  <si>
    <t>00319486-00319488</t>
  </si>
  <si>
    <t>98</t>
  </si>
  <si>
    <t>4500008000</t>
  </si>
  <si>
    <t>00319489-00319492</t>
  </si>
  <si>
    <t>99</t>
  </si>
  <si>
    <t>4600009000</t>
  </si>
  <si>
    <t>00319493</t>
  </si>
  <si>
    <t>ANDRES VARGAS</t>
  </si>
  <si>
    <t xml:space="preserve">V8679906 </t>
  </si>
  <si>
    <t>100</t>
  </si>
  <si>
    <t>4800011000</t>
  </si>
  <si>
    <t>00319494-00319505</t>
  </si>
  <si>
    <t>101</t>
  </si>
  <si>
    <t>4900012000</t>
  </si>
  <si>
    <t>00319506</t>
  </si>
  <si>
    <t>ASDRUBAL ORTUÑO</t>
  </si>
  <si>
    <t xml:space="preserve">V14481086 </t>
  </si>
  <si>
    <t>102</t>
  </si>
  <si>
    <t>5000013000</t>
  </si>
  <si>
    <t>00319507-00319519</t>
  </si>
  <si>
    <t>103</t>
  </si>
  <si>
    <t>5200015000</t>
  </si>
  <si>
    <t>00319520-00319524</t>
  </si>
  <si>
    <t>104</t>
  </si>
  <si>
    <t>5300016000</t>
  </si>
  <si>
    <t>00319525-00319528</t>
  </si>
  <si>
    <t>105</t>
  </si>
  <si>
    <t>5400017000</t>
  </si>
  <si>
    <t>00319529-00319537</t>
  </si>
  <si>
    <t>106</t>
  </si>
  <si>
    <t>5500018000</t>
  </si>
  <si>
    <t>00319538-00319548</t>
  </si>
  <si>
    <t>12/06/2020</t>
  </si>
  <si>
    <t>114</t>
  </si>
  <si>
    <t>00285136-00285230</t>
  </si>
  <si>
    <t>115</t>
  </si>
  <si>
    <t>00000331</t>
  </si>
  <si>
    <t>00285188</t>
  </si>
  <si>
    <t>JOSE HERRERA</t>
  </si>
  <si>
    <t xml:space="preserve">V6871723 </t>
  </si>
  <si>
    <t>116</t>
  </si>
  <si>
    <t>00023237-00023353</t>
  </si>
  <si>
    <t>117</t>
  </si>
  <si>
    <t>00351409-00351470</t>
  </si>
  <si>
    <t>118</t>
  </si>
  <si>
    <t>00351471</t>
  </si>
  <si>
    <t>EMBUTIDOS BIGCERDYCA</t>
  </si>
  <si>
    <t>J294820611</t>
  </si>
  <si>
    <t>119</t>
  </si>
  <si>
    <t>00351472-00351519</t>
  </si>
  <si>
    <t>120</t>
  </si>
  <si>
    <t>00029513-00029623</t>
  </si>
  <si>
    <t>121</t>
  </si>
  <si>
    <t>00430163-00430208</t>
  </si>
  <si>
    <t>122</t>
  </si>
  <si>
    <t>00430209</t>
  </si>
  <si>
    <t>123</t>
  </si>
  <si>
    <t>00430210-00430220</t>
  </si>
  <si>
    <t>124</t>
  </si>
  <si>
    <t>00430221</t>
  </si>
  <si>
    <t>CORPORACION XDV CA</t>
  </si>
  <si>
    <t>J-00361006-2</t>
  </si>
  <si>
    <t>125</t>
  </si>
  <si>
    <t>00430222-00430267</t>
  </si>
  <si>
    <t>126</t>
  </si>
  <si>
    <t>00430268</t>
  </si>
  <si>
    <t>ENRIKE</t>
  </si>
  <si>
    <t>V175330140</t>
  </si>
  <si>
    <t>127</t>
  </si>
  <si>
    <t>00430269-00430281</t>
  </si>
  <si>
    <t>128</t>
  </si>
  <si>
    <t>00062256-00062332</t>
  </si>
  <si>
    <t>129</t>
  </si>
  <si>
    <t>5800003000</t>
  </si>
  <si>
    <t>00319549-00319569</t>
  </si>
  <si>
    <t>130</t>
  </si>
  <si>
    <t>5900004000</t>
  </si>
  <si>
    <t>00319570-00319574</t>
  </si>
  <si>
    <t>131</t>
  </si>
  <si>
    <t>6000005000</t>
  </si>
  <si>
    <t>00319575</t>
  </si>
  <si>
    <t>REINA</t>
  </si>
  <si>
    <t xml:space="preserve">V5517668 </t>
  </si>
  <si>
    <t>132</t>
  </si>
  <si>
    <t>6100006000</t>
  </si>
  <si>
    <t>00319576-00319577</t>
  </si>
  <si>
    <t>133</t>
  </si>
  <si>
    <t>6200007000</t>
  </si>
  <si>
    <t>00319578</t>
  </si>
  <si>
    <t>DENEB</t>
  </si>
  <si>
    <t xml:space="preserve">V15913757 </t>
  </si>
  <si>
    <t>134</t>
  </si>
  <si>
    <t>6300008000</t>
  </si>
  <si>
    <t>00319579-00319580</t>
  </si>
  <si>
    <t>135</t>
  </si>
  <si>
    <t>6500010000</t>
  </si>
  <si>
    <t>00319581-00319583</t>
  </si>
  <si>
    <t>136</t>
  </si>
  <si>
    <t>6700012000</t>
  </si>
  <si>
    <t>00319584-00319595</t>
  </si>
  <si>
    <t>137</t>
  </si>
  <si>
    <t>6900014000</t>
  </si>
  <si>
    <t>00319596-00319603</t>
  </si>
  <si>
    <t>138</t>
  </si>
  <si>
    <t>00000000</t>
  </si>
  <si>
    <t>00319598</t>
  </si>
  <si>
    <t>DARWIN LOPEZ</t>
  </si>
  <si>
    <t xml:space="preserve">V13231392 </t>
  </si>
  <si>
    <t>13/06/2020</t>
  </si>
  <si>
    <t>142</t>
  </si>
  <si>
    <t>00285231-00285308</t>
  </si>
  <si>
    <t>143</t>
  </si>
  <si>
    <t>00023354-00023444</t>
  </si>
  <si>
    <t>144</t>
  </si>
  <si>
    <t>00023445</t>
  </si>
  <si>
    <t>J-00071382-0</t>
  </si>
  <si>
    <t>145</t>
  </si>
  <si>
    <t>00023446-00023494</t>
  </si>
  <si>
    <t>146</t>
  </si>
  <si>
    <t>00351520-00351645</t>
  </si>
  <si>
    <t>147</t>
  </si>
  <si>
    <t>00351646</t>
  </si>
  <si>
    <t>HUMBERTO REVERON</t>
  </si>
  <si>
    <t xml:space="preserve">J-12161771-0 </t>
  </si>
  <si>
    <t>148</t>
  </si>
  <si>
    <t>00351647-00351661</t>
  </si>
  <si>
    <t>149</t>
  </si>
  <si>
    <t>00029624-00029756</t>
  </si>
  <si>
    <t>150</t>
  </si>
  <si>
    <t>00430282-00430288</t>
  </si>
  <si>
    <t>151</t>
  </si>
  <si>
    <t>00430289</t>
  </si>
  <si>
    <t>COOPERATIVA ALF</t>
  </si>
  <si>
    <t xml:space="preserve">J-29610885-4 </t>
  </si>
  <si>
    <t>152</t>
  </si>
  <si>
    <t>00430290-00430303</t>
  </si>
  <si>
    <t>153</t>
  </si>
  <si>
    <t>00430305-00430392</t>
  </si>
  <si>
    <t>154</t>
  </si>
  <si>
    <t>006139524</t>
  </si>
  <si>
    <t>ISRAEL CASTILLO</t>
  </si>
  <si>
    <t xml:space="preserve">V9977488 </t>
  </si>
  <si>
    <t>155</t>
  </si>
  <si>
    <t>00062333-00062346</t>
  </si>
  <si>
    <t>156</t>
  </si>
  <si>
    <t>00062347</t>
  </si>
  <si>
    <t xml:space="preserve">J-40982131-5 </t>
  </si>
  <si>
    <t>157</t>
  </si>
  <si>
    <t>00062348-00062351</t>
  </si>
  <si>
    <t>158</t>
  </si>
  <si>
    <t>00062352</t>
  </si>
  <si>
    <t>159</t>
  </si>
  <si>
    <t>00062353-00062444</t>
  </si>
  <si>
    <t>160</t>
  </si>
  <si>
    <t>7400003000</t>
  </si>
  <si>
    <t>00319604-00319624</t>
  </si>
  <si>
    <t>161</t>
  </si>
  <si>
    <t>7500004000</t>
  </si>
  <si>
    <t>00319625-00319640</t>
  </si>
  <si>
    <t>162</t>
  </si>
  <si>
    <t>7600005000</t>
  </si>
  <si>
    <t>00319641-00319660</t>
  </si>
  <si>
    <t>163</t>
  </si>
  <si>
    <t>7700006000</t>
  </si>
  <si>
    <t>00319661-00319662</t>
  </si>
  <si>
    <t>164</t>
  </si>
  <si>
    <t>7800007000</t>
  </si>
  <si>
    <t>00319663-00319664</t>
  </si>
  <si>
    <t>165</t>
  </si>
  <si>
    <t>7900008000</t>
  </si>
  <si>
    <t>00319665-00319667</t>
  </si>
  <si>
    <t>166</t>
  </si>
  <si>
    <t>8000009000</t>
  </si>
  <si>
    <t>00319668</t>
  </si>
  <si>
    <t>PEDRO GUZMAN</t>
  </si>
  <si>
    <t xml:space="preserve">V6875158 </t>
  </si>
  <si>
    <t>167</t>
  </si>
  <si>
    <t>8100010000</t>
  </si>
  <si>
    <t>00319669-00319683</t>
  </si>
  <si>
    <t>168</t>
  </si>
  <si>
    <t>8200011000</t>
  </si>
  <si>
    <t>00319684-00319685</t>
  </si>
  <si>
    <t>169</t>
  </si>
  <si>
    <t>8400013000</t>
  </si>
  <si>
    <t>00319686-00319689</t>
  </si>
  <si>
    <t>170</t>
  </si>
  <si>
    <t>14/06/2020</t>
  </si>
  <si>
    <t>00285309-00285417</t>
  </si>
  <si>
    <t>171</t>
  </si>
  <si>
    <t>00000332</t>
  </si>
  <si>
    <t>00285398</t>
  </si>
  <si>
    <t>VIRGINIA MIRANDA</t>
  </si>
  <si>
    <t xml:space="preserve">V6526768 </t>
  </si>
  <si>
    <t>172</t>
  </si>
  <si>
    <t>00023495-00023592</t>
  </si>
  <si>
    <t>173</t>
  </si>
  <si>
    <t>00000064</t>
  </si>
  <si>
    <t>00023586</t>
  </si>
  <si>
    <t>ALEXIS</t>
  </si>
  <si>
    <t xml:space="preserve">V20703555 </t>
  </si>
  <si>
    <t>174</t>
  </si>
  <si>
    <t>003178410</t>
  </si>
  <si>
    <t>FLORES MIGUEL</t>
  </si>
  <si>
    <t xml:space="preserve">V13088661 </t>
  </si>
  <si>
    <t>175</t>
  </si>
  <si>
    <t>00351662</t>
  </si>
  <si>
    <t>JESUS</t>
  </si>
  <si>
    <t xml:space="preserve">V4562930 </t>
  </si>
  <si>
    <t>176</t>
  </si>
  <si>
    <t>00351663</t>
  </si>
  <si>
    <t>177</t>
  </si>
  <si>
    <t>00351664-00351713</t>
  </si>
  <si>
    <t>178</t>
  </si>
  <si>
    <t>00351715-00351752</t>
  </si>
  <si>
    <t>179</t>
  </si>
  <si>
    <t>00351753</t>
  </si>
  <si>
    <t>COMERCIAL SHABAN</t>
  </si>
  <si>
    <t xml:space="preserve">V407172891 </t>
  </si>
  <si>
    <t>180</t>
  </si>
  <si>
    <t>00351754</t>
  </si>
  <si>
    <t>ANDRYS SANCHEZ</t>
  </si>
  <si>
    <t>V20746656</t>
  </si>
  <si>
    <t>181</t>
  </si>
  <si>
    <t>00000254</t>
  </si>
  <si>
    <t>00351710</t>
  </si>
  <si>
    <t>YIMAR BERNAL</t>
  </si>
  <si>
    <t xml:space="preserve">V17533640 </t>
  </si>
  <si>
    <t>182</t>
  </si>
  <si>
    <t>00029757-00029763</t>
  </si>
  <si>
    <t>183</t>
  </si>
  <si>
    <t>00029764</t>
  </si>
  <si>
    <t>MI RANCHO CAMPESTRE C.A</t>
  </si>
  <si>
    <t xml:space="preserve">J-00126758-1 </t>
  </si>
  <si>
    <t>184</t>
  </si>
  <si>
    <t>00029765-00029785</t>
  </si>
  <si>
    <t>185</t>
  </si>
  <si>
    <t>00029786</t>
  </si>
  <si>
    <t>AUTOMOTRIZ LORENZO</t>
  </si>
  <si>
    <t xml:space="preserve">J-31057065-5 </t>
  </si>
  <si>
    <t>00029787-00029794</t>
  </si>
  <si>
    <t>00029795</t>
  </si>
  <si>
    <t xml:space="preserve">J-31162884-3 </t>
  </si>
  <si>
    <t>00029796-00029818</t>
  </si>
  <si>
    <t>00029819</t>
  </si>
  <si>
    <t>INVERSIONES 5X</t>
  </si>
  <si>
    <t>J-40257704-4</t>
  </si>
  <si>
    <t>00029820-00029843</t>
  </si>
  <si>
    <t>00029844</t>
  </si>
  <si>
    <t>INVERSIONESLA VILLA DESAN PEDRO C.A</t>
  </si>
  <si>
    <t xml:space="preserve">J-41236832-0 </t>
  </si>
  <si>
    <t>00029845-00029877</t>
  </si>
  <si>
    <t>00430393-00430438</t>
  </si>
  <si>
    <t>00430439</t>
  </si>
  <si>
    <t>A.C ACCION CAMPESINA</t>
  </si>
  <si>
    <t>J-30084339-4</t>
  </si>
  <si>
    <t>00430440-00430500</t>
  </si>
  <si>
    <t>00062445-00062490</t>
  </si>
  <si>
    <t>00062491</t>
  </si>
  <si>
    <t>PORTU HAMBURGUER</t>
  </si>
  <si>
    <t xml:space="preserve">J-40524537-9 </t>
  </si>
  <si>
    <t>00062492-00062518</t>
  </si>
  <si>
    <t>00000137</t>
  </si>
  <si>
    <t>00062466</t>
  </si>
  <si>
    <t>EMILIO CASTILLO</t>
  </si>
  <si>
    <t>V15315147</t>
  </si>
  <si>
    <t>9000004000</t>
  </si>
  <si>
    <t>00319690-00319703</t>
  </si>
  <si>
    <t>9100005000</t>
  </si>
  <si>
    <t>00319704-00319709</t>
  </si>
  <si>
    <t>9300007000</t>
  </si>
  <si>
    <t>00319710-00319733</t>
  </si>
  <si>
    <t>9400008000</t>
  </si>
  <si>
    <t>00319734-00319754</t>
  </si>
  <si>
    <t>9500009000</t>
  </si>
  <si>
    <t>00319755-00319756</t>
  </si>
  <si>
    <t>9700011000</t>
  </si>
  <si>
    <t>00319757-00319759</t>
  </si>
  <si>
    <t>9900013000</t>
  </si>
  <si>
    <t>00319760</t>
  </si>
  <si>
    <t>JESSICA AREV.ALO</t>
  </si>
  <si>
    <t xml:space="preserve">V18234310 </t>
  </si>
  <si>
    <t>00319700</t>
  </si>
  <si>
    <t>MARINA</t>
  </si>
  <si>
    <t xml:space="preserve">V4254988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</si>
  <si>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</si>
  <si>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</si>
  <si>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</si>
  <si>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</si>
  <si>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</si>
  <si>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</si>
  <si>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</si>
  <si>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</si>
  <si>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</si>
  <si>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08-06-20 HASTA 14-06-20</t>
  </si>
  <si>
    <t>1311</t>
  </si>
  <si>
    <t>1312</t>
  </si>
  <si>
    <t>1313</t>
  </si>
  <si>
    <t>1314</t>
  </si>
  <si>
    <t>1315</t>
  </si>
  <si>
    <t>1316</t>
  </si>
  <si>
    <t>0184</t>
  </si>
  <si>
    <t>0185</t>
  </si>
  <si>
    <t>0186</t>
  </si>
  <si>
    <t>0187</t>
  </si>
  <si>
    <t>0188</t>
  </si>
  <si>
    <t>0189</t>
  </si>
  <si>
    <t>1724</t>
  </si>
  <si>
    <t>1725</t>
  </si>
  <si>
    <t>1726</t>
  </si>
  <si>
    <t>1727</t>
  </si>
  <si>
    <t>1728</t>
  </si>
  <si>
    <t>1729</t>
  </si>
  <si>
    <t>1730</t>
  </si>
  <si>
    <t>1</t>
  </si>
  <si>
    <t>1731</t>
  </si>
  <si>
    <t>00351352-00351361</t>
  </si>
  <si>
    <t>00351362-00351408</t>
  </si>
  <si>
    <t>0190</t>
  </si>
  <si>
    <t>0191</t>
  </si>
  <si>
    <t>1602</t>
  </si>
  <si>
    <t>006139194</t>
  </si>
  <si>
    <t>1603</t>
  </si>
  <si>
    <t>00429989-00430022</t>
  </si>
  <si>
    <t>1604</t>
  </si>
  <si>
    <t>1605</t>
  </si>
  <si>
    <t>1606</t>
  </si>
  <si>
    <t>1607</t>
  </si>
  <si>
    <t>110</t>
  </si>
  <si>
    <t>00062212</t>
  </si>
  <si>
    <t>0736</t>
  </si>
  <si>
    <t>CAJA SIN ACTIVIDAD</t>
  </si>
  <si>
    <t>0</t>
  </si>
  <si>
    <t>0737</t>
  </si>
  <si>
    <t>0738</t>
  </si>
  <si>
    <t>0739</t>
  </si>
  <si>
    <t>1317</t>
  </si>
  <si>
    <t>0192</t>
  </si>
  <si>
    <t>0740</t>
  </si>
  <si>
    <t>0741</t>
  </si>
  <si>
    <t>1226</t>
  </si>
  <si>
    <t>1227</t>
  </si>
  <si>
    <t>1228</t>
  </si>
  <si>
    <t>1229</t>
  </si>
  <si>
    <t>1230</t>
  </si>
  <si>
    <t>1231</t>
  </si>
  <si>
    <t>1232</t>
  </si>
  <si>
    <t>2</t>
  </si>
  <si>
    <t>3</t>
  </si>
  <si>
    <t>4</t>
  </si>
  <si>
    <t>5</t>
  </si>
  <si>
    <t>6</t>
  </si>
  <si>
    <t>23</t>
  </si>
  <si>
    <t>24</t>
  </si>
  <si>
    <t>47</t>
  </si>
  <si>
    <t>48</t>
  </si>
  <si>
    <t>49</t>
  </si>
  <si>
    <t>50</t>
  </si>
  <si>
    <t>77</t>
  </si>
  <si>
    <t>78</t>
  </si>
  <si>
    <t>79</t>
  </si>
  <si>
    <t>107</t>
  </si>
  <si>
    <t>108</t>
  </si>
  <si>
    <t>109</t>
  </si>
  <si>
    <t>111</t>
  </si>
  <si>
    <t>112</t>
  </si>
  <si>
    <t>113</t>
  </si>
  <si>
    <t>139</t>
  </si>
  <si>
    <t>140</t>
  </si>
  <si>
    <t>141</t>
  </si>
  <si>
    <t>3617</t>
  </si>
  <si>
    <t>MAXI LUNCHERIA TODO SABOR FC, C.A</t>
  </si>
  <si>
    <t>J-308102520</t>
  </si>
  <si>
    <t>20200600000485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</si>
</sst>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08"/>
  <sheetViews>
    <sheetView tabSelected="1" topLeftCell="AI1" zoomScaleNormal="100" workbookViewId="0">
      <selection activeCell="AO20" sqref="AO2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855468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7" width="5.140625" style="8" bestFit="1" customWidth="1"/>
    <col min="38" max="38" width="15.85546875" style="8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593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613</v>
      </c>
      <c r="B8" s="14" t="s">
        <v>45</v>
      </c>
      <c r="C8" s="13" t="s">
        <v>46</v>
      </c>
      <c r="D8" s="13" t="s">
        <v>54</v>
      </c>
      <c r="E8" s="13" t="s">
        <v>55</v>
      </c>
      <c r="F8" s="13" t="s">
        <v>594</v>
      </c>
      <c r="G8" s="13" t="s">
        <v>48</v>
      </c>
      <c r="H8" s="13" t="s">
        <v>56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57</v>
      </c>
      <c r="P8" s="13" t="s">
        <v>47</v>
      </c>
      <c r="Q8" s="15">
        <f t="shared" ref="Q8:Q39" si="0">SUM(S8:AP8)</f>
        <v>75298834.186550006</v>
      </c>
      <c r="R8" s="15">
        <v>0</v>
      </c>
      <c r="S8" s="15">
        <v>60960862.290550008</v>
      </c>
      <c r="T8" s="15">
        <v>0</v>
      </c>
      <c r="U8" s="13" t="s">
        <v>49</v>
      </c>
      <c r="V8" s="15">
        <v>0</v>
      </c>
      <c r="W8" s="15">
        <v>12360320.599999998</v>
      </c>
      <c r="X8" s="13" t="s">
        <v>50</v>
      </c>
      <c r="Y8" s="15">
        <v>1977651.2960000001</v>
      </c>
      <c r="Z8" s="15">
        <v>0</v>
      </c>
      <c r="AA8" s="13" t="s">
        <v>49</v>
      </c>
      <c r="AB8" s="15">
        <v>0</v>
      </c>
      <c r="AC8" s="15">
        <v>0</v>
      </c>
      <c r="AD8" s="13" t="s">
        <v>49</v>
      </c>
      <c r="AE8" s="15">
        <v>0</v>
      </c>
      <c r="AF8" s="13">
        <v>0</v>
      </c>
      <c r="AG8" s="13" t="s">
        <v>49</v>
      </c>
      <c r="AH8" s="15">
        <v>0</v>
      </c>
      <c r="AI8" s="15">
        <v>0</v>
      </c>
      <c r="AJ8" s="13" t="s">
        <v>49</v>
      </c>
      <c r="AK8" s="15">
        <v>0</v>
      </c>
      <c r="AL8" s="15">
        <v>0</v>
      </c>
      <c r="AM8" s="14" t="s">
        <v>47</v>
      </c>
      <c r="AN8" s="13" t="s">
        <v>47</v>
      </c>
      <c r="AO8" s="14" t="s">
        <v>47</v>
      </c>
      <c r="AP8" s="13" t="s">
        <v>47</v>
      </c>
    </row>
    <row r="9" spans="1:42" s="19" customFormat="1" x14ac:dyDescent="0.25">
      <c r="A9" s="13" t="s">
        <v>646</v>
      </c>
      <c r="B9" s="17" t="s">
        <v>45</v>
      </c>
      <c r="C9" s="16" t="s">
        <v>46</v>
      </c>
      <c r="D9" s="16" t="s">
        <v>59</v>
      </c>
      <c r="E9" s="16" t="s">
        <v>60</v>
      </c>
      <c r="F9" s="16" t="s">
        <v>600</v>
      </c>
      <c r="G9" s="16" t="s">
        <v>48</v>
      </c>
      <c r="H9" s="16" t="s">
        <v>61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57</v>
      </c>
      <c r="P9" s="16" t="s">
        <v>47</v>
      </c>
      <c r="Q9" s="18">
        <f t="shared" si="0"/>
        <v>52021053.247999988</v>
      </c>
      <c r="R9" s="18">
        <v>0</v>
      </c>
      <c r="S9" s="18">
        <v>41249670.004399985</v>
      </c>
      <c r="T9" s="18">
        <v>0</v>
      </c>
      <c r="U9" s="16" t="s">
        <v>49</v>
      </c>
      <c r="V9" s="18">
        <v>0</v>
      </c>
      <c r="W9" s="18">
        <v>9285675.2100000009</v>
      </c>
      <c r="X9" s="16" t="s">
        <v>49</v>
      </c>
      <c r="Y9" s="18">
        <v>1485708.0336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3" t="s">
        <v>647</v>
      </c>
      <c r="B10" s="17" t="s">
        <v>45</v>
      </c>
      <c r="C10" s="16" t="s">
        <v>46</v>
      </c>
      <c r="D10" s="16" t="s">
        <v>59</v>
      </c>
      <c r="E10" s="16" t="s">
        <v>60</v>
      </c>
      <c r="F10" s="16" t="s">
        <v>600</v>
      </c>
      <c r="G10" s="16" t="s">
        <v>51</v>
      </c>
      <c r="H10" s="16" t="s">
        <v>47</v>
      </c>
      <c r="I10" s="18" t="s">
        <v>63</v>
      </c>
      <c r="J10" s="18" t="s">
        <v>47</v>
      </c>
      <c r="K10" s="18" t="s">
        <v>64</v>
      </c>
      <c r="L10" s="18" t="s">
        <v>45</v>
      </c>
      <c r="M10" s="18">
        <v>1154000</v>
      </c>
      <c r="N10" s="16" t="s">
        <v>52</v>
      </c>
      <c r="O10" s="16" t="s">
        <v>65</v>
      </c>
      <c r="P10" s="16" t="s">
        <v>66</v>
      </c>
      <c r="Q10" s="18">
        <f t="shared" si="0"/>
        <v>-68000</v>
      </c>
      <c r="R10" s="18">
        <v>0</v>
      </c>
      <c r="S10" s="18">
        <v>-68000</v>
      </c>
      <c r="T10" s="18">
        <v>0</v>
      </c>
      <c r="U10" s="16" t="s">
        <v>49</v>
      </c>
      <c r="V10" s="18">
        <v>0</v>
      </c>
      <c r="W10" s="18">
        <v>0</v>
      </c>
      <c r="X10" s="16" t="s">
        <v>49</v>
      </c>
      <c r="Y10" s="18">
        <v>0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3" t="s">
        <v>648</v>
      </c>
      <c r="B11" s="17" t="s">
        <v>45</v>
      </c>
      <c r="C11" s="16" t="s">
        <v>46</v>
      </c>
      <c r="D11" s="16" t="s">
        <v>68</v>
      </c>
      <c r="E11" s="16" t="s">
        <v>69</v>
      </c>
      <c r="F11" s="16" t="s">
        <v>606</v>
      </c>
      <c r="G11" s="16" t="s">
        <v>48</v>
      </c>
      <c r="H11" s="16" t="s">
        <v>70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57</v>
      </c>
      <c r="P11" s="16" t="s">
        <v>47</v>
      </c>
      <c r="Q11" s="18">
        <f t="shared" si="0"/>
        <v>37312575.211349994</v>
      </c>
      <c r="R11" s="18">
        <v>0</v>
      </c>
      <c r="S11" s="18">
        <v>29832872.394149989</v>
      </c>
      <c r="T11" s="18">
        <v>0</v>
      </c>
      <c r="U11" s="16" t="s">
        <v>49</v>
      </c>
      <c r="V11" s="18">
        <v>0</v>
      </c>
      <c r="W11" s="18">
        <v>6448019.6699999999</v>
      </c>
      <c r="X11" s="16" t="s">
        <v>49</v>
      </c>
      <c r="Y11" s="18">
        <v>1031683.1472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3" t="s">
        <v>649</v>
      </c>
      <c r="B12" s="17" t="s">
        <v>45</v>
      </c>
      <c r="C12" s="16" t="s">
        <v>46</v>
      </c>
      <c r="D12" s="16" t="s">
        <v>68</v>
      </c>
      <c r="E12" s="16" t="s">
        <v>69</v>
      </c>
      <c r="F12" s="16" t="s">
        <v>606</v>
      </c>
      <c r="G12" s="16" t="s">
        <v>48</v>
      </c>
      <c r="H12" s="16" t="s">
        <v>72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73</v>
      </c>
      <c r="P12" s="16" t="s">
        <v>74</v>
      </c>
      <c r="Q12" s="18">
        <f t="shared" si="0"/>
        <v>956400.00199999998</v>
      </c>
      <c r="R12" s="18">
        <v>0</v>
      </c>
      <c r="S12" s="18">
        <v>616400</v>
      </c>
      <c r="T12" s="18">
        <v>293103.45</v>
      </c>
      <c r="U12" s="16" t="s">
        <v>50</v>
      </c>
      <c r="V12" s="18">
        <v>46896.552000000003</v>
      </c>
      <c r="W12" s="18">
        <v>0</v>
      </c>
      <c r="X12" s="16" t="s">
        <v>49</v>
      </c>
      <c r="Y12" s="18">
        <v>0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3" t="s">
        <v>650</v>
      </c>
      <c r="B13" s="17" t="s">
        <v>45</v>
      </c>
      <c r="C13" s="16" t="s">
        <v>46</v>
      </c>
      <c r="D13" s="16" t="s">
        <v>68</v>
      </c>
      <c r="E13" s="16" t="s">
        <v>69</v>
      </c>
      <c r="F13" s="16" t="s">
        <v>606</v>
      </c>
      <c r="G13" s="16" t="s">
        <v>48</v>
      </c>
      <c r="H13" s="16" t="s">
        <v>76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57</v>
      </c>
      <c r="P13" s="16" t="s">
        <v>47</v>
      </c>
      <c r="Q13" s="18">
        <f t="shared" si="0"/>
        <v>869775</v>
      </c>
      <c r="R13" s="18">
        <v>0</v>
      </c>
      <c r="S13" s="18">
        <v>746815</v>
      </c>
      <c r="T13" s="18">
        <v>0</v>
      </c>
      <c r="U13" s="16" t="s">
        <v>49</v>
      </c>
      <c r="V13" s="18">
        <v>0</v>
      </c>
      <c r="W13" s="18">
        <v>106000</v>
      </c>
      <c r="X13" s="16" t="s">
        <v>49</v>
      </c>
      <c r="Y13" s="18">
        <v>16960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3" t="s">
        <v>53</v>
      </c>
      <c r="B14" s="17" t="s">
        <v>45</v>
      </c>
      <c r="C14" s="16" t="s">
        <v>46</v>
      </c>
      <c r="D14" s="16" t="s">
        <v>68</v>
      </c>
      <c r="E14" s="16" t="s">
        <v>69</v>
      </c>
      <c r="F14" s="16" t="s">
        <v>606</v>
      </c>
      <c r="G14" s="16" t="s">
        <v>48</v>
      </c>
      <c r="H14" s="16" t="s">
        <v>78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79</v>
      </c>
      <c r="P14" s="16" t="s">
        <v>80</v>
      </c>
      <c r="Q14" s="18">
        <f t="shared" si="0"/>
        <v>69600</v>
      </c>
      <c r="R14" s="18">
        <v>0</v>
      </c>
      <c r="S14" s="18">
        <v>0</v>
      </c>
      <c r="T14" s="18">
        <v>60000</v>
      </c>
      <c r="U14" s="16" t="s">
        <v>50</v>
      </c>
      <c r="V14" s="18">
        <v>9600</v>
      </c>
      <c r="W14" s="18">
        <v>0</v>
      </c>
      <c r="X14" s="16" t="s">
        <v>49</v>
      </c>
      <c r="Y14" s="18">
        <v>0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3" t="s">
        <v>58</v>
      </c>
      <c r="B15" s="17" t="s">
        <v>45</v>
      </c>
      <c r="C15" s="16" t="s">
        <v>46</v>
      </c>
      <c r="D15" s="16" t="s">
        <v>68</v>
      </c>
      <c r="E15" s="16" t="s">
        <v>69</v>
      </c>
      <c r="F15" s="16" t="s">
        <v>606</v>
      </c>
      <c r="G15" s="16" t="s">
        <v>48</v>
      </c>
      <c r="H15" s="16" t="s">
        <v>82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57</v>
      </c>
      <c r="P15" s="16" t="s">
        <v>47</v>
      </c>
      <c r="Q15" s="18">
        <f t="shared" si="0"/>
        <v>15974773.023700001</v>
      </c>
      <c r="R15" s="18">
        <v>0</v>
      </c>
      <c r="S15" s="18">
        <v>11511031.0913</v>
      </c>
      <c r="T15" s="18">
        <v>0</v>
      </c>
      <c r="U15" s="16" t="s">
        <v>49</v>
      </c>
      <c r="V15" s="18">
        <v>0</v>
      </c>
      <c r="W15" s="18">
        <v>3848053.39</v>
      </c>
      <c r="X15" s="16" t="s">
        <v>49</v>
      </c>
      <c r="Y15" s="18">
        <v>615688.54240000003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3" t="s">
        <v>62</v>
      </c>
      <c r="B16" s="17" t="s">
        <v>45</v>
      </c>
      <c r="C16" s="16" t="s">
        <v>46</v>
      </c>
      <c r="D16" s="16" t="s">
        <v>68</v>
      </c>
      <c r="E16" s="16" t="s">
        <v>69</v>
      </c>
      <c r="F16" s="16" t="s">
        <v>606</v>
      </c>
      <c r="G16" s="16" t="s">
        <v>48</v>
      </c>
      <c r="H16" s="16" t="s">
        <v>84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85</v>
      </c>
      <c r="P16" s="16" t="s">
        <v>86</v>
      </c>
      <c r="Q16" s="18">
        <f t="shared" si="0"/>
        <v>1028000</v>
      </c>
      <c r="R16" s="18">
        <v>0</v>
      </c>
      <c r="S16" s="18">
        <v>332000</v>
      </c>
      <c r="T16" s="18">
        <v>600000</v>
      </c>
      <c r="U16" s="16" t="s">
        <v>50</v>
      </c>
      <c r="V16" s="18">
        <v>96000</v>
      </c>
      <c r="W16" s="18">
        <v>0</v>
      </c>
      <c r="X16" s="16" t="s">
        <v>49</v>
      </c>
      <c r="Y16" s="18">
        <v>0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3" t="s">
        <v>67</v>
      </c>
      <c r="B17" s="17" t="s">
        <v>45</v>
      </c>
      <c r="C17" s="16" t="s">
        <v>46</v>
      </c>
      <c r="D17" s="16" t="s">
        <v>68</v>
      </c>
      <c r="E17" s="16" t="s">
        <v>69</v>
      </c>
      <c r="F17" s="16" t="s">
        <v>606</v>
      </c>
      <c r="G17" s="16" t="s">
        <v>48</v>
      </c>
      <c r="H17" s="16" t="s">
        <v>87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88</v>
      </c>
      <c r="P17" s="16" t="s">
        <v>89</v>
      </c>
      <c r="Q17" s="18">
        <f t="shared" si="0"/>
        <v>381980</v>
      </c>
      <c r="R17" s="18">
        <v>0</v>
      </c>
      <c r="S17" s="18">
        <v>349500</v>
      </c>
      <c r="T17" s="18">
        <v>0</v>
      </c>
      <c r="U17" s="16" t="s">
        <v>49</v>
      </c>
      <c r="V17" s="18">
        <v>0</v>
      </c>
      <c r="W17" s="18">
        <v>28000</v>
      </c>
      <c r="X17" s="16" t="s">
        <v>50</v>
      </c>
      <c r="Y17" s="18">
        <v>4480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3" t="s">
        <v>71</v>
      </c>
      <c r="B18" s="14" t="s">
        <v>45</v>
      </c>
      <c r="C18" s="13" t="s">
        <v>46</v>
      </c>
      <c r="D18" s="13" t="s">
        <v>91</v>
      </c>
      <c r="E18" s="13" t="s">
        <v>92</v>
      </c>
      <c r="F18" s="13" t="s">
        <v>602</v>
      </c>
      <c r="G18" s="13" t="s">
        <v>48</v>
      </c>
      <c r="H18" s="13" t="s">
        <v>93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57</v>
      </c>
      <c r="P18" s="13" t="s">
        <v>47</v>
      </c>
      <c r="Q18" s="15">
        <f t="shared" si="0"/>
        <v>58448336.268950008</v>
      </c>
      <c r="R18" s="15">
        <v>0</v>
      </c>
      <c r="S18" s="15">
        <v>48623590.15375001</v>
      </c>
      <c r="T18" s="15">
        <v>0</v>
      </c>
      <c r="U18" s="13" t="s">
        <v>49</v>
      </c>
      <c r="V18" s="15">
        <v>0</v>
      </c>
      <c r="W18" s="15">
        <v>8469608.7200000007</v>
      </c>
      <c r="X18" s="13" t="s">
        <v>49</v>
      </c>
      <c r="Y18" s="15">
        <v>1355137.3951999999</v>
      </c>
      <c r="Z18" s="15">
        <v>0</v>
      </c>
      <c r="AA18" s="13" t="s">
        <v>49</v>
      </c>
      <c r="AB18" s="15">
        <v>0</v>
      </c>
      <c r="AC18" s="15">
        <v>0</v>
      </c>
      <c r="AD18" s="13" t="s">
        <v>49</v>
      </c>
      <c r="AE18" s="15">
        <v>0</v>
      </c>
      <c r="AF18" s="13">
        <v>0</v>
      </c>
      <c r="AG18" s="13" t="s">
        <v>49</v>
      </c>
      <c r="AH18" s="15">
        <v>0</v>
      </c>
      <c r="AI18" s="15">
        <v>0</v>
      </c>
      <c r="AJ18" s="13" t="s">
        <v>49</v>
      </c>
      <c r="AK18" s="15">
        <v>0</v>
      </c>
      <c r="AL18" s="15">
        <v>0</v>
      </c>
      <c r="AM18" s="14" t="s">
        <v>47</v>
      </c>
      <c r="AN18" s="13" t="s">
        <v>47</v>
      </c>
      <c r="AO18" s="14" t="s">
        <v>47</v>
      </c>
      <c r="AP18" s="13" t="s">
        <v>47</v>
      </c>
    </row>
    <row r="19" spans="1:42" s="19" customFormat="1" x14ac:dyDescent="0.25">
      <c r="A19" s="13" t="s">
        <v>75</v>
      </c>
      <c r="B19" s="14" t="s">
        <v>45</v>
      </c>
      <c r="C19" s="13"/>
      <c r="D19" s="13"/>
      <c r="E19" s="13" t="s">
        <v>47</v>
      </c>
      <c r="F19" s="13" t="s">
        <v>47</v>
      </c>
      <c r="G19" s="13" t="s">
        <v>48</v>
      </c>
      <c r="H19" s="13" t="s">
        <v>669</v>
      </c>
      <c r="I19" s="15" t="s">
        <v>47</v>
      </c>
      <c r="J19" s="15" t="s">
        <v>47</v>
      </c>
      <c r="K19" s="15" t="s">
        <v>47</v>
      </c>
      <c r="L19" s="15" t="s">
        <v>47</v>
      </c>
      <c r="M19" s="15">
        <v>0</v>
      </c>
      <c r="N19" s="13" t="s">
        <v>47</v>
      </c>
      <c r="O19" s="13" t="s">
        <v>670</v>
      </c>
      <c r="P19" s="13" t="s">
        <v>671</v>
      </c>
      <c r="Q19" s="15">
        <f t="shared" si="0"/>
        <v>71025808.180000007</v>
      </c>
      <c r="R19" s="15">
        <v>0</v>
      </c>
      <c r="S19" s="15">
        <v>0</v>
      </c>
      <c r="T19" s="15">
        <v>0</v>
      </c>
      <c r="U19" s="13" t="s">
        <v>49</v>
      </c>
      <c r="V19" s="15">
        <v>0</v>
      </c>
      <c r="W19" s="15">
        <v>55454545.460000001</v>
      </c>
      <c r="X19" s="13" t="s">
        <v>50</v>
      </c>
      <c r="Y19" s="15">
        <v>8872727.2699999996</v>
      </c>
      <c r="Z19" s="15">
        <v>0</v>
      </c>
      <c r="AA19" s="13" t="s">
        <v>49</v>
      </c>
      <c r="AB19" s="15">
        <v>0</v>
      </c>
      <c r="AC19" s="15">
        <v>0</v>
      </c>
      <c r="AD19" s="13" t="s">
        <v>49</v>
      </c>
      <c r="AE19" s="15">
        <v>0</v>
      </c>
      <c r="AF19" s="13">
        <v>0</v>
      </c>
      <c r="AG19" s="13" t="s">
        <v>49</v>
      </c>
      <c r="AH19" s="15">
        <v>0</v>
      </c>
      <c r="AI19" s="15">
        <v>0</v>
      </c>
      <c r="AJ19" s="13" t="s">
        <v>49</v>
      </c>
      <c r="AK19" s="15">
        <v>0</v>
      </c>
      <c r="AL19" s="15">
        <v>6654545.4500000002</v>
      </c>
      <c r="AM19" s="14" t="s">
        <v>47</v>
      </c>
      <c r="AN19" s="13" t="s">
        <v>672</v>
      </c>
      <c r="AO19" s="14">
        <v>43990</v>
      </c>
      <c r="AP19" s="13" t="s">
        <v>47</v>
      </c>
    </row>
    <row r="20" spans="1:42" s="19" customFormat="1" x14ac:dyDescent="0.25">
      <c r="A20" s="13" t="s">
        <v>77</v>
      </c>
      <c r="B20" s="17" t="s">
        <v>45</v>
      </c>
      <c r="C20" s="16" t="s">
        <v>46</v>
      </c>
      <c r="D20" s="16" t="s">
        <v>96</v>
      </c>
      <c r="E20" s="16" t="s">
        <v>97</v>
      </c>
      <c r="F20" s="16" t="s">
        <v>639</v>
      </c>
      <c r="G20" s="16" t="s">
        <v>48</v>
      </c>
      <c r="H20" s="16" t="s">
        <v>98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57</v>
      </c>
      <c r="P20" s="16" t="s">
        <v>47</v>
      </c>
      <c r="Q20" s="18">
        <f t="shared" si="0"/>
        <v>23153858.708600003</v>
      </c>
      <c r="R20" s="18">
        <v>0</v>
      </c>
      <c r="S20" s="18">
        <v>15846507.485000003</v>
      </c>
      <c r="T20" s="18">
        <v>0</v>
      </c>
      <c r="U20" s="16" t="s">
        <v>49</v>
      </c>
      <c r="V20" s="18">
        <v>0</v>
      </c>
      <c r="W20" s="18">
        <v>6299440.71</v>
      </c>
      <c r="X20" s="16" t="s">
        <v>49</v>
      </c>
      <c r="Y20" s="18">
        <v>1007910.5135999999</v>
      </c>
      <c r="Z20" s="18">
        <v>0</v>
      </c>
      <c r="AA20" s="16" t="s">
        <v>49</v>
      </c>
      <c r="AB20" s="18">
        <v>0</v>
      </c>
      <c r="AC20" s="18">
        <v>0</v>
      </c>
      <c r="AD20" s="16" t="s">
        <v>49</v>
      </c>
      <c r="AE20" s="18">
        <v>0</v>
      </c>
      <c r="AF20" s="16">
        <v>0</v>
      </c>
      <c r="AG20" s="16" t="s">
        <v>49</v>
      </c>
      <c r="AH20" s="18">
        <v>0</v>
      </c>
      <c r="AI20" s="18">
        <v>0</v>
      </c>
      <c r="AJ20" s="16" t="s">
        <v>49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x14ac:dyDescent="0.25">
      <c r="A21" s="13" t="s">
        <v>81</v>
      </c>
      <c r="B21" s="17" t="s">
        <v>45</v>
      </c>
      <c r="C21" s="16" t="s">
        <v>46</v>
      </c>
      <c r="D21" s="16" t="s">
        <v>96</v>
      </c>
      <c r="E21" s="16" t="s">
        <v>100</v>
      </c>
      <c r="F21" s="16" t="s">
        <v>639</v>
      </c>
      <c r="G21" s="16" t="s">
        <v>48</v>
      </c>
      <c r="H21" s="16" t="s">
        <v>101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57</v>
      </c>
      <c r="P21" s="16" t="s">
        <v>47</v>
      </c>
      <c r="Q21" s="18">
        <f t="shared" si="0"/>
        <v>16196363.912800001</v>
      </c>
      <c r="R21" s="18">
        <v>0</v>
      </c>
      <c r="S21" s="18">
        <v>12626342.785600001</v>
      </c>
      <c r="T21" s="18">
        <v>0</v>
      </c>
      <c r="U21" s="16" t="s">
        <v>49</v>
      </c>
      <c r="V21" s="18">
        <v>0</v>
      </c>
      <c r="W21" s="18">
        <v>3077604.42</v>
      </c>
      <c r="X21" s="16" t="s">
        <v>49</v>
      </c>
      <c r="Y21" s="18">
        <v>492416.7072</v>
      </c>
      <c r="Z21" s="18">
        <v>0</v>
      </c>
      <c r="AA21" s="16" t="s">
        <v>49</v>
      </c>
      <c r="AB21" s="18">
        <v>0</v>
      </c>
      <c r="AC21" s="18">
        <v>0</v>
      </c>
      <c r="AD21" s="16" t="s">
        <v>49</v>
      </c>
      <c r="AE21" s="18">
        <v>0</v>
      </c>
      <c r="AF21" s="16">
        <v>0</v>
      </c>
      <c r="AG21" s="16" t="s">
        <v>49</v>
      </c>
      <c r="AH21" s="18">
        <v>0</v>
      </c>
      <c r="AI21" s="18">
        <v>0</v>
      </c>
      <c r="AJ21" s="16" t="s">
        <v>49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13" t="s">
        <v>83</v>
      </c>
      <c r="B22" s="17" t="s">
        <v>45</v>
      </c>
      <c r="C22" s="16" t="s">
        <v>46</v>
      </c>
      <c r="D22" s="16" t="s">
        <v>96</v>
      </c>
      <c r="E22" s="16" t="s">
        <v>103</v>
      </c>
      <c r="F22" s="16" t="s">
        <v>639</v>
      </c>
      <c r="G22" s="16" t="s">
        <v>48</v>
      </c>
      <c r="H22" s="16" t="s">
        <v>104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57</v>
      </c>
      <c r="P22" s="16" t="s">
        <v>47</v>
      </c>
      <c r="Q22" s="18">
        <f t="shared" si="0"/>
        <v>11553253.020600002</v>
      </c>
      <c r="R22" s="18">
        <v>0</v>
      </c>
      <c r="S22" s="18">
        <v>8059179.9238000009</v>
      </c>
      <c r="T22" s="18">
        <v>0</v>
      </c>
      <c r="U22" s="16" t="s">
        <v>49</v>
      </c>
      <c r="V22" s="18">
        <v>0</v>
      </c>
      <c r="W22" s="18">
        <v>3012131.98</v>
      </c>
      <c r="X22" s="16" t="s">
        <v>49</v>
      </c>
      <c r="Y22" s="18">
        <v>481941.11679999996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3" t="s">
        <v>50</v>
      </c>
      <c r="B23" s="17" t="s">
        <v>45</v>
      </c>
      <c r="C23" s="16" t="s">
        <v>46</v>
      </c>
      <c r="D23" s="16" t="s">
        <v>96</v>
      </c>
      <c r="E23" s="16" t="s">
        <v>106</v>
      </c>
      <c r="F23" s="16" t="s">
        <v>639</v>
      </c>
      <c r="G23" s="16" t="s">
        <v>48</v>
      </c>
      <c r="H23" s="16" t="s">
        <v>107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57</v>
      </c>
      <c r="P23" s="16" t="s">
        <v>47</v>
      </c>
      <c r="Q23" s="18">
        <f t="shared" si="0"/>
        <v>4767313.7054000003</v>
      </c>
      <c r="R23" s="18">
        <v>0</v>
      </c>
      <c r="S23" s="18">
        <v>3339654.4818000002</v>
      </c>
      <c r="T23" s="18">
        <v>0</v>
      </c>
      <c r="U23" s="16" t="s">
        <v>49</v>
      </c>
      <c r="V23" s="18">
        <v>0</v>
      </c>
      <c r="W23" s="18">
        <v>1230740.71</v>
      </c>
      <c r="X23" s="16" t="s">
        <v>49</v>
      </c>
      <c r="Y23" s="18">
        <v>196918.51360000001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9" customFormat="1" x14ac:dyDescent="0.25">
      <c r="A24" s="13" t="s">
        <v>90</v>
      </c>
      <c r="B24" s="17" t="s">
        <v>108</v>
      </c>
      <c r="C24" s="16" t="s">
        <v>46</v>
      </c>
      <c r="D24" s="16" t="s">
        <v>54</v>
      </c>
      <c r="E24" s="16" t="s">
        <v>55</v>
      </c>
      <c r="F24" s="16" t="s">
        <v>595</v>
      </c>
      <c r="G24" s="16" t="s">
        <v>48</v>
      </c>
      <c r="H24" s="16" t="s">
        <v>110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57</v>
      </c>
      <c r="P24" s="16" t="s">
        <v>47</v>
      </c>
      <c r="Q24" s="18">
        <f t="shared" si="0"/>
        <v>74706398.327849999</v>
      </c>
      <c r="R24" s="18">
        <v>0</v>
      </c>
      <c r="S24" s="18">
        <v>60537073.171049997</v>
      </c>
      <c r="T24" s="18">
        <v>0</v>
      </c>
      <c r="U24" s="16" t="s">
        <v>49</v>
      </c>
      <c r="V24" s="18">
        <v>0</v>
      </c>
      <c r="W24" s="18">
        <v>12214935.48</v>
      </c>
      <c r="X24" s="16" t="s">
        <v>49</v>
      </c>
      <c r="Y24" s="18">
        <v>1954389.6767999998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3" t="s">
        <v>94</v>
      </c>
      <c r="B25" s="17" t="s">
        <v>108</v>
      </c>
      <c r="C25" s="16" t="s">
        <v>46</v>
      </c>
      <c r="D25" s="16" t="s">
        <v>54</v>
      </c>
      <c r="E25" s="16" t="s">
        <v>55</v>
      </c>
      <c r="F25" s="16" t="s">
        <v>595</v>
      </c>
      <c r="G25" s="16" t="s">
        <v>48</v>
      </c>
      <c r="H25" s="16" t="s">
        <v>112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113</v>
      </c>
      <c r="P25" s="16" t="s">
        <v>114</v>
      </c>
      <c r="Q25" s="18">
        <f t="shared" si="0"/>
        <v>552900</v>
      </c>
      <c r="R25" s="18">
        <v>0</v>
      </c>
      <c r="S25" s="18">
        <v>332500</v>
      </c>
      <c r="T25" s="18">
        <v>190000</v>
      </c>
      <c r="U25" s="16" t="s">
        <v>50</v>
      </c>
      <c r="V25" s="18">
        <v>30400</v>
      </c>
      <c r="W25" s="18">
        <v>0</v>
      </c>
      <c r="X25" s="16" t="s">
        <v>49</v>
      </c>
      <c r="Y25" s="18">
        <v>0</v>
      </c>
      <c r="Z25" s="18">
        <v>0</v>
      </c>
      <c r="AA25" s="16" t="s">
        <v>49</v>
      </c>
      <c r="AB25" s="18">
        <v>0</v>
      </c>
      <c r="AC25" s="18">
        <v>0</v>
      </c>
      <c r="AD25" s="16" t="s">
        <v>49</v>
      </c>
      <c r="AE25" s="18">
        <v>0</v>
      </c>
      <c r="AF25" s="16">
        <v>0</v>
      </c>
      <c r="AG25" s="16" t="s">
        <v>49</v>
      </c>
      <c r="AH25" s="18">
        <v>0</v>
      </c>
      <c r="AI25" s="18">
        <v>0</v>
      </c>
      <c r="AJ25" s="16" t="s">
        <v>49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3" t="s">
        <v>95</v>
      </c>
      <c r="B26" s="17" t="s">
        <v>108</v>
      </c>
      <c r="C26" s="16" t="s">
        <v>46</v>
      </c>
      <c r="D26" s="16" t="s">
        <v>54</v>
      </c>
      <c r="E26" s="16" t="s">
        <v>55</v>
      </c>
      <c r="F26" s="16" t="s">
        <v>595</v>
      </c>
      <c r="G26" s="16" t="s">
        <v>48</v>
      </c>
      <c r="H26" s="16" t="s">
        <v>116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57</v>
      </c>
      <c r="P26" s="16" t="s">
        <v>47</v>
      </c>
      <c r="Q26" s="18">
        <f t="shared" si="0"/>
        <v>374500</v>
      </c>
      <c r="R26" s="18">
        <v>0</v>
      </c>
      <c r="S26" s="18">
        <v>235300</v>
      </c>
      <c r="T26" s="18">
        <v>0</v>
      </c>
      <c r="U26" s="16" t="s">
        <v>49</v>
      </c>
      <c r="V26" s="18">
        <v>0</v>
      </c>
      <c r="W26" s="18">
        <v>120000</v>
      </c>
      <c r="X26" s="16" t="s">
        <v>50</v>
      </c>
      <c r="Y26" s="18">
        <v>19200</v>
      </c>
      <c r="Z26" s="18">
        <v>0</v>
      </c>
      <c r="AA26" s="16" t="s">
        <v>49</v>
      </c>
      <c r="AB26" s="18">
        <v>0</v>
      </c>
      <c r="AC26" s="18">
        <v>0</v>
      </c>
      <c r="AD26" s="16" t="s">
        <v>49</v>
      </c>
      <c r="AE26" s="18">
        <v>0</v>
      </c>
      <c r="AF26" s="16">
        <v>0</v>
      </c>
      <c r="AG26" s="16" t="s">
        <v>49</v>
      </c>
      <c r="AH26" s="18">
        <v>0</v>
      </c>
      <c r="AI26" s="18">
        <v>0</v>
      </c>
      <c r="AJ26" s="16" t="s">
        <v>49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3" t="s">
        <v>99</v>
      </c>
      <c r="B27" s="17" t="s">
        <v>108</v>
      </c>
      <c r="C27" s="16" t="s">
        <v>46</v>
      </c>
      <c r="D27" s="16" t="s">
        <v>59</v>
      </c>
      <c r="E27" s="16" t="s">
        <v>60</v>
      </c>
      <c r="F27" s="16" t="s">
        <v>601</v>
      </c>
      <c r="G27" s="16" t="s">
        <v>48</v>
      </c>
      <c r="H27" s="16" t="s">
        <v>118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57</v>
      </c>
      <c r="P27" s="16" t="s">
        <v>47</v>
      </c>
      <c r="Q27" s="18">
        <f t="shared" si="0"/>
        <v>73479883.051799998</v>
      </c>
      <c r="R27" s="18">
        <v>0</v>
      </c>
      <c r="S27" s="18">
        <v>58760792.018999994</v>
      </c>
      <c r="T27" s="18">
        <v>0</v>
      </c>
      <c r="U27" s="16" t="s">
        <v>49</v>
      </c>
      <c r="V27" s="18">
        <v>0</v>
      </c>
      <c r="W27" s="18">
        <v>12688871.58</v>
      </c>
      <c r="X27" s="16" t="s">
        <v>49</v>
      </c>
      <c r="Y27" s="18">
        <v>2030219.4527999999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3" t="s">
        <v>102</v>
      </c>
      <c r="B28" s="17" t="s">
        <v>108</v>
      </c>
      <c r="C28" s="16" t="s">
        <v>46</v>
      </c>
      <c r="D28" s="16" t="s">
        <v>59</v>
      </c>
      <c r="E28" s="16" t="s">
        <v>60</v>
      </c>
      <c r="F28" s="16" t="s">
        <v>601</v>
      </c>
      <c r="G28" s="16" t="s">
        <v>51</v>
      </c>
      <c r="H28" s="16" t="s">
        <v>47</v>
      </c>
      <c r="I28" s="18" t="s">
        <v>120</v>
      </c>
      <c r="J28" s="18" t="s">
        <v>47</v>
      </c>
      <c r="K28" s="18" t="s">
        <v>121</v>
      </c>
      <c r="L28" s="18" t="s">
        <v>108</v>
      </c>
      <c r="M28" s="18">
        <v>1745000</v>
      </c>
      <c r="N28" s="16" t="s">
        <v>52</v>
      </c>
      <c r="O28" s="16" t="s">
        <v>122</v>
      </c>
      <c r="P28" s="16" t="s">
        <v>123</v>
      </c>
      <c r="Q28" s="18">
        <f t="shared" si="0"/>
        <v>-1745000</v>
      </c>
      <c r="R28" s="18">
        <v>0</v>
      </c>
      <c r="S28" s="18">
        <v>-1745000</v>
      </c>
      <c r="T28" s="18">
        <v>0</v>
      </c>
      <c r="U28" s="16" t="s">
        <v>49</v>
      </c>
      <c r="V28" s="18">
        <v>0</v>
      </c>
      <c r="W28" s="18">
        <v>0</v>
      </c>
      <c r="X28" s="16" t="s">
        <v>49</v>
      </c>
      <c r="Y28" s="18">
        <v>0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3" t="s">
        <v>105</v>
      </c>
      <c r="B29" s="17" t="s">
        <v>108</v>
      </c>
      <c r="C29" s="16" t="s">
        <v>46</v>
      </c>
      <c r="D29" s="16" t="s">
        <v>68</v>
      </c>
      <c r="E29" s="16" t="s">
        <v>69</v>
      </c>
      <c r="F29" s="16" t="s">
        <v>607</v>
      </c>
      <c r="G29" s="16" t="s">
        <v>48</v>
      </c>
      <c r="H29" s="16" t="s">
        <v>125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57</v>
      </c>
      <c r="P29" s="16" t="s">
        <v>47</v>
      </c>
      <c r="Q29" s="18">
        <f t="shared" si="0"/>
        <v>41523006.711949989</v>
      </c>
      <c r="R29" s="18">
        <v>0</v>
      </c>
      <c r="S29" s="18">
        <v>37570094.698749989</v>
      </c>
      <c r="T29" s="18">
        <v>0</v>
      </c>
      <c r="U29" s="16" t="s">
        <v>49</v>
      </c>
      <c r="V29" s="18">
        <v>0</v>
      </c>
      <c r="W29" s="18">
        <v>3407682.77</v>
      </c>
      <c r="X29" s="16" t="s">
        <v>49</v>
      </c>
      <c r="Y29" s="18">
        <v>545229.24320000003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3" t="s">
        <v>651</v>
      </c>
      <c r="B30" s="17" t="s">
        <v>108</v>
      </c>
      <c r="C30" s="16" t="s">
        <v>46</v>
      </c>
      <c r="D30" s="16" t="s">
        <v>68</v>
      </c>
      <c r="E30" s="16" t="s">
        <v>69</v>
      </c>
      <c r="F30" s="16" t="s">
        <v>607</v>
      </c>
      <c r="G30" s="16" t="s">
        <v>48</v>
      </c>
      <c r="H30" s="16" t="s">
        <v>127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128</v>
      </c>
      <c r="P30" s="16" t="s">
        <v>129</v>
      </c>
      <c r="Q30" s="18">
        <f t="shared" si="0"/>
        <v>128185.1272</v>
      </c>
      <c r="R30" s="18">
        <v>0</v>
      </c>
      <c r="S30" s="18">
        <v>0</v>
      </c>
      <c r="T30" s="18">
        <v>110504.42</v>
      </c>
      <c r="U30" s="16" t="s">
        <v>50</v>
      </c>
      <c r="V30" s="18">
        <v>17680.707200000001</v>
      </c>
      <c r="W30" s="18">
        <v>0</v>
      </c>
      <c r="X30" s="16" t="s">
        <v>49</v>
      </c>
      <c r="Y30" s="18">
        <v>0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3" t="s">
        <v>652</v>
      </c>
      <c r="B31" s="17" t="s">
        <v>108</v>
      </c>
      <c r="C31" s="16" t="s">
        <v>46</v>
      </c>
      <c r="D31" s="16" t="s">
        <v>68</v>
      </c>
      <c r="E31" s="16" t="s">
        <v>69</v>
      </c>
      <c r="F31" s="16" t="s">
        <v>607</v>
      </c>
      <c r="G31" s="16" t="s">
        <v>48</v>
      </c>
      <c r="H31" s="16" t="s">
        <v>131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57</v>
      </c>
      <c r="P31" s="16" t="s">
        <v>47</v>
      </c>
      <c r="Q31" s="18">
        <f t="shared" si="0"/>
        <v>19815714.02265</v>
      </c>
      <c r="R31" s="18">
        <v>0</v>
      </c>
      <c r="S31" s="18">
        <v>13934051.600249998</v>
      </c>
      <c r="T31" s="18">
        <v>0</v>
      </c>
      <c r="U31" s="16" t="s">
        <v>49</v>
      </c>
      <c r="V31" s="18">
        <v>0</v>
      </c>
      <c r="W31" s="18">
        <v>5070398.6400000006</v>
      </c>
      <c r="X31" s="16" t="s">
        <v>50</v>
      </c>
      <c r="Y31" s="18">
        <v>811263.78240000003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3" t="s">
        <v>109</v>
      </c>
      <c r="B32" s="17" t="s">
        <v>108</v>
      </c>
      <c r="C32" s="16" t="s">
        <v>46</v>
      </c>
      <c r="D32" s="16" t="s">
        <v>68</v>
      </c>
      <c r="E32" s="16" t="s">
        <v>69</v>
      </c>
      <c r="F32" s="16" t="s">
        <v>607</v>
      </c>
      <c r="G32" s="16" t="s">
        <v>48</v>
      </c>
      <c r="H32" s="16" t="s">
        <v>133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134</v>
      </c>
      <c r="P32" s="16" t="s">
        <v>135</v>
      </c>
      <c r="Q32" s="18">
        <f t="shared" si="0"/>
        <v>318120</v>
      </c>
      <c r="R32" s="18">
        <v>0</v>
      </c>
      <c r="S32" s="18">
        <v>178920</v>
      </c>
      <c r="T32" s="18">
        <v>120000</v>
      </c>
      <c r="U32" s="16" t="s">
        <v>50</v>
      </c>
      <c r="V32" s="18">
        <v>19200</v>
      </c>
      <c r="W32" s="18">
        <v>0</v>
      </c>
      <c r="X32" s="16" t="s">
        <v>49</v>
      </c>
      <c r="Y32" s="18">
        <v>0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3" t="s">
        <v>111</v>
      </c>
      <c r="B33" s="17" t="s">
        <v>108</v>
      </c>
      <c r="C33" s="16" t="s">
        <v>46</v>
      </c>
      <c r="D33" s="16" t="s">
        <v>68</v>
      </c>
      <c r="E33" s="16" t="s">
        <v>69</v>
      </c>
      <c r="F33" s="16" t="s">
        <v>607</v>
      </c>
      <c r="G33" s="16" t="s">
        <v>48</v>
      </c>
      <c r="H33" s="16" t="s">
        <v>137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57</v>
      </c>
      <c r="P33" s="16" t="s">
        <v>47</v>
      </c>
      <c r="Q33" s="18">
        <f t="shared" si="0"/>
        <v>12445305.666300001</v>
      </c>
      <c r="R33" s="18">
        <v>0</v>
      </c>
      <c r="S33" s="18">
        <v>6235939.4275000002</v>
      </c>
      <c r="T33" s="18">
        <v>0</v>
      </c>
      <c r="U33" s="16" t="s">
        <v>49</v>
      </c>
      <c r="V33" s="18">
        <v>0</v>
      </c>
      <c r="W33" s="18">
        <v>5352901.93</v>
      </c>
      <c r="X33" s="16" t="s">
        <v>49</v>
      </c>
      <c r="Y33" s="18">
        <v>856464.3088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3" t="s">
        <v>115</v>
      </c>
      <c r="B34" s="17" t="s">
        <v>108</v>
      </c>
      <c r="C34" s="16" t="s">
        <v>46</v>
      </c>
      <c r="D34" s="16" t="s">
        <v>68</v>
      </c>
      <c r="E34" s="16" t="s">
        <v>69</v>
      </c>
      <c r="F34" s="16" t="s">
        <v>607</v>
      </c>
      <c r="G34" s="16" t="s">
        <v>51</v>
      </c>
      <c r="H34" s="16" t="s">
        <v>47</v>
      </c>
      <c r="I34" s="18" t="s">
        <v>139</v>
      </c>
      <c r="J34" s="18" t="s">
        <v>47</v>
      </c>
      <c r="K34" s="18" t="s">
        <v>140</v>
      </c>
      <c r="L34" s="18" t="s">
        <v>108</v>
      </c>
      <c r="M34" s="18">
        <v>380000</v>
      </c>
      <c r="N34" s="16" t="s">
        <v>52</v>
      </c>
      <c r="O34" s="16" t="s">
        <v>141</v>
      </c>
      <c r="P34" s="16" t="s">
        <v>142</v>
      </c>
      <c r="Q34" s="18">
        <f t="shared" si="0"/>
        <v>-380000</v>
      </c>
      <c r="R34" s="18">
        <v>0</v>
      </c>
      <c r="S34" s="18">
        <v>-380000</v>
      </c>
      <c r="T34" s="18">
        <v>0</v>
      </c>
      <c r="U34" s="16" t="s">
        <v>49</v>
      </c>
      <c r="V34" s="18">
        <v>0</v>
      </c>
      <c r="W34" s="18">
        <v>0</v>
      </c>
      <c r="X34" s="16" t="s">
        <v>49</v>
      </c>
      <c r="Y34" s="18">
        <v>0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13" t="s">
        <v>117</v>
      </c>
      <c r="B35" s="17" t="s">
        <v>108</v>
      </c>
      <c r="C35" s="16" t="s">
        <v>46</v>
      </c>
      <c r="D35" s="16" t="s">
        <v>91</v>
      </c>
      <c r="E35" s="16" t="s">
        <v>92</v>
      </c>
      <c r="F35" s="16" t="s">
        <v>603</v>
      </c>
      <c r="G35" s="16" t="s">
        <v>48</v>
      </c>
      <c r="H35" s="16" t="s">
        <v>144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57</v>
      </c>
      <c r="P35" s="16" t="s">
        <v>47</v>
      </c>
      <c r="Q35" s="18">
        <f t="shared" si="0"/>
        <v>71222369.848450005</v>
      </c>
      <c r="R35" s="18">
        <v>0</v>
      </c>
      <c r="S35" s="18">
        <v>55429489.91125001</v>
      </c>
      <c r="T35" s="18">
        <v>0</v>
      </c>
      <c r="U35" s="16" t="s">
        <v>49</v>
      </c>
      <c r="V35" s="18">
        <v>0</v>
      </c>
      <c r="W35" s="18">
        <v>13614551.670000002</v>
      </c>
      <c r="X35" s="16" t="s">
        <v>49</v>
      </c>
      <c r="Y35" s="18">
        <v>2178328.2671999997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x14ac:dyDescent="0.25">
      <c r="A36" s="13" t="s">
        <v>119</v>
      </c>
      <c r="B36" s="17" t="s">
        <v>108</v>
      </c>
      <c r="C36" s="16" t="s">
        <v>46</v>
      </c>
      <c r="D36" s="16" t="s">
        <v>91</v>
      </c>
      <c r="E36" s="16" t="s">
        <v>92</v>
      </c>
      <c r="F36" s="16" t="s">
        <v>603</v>
      </c>
      <c r="G36" s="16" t="s">
        <v>48</v>
      </c>
      <c r="H36" s="16" t="s">
        <v>146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147</v>
      </c>
      <c r="P36" s="16" t="s">
        <v>148</v>
      </c>
      <c r="Q36" s="18">
        <f t="shared" si="0"/>
        <v>461740</v>
      </c>
      <c r="R36" s="18">
        <v>0</v>
      </c>
      <c r="S36" s="18">
        <v>461740</v>
      </c>
      <c r="T36" s="18">
        <v>0</v>
      </c>
      <c r="U36" s="16" t="s">
        <v>49</v>
      </c>
      <c r="V36" s="18">
        <v>0</v>
      </c>
      <c r="W36" s="18">
        <v>0</v>
      </c>
      <c r="X36" s="16" t="s">
        <v>49</v>
      </c>
      <c r="Y36" s="18">
        <v>0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3" t="s">
        <v>124</v>
      </c>
      <c r="B37" s="17" t="s">
        <v>108</v>
      </c>
      <c r="C37" s="16" t="s">
        <v>46</v>
      </c>
      <c r="D37" s="16" t="s">
        <v>91</v>
      </c>
      <c r="E37" s="16" t="s">
        <v>92</v>
      </c>
      <c r="F37" s="16" t="s">
        <v>603</v>
      </c>
      <c r="G37" s="16" t="s">
        <v>48</v>
      </c>
      <c r="H37" s="16" t="s">
        <v>150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57</v>
      </c>
      <c r="P37" s="16" t="s">
        <v>47</v>
      </c>
      <c r="Q37" s="18">
        <f t="shared" si="0"/>
        <v>10588311.361000001</v>
      </c>
      <c r="R37" s="18">
        <v>0</v>
      </c>
      <c r="S37" s="18">
        <v>4063665.915000001</v>
      </c>
      <c r="T37" s="18">
        <v>0</v>
      </c>
      <c r="U37" s="16" t="s">
        <v>49</v>
      </c>
      <c r="V37" s="18">
        <v>0</v>
      </c>
      <c r="W37" s="18">
        <v>5624694.3499999996</v>
      </c>
      <c r="X37" s="16" t="s">
        <v>50</v>
      </c>
      <c r="Y37" s="18">
        <v>899951.09600000002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3" t="s">
        <v>126</v>
      </c>
      <c r="B38" s="17" t="s">
        <v>108</v>
      </c>
      <c r="C38" s="16" t="s">
        <v>46</v>
      </c>
      <c r="D38" s="16" t="s">
        <v>152</v>
      </c>
      <c r="E38" s="16" t="s">
        <v>153</v>
      </c>
      <c r="F38" s="16" t="s">
        <v>619</v>
      </c>
      <c r="G38" s="16" t="s">
        <v>48</v>
      </c>
      <c r="H38" s="16" t="s">
        <v>620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154</v>
      </c>
      <c r="P38" s="16" t="s">
        <v>155</v>
      </c>
      <c r="Q38" s="18">
        <f t="shared" si="0"/>
        <v>1120000</v>
      </c>
      <c r="R38" s="18">
        <v>0</v>
      </c>
      <c r="S38" s="18">
        <v>1120000</v>
      </c>
      <c r="T38" s="18">
        <v>0</v>
      </c>
      <c r="U38" s="16" t="s">
        <v>49</v>
      </c>
      <c r="V38" s="18">
        <v>0</v>
      </c>
      <c r="W38" s="18">
        <v>0</v>
      </c>
      <c r="X38" s="16" t="s">
        <v>49</v>
      </c>
      <c r="Y38" s="18">
        <v>0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3" t="s">
        <v>130</v>
      </c>
      <c r="B39" s="17" t="s">
        <v>108</v>
      </c>
      <c r="C39" s="16" t="s">
        <v>46</v>
      </c>
      <c r="D39" s="16" t="s">
        <v>152</v>
      </c>
      <c r="E39" s="16" t="s">
        <v>153</v>
      </c>
      <c r="F39" s="16" t="s">
        <v>619</v>
      </c>
      <c r="G39" s="16" t="s">
        <v>48</v>
      </c>
      <c r="H39" s="16" t="s">
        <v>157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57</v>
      </c>
      <c r="P39" s="16" t="s">
        <v>47</v>
      </c>
      <c r="Q39" s="18">
        <f t="shared" si="0"/>
        <v>21807254.658199999</v>
      </c>
      <c r="R39" s="18">
        <v>0</v>
      </c>
      <c r="S39" s="18">
        <v>14653512.246999998</v>
      </c>
      <c r="T39" s="18">
        <v>0</v>
      </c>
      <c r="U39" s="16" t="s">
        <v>49</v>
      </c>
      <c r="V39" s="18">
        <v>0</v>
      </c>
      <c r="W39" s="18">
        <v>6167019.3200000003</v>
      </c>
      <c r="X39" s="16" t="s">
        <v>49</v>
      </c>
      <c r="Y39" s="18">
        <v>986723.09120000002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3" t="s">
        <v>132</v>
      </c>
      <c r="B40" s="17" t="s">
        <v>108</v>
      </c>
      <c r="C40" s="16" t="s">
        <v>46</v>
      </c>
      <c r="D40" s="16" t="s">
        <v>152</v>
      </c>
      <c r="E40" s="16" t="s">
        <v>153</v>
      </c>
      <c r="F40" s="16" t="s">
        <v>619</v>
      </c>
      <c r="G40" s="16" t="s">
        <v>48</v>
      </c>
      <c r="H40" s="16" t="s">
        <v>159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57</v>
      </c>
      <c r="P40" s="16" t="s">
        <v>47</v>
      </c>
      <c r="Q40" s="18">
        <f t="shared" ref="Q40:Q71" si="1">SUM(S40:AP40)</f>
        <v>23805200.139200006</v>
      </c>
      <c r="R40" s="18">
        <v>0</v>
      </c>
      <c r="S40" s="18">
        <v>18373372.110000003</v>
      </c>
      <c r="T40" s="18">
        <v>0</v>
      </c>
      <c r="U40" s="16" t="s">
        <v>49</v>
      </c>
      <c r="V40" s="18">
        <v>0</v>
      </c>
      <c r="W40" s="18">
        <v>4682610.37</v>
      </c>
      <c r="X40" s="16" t="s">
        <v>49</v>
      </c>
      <c r="Y40" s="18">
        <v>749217.65919999999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3" t="s">
        <v>136</v>
      </c>
      <c r="B41" s="17" t="s">
        <v>108</v>
      </c>
      <c r="C41" s="16" t="s">
        <v>46</v>
      </c>
      <c r="D41" s="16" t="s">
        <v>152</v>
      </c>
      <c r="E41" s="16" t="s">
        <v>153</v>
      </c>
      <c r="F41" s="16" t="s">
        <v>619</v>
      </c>
      <c r="G41" s="16" t="s">
        <v>48</v>
      </c>
      <c r="H41" s="16" t="s">
        <v>161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57</v>
      </c>
      <c r="P41" s="16" t="s">
        <v>47</v>
      </c>
      <c r="Q41" s="18">
        <f t="shared" si="1"/>
        <v>3988745.6727499999</v>
      </c>
      <c r="R41" s="18">
        <v>0</v>
      </c>
      <c r="S41" s="18">
        <v>2724345.6727499999</v>
      </c>
      <c r="T41" s="18">
        <v>0</v>
      </c>
      <c r="U41" s="16" t="s">
        <v>49</v>
      </c>
      <c r="V41" s="18">
        <v>0</v>
      </c>
      <c r="W41" s="18">
        <v>1090000</v>
      </c>
      <c r="X41" s="16" t="s">
        <v>49</v>
      </c>
      <c r="Y41" s="18">
        <v>174400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3" t="s">
        <v>138</v>
      </c>
      <c r="B42" s="17" t="s">
        <v>108</v>
      </c>
      <c r="C42" s="16" t="s">
        <v>46</v>
      </c>
      <c r="D42" s="16" t="s">
        <v>152</v>
      </c>
      <c r="E42" s="16" t="s">
        <v>153</v>
      </c>
      <c r="F42" s="16" t="s">
        <v>619</v>
      </c>
      <c r="G42" s="16" t="s">
        <v>48</v>
      </c>
      <c r="H42" s="16" t="s">
        <v>163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164</v>
      </c>
      <c r="P42" s="16" t="s">
        <v>165</v>
      </c>
      <c r="Q42" s="18">
        <f t="shared" si="1"/>
        <v>194040</v>
      </c>
      <c r="R42" s="18">
        <v>0</v>
      </c>
      <c r="S42" s="18">
        <v>194040</v>
      </c>
      <c r="T42" s="18">
        <v>0</v>
      </c>
      <c r="U42" s="16" t="s">
        <v>49</v>
      </c>
      <c r="V42" s="18">
        <v>0</v>
      </c>
      <c r="W42" s="18">
        <v>0</v>
      </c>
      <c r="X42" s="16" t="s">
        <v>49</v>
      </c>
      <c r="Y42" s="18">
        <v>0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3" t="s">
        <v>143</v>
      </c>
      <c r="B43" s="20">
        <v>43991</v>
      </c>
      <c r="C43" s="13" t="s">
        <v>46</v>
      </c>
      <c r="D43" s="13" t="s">
        <v>279</v>
      </c>
      <c r="E43" s="13" t="s">
        <v>280</v>
      </c>
      <c r="F43" s="13" t="s">
        <v>629</v>
      </c>
      <c r="G43" s="13"/>
      <c r="H43" s="13" t="s">
        <v>628</v>
      </c>
      <c r="I43" s="15"/>
      <c r="J43" s="15"/>
      <c r="K43" s="15"/>
      <c r="L43" s="15"/>
      <c r="M43" s="15">
        <v>0</v>
      </c>
      <c r="N43" s="13"/>
      <c r="O43" s="13" t="s">
        <v>630</v>
      </c>
      <c r="P43" s="13"/>
      <c r="Q43" s="15">
        <f t="shared" si="1"/>
        <v>0</v>
      </c>
      <c r="R43" s="15">
        <v>0</v>
      </c>
      <c r="S43" s="15">
        <v>0</v>
      </c>
      <c r="T43" s="15">
        <v>0</v>
      </c>
      <c r="U43" s="13" t="s">
        <v>49</v>
      </c>
      <c r="V43" s="15">
        <v>0</v>
      </c>
      <c r="W43" s="15">
        <v>0</v>
      </c>
      <c r="X43" s="13" t="s">
        <v>49</v>
      </c>
      <c r="Y43" s="15">
        <v>0</v>
      </c>
      <c r="Z43" s="15">
        <v>0</v>
      </c>
      <c r="AA43" s="13" t="s">
        <v>49</v>
      </c>
      <c r="AB43" s="15">
        <v>0</v>
      </c>
      <c r="AC43" s="15">
        <v>0</v>
      </c>
      <c r="AD43" s="13" t="s">
        <v>49</v>
      </c>
      <c r="AE43" s="15">
        <v>0</v>
      </c>
      <c r="AF43" s="13" t="s">
        <v>631</v>
      </c>
      <c r="AG43" s="13" t="s">
        <v>49</v>
      </c>
      <c r="AH43" s="15">
        <v>0</v>
      </c>
      <c r="AI43" s="15">
        <v>0</v>
      </c>
      <c r="AJ43" s="13"/>
      <c r="AK43" s="15">
        <v>0</v>
      </c>
      <c r="AL43" s="15">
        <v>0</v>
      </c>
      <c r="AM43" s="14"/>
      <c r="AN43" s="13"/>
      <c r="AO43" s="14"/>
      <c r="AP43" s="13"/>
    </row>
    <row r="44" spans="1:42" s="19" customFormat="1" x14ac:dyDescent="0.25">
      <c r="A44" s="13" t="s">
        <v>145</v>
      </c>
      <c r="B44" s="17" t="s">
        <v>108</v>
      </c>
      <c r="C44" s="16" t="s">
        <v>46</v>
      </c>
      <c r="D44" s="16" t="s">
        <v>96</v>
      </c>
      <c r="E44" s="16" t="s">
        <v>167</v>
      </c>
      <c r="F44" s="16" t="s">
        <v>640</v>
      </c>
      <c r="G44" s="16" t="s">
        <v>48</v>
      </c>
      <c r="H44" s="16" t="s">
        <v>168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57</v>
      </c>
      <c r="P44" s="16" t="s">
        <v>47</v>
      </c>
      <c r="Q44" s="18">
        <f t="shared" si="1"/>
        <v>15125210.978849998</v>
      </c>
      <c r="R44" s="18">
        <v>0</v>
      </c>
      <c r="S44" s="18">
        <v>12629215.778849998</v>
      </c>
      <c r="T44" s="18">
        <v>0</v>
      </c>
      <c r="U44" s="16" t="s">
        <v>49</v>
      </c>
      <c r="V44" s="18">
        <v>0</v>
      </c>
      <c r="W44" s="18">
        <v>2151720</v>
      </c>
      <c r="X44" s="16" t="s">
        <v>49</v>
      </c>
      <c r="Y44" s="18">
        <v>344275.20000000001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3" t="s">
        <v>149</v>
      </c>
      <c r="B45" s="17" t="s">
        <v>108</v>
      </c>
      <c r="C45" s="16" t="s">
        <v>46</v>
      </c>
      <c r="D45" s="16" t="s">
        <v>96</v>
      </c>
      <c r="E45" s="16" t="s">
        <v>167</v>
      </c>
      <c r="F45" s="16" t="s">
        <v>640</v>
      </c>
      <c r="G45" s="16" t="s">
        <v>48</v>
      </c>
      <c r="H45" s="16" t="s">
        <v>170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171</v>
      </c>
      <c r="P45" s="16" t="s">
        <v>172</v>
      </c>
      <c r="Q45" s="18">
        <f t="shared" si="1"/>
        <v>1297864.68</v>
      </c>
      <c r="R45" s="18">
        <v>0</v>
      </c>
      <c r="S45" s="18">
        <v>1297864.68</v>
      </c>
      <c r="T45" s="18">
        <v>0</v>
      </c>
      <c r="U45" s="16" t="s">
        <v>49</v>
      </c>
      <c r="V45" s="18">
        <v>0</v>
      </c>
      <c r="W45" s="18">
        <v>0</v>
      </c>
      <c r="X45" s="16" t="s">
        <v>49</v>
      </c>
      <c r="Y45" s="18">
        <v>0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3" t="s">
        <v>151</v>
      </c>
      <c r="B46" s="17" t="s">
        <v>108</v>
      </c>
      <c r="C46" s="16" t="s">
        <v>46</v>
      </c>
      <c r="D46" s="16" t="s">
        <v>96</v>
      </c>
      <c r="E46" s="16" t="s">
        <v>167</v>
      </c>
      <c r="F46" s="16" t="s">
        <v>640</v>
      </c>
      <c r="G46" s="16" t="s">
        <v>48</v>
      </c>
      <c r="H46" s="16" t="s">
        <v>174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57</v>
      </c>
      <c r="P46" s="16" t="s">
        <v>47</v>
      </c>
      <c r="Q46" s="18">
        <f t="shared" si="1"/>
        <v>27581516.6675</v>
      </c>
      <c r="R46" s="18">
        <v>0</v>
      </c>
      <c r="S46" s="18">
        <v>24707036.6675</v>
      </c>
      <c r="T46" s="18">
        <v>0</v>
      </c>
      <c r="U46" s="16" t="s">
        <v>49</v>
      </c>
      <c r="V46" s="18">
        <v>0</v>
      </c>
      <c r="W46" s="18">
        <v>2478000</v>
      </c>
      <c r="X46" s="16" t="s">
        <v>49</v>
      </c>
      <c r="Y46" s="18">
        <v>396480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3" t="s">
        <v>156</v>
      </c>
      <c r="B47" s="17" t="s">
        <v>175</v>
      </c>
      <c r="C47" s="16" t="s">
        <v>46</v>
      </c>
      <c r="D47" s="16" t="s">
        <v>54</v>
      </c>
      <c r="E47" s="16" t="s">
        <v>55</v>
      </c>
      <c r="F47" s="16" t="s">
        <v>596</v>
      </c>
      <c r="G47" s="16" t="s">
        <v>48</v>
      </c>
      <c r="H47" s="16" t="s">
        <v>177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57</v>
      </c>
      <c r="P47" s="16" t="s">
        <v>47</v>
      </c>
      <c r="Q47" s="18">
        <f t="shared" si="1"/>
        <v>14158510.847199999</v>
      </c>
      <c r="R47" s="18">
        <v>0</v>
      </c>
      <c r="S47" s="18">
        <v>10750634.52</v>
      </c>
      <c r="T47" s="18">
        <v>0</v>
      </c>
      <c r="U47" s="16" t="s">
        <v>49</v>
      </c>
      <c r="V47" s="18">
        <v>0</v>
      </c>
      <c r="W47" s="18">
        <v>2937824.42</v>
      </c>
      <c r="X47" s="16" t="s">
        <v>50</v>
      </c>
      <c r="Y47" s="18">
        <v>470051.90720000002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3" t="s">
        <v>158</v>
      </c>
      <c r="B48" s="17" t="s">
        <v>175</v>
      </c>
      <c r="C48" s="16" t="s">
        <v>46</v>
      </c>
      <c r="D48" s="16" t="s">
        <v>54</v>
      </c>
      <c r="E48" s="16" t="s">
        <v>55</v>
      </c>
      <c r="F48" s="16" t="s">
        <v>596</v>
      </c>
      <c r="G48" s="16" t="s">
        <v>48</v>
      </c>
      <c r="H48" s="16" t="s">
        <v>179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180</v>
      </c>
      <c r="P48" s="16" t="s">
        <v>181</v>
      </c>
      <c r="Q48" s="18">
        <f t="shared" si="1"/>
        <v>1942000</v>
      </c>
      <c r="R48" s="18">
        <v>0</v>
      </c>
      <c r="S48" s="18">
        <v>1942000</v>
      </c>
      <c r="T48" s="18">
        <v>0</v>
      </c>
      <c r="U48" s="16" t="s">
        <v>49</v>
      </c>
      <c r="V48" s="18">
        <v>0</v>
      </c>
      <c r="W48" s="18">
        <v>0</v>
      </c>
      <c r="X48" s="16" t="s">
        <v>49</v>
      </c>
      <c r="Y48" s="18">
        <v>0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3" t="s">
        <v>160</v>
      </c>
      <c r="B49" s="17" t="s">
        <v>175</v>
      </c>
      <c r="C49" s="16" t="s">
        <v>46</v>
      </c>
      <c r="D49" s="16" t="s">
        <v>54</v>
      </c>
      <c r="E49" s="16" t="s">
        <v>55</v>
      </c>
      <c r="F49" s="16" t="s">
        <v>596</v>
      </c>
      <c r="G49" s="16" t="s">
        <v>48</v>
      </c>
      <c r="H49" s="16" t="s">
        <v>183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57</v>
      </c>
      <c r="P49" s="16" t="s">
        <v>47</v>
      </c>
      <c r="Q49" s="18">
        <f t="shared" si="1"/>
        <v>38227646.874650009</v>
      </c>
      <c r="R49" s="18">
        <v>0</v>
      </c>
      <c r="S49" s="18">
        <v>27612771.608250007</v>
      </c>
      <c r="T49" s="18">
        <v>0</v>
      </c>
      <c r="U49" s="16" t="s">
        <v>49</v>
      </c>
      <c r="V49" s="18">
        <v>0</v>
      </c>
      <c r="W49" s="18">
        <v>9150754.5399999991</v>
      </c>
      <c r="X49" s="16" t="s">
        <v>49</v>
      </c>
      <c r="Y49" s="18">
        <v>1464120.7264000003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3" t="s">
        <v>162</v>
      </c>
      <c r="B50" s="17" t="s">
        <v>175</v>
      </c>
      <c r="C50" s="16" t="s">
        <v>46</v>
      </c>
      <c r="D50" s="16" t="s">
        <v>54</v>
      </c>
      <c r="E50" s="16" t="s">
        <v>55</v>
      </c>
      <c r="F50" s="16" t="s">
        <v>596</v>
      </c>
      <c r="G50" s="16" t="s">
        <v>48</v>
      </c>
      <c r="H50" s="16" t="s">
        <v>185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186</v>
      </c>
      <c r="P50" s="16" t="s">
        <v>187</v>
      </c>
      <c r="Q50" s="18">
        <f t="shared" si="1"/>
        <v>704340</v>
      </c>
      <c r="R50" s="18">
        <v>0</v>
      </c>
      <c r="S50" s="18">
        <v>704340</v>
      </c>
      <c r="T50" s="18">
        <v>0</v>
      </c>
      <c r="U50" s="16" t="s">
        <v>49</v>
      </c>
      <c r="V50" s="18">
        <v>0</v>
      </c>
      <c r="W50" s="18">
        <v>0</v>
      </c>
      <c r="X50" s="16" t="s">
        <v>49</v>
      </c>
      <c r="Y50" s="18">
        <v>0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3" t="s">
        <v>166</v>
      </c>
      <c r="B51" s="17" t="s">
        <v>175</v>
      </c>
      <c r="C51" s="16" t="s">
        <v>46</v>
      </c>
      <c r="D51" s="16" t="s">
        <v>54</v>
      </c>
      <c r="E51" s="16" t="s">
        <v>55</v>
      </c>
      <c r="F51" s="16" t="s">
        <v>596</v>
      </c>
      <c r="G51" s="16" t="s">
        <v>48</v>
      </c>
      <c r="H51" s="16" t="s">
        <v>189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57</v>
      </c>
      <c r="P51" s="16" t="s">
        <v>47</v>
      </c>
      <c r="Q51" s="18">
        <f t="shared" si="1"/>
        <v>13658676.271299999</v>
      </c>
      <c r="R51" s="18">
        <v>0</v>
      </c>
      <c r="S51" s="18">
        <v>9284244.5484999996</v>
      </c>
      <c r="T51" s="18">
        <v>0</v>
      </c>
      <c r="U51" s="16" t="s">
        <v>49</v>
      </c>
      <c r="V51" s="18">
        <v>0</v>
      </c>
      <c r="W51" s="18">
        <v>3771061.83</v>
      </c>
      <c r="X51" s="16" t="s">
        <v>50</v>
      </c>
      <c r="Y51" s="18">
        <v>603369.89280000003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3" t="s">
        <v>169</v>
      </c>
      <c r="B52" s="17" t="s">
        <v>175</v>
      </c>
      <c r="C52" s="16" t="s">
        <v>46</v>
      </c>
      <c r="D52" s="16" t="s">
        <v>59</v>
      </c>
      <c r="E52" s="16" t="s">
        <v>60</v>
      </c>
      <c r="F52" s="16" t="s">
        <v>602</v>
      </c>
      <c r="G52" s="16" t="s">
        <v>48</v>
      </c>
      <c r="H52" s="16" t="s">
        <v>191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57</v>
      </c>
      <c r="P52" s="16" t="s">
        <v>47</v>
      </c>
      <c r="Q52" s="18">
        <f t="shared" si="1"/>
        <v>64582113.835050002</v>
      </c>
      <c r="R52" s="18">
        <v>0</v>
      </c>
      <c r="S52" s="18">
        <v>51019799.220250003</v>
      </c>
      <c r="T52" s="18">
        <v>0</v>
      </c>
      <c r="U52" s="16" t="s">
        <v>49</v>
      </c>
      <c r="V52" s="18">
        <v>0</v>
      </c>
      <c r="W52" s="18">
        <v>11691650.529999999</v>
      </c>
      <c r="X52" s="16" t="s">
        <v>49</v>
      </c>
      <c r="Y52" s="18">
        <v>1870664.0848000001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3" t="s">
        <v>173</v>
      </c>
      <c r="B53" s="17" t="s">
        <v>175</v>
      </c>
      <c r="C53" s="16" t="s">
        <v>46</v>
      </c>
      <c r="D53" s="16" t="s">
        <v>59</v>
      </c>
      <c r="E53" s="16" t="s">
        <v>60</v>
      </c>
      <c r="F53" s="16" t="s">
        <v>602</v>
      </c>
      <c r="G53" s="16" t="s">
        <v>48</v>
      </c>
      <c r="H53" s="16" t="s">
        <v>193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194</v>
      </c>
      <c r="P53" s="16" t="s">
        <v>195</v>
      </c>
      <c r="Q53" s="18">
        <f t="shared" si="1"/>
        <v>3646472.91</v>
      </c>
      <c r="R53" s="18">
        <v>0</v>
      </c>
      <c r="S53" s="18">
        <v>3400552.91</v>
      </c>
      <c r="T53" s="18">
        <v>212000</v>
      </c>
      <c r="U53" s="16" t="s">
        <v>50</v>
      </c>
      <c r="V53" s="18">
        <v>33920</v>
      </c>
      <c r="W53" s="18">
        <v>0</v>
      </c>
      <c r="X53" s="16" t="s">
        <v>49</v>
      </c>
      <c r="Y53" s="18">
        <v>0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13" t="s">
        <v>653</v>
      </c>
      <c r="B54" s="17" t="s">
        <v>175</v>
      </c>
      <c r="C54" s="16" t="s">
        <v>46</v>
      </c>
      <c r="D54" s="16" t="s">
        <v>59</v>
      </c>
      <c r="E54" s="16" t="s">
        <v>60</v>
      </c>
      <c r="F54" s="16" t="s">
        <v>602</v>
      </c>
      <c r="G54" s="16" t="s">
        <v>48</v>
      </c>
      <c r="H54" s="16" t="s">
        <v>197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57</v>
      </c>
      <c r="P54" s="16" t="s">
        <v>47</v>
      </c>
      <c r="Q54" s="18">
        <f t="shared" si="1"/>
        <v>26599413.260700002</v>
      </c>
      <c r="R54" s="18">
        <v>0</v>
      </c>
      <c r="S54" s="18">
        <v>13517533.421500001</v>
      </c>
      <c r="T54" s="18">
        <v>0</v>
      </c>
      <c r="U54" s="16" t="s">
        <v>49</v>
      </c>
      <c r="V54" s="18">
        <v>0</v>
      </c>
      <c r="W54" s="18">
        <v>11277482.620000001</v>
      </c>
      <c r="X54" s="16" t="s">
        <v>50</v>
      </c>
      <c r="Y54" s="18">
        <v>1804397.2192000002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13" t="s">
        <v>654</v>
      </c>
      <c r="B55" s="17" t="s">
        <v>175</v>
      </c>
      <c r="C55" s="16" t="s">
        <v>46</v>
      </c>
      <c r="D55" s="16" t="s">
        <v>68</v>
      </c>
      <c r="E55" s="16" t="s">
        <v>69</v>
      </c>
      <c r="F55" s="16" t="s">
        <v>608</v>
      </c>
      <c r="G55" s="16" t="s">
        <v>48</v>
      </c>
      <c r="H55" s="16" t="s">
        <v>199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57</v>
      </c>
      <c r="P55" s="16" t="s">
        <v>47</v>
      </c>
      <c r="Q55" s="18">
        <f t="shared" si="1"/>
        <v>21493114.1226</v>
      </c>
      <c r="R55" s="18">
        <v>0</v>
      </c>
      <c r="S55" s="18">
        <v>15500597.321</v>
      </c>
      <c r="T55" s="18">
        <v>0</v>
      </c>
      <c r="U55" s="16" t="s">
        <v>49</v>
      </c>
      <c r="V55" s="18">
        <v>0</v>
      </c>
      <c r="W55" s="18">
        <v>5165962.76</v>
      </c>
      <c r="X55" s="16" t="s">
        <v>49</v>
      </c>
      <c r="Y55" s="18">
        <v>826554.0416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3" t="s">
        <v>655</v>
      </c>
      <c r="B56" s="17" t="s">
        <v>175</v>
      </c>
      <c r="C56" s="16" t="s">
        <v>46</v>
      </c>
      <c r="D56" s="16" t="s">
        <v>68</v>
      </c>
      <c r="E56" s="16" t="s">
        <v>69</v>
      </c>
      <c r="F56" s="16" t="s">
        <v>608</v>
      </c>
      <c r="G56" s="16" t="s">
        <v>48</v>
      </c>
      <c r="H56" s="16" t="s">
        <v>201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202</v>
      </c>
      <c r="P56" s="16" t="s">
        <v>203</v>
      </c>
      <c r="Q56" s="18">
        <f t="shared" si="1"/>
        <v>379480</v>
      </c>
      <c r="R56" s="18">
        <v>0</v>
      </c>
      <c r="S56" s="18">
        <v>347000</v>
      </c>
      <c r="T56" s="18">
        <v>28000</v>
      </c>
      <c r="U56" s="16" t="s">
        <v>50</v>
      </c>
      <c r="V56" s="18">
        <v>4480</v>
      </c>
      <c r="W56" s="18">
        <v>0</v>
      </c>
      <c r="X56" s="16" t="s">
        <v>49</v>
      </c>
      <c r="Y56" s="18">
        <v>0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3" t="s">
        <v>656</v>
      </c>
      <c r="B57" s="17" t="s">
        <v>175</v>
      </c>
      <c r="C57" s="16" t="s">
        <v>46</v>
      </c>
      <c r="D57" s="16" t="s">
        <v>68</v>
      </c>
      <c r="E57" s="16" t="s">
        <v>69</v>
      </c>
      <c r="F57" s="16" t="s">
        <v>608</v>
      </c>
      <c r="G57" s="16" t="s">
        <v>48</v>
      </c>
      <c r="H57" s="16" t="s">
        <v>205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57</v>
      </c>
      <c r="P57" s="16" t="s">
        <v>47</v>
      </c>
      <c r="Q57" s="18">
        <f t="shared" si="1"/>
        <v>14537695.760600001</v>
      </c>
      <c r="R57" s="18">
        <v>0</v>
      </c>
      <c r="S57" s="18">
        <v>10207392.085000001</v>
      </c>
      <c r="T57" s="18">
        <v>0</v>
      </c>
      <c r="U57" s="16" t="s">
        <v>49</v>
      </c>
      <c r="V57" s="18">
        <v>0</v>
      </c>
      <c r="W57" s="18">
        <v>3733020.41</v>
      </c>
      <c r="X57" s="16" t="s">
        <v>49</v>
      </c>
      <c r="Y57" s="18">
        <v>597283.26559999993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3" t="s">
        <v>176</v>
      </c>
      <c r="B58" s="17" t="s">
        <v>175</v>
      </c>
      <c r="C58" s="16" t="s">
        <v>46</v>
      </c>
      <c r="D58" s="16" t="s">
        <v>68</v>
      </c>
      <c r="E58" s="16" t="s">
        <v>69</v>
      </c>
      <c r="F58" s="16" t="s">
        <v>608</v>
      </c>
      <c r="G58" s="16" t="s">
        <v>48</v>
      </c>
      <c r="H58" s="16" t="s">
        <v>207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208</v>
      </c>
      <c r="P58" s="16" t="s">
        <v>209</v>
      </c>
      <c r="Q58" s="18">
        <f t="shared" si="1"/>
        <v>2548296</v>
      </c>
      <c r="R58" s="18">
        <v>0</v>
      </c>
      <c r="S58" s="18">
        <v>2135800</v>
      </c>
      <c r="T58" s="18">
        <v>355600</v>
      </c>
      <c r="U58" s="16" t="s">
        <v>50</v>
      </c>
      <c r="V58" s="18">
        <v>56896</v>
      </c>
      <c r="W58" s="18">
        <v>0</v>
      </c>
      <c r="X58" s="16" t="s">
        <v>49</v>
      </c>
      <c r="Y58" s="18">
        <v>0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3" t="s">
        <v>178</v>
      </c>
      <c r="B59" s="17" t="s">
        <v>175</v>
      </c>
      <c r="C59" s="16" t="s">
        <v>46</v>
      </c>
      <c r="D59" s="16" t="s">
        <v>68</v>
      </c>
      <c r="E59" s="16" t="s">
        <v>69</v>
      </c>
      <c r="F59" s="16" t="s">
        <v>608</v>
      </c>
      <c r="G59" s="16" t="s">
        <v>48</v>
      </c>
      <c r="H59" s="16" t="s">
        <v>211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57</v>
      </c>
      <c r="P59" s="16" t="s">
        <v>47</v>
      </c>
      <c r="Q59" s="18">
        <f t="shared" si="1"/>
        <v>14761286.311199998</v>
      </c>
      <c r="R59" s="18">
        <v>0</v>
      </c>
      <c r="S59" s="18">
        <v>11082251.109999998</v>
      </c>
      <c r="T59" s="18">
        <v>0</v>
      </c>
      <c r="U59" s="16" t="s">
        <v>49</v>
      </c>
      <c r="V59" s="18">
        <v>0</v>
      </c>
      <c r="W59" s="18">
        <v>3171582.0700000003</v>
      </c>
      <c r="X59" s="16" t="s">
        <v>49</v>
      </c>
      <c r="Y59" s="18">
        <v>507453.13119999995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3" t="s">
        <v>182</v>
      </c>
      <c r="B60" s="17" t="s">
        <v>175</v>
      </c>
      <c r="C60" s="16" t="s">
        <v>46</v>
      </c>
      <c r="D60" s="16" t="s">
        <v>68</v>
      </c>
      <c r="E60" s="16" t="s">
        <v>69</v>
      </c>
      <c r="F60" s="16" t="s">
        <v>608</v>
      </c>
      <c r="G60" s="16" t="s">
        <v>51</v>
      </c>
      <c r="H60" s="16" t="s">
        <v>47</v>
      </c>
      <c r="I60" s="18" t="s">
        <v>213</v>
      </c>
      <c r="J60" s="18" t="s">
        <v>47</v>
      </c>
      <c r="K60" s="18" t="s">
        <v>214</v>
      </c>
      <c r="L60" s="18" t="s">
        <v>175</v>
      </c>
      <c r="M60" s="18">
        <v>383180</v>
      </c>
      <c r="N60" s="16" t="s">
        <v>52</v>
      </c>
      <c r="O60" s="16" t="s">
        <v>215</v>
      </c>
      <c r="P60" s="16" t="s">
        <v>216</v>
      </c>
      <c r="Q60" s="18">
        <f t="shared" si="1"/>
        <v>-136000</v>
      </c>
      <c r="R60" s="18">
        <v>0</v>
      </c>
      <c r="S60" s="18">
        <v>-136000</v>
      </c>
      <c r="T60" s="18">
        <v>0</v>
      </c>
      <c r="U60" s="16" t="s">
        <v>49</v>
      </c>
      <c r="V60" s="18">
        <v>0</v>
      </c>
      <c r="W60" s="18">
        <v>0</v>
      </c>
      <c r="X60" s="16" t="s">
        <v>49</v>
      </c>
      <c r="Y60" s="18">
        <v>0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x14ac:dyDescent="0.25">
      <c r="A61" s="13" t="s">
        <v>184</v>
      </c>
      <c r="B61" s="14" t="s">
        <v>175</v>
      </c>
      <c r="C61" s="13" t="s">
        <v>46</v>
      </c>
      <c r="D61" s="13" t="s">
        <v>91</v>
      </c>
      <c r="E61" s="13" t="s">
        <v>92</v>
      </c>
      <c r="F61" s="13" t="s">
        <v>604</v>
      </c>
      <c r="G61" s="13" t="s">
        <v>48</v>
      </c>
      <c r="H61" s="13" t="s">
        <v>218</v>
      </c>
      <c r="I61" s="15" t="s">
        <v>47</v>
      </c>
      <c r="J61" s="15" t="s">
        <v>47</v>
      </c>
      <c r="K61" s="15" t="s">
        <v>47</v>
      </c>
      <c r="L61" s="15" t="s">
        <v>47</v>
      </c>
      <c r="M61" s="15">
        <v>0</v>
      </c>
      <c r="N61" s="13" t="s">
        <v>47</v>
      </c>
      <c r="O61" s="13" t="s">
        <v>57</v>
      </c>
      <c r="P61" s="13" t="s">
        <v>47</v>
      </c>
      <c r="Q61" s="15">
        <f t="shared" si="1"/>
        <v>38581311.760700002</v>
      </c>
      <c r="R61" s="15">
        <v>0</v>
      </c>
      <c r="S61" s="15">
        <v>22523760.481500003</v>
      </c>
      <c r="T61" s="15">
        <v>0</v>
      </c>
      <c r="U61" s="13" t="s">
        <v>49</v>
      </c>
      <c r="V61" s="15">
        <v>0</v>
      </c>
      <c r="W61" s="15">
        <v>13842716.620000001</v>
      </c>
      <c r="X61" s="13" t="s">
        <v>49</v>
      </c>
      <c r="Y61" s="15">
        <v>2214834.6592000001</v>
      </c>
      <c r="Z61" s="15">
        <v>0</v>
      </c>
      <c r="AA61" s="13" t="s">
        <v>49</v>
      </c>
      <c r="AB61" s="15">
        <v>0</v>
      </c>
      <c r="AC61" s="15">
        <v>0</v>
      </c>
      <c r="AD61" s="13" t="s">
        <v>49</v>
      </c>
      <c r="AE61" s="15">
        <v>0</v>
      </c>
      <c r="AF61" s="13">
        <v>0</v>
      </c>
      <c r="AG61" s="13" t="s">
        <v>49</v>
      </c>
      <c r="AH61" s="15">
        <v>0</v>
      </c>
      <c r="AI61" s="15">
        <v>0</v>
      </c>
      <c r="AJ61" s="13" t="s">
        <v>49</v>
      </c>
      <c r="AK61" s="15">
        <v>0</v>
      </c>
      <c r="AL61" s="15">
        <v>0</v>
      </c>
      <c r="AM61" s="14" t="s">
        <v>47</v>
      </c>
      <c r="AN61" s="13" t="s">
        <v>47</v>
      </c>
      <c r="AO61" s="14" t="s">
        <v>47</v>
      </c>
      <c r="AP61" s="13" t="s">
        <v>47</v>
      </c>
    </row>
    <row r="62" spans="1:42" x14ac:dyDescent="0.25">
      <c r="A62" s="13" t="s">
        <v>188</v>
      </c>
      <c r="B62" s="17" t="s">
        <v>175</v>
      </c>
      <c r="C62" s="16" t="s">
        <v>46</v>
      </c>
      <c r="D62" s="16" t="s">
        <v>152</v>
      </c>
      <c r="E62" s="16" t="s">
        <v>153</v>
      </c>
      <c r="F62" s="16" t="s">
        <v>621</v>
      </c>
      <c r="G62" s="16" t="s">
        <v>48</v>
      </c>
      <c r="H62" s="16" t="s">
        <v>622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57</v>
      </c>
      <c r="P62" s="16" t="s">
        <v>47</v>
      </c>
      <c r="Q62" s="18">
        <f t="shared" si="1"/>
        <v>26852432.3772</v>
      </c>
      <c r="R62" s="18">
        <v>0</v>
      </c>
      <c r="S62" s="18">
        <f>20096845.5+194040.01</f>
        <v>20290885.510000002</v>
      </c>
      <c r="T62" s="18">
        <v>0</v>
      </c>
      <c r="U62" s="16" t="s">
        <v>49</v>
      </c>
      <c r="V62" s="18">
        <v>0</v>
      </c>
      <c r="W62" s="18">
        <v>5656505.9199999999</v>
      </c>
      <c r="X62" s="16" t="s">
        <v>49</v>
      </c>
      <c r="Y62" s="18">
        <v>905040.94719999994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3" t="s">
        <v>190</v>
      </c>
      <c r="B63" s="17" t="s">
        <v>175</v>
      </c>
      <c r="C63" s="16" t="s">
        <v>46</v>
      </c>
      <c r="D63" s="16" t="s">
        <v>152</v>
      </c>
      <c r="E63" s="16" t="s">
        <v>153</v>
      </c>
      <c r="F63" s="16" t="s">
        <v>621</v>
      </c>
      <c r="G63" s="16" t="s">
        <v>48</v>
      </c>
      <c r="H63" s="16" t="s">
        <v>221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222</v>
      </c>
      <c r="P63" s="16" t="s">
        <v>223</v>
      </c>
      <c r="Q63" s="18">
        <f t="shared" si="1"/>
        <v>388000</v>
      </c>
      <c r="R63" s="18">
        <v>0</v>
      </c>
      <c r="S63" s="18">
        <v>388000</v>
      </c>
      <c r="T63" s="18">
        <v>0</v>
      </c>
      <c r="U63" s="16" t="s">
        <v>49</v>
      </c>
      <c r="V63" s="18">
        <v>0</v>
      </c>
      <c r="W63" s="18">
        <v>0</v>
      </c>
      <c r="X63" s="16" t="s">
        <v>49</v>
      </c>
      <c r="Y63" s="18">
        <v>0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3" t="s">
        <v>192</v>
      </c>
      <c r="B64" s="17" t="s">
        <v>175</v>
      </c>
      <c r="C64" s="16" t="s">
        <v>46</v>
      </c>
      <c r="D64" s="16" t="s">
        <v>152</v>
      </c>
      <c r="E64" s="16" t="s">
        <v>153</v>
      </c>
      <c r="F64" s="16" t="s">
        <v>621</v>
      </c>
      <c r="G64" s="16" t="s">
        <v>48</v>
      </c>
      <c r="H64" s="16" t="s">
        <v>225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57</v>
      </c>
      <c r="P64" s="16" t="s">
        <v>47</v>
      </c>
      <c r="Q64" s="18">
        <f t="shared" si="1"/>
        <v>38038954.579200007</v>
      </c>
      <c r="R64" s="18">
        <v>0</v>
      </c>
      <c r="S64" s="18">
        <v>30502578.686000008</v>
      </c>
      <c r="T64" s="18">
        <v>0</v>
      </c>
      <c r="U64" s="16" t="s">
        <v>49</v>
      </c>
      <c r="V64" s="18">
        <v>0</v>
      </c>
      <c r="W64" s="18">
        <v>6496875.7700000005</v>
      </c>
      <c r="X64" s="16" t="s">
        <v>49</v>
      </c>
      <c r="Y64" s="18">
        <v>1039500.1232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3" t="s">
        <v>196</v>
      </c>
      <c r="B65" s="20">
        <v>43992</v>
      </c>
      <c r="C65" s="13" t="s">
        <v>46</v>
      </c>
      <c r="D65" s="13" t="s">
        <v>279</v>
      </c>
      <c r="E65" s="13" t="s">
        <v>280</v>
      </c>
      <c r="F65" s="13" t="s">
        <v>632</v>
      </c>
      <c r="G65" s="13"/>
      <c r="H65" s="13" t="s">
        <v>628</v>
      </c>
      <c r="I65" s="15"/>
      <c r="J65" s="15"/>
      <c r="K65" s="15"/>
      <c r="L65" s="15"/>
      <c r="M65" s="15">
        <v>0</v>
      </c>
      <c r="N65" s="13"/>
      <c r="O65" s="13" t="s">
        <v>630</v>
      </c>
      <c r="P65" s="13"/>
      <c r="Q65" s="15">
        <f t="shared" si="1"/>
        <v>0</v>
      </c>
      <c r="R65" s="15">
        <v>0</v>
      </c>
      <c r="S65" s="15">
        <v>0</v>
      </c>
      <c r="T65" s="15">
        <v>0</v>
      </c>
      <c r="U65" s="13" t="s">
        <v>49</v>
      </c>
      <c r="V65" s="15">
        <v>0</v>
      </c>
      <c r="W65" s="15">
        <v>0</v>
      </c>
      <c r="X65" s="13" t="s">
        <v>49</v>
      </c>
      <c r="Y65" s="15">
        <v>0</v>
      </c>
      <c r="Z65" s="15">
        <v>0</v>
      </c>
      <c r="AA65" s="13" t="s">
        <v>49</v>
      </c>
      <c r="AB65" s="15">
        <v>0</v>
      </c>
      <c r="AC65" s="15">
        <v>0</v>
      </c>
      <c r="AD65" s="13" t="s">
        <v>49</v>
      </c>
      <c r="AE65" s="15">
        <v>0</v>
      </c>
      <c r="AF65" s="13" t="s">
        <v>631</v>
      </c>
      <c r="AG65" s="13" t="s">
        <v>49</v>
      </c>
      <c r="AH65" s="15">
        <v>0</v>
      </c>
      <c r="AI65" s="15">
        <v>0</v>
      </c>
      <c r="AJ65" s="13"/>
      <c r="AK65" s="15">
        <v>0</v>
      </c>
      <c r="AL65" s="15">
        <v>0</v>
      </c>
      <c r="AM65" s="14"/>
      <c r="AN65" s="13"/>
      <c r="AO65" s="14"/>
      <c r="AP65" s="13"/>
    </row>
    <row r="66" spans="1:42" s="19" customFormat="1" x14ac:dyDescent="0.25">
      <c r="A66" s="13" t="s">
        <v>198</v>
      </c>
      <c r="B66" s="17" t="s">
        <v>175</v>
      </c>
      <c r="C66" s="16" t="s">
        <v>46</v>
      </c>
      <c r="D66" s="16" t="s">
        <v>96</v>
      </c>
      <c r="E66" s="16" t="s">
        <v>227</v>
      </c>
      <c r="F66" s="16" t="s">
        <v>641</v>
      </c>
      <c r="G66" s="16" t="s">
        <v>48</v>
      </c>
      <c r="H66" s="16" t="s">
        <v>228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79</v>
      </c>
      <c r="P66" s="16" t="s">
        <v>80</v>
      </c>
      <c r="Q66" s="18">
        <f t="shared" si="1"/>
        <v>54600</v>
      </c>
      <c r="R66" s="18">
        <v>0</v>
      </c>
      <c r="S66" s="18">
        <v>54600</v>
      </c>
      <c r="T66" s="18">
        <v>0</v>
      </c>
      <c r="U66" s="16" t="s">
        <v>49</v>
      </c>
      <c r="V66" s="18">
        <v>0</v>
      </c>
      <c r="W66" s="18">
        <v>0</v>
      </c>
      <c r="X66" s="16" t="s">
        <v>49</v>
      </c>
      <c r="Y66" s="18">
        <v>0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3" t="s">
        <v>200</v>
      </c>
      <c r="B67" s="17" t="s">
        <v>175</v>
      </c>
      <c r="C67" s="16" t="s">
        <v>46</v>
      </c>
      <c r="D67" s="16" t="s">
        <v>96</v>
      </c>
      <c r="E67" s="16" t="s">
        <v>227</v>
      </c>
      <c r="F67" s="16" t="s">
        <v>641</v>
      </c>
      <c r="G67" s="16" t="s">
        <v>48</v>
      </c>
      <c r="H67" s="16" t="s">
        <v>230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57</v>
      </c>
      <c r="P67" s="16" t="s">
        <v>47</v>
      </c>
      <c r="Q67" s="18">
        <f t="shared" si="1"/>
        <v>5468712.5517500006</v>
      </c>
      <c r="R67" s="18">
        <v>0</v>
      </c>
      <c r="S67" s="18">
        <v>4152808.5517500006</v>
      </c>
      <c r="T67" s="18">
        <v>0</v>
      </c>
      <c r="U67" s="16" t="s">
        <v>49</v>
      </c>
      <c r="V67" s="18">
        <v>0</v>
      </c>
      <c r="W67" s="18">
        <v>1134400</v>
      </c>
      <c r="X67" s="16" t="s">
        <v>49</v>
      </c>
      <c r="Y67" s="18">
        <v>181504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3" t="s">
        <v>204</v>
      </c>
      <c r="B68" s="17" t="s">
        <v>175</v>
      </c>
      <c r="C68" s="16" t="s">
        <v>46</v>
      </c>
      <c r="D68" s="16" t="s">
        <v>96</v>
      </c>
      <c r="E68" s="16" t="s">
        <v>227</v>
      </c>
      <c r="F68" s="16" t="s">
        <v>641</v>
      </c>
      <c r="G68" s="16" t="s">
        <v>48</v>
      </c>
      <c r="H68" s="16" t="s">
        <v>232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79</v>
      </c>
      <c r="P68" s="16" t="s">
        <v>80</v>
      </c>
      <c r="Q68" s="18">
        <f t="shared" si="1"/>
        <v>167000</v>
      </c>
      <c r="R68" s="18">
        <v>0</v>
      </c>
      <c r="S68" s="18">
        <v>167000</v>
      </c>
      <c r="T68" s="18">
        <v>0</v>
      </c>
      <c r="U68" s="16" t="s">
        <v>49</v>
      </c>
      <c r="V68" s="18">
        <v>0</v>
      </c>
      <c r="W68" s="18">
        <v>0</v>
      </c>
      <c r="X68" s="16" t="s">
        <v>49</v>
      </c>
      <c r="Y68" s="18">
        <v>0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9" customFormat="1" x14ac:dyDescent="0.25">
      <c r="A69" s="13" t="s">
        <v>206</v>
      </c>
      <c r="B69" s="17" t="s">
        <v>175</v>
      </c>
      <c r="C69" s="16" t="s">
        <v>46</v>
      </c>
      <c r="D69" s="16" t="s">
        <v>96</v>
      </c>
      <c r="E69" s="16" t="s">
        <v>227</v>
      </c>
      <c r="F69" s="16" t="s">
        <v>641</v>
      </c>
      <c r="G69" s="16" t="s">
        <v>48</v>
      </c>
      <c r="H69" s="16" t="s">
        <v>234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57</v>
      </c>
      <c r="P69" s="16" t="s">
        <v>47</v>
      </c>
      <c r="Q69" s="18">
        <f t="shared" si="1"/>
        <v>4579718.1449999996</v>
      </c>
      <c r="R69" s="18">
        <v>0</v>
      </c>
      <c r="S69" s="18">
        <v>3716678.1449999996</v>
      </c>
      <c r="T69" s="18">
        <v>0</v>
      </c>
      <c r="U69" s="16" t="s">
        <v>49</v>
      </c>
      <c r="V69" s="18">
        <v>0</v>
      </c>
      <c r="W69" s="18">
        <v>744000</v>
      </c>
      <c r="X69" s="16" t="s">
        <v>49</v>
      </c>
      <c r="Y69" s="18">
        <v>119040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3" t="s">
        <v>210</v>
      </c>
      <c r="B70" s="17" t="s">
        <v>175</v>
      </c>
      <c r="C70" s="16" t="s">
        <v>46</v>
      </c>
      <c r="D70" s="16" t="s">
        <v>96</v>
      </c>
      <c r="E70" s="16" t="s">
        <v>236</v>
      </c>
      <c r="F70" s="16" t="s">
        <v>641</v>
      </c>
      <c r="G70" s="16" t="s">
        <v>48</v>
      </c>
      <c r="H70" s="16" t="s">
        <v>237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57</v>
      </c>
      <c r="P70" s="16" t="s">
        <v>47</v>
      </c>
      <c r="Q70" s="18">
        <f t="shared" si="1"/>
        <v>18804149.013599999</v>
      </c>
      <c r="R70" s="18">
        <v>0</v>
      </c>
      <c r="S70" s="18">
        <v>16837042.925999999</v>
      </c>
      <c r="T70" s="18">
        <v>0</v>
      </c>
      <c r="U70" s="16" t="s">
        <v>49</v>
      </c>
      <c r="V70" s="18">
        <v>0</v>
      </c>
      <c r="W70" s="18">
        <v>1695781.11</v>
      </c>
      <c r="X70" s="16" t="s">
        <v>49</v>
      </c>
      <c r="Y70" s="18">
        <v>271324.97759999998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3" t="s">
        <v>212</v>
      </c>
      <c r="B71" s="17" t="s">
        <v>175</v>
      </c>
      <c r="C71" s="16" t="s">
        <v>46</v>
      </c>
      <c r="D71" s="16" t="s">
        <v>96</v>
      </c>
      <c r="E71" s="16" t="s">
        <v>239</v>
      </c>
      <c r="F71" s="16" t="s">
        <v>641</v>
      </c>
      <c r="G71" s="16" t="s">
        <v>48</v>
      </c>
      <c r="H71" s="16" t="s">
        <v>240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241</v>
      </c>
      <c r="P71" s="16" t="s">
        <v>242</v>
      </c>
      <c r="Q71" s="18">
        <f t="shared" si="1"/>
        <v>1724157.8330000001</v>
      </c>
      <c r="R71" s="18">
        <v>0</v>
      </c>
      <c r="S71" s="18">
        <v>1724157.8330000001</v>
      </c>
      <c r="T71" s="18">
        <v>0</v>
      </c>
      <c r="U71" s="16" t="s">
        <v>49</v>
      </c>
      <c r="V71" s="18">
        <v>0</v>
      </c>
      <c r="W71" s="18">
        <v>0</v>
      </c>
      <c r="X71" s="16" t="s">
        <v>49</v>
      </c>
      <c r="Y71" s="18">
        <v>0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3" t="s">
        <v>217</v>
      </c>
      <c r="B72" s="17" t="s">
        <v>175</v>
      </c>
      <c r="C72" s="16" t="s">
        <v>46</v>
      </c>
      <c r="D72" s="16" t="s">
        <v>96</v>
      </c>
      <c r="E72" s="16" t="s">
        <v>239</v>
      </c>
      <c r="F72" s="16" t="s">
        <v>641</v>
      </c>
      <c r="G72" s="16" t="s">
        <v>48</v>
      </c>
      <c r="H72" s="16" t="s">
        <v>244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245</v>
      </c>
      <c r="P72" s="16" t="s">
        <v>246</v>
      </c>
      <c r="Q72" s="18">
        <f t="shared" ref="Q72:Q103" si="2">SUM(S72:AP72)</f>
        <v>1412240</v>
      </c>
      <c r="R72" s="18">
        <v>0</v>
      </c>
      <c r="S72" s="18">
        <v>352000</v>
      </c>
      <c r="T72" s="18">
        <v>914000</v>
      </c>
      <c r="U72" s="16" t="s">
        <v>50</v>
      </c>
      <c r="V72" s="18">
        <v>146240</v>
      </c>
      <c r="W72" s="18">
        <v>0</v>
      </c>
      <c r="X72" s="16" t="s">
        <v>49</v>
      </c>
      <c r="Y72" s="18">
        <v>0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3" t="s">
        <v>219</v>
      </c>
      <c r="B73" s="17" t="s">
        <v>175</v>
      </c>
      <c r="C73" s="16" t="s">
        <v>46</v>
      </c>
      <c r="D73" s="16" t="s">
        <v>96</v>
      </c>
      <c r="E73" s="16" t="s">
        <v>239</v>
      </c>
      <c r="F73" s="16" t="s">
        <v>641</v>
      </c>
      <c r="G73" s="16" t="s">
        <v>48</v>
      </c>
      <c r="H73" s="16" t="s">
        <v>248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57</v>
      </c>
      <c r="P73" s="16" t="s">
        <v>47</v>
      </c>
      <c r="Q73" s="18">
        <f t="shared" si="2"/>
        <v>4136948.9602999999</v>
      </c>
      <c r="R73" s="18">
        <v>0</v>
      </c>
      <c r="S73" s="18">
        <v>1788540.8154999998</v>
      </c>
      <c r="T73" s="18">
        <v>0</v>
      </c>
      <c r="U73" s="16" t="s">
        <v>49</v>
      </c>
      <c r="V73" s="18">
        <v>0</v>
      </c>
      <c r="W73" s="18">
        <v>2024489.78</v>
      </c>
      <c r="X73" s="16" t="s">
        <v>50</v>
      </c>
      <c r="Y73" s="18">
        <v>323918.36479999998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3" t="s">
        <v>220</v>
      </c>
      <c r="B74" s="17" t="s">
        <v>249</v>
      </c>
      <c r="C74" s="16" t="s">
        <v>46</v>
      </c>
      <c r="D74" s="16" t="s">
        <v>54</v>
      </c>
      <c r="E74" s="16" t="s">
        <v>55</v>
      </c>
      <c r="F74" s="16" t="s">
        <v>597</v>
      </c>
      <c r="G74" s="16" t="s">
        <v>48</v>
      </c>
      <c r="H74" s="16" t="s">
        <v>251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57</v>
      </c>
      <c r="P74" s="16" t="s">
        <v>47</v>
      </c>
      <c r="Q74" s="18">
        <f t="shared" si="2"/>
        <v>56444057.866499998</v>
      </c>
      <c r="R74" s="18">
        <v>0</v>
      </c>
      <c r="S74" s="18">
        <v>40030669.6505</v>
      </c>
      <c r="T74" s="18">
        <v>0</v>
      </c>
      <c r="U74" s="16" t="s">
        <v>49</v>
      </c>
      <c r="V74" s="18">
        <v>0</v>
      </c>
      <c r="W74" s="18">
        <v>14149472.600000001</v>
      </c>
      <c r="X74" s="16" t="s">
        <v>49</v>
      </c>
      <c r="Y74" s="18">
        <v>2263915.6159999999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3" t="s">
        <v>224</v>
      </c>
      <c r="B75" s="17" t="s">
        <v>249</v>
      </c>
      <c r="C75" s="16" t="s">
        <v>46</v>
      </c>
      <c r="D75" s="16" t="s">
        <v>54</v>
      </c>
      <c r="E75" s="16" t="s">
        <v>55</v>
      </c>
      <c r="F75" s="16" t="s">
        <v>597</v>
      </c>
      <c r="G75" s="16" t="s">
        <v>51</v>
      </c>
      <c r="H75" s="16" t="s">
        <v>47</v>
      </c>
      <c r="I75" s="18" t="s">
        <v>253</v>
      </c>
      <c r="J75" s="18" t="s">
        <v>47</v>
      </c>
      <c r="K75" s="18" t="s">
        <v>254</v>
      </c>
      <c r="L75" s="18" t="s">
        <v>249</v>
      </c>
      <c r="M75" s="18">
        <v>2012109.78</v>
      </c>
      <c r="N75" s="16" t="s">
        <v>52</v>
      </c>
      <c r="O75" s="16" t="s">
        <v>255</v>
      </c>
      <c r="P75" s="16" t="s">
        <v>256</v>
      </c>
      <c r="Q75" s="18">
        <f t="shared" si="2"/>
        <v>-121800</v>
      </c>
      <c r="R75" s="18">
        <v>0</v>
      </c>
      <c r="S75" s="18">
        <v>0</v>
      </c>
      <c r="T75" s="18">
        <v>0</v>
      </c>
      <c r="U75" s="16" t="s">
        <v>49</v>
      </c>
      <c r="V75" s="18">
        <v>0</v>
      </c>
      <c r="W75" s="18">
        <v>-105000</v>
      </c>
      <c r="X75" s="16" t="s">
        <v>50</v>
      </c>
      <c r="Y75" s="18">
        <v>-16800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3" t="s">
        <v>226</v>
      </c>
      <c r="B76" s="17" t="s">
        <v>249</v>
      </c>
      <c r="C76" s="16" t="s">
        <v>46</v>
      </c>
      <c r="D76" s="16" t="s">
        <v>59</v>
      </c>
      <c r="E76" s="16" t="s">
        <v>60</v>
      </c>
      <c r="F76" s="16" t="s">
        <v>603</v>
      </c>
      <c r="G76" s="16" t="s">
        <v>48</v>
      </c>
      <c r="H76" s="16" t="s">
        <v>258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57</v>
      </c>
      <c r="P76" s="16" t="s">
        <v>47</v>
      </c>
      <c r="Q76" s="18">
        <f t="shared" si="2"/>
        <v>14919284.842400001</v>
      </c>
      <c r="R76" s="18">
        <v>0</v>
      </c>
      <c r="S76" s="18">
        <v>13350981.790000001</v>
      </c>
      <c r="T76" s="18">
        <v>0</v>
      </c>
      <c r="U76" s="16" t="s">
        <v>49</v>
      </c>
      <c r="V76" s="18">
        <v>0</v>
      </c>
      <c r="W76" s="18">
        <v>1351985.3900000001</v>
      </c>
      <c r="X76" s="16" t="s">
        <v>49</v>
      </c>
      <c r="Y76" s="18">
        <v>216317.6624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x14ac:dyDescent="0.25">
      <c r="A77" s="13" t="s">
        <v>229</v>
      </c>
      <c r="B77" s="17" t="s">
        <v>249</v>
      </c>
      <c r="C77" s="16" t="s">
        <v>46</v>
      </c>
      <c r="D77" s="16" t="s">
        <v>59</v>
      </c>
      <c r="E77" s="16" t="s">
        <v>60</v>
      </c>
      <c r="F77" s="16" t="s">
        <v>603</v>
      </c>
      <c r="G77" s="16" t="s">
        <v>48</v>
      </c>
      <c r="H77" s="16" t="s">
        <v>260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128</v>
      </c>
      <c r="P77" s="16" t="s">
        <v>129</v>
      </c>
      <c r="Q77" s="18">
        <f t="shared" si="2"/>
        <v>316680</v>
      </c>
      <c r="R77" s="18">
        <v>0</v>
      </c>
      <c r="S77" s="18">
        <v>0</v>
      </c>
      <c r="T77" s="18">
        <v>273000</v>
      </c>
      <c r="U77" s="16" t="s">
        <v>50</v>
      </c>
      <c r="V77" s="18">
        <v>43680</v>
      </c>
      <c r="W77" s="18">
        <v>0</v>
      </c>
      <c r="X77" s="16" t="s">
        <v>49</v>
      </c>
      <c r="Y77" s="18">
        <v>0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3" t="s">
        <v>231</v>
      </c>
      <c r="B78" s="17" t="s">
        <v>249</v>
      </c>
      <c r="C78" s="16" t="s">
        <v>46</v>
      </c>
      <c r="D78" s="16" t="s">
        <v>59</v>
      </c>
      <c r="E78" s="16" t="s">
        <v>60</v>
      </c>
      <c r="F78" s="16" t="s">
        <v>603</v>
      </c>
      <c r="G78" s="16" t="s">
        <v>48</v>
      </c>
      <c r="H78" s="16" t="s">
        <v>262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57</v>
      </c>
      <c r="P78" s="16" t="s">
        <v>47</v>
      </c>
      <c r="Q78" s="18">
        <f t="shared" si="2"/>
        <v>7145184.6050000004</v>
      </c>
      <c r="R78" s="18">
        <v>0</v>
      </c>
      <c r="S78" s="18">
        <v>6174073.2050000001</v>
      </c>
      <c r="T78" s="18">
        <v>0</v>
      </c>
      <c r="U78" s="16" t="s">
        <v>49</v>
      </c>
      <c r="V78" s="18">
        <v>0</v>
      </c>
      <c r="W78" s="18">
        <v>837165</v>
      </c>
      <c r="X78" s="16" t="s">
        <v>49</v>
      </c>
      <c r="Y78" s="18">
        <v>133946.4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3" t="s">
        <v>233</v>
      </c>
      <c r="B79" s="17" t="s">
        <v>249</v>
      </c>
      <c r="C79" s="16" t="s">
        <v>46</v>
      </c>
      <c r="D79" s="16" t="s">
        <v>59</v>
      </c>
      <c r="E79" s="16" t="s">
        <v>60</v>
      </c>
      <c r="F79" s="16" t="s">
        <v>603</v>
      </c>
      <c r="G79" s="16" t="s">
        <v>48</v>
      </c>
      <c r="H79" s="16" t="s">
        <v>264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128</v>
      </c>
      <c r="P79" s="16" t="s">
        <v>129</v>
      </c>
      <c r="Q79" s="18">
        <f t="shared" si="2"/>
        <v>512720</v>
      </c>
      <c r="R79" s="18">
        <v>0</v>
      </c>
      <c r="S79" s="18">
        <v>0</v>
      </c>
      <c r="T79" s="18">
        <v>442000</v>
      </c>
      <c r="U79" s="16" t="s">
        <v>50</v>
      </c>
      <c r="V79" s="18">
        <v>70720</v>
      </c>
      <c r="W79" s="18">
        <v>0</v>
      </c>
      <c r="X79" s="16" t="s">
        <v>49</v>
      </c>
      <c r="Y79" s="18">
        <v>0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3" t="s">
        <v>235</v>
      </c>
      <c r="B80" s="17" t="s">
        <v>249</v>
      </c>
      <c r="C80" s="16" t="s">
        <v>46</v>
      </c>
      <c r="D80" s="16" t="s">
        <v>59</v>
      </c>
      <c r="E80" s="16" t="s">
        <v>60</v>
      </c>
      <c r="F80" s="16" t="s">
        <v>603</v>
      </c>
      <c r="G80" s="16" t="s">
        <v>48</v>
      </c>
      <c r="H80" s="16" t="s">
        <v>266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57</v>
      </c>
      <c r="P80" s="16" t="s">
        <v>47</v>
      </c>
      <c r="Q80" s="18">
        <f t="shared" si="2"/>
        <v>22610390.787450001</v>
      </c>
      <c r="R80" s="18">
        <v>0</v>
      </c>
      <c r="S80" s="18">
        <v>17199379.132250004</v>
      </c>
      <c r="T80" s="18">
        <v>0</v>
      </c>
      <c r="U80" s="16" t="s">
        <v>49</v>
      </c>
      <c r="V80" s="18">
        <v>0</v>
      </c>
      <c r="W80" s="18">
        <v>4664665.22</v>
      </c>
      <c r="X80" s="16" t="s">
        <v>49</v>
      </c>
      <c r="Y80" s="18">
        <v>746346.43520000007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x14ac:dyDescent="0.25">
      <c r="A81" s="13" t="s">
        <v>238</v>
      </c>
      <c r="B81" s="14" t="s">
        <v>249</v>
      </c>
      <c r="C81" s="13" t="s">
        <v>46</v>
      </c>
      <c r="D81" s="13" t="s">
        <v>68</v>
      </c>
      <c r="E81" s="13" t="s">
        <v>69</v>
      </c>
      <c r="F81" s="13" t="s">
        <v>609</v>
      </c>
      <c r="G81" s="13" t="s">
        <v>48</v>
      </c>
      <c r="H81" s="13" t="s">
        <v>615</v>
      </c>
      <c r="I81" s="15" t="s">
        <v>47</v>
      </c>
      <c r="J81" s="15" t="s">
        <v>47</v>
      </c>
      <c r="K81" s="15" t="s">
        <v>47</v>
      </c>
      <c r="L81" s="15" t="s">
        <v>47</v>
      </c>
      <c r="M81" s="15">
        <v>0</v>
      </c>
      <c r="N81" s="13" t="s">
        <v>47</v>
      </c>
      <c r="O81" s="13" t="s">
        <v>57</v>
      </c>
      <c r="P81" s="13" t="s">
        <v>47</v>
      </c>
      <c r="Q81" s="15">
        <f t="shared" si="2"/>
        <v>8862393.5100000016</v>
      </c>
      <c r="R81" s="15">
        <v>0</v>
      </c>
      <c r="S81" s="15">
        <v>7053366.4900000002</v>
      </c>
      <c r="T81" s="15">
        <v>0</v>
      </c>
      <c r="U81" s="13" t="s">
        <v>49</v>
      </c>
      <c r="V81" s="15">
        <v>0</v>
      </c>
      <c r="W81" s="15">
        <v>1559506.05</v>
      </c>
      <c r="X81" s="13" t="s">
        <v>49</v>
      </c>
      <c r="Y81" s="15">
        <v>249520.97</v>
      </c>
      <c r="Z81" s="15">
        <v>0</v>
      </c>
      <c r="AA81" s="13" t="s">
        <v>49</v>
      </c>
      <c r="AB81" s="15">
        <v>0</v>
      </c>
      <c r="AC81" s="15">
        <v>0</v>
      </c>
      <c r="AD81" s="13" t="s">
        <v>49</v>
      </c>
      <c r="AE81" s="15">
        <v>0</v>
      </c>
      <c r="AF81" s="13">
        <v>0</v>
      </c>
      <c r="AG81" s="13" t="s">
        <v>49</v>
      </c>
      <c r="AH81" s="15">
        <v>0</v>
      </c>
      <c r="AI81" s="15">
        <v>0</v>
      </c>
      <c r="AJ81" s="13" t="s">
        <v>49</v>
      </c>
      <c r="AK81" s="15">
        <v>0</v>
      </c>
      <c r="AL81" s="15">
        <v>0</v>
      </c>
      <c r="AM81" s="14" t="s">
        <v>47</v>
      </c>
      <c r="AN81" s="13" t="s">
        <v>47</v>
      </c>
      <c r="AO81" s="14" t="s">
        <v>47</v>
      </c>
      <c r="AP81" s="13" t="s">
        <v>47</v>
      </c>
    </row>
    <row r="82" spans="1:42" s="19" customFormat="1" x14ac:dyDescent="0.25">
      <c r="A82" s="13" t="s">
        <v>243</v>
      </c>
      <c r="B82" s="14" t="s">
        <v>249</v>
      </c>
      <c r="C82" s="13" t="s">
        <v>46</v>
      </c>
      <c r="D82" s="13" t="s">
        <v>68</v>
      </c>
      <c r="E82" s="13" t="s">
        <v>69</v>
      </c>
      <c r="F82" s="13" t="s">
        <v>610</v>
      </c>
      <c r="G82" s="13" t="s">
        <v>48</v>
      </c>
      <c r="H82" s="13" t="s">
        <v>616</v>
      </c>
      <c r="I82" s="15" t="s">
        <v>47</v>
      </c>
      <c r="J82" s="15" t="s">
        <v>47</v>
      </c>
      <c r="K82" s="15" t="s">
        <v>47</v>
      </c>
      <c r="L82" s="15" t="s">
        <v>47</v>
      </c>
      <c r="M82" s="15">
        <v>0</v>
      </c>
      <c r="N82" s="13" t="s">
        <v>47</v>
      </c>
      <c r="O82" s="13" t="s">
        <v>57</v>
      </c>
      <c r="P82" s="13" t="s">
        <v>47</v>
      </c>
      <c r="Q82" s="15">
        <f t="shared" si="2"/>
        <v>36948116.979999997</v>
      </c>
      <c r="R82" s="15">
        <v>0</v>
      </c>
      <c r="S82" s="15">
        <v>27366623.82</v>
      </c>
      <c r="T82" s="15">
        <v>0</v>
      </c>
      <c r="U82" s="13" t="s">
        <v>49</v>
      </c>
      <c r="V82" s="15">
        <v>0</v>
      </c>
      <c r="W82" s="15">
        <v>8259907.9000000004</v>
      </c>
      <c r="X82" s="13" t="s">
        <v>49</v>
      </c>
      <c r="Y82" s="15">
        <v>1321585.26</v>
      </c>
      <c r="Z82" s="15">
        <v>0</v>
      </c>
      <c r="AA82" s="13" t="s">
        <v>49</v>
      </c>
      <c r="AB82" s="15">
        <v>0</v>
      </c>
      <c r="AC82" s="15">
        <v>0</v>
      </c>
      <c r="AD82" s="13" t="s">
        <v>49</v>
      </c>
      <c r="AE82" s="15">
        <v>0</v>
      </c>
      <c r="AF82" s="13">
        <v>0</v>
      </c>
      <c r="AG82" s="13" t="s">
        <v>49</v>
      </c>
      <c r="AH82" s="15">
        <v>0</v>
      </c>
      <c r="AI82" s="15">
        <v>0</v>
      </c>
      <c r="AJ82" s="13" t="s">
        <v>49</v>
      </c>
      <c r="AK82" s="15">
        <v>0</v>
      </c>
      <c r="AL82" s="15">
        <v>0</v>
      </c>
      <c r="AM82" s="14" t="s">
        <v>47</v>
      </c>
      <c r="AN82" s="13" t="s">
        <v>47</v>
      </c>
      <c r="AO82" s="14" t="s">
        <v>47</v>
      </c>
      <c r="AP82" s="13" t="s">
        <v>47</v>
      </c>
    </row>
    <row r="83" spans="1:42" s="19" customFormat="1" x14ac:dyDescent="0.25">
      <c r="A83" s="13" t="s">
        <v>247</v>
      </c>
      <c r="B83" s="17" t="s">
        <v>249</v>
      </c>
      <c r="C83" s="16" t="s">
        <v>46</v>
      </c>
      <c r="D83" s="16" t="s">
        <v>91</v>
      </c>
      <c r="E83" s="16" t="s">
        <v>92</v>
      </c>
      <c r="F83" s="16" t="s">
        <v>605</v>
      </c>
      <c r="G83" s="16" t="s">
        <v>48</v>
      </c>
      <c r="H83" s="16" t="s">
        <v>269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57</v>
      </c>
      <c r="P83" s="16" t="s">
        <v>47</v>
      </c>
      <c r="Q83" s="18">
        <f t="shared" si="2"/>
        <v>15524641.349900002</v>
      </c>
      <c r="R83" s="18">
        <v>0</v>
      </c>
      <c r="S83" s="18">
        <v>14365574.349500002</v>
      </c>
      <c r="T83" s="18">
        <v>0</v>
      </c>
      <c r="U83" s="16" t="s">
        <v>49</v>
      </c>
      <c r="V83" s="18">
        <v>0</v>
      </c>
      <c r="W83" s="18">
        <v>999195.69</v>
      </c>
      <c r="X83" s="16" t="s">
        <v>49</v>
      </c>
      <c r="Y83" s="18">
        <v>159871.31040000002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3" t="s">
        <v>657</v>
      </c>
      <c r="B84" s="17" t="s">
        <v>249</v>
      </c>
      <c r="C84" s="16" t="s">
        <v>46</v>
      </c>
      <c r="D84" s="16" t="s">
        <v>91</v>
      </c>
      <c r="E84" s="16" t="s">
        <v>92</v>
      </c>
      <c r="F84" s="16" t="s">
        <v>605</v>
      </c>
      <c r="G84" s="16" t="s">
        <v>48</v>
      </c>
      <c r="H84" s="16" t="s">
        <v>271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272</v>
      </c>
      <c r="P84" s="16" t="s">
        <v>273</v>
      </c>
      <c r="Q84" s="18">
        <f t="shared" si="2"/>
        <v>1160216</v>
      </c>
      <c r="R84" s="18">
        <v>0</v>
      </c>
      <c r="S84" s="18">
        <v>962900</v>
      </c>
      <c r="T84" s="18">
        <v>170100</v>
      </c>
      <c r="U84" s="16" t="s">
        <v>50</v>
      </c>
      <c r="V84" s="18">
        <v>27216</v>
      </c>
      <c r="W84" s="18">
        <v>0</v>
      </c>
      <c r="X84" s="16" t="s">
        <v>49</v>
      </c>
      <c r="Y84" s="18">
        <v>0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x14ac:dyDescent="0.25">
      <c r="A85" s="13" t="s">
        <v>658</v>
      </c>
      <c r="B85" s="17" t="s">
        <v>249</v>
      </c>
      <c r="C85" s="16" t="s">
        <v>46</v>
      </c>
      <c r="D85" s="16" t="s">
        <v>91</v>
      </c>
      <c r="E85" s="16" t="s">
        <v>92</v>
      </c>
      <c r="F85" s="16" t="s">
        <v>605</v>
      </c>
      <c r="G85" s="16" t="s">
        <v>48</v>
      </c>
      <c r="H85" s="16" t="s">
        <v>275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57</v>
      </c>
      <c r="P85" s="16" t="s">
        <v>47</v>
      </c>
      <c r="Q85" s="18">
        <f t="shared" si="2"/>
        <v>58945623.85225001</v>
      </c>
      <c r="R85" s="18">
        <v>0</v>
      </c>
      <c r="S85" s="18">
        <v>44467846.14625001</v>
      </c>
      <c r="T85" s="18">
        <v>0</v>
      </c>
      <c r="U85" s="16" t="s">
        <v>49</v>
      </c>
      <c r="V85" s="18">
        <v>0</v>
      </c>
      <c r="W85" s="18">
        <v>12480842.85</v>
      </c>
      <c r="X85" s="16" t="s">
        <v>49</v>
      </c>
      <c r="Y85" s="18">
        <v>1996934.8560000001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x14ac:dyDescent="0.25">
      <c r="A86" s="13" t="s">
        <v>659</v>
      </c>
      <c r="B86" s="14" t="s">
        <v>249</v>
      </c>
      <c r="C86" s="13" t="s">
        <v>46</v>
      </c>
      <c r="D86" s="13" t="s">
        <v>152</v>
      </c>
      <c r="E86" s="13" t="s">
        <v>153</v>
      </c>
      <c r="F86" s="13" t="s">
        <v>623</v>
      </c>
      <c r="G86" s="13" t="s">
        <v>48</v>
      </c>
      <c r="H86" s="13" t="s">
        <v>277</v>
      </c>
      <c r="I86" s="15" t="s">
        <v>47</v>
      </c>
      <c r="J86" s="15" t="s">
        <v>47</v>
      </c>
      <c r="K86" s="15" t="s">
        <v>47</v>
      </c>
      <c r="L86" s="15" t="s">
        <v>47</v>
      </c>
      <c r="M86" s="15">
        <v>0</v>
      </c>
      <c r="N86" s="13" t="s">
        <v>47</v>
      </c>
      <c r="O86" s="13" t="s">
        <v>57</v>
      </c>
      <c r="P86" s="13" t="s">
        <v>47</v>
      </c>
      <c r="Q86" s="15">
        <f t="shared" si="2"/>
        <v>78779674.773399979</v>
      </c>
      <c r="R86" s="15">
        <v>0</v>
      </c>
      <c r="S86" s="15">
        <v>55502973.438999981</v>
      </c>
      <c r="T86" s="15">
        <v>0</v>
      </c>
      <c r="U86" s="13" t="s">
        <v>49</v>
      </c>
      <c r="V86" s="15">
        <v>0</v>
      </c>
      <c r="W86" s="15">
        <v>20066121.840000004</v>
      </c>
      <c r="X86" s="13" t="s">
        <v>50</v>
      </c>
      <c r="Y86" s="15">
        <v>3210579.4944000002</v>
      </c>
      <c r="Z86" s="15">
        <v>0</v>
      </c>
      <c r="AA86" s="13" t="s">
        <v>49</v>
      </c>
      <c r="AB86" s="15">
        <v>0</v>
      </c>
      <c r="AC86" s="15">
        <v>0</v>
      </c>
      <c r="AD86" s="13" t="s">
        <v>49</v>
      </c>
      <c r="AE86" s="15">
        <v>0</v>
      </c>
      <c r="AF86" s="13">
        <v>0</v>
      </c>
      <c r="AG86" s="13" t="s">
        <v>49</v>
      </c>
      <c r="AH86" s="15">
        <v>0</v>
      </c>
      <c r="AI86" s="15">
        <v>0</v>
      </c>
      <c r="AJ86" s="13" t="s">
        <v>49</v>
      </c>
      <c r="AK86" s="15">
        <v>0</v>
      </c>
      <c r="AL86" s="15">
        <v>0</v>
      </c>
      <c r="AM86" s="14" t="s">
        <v>47</v>
      </c>
      <c r="AN86" s="13" t="s">
        <v>47</v>
      </c>
      <c r="AO86" s="14" t="s">
        <v>47</v>
      </c>
      <c r="AP86" s="13" t="s">
        <v>47</v>
      </c>
    </row>
    <row r="87" spans="1:42" s="19" customFormat="1" x14ac:dyDescent="0.25">
      <c r="A87" s="13" t="s">
        <v>250</v>
      </c>
      <c r="B87" s="17" t="s">
        <v>249</v>
      </c>
      <c r="C87" s="16" t="s">
        <v>46</v>
      </c>
      <c r="D87" s="16" t="s">
        <v>279</v>
      </c>
      <c r="E87" s="16" t="s">
        <v>280</v>
      </c>
      <c r="F87" s="16" t="s">
        <v>633</v>
      </c>
      <c r="G87" s="16" t="s">
        <v>48</v>
      </c>
      <c r="H87" s="16" t="s">
        <v>281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57</v>
      </c>
      <c r="P87" s="16" t="s">
        <v>47</v>
      </c>
      <c r="Q87" s="18">
        <f t="shared" si="2"/>
        <v>19722982.140349999</v>
      </c>
      <c r="R87" s="18">
        <v>0</v>
      </c>
      <c r="S87" s="18">
        <v>9404168.9747499991</v>
      </c>
      <c r="T87" s="18">
        <v>0</v>
      </c>
      <c r="U87" s="16" t="s">
        <v>49</v>
      </c>
      <c r="V87" s="18">
        <v>0</v>
      </c>
      <c r="W87" s="18">
        <v>8895528.591</v>
      </c>
      <c r="X87" s="16" t="s">
        <v>49</v>
      </c>
      <c r="Y87" s="18">
        <v>1423284.5746000004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3" t="s">
        <v>252</v>
      </c>
      <c r="B88" s="17" t="s">
        <v>249</v>
      </c>
      <c r="C88" s="16" t="s">
        <v>46</v>
      </c>
      <c r="D88" s="16" t="s">
        <v>279</v>
      </c>
      <c r="E88" s="16" t="s">
        <v>280</v>
      </c>
      <c r="F88" s="16" t="s">
        <v>633</v>
      </c>
      <c r="G88" s="16" t="s">
        <v>51</v>
      </c>
      <c r="H88" s="16" t="s">
        <v>47</v>
      </c>
      <c r="I88" s="18" t="s">
        <v>283</v>
      </c>
      <c r="J88" s="18" t="s">
        <v>47</v>
      </c>
      <c r="K88" s="18" t="s">
        <v>284</v>
      </c>
      <c r="L88" s="18" t="s">
        <v>249</v>
      </c>
      <c r="M88" s="18">
        <v>121800</v>
      </c>
      <c r="N88" s="16" t="s">
        <v>52</v>
      </c>
      <c r="O88" s="16" t="s">
        <v>285</v>
      </c>
      <c r="P88" s="16" t="s">
        <v>286</v>
      </c>
      <c r="Q88" s="18">
        <f t="shared" si="2"/>
        <v>-121800</v>
      </c>
      <c r="R88" s="18">
        <v>0</v>
      </c>
      <c r="S88" s="18">
        <v>0</v>
      </c>
      <c r="T88" s="18">
        <v>0</v>
      </c>
      <c r="U88" s="16" t="s">
        <v>49</v>
      </c>
      <c r="V88" s="18">
        <v>0</v>
      </c>
      <c r="W88" s="18">
        <v>-105000</v>
      </c>
      <c r="X88" s="16" t="s">
        <v>50</v>
      </c>
      <c r="Y88" s="18">
        <v>-16800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3" t="s">
        <v>257</v>
      </c>
      <c r="B89" s="17" t="s">
        <v>249</v>
      </c>
      <c r="C89" s="16" t="s">
        <v>46</v>
      </c>
      <c r="D89" s="16" t="s">
        <v>96</v>
      </c>
      <c r="E89" s="16" t="s">
        <v>288</v>
      </c>
      <c r="F89" s="16" t="s">
        <v>642</v>
      </c>
      <c r="G89" s="16" t="s">
        <v>48</v>
      </c>
      <c r="H89" s="16" t="s">
        <v>289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57</v>
      </c>
      <c r="P89" s="16" t="s">
        <v>47</v>
      </c>
      <c r="Q89" s="18">
        <f t="shared" si="2"/>
        <v>560280</v>
      </c>
      <c r="R89" s="18">
        <v>0</v>
      </c>
      <c r="S89" s="18">
        <v>0</v>
      </c>
      <c r="T89" s="18">
        <v>0</v>
      </c>
      <c r="U89" s="16" t="s">
        <v>49</v>
      </c>
      <c r="V89" s="18">
        <v>0</v>
      </c>
      <c r="W89" s="18">
        <v>483000</v>
      </c>
      <c r="X89" s="16" t="s">
        <v>50</v>
      </c>
      <c r="Y89" s="18">
        <v>77280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3" t="s">
        <v>259</v>
      </c>
      <c r="B90" s="17" t="s">
        <v>249</v>
      </c>
      <c r="C90" s="16" t="s">
        <v>46</v>
      </c>
      <c r="D90" s="16" t="s">
        <v>96</v>
      </c>
      <c r="E90" s="16" t="s">
        <v>291</v>
      </c>
      <c r="F90" s="16" t="s">
        <v>642</v>
      </c>
      <c r="G90" s="16" t="s">
        <v>48</v>
      </c>
      <c r="H90" s="16" t="s">
        <v>292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57</v>
      </c>
      <c r="P90" s="16" t="s">
        <v>47</v>
      </c>
      <c r="Q90" s="18">
        <f t="shared" si="2"/>
        <v>1303060.6307999999</v>
      </c>
      <c r="R90" s="18">
        <v>0</v>
      </c>
      <c r="S90" s="18">
        <v>1026222.9999999999</v>
      </c>
      <c r="T90" s="18">
        <v>0</v>
      </c>
      <c r="U90" s="16" t="s">
        <v>49</v>
      </c>
      <c r="V90" s="18">
        <v>0</v>
      </c>
      <c r="W90" s="18">
        <v>238653.13</v>
      </c>
      <c r="X90" s="16" t="s">
        <v>49</v>
      </c>
      <c r="Y90" s="18">
        <v>38184.500800000002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3" t="s">
        <v>261</v>
      </c>
      <c r="B91" s="17" t="s">
        <v>249</v>
      </c>
      <c r="C91" s="16" t="s">
        <v>46</v>
      </c>
      <c r="D91" s="16" t="s">
        <v>96</v>
      </c>
      <c r="E91" s="16" t="s">
        <v>294</v>
      </c>
      <c r="F91" s="16" t="s">
        <v>642</v>
      </c>
      <c r="G91" s="16" t="s">
        <v>48</v>
      </c>
      <c r="H91" s="16" t="s">
        <v>295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296</v>
      </c>
      <c r="P91" s="16" t="s">
        <v>297</v>
      </c>
      <c r="Q91" s="18">
        <f t="shared" si="2"/>
        <v>487200</v>
      </c>
      <c r="R91" s="18">
        <v>0</v>
      </c>
      <c r="S91" s="18">
        <v>0</v>
      </c>
      <c r="T91" s="18">
        <v>0</v>
      </c>
      <c r="U91" s="16" t="s">
        <v>49</v>
      </c>
      <c r="V91" s="18">
        <v>0</v>
      </c>
      <c r="W91" s="18">
        <v>420000</v>
      </c>
      <c r="X91" s="16" t="s">
        <v>50</v>
      </c>
      <c r="Y91" s="18">
        <v>67200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3" t="s">
        <v>263</v>
      </c>
      <c r="B92" s="17" t="s">
        <v>249</v>
      </c>
      <c r="C92" s="16" t="s">
        <v>46</v>
      </c>
      <c r="D92" s="16" t="s">
        <v>96</v>
      </c>
      <c r="E92" s="16" t="s">
        <v>299</v>
      </c>
      <c r="F92" s="16" t="s">
        <v>642</v>
      </c>
      <c r="G92" s="16" t="s">
        <v>48</v>
      </c>
      <c r="H92" s="16" t="s">
        <v>300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57</v>
      </c>
      <c r="P92" s="16" t="s">
        <v>47</v>
      </c>
      <c r="Q92" s="18">
        <f t="shared" si="2"/>
        <v>2920353.67</v>
      </c>
      <c r="R92" s="18">
        <v>0</v>
      </c>
      <c r="S92" s="18">
        <v>2574585.2199999997</v>
      </c>
      <c r="T92" s="18">
        <v>0</v>
      </c>
      <c r="U92" s="16" t="s">
        <v>49</v>
      </c>
      <c r="V92" s="18">
        <v>0</v>
      </c>
      <c r="W92" s="18">
        <v>298076.25</v>
      </c>
      <c r="X92" s="16" t="s">
        <v>49</v>
      </c>
      <c r="Y92" s="18">
        <v>47692.2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3" t="s">
        <v>265</v>
      </c>
      <c r="B93" s="17" t="s">
        <v>249</v>
      </c>
      <c r="C93" s="16" t="s">
        <v>46</v>
      </c>
      <c r="D93" s="16" t="s">
        <v>96</v>
      </c>
      <c r="E93" s="16" t="s">
        <v>302</v>
      </c>
      <c r="F93" s="16" t="s">
        <v>642</v>
      </c>
      <c r="G93" s="16" t="s">
        <v>48</v>
      </c>
      <c r="H93" s="16" t="s">
        <v>303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57</v>
      </c>
      <c r="P93" s="16" t="s">
        <v>47</v>
      </c>
      <c r="Q93" s="18">
        <f t="shared" si="2"/>
        <v>5745292.8049999997</v>
      </c>
      <c r="R93" s="18">
        <v>0</v>
      </c>
      <c r="S93" s="18">
        <v>4175394.0449999999</v>
      </c>
      <c r="T93" s="18">
        <v>0</v>
      </c>
      <c r="U93" s="16" t="s">
        <v>49</v>
      </c>
      <c r="V93" s="18">
        <v>0</v>
      </c>
      <c r="W93" s="18">
        <v>1353361</v>
      </c>
      <c r="X93" s="16" t="s">
        <v>49</v>
      </c>
      <c r="Y93" s="18">
        <v>216537.76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3" t="s">
        <v>267</v>
      </c>
      <c r="B94" s="17" t="s">
        <v>249</v>
      </c>
      <c r="C94" s="16" t="s">
        <v>46</v>
      </c>
      <c r="D94" s="16" t="s">
        <v>96</v>
      </c>
      <c r="E94" s="16" t="s">
        <v>305</v>
      </c>
      <c r="F94" s="16" t="s">
        <v>642</v>
      </c>
      <c r="G94" s="16" t="s">
        <v>48</v>
      </c>
      <c r="H94" s="16" t="s">
        <v>306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307</v>
      </c>
      <c r="P94" s="16" t="s">
        <v>308</v>
      </c>
      <c r="Q94" s="18">
        <f t="shared" si="2"/>
        <v>888277</v>
      </c>
      <c r="R94" s="18">
        <v>0</v>
      </c>
      <c r="S94" s="18">
        <v>815197</v>
      </c>
      <c r="T94" s="18">
        <v>0</v>
      </c>
      <c r="U94" s="16" t="s">
        <v>49</v>
      </c>
      <c r="V94" s="18">
        <v>0</v>
      </c>
      <c r="W94" s="18">
        <v>63000</v>
      </c>
      <c r="X94" s="16" t="s">
        <v>50</v>
      </c>
      <c r="Y94" s="18">
        <v>10080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3" t="s">
        <v>268</v>
      </c>
      <c r="B95" s="17" t="s">
        <v>249</v>
      </c>
      <c r="C95" s="16" t="s">
        <v>46</v>
      </c>
      <c r="D95" s="16" t="s">
        <v>96</v>
      </c>
      <c r="E95" s="16" t="s">
        <v>310</v>
      </c>
      <c r="F95" s="16" t="s">
        <v>642</v>
      </c>
      <c r="G95" s="16" t="s">
        <v>48</v>
      </c>
      <c r="H95" s="16" t="s">
        <v>311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57</v>
      </c>
      <c r="P95" s="16" t="s">
        <v>47</v>
      </c>
      <c r="Q95" s="18">
        <f t="shared" si="2"/>
        <v>5055855</v>
      </c>
      <c r="R95" s="18">
        <v>0</v>
      </c>
      <c r="S95" s="18">
        <v>3024231</v>
      </c>
      <c r="T95" s="18">
        <v>0</v>
      </c>
      <c r="U95" s="16" t="s">
        <v>49</v>
      </c>
      <c r="V95" s="18">
        <v>0</v>
      </c>
      <c r="W95" s="18">
        <v>1751400</v>
      </c>
      <c r="X95" s="16" t="s">
        <v>49</v>
      </c>
      <c r="Y95" s="18">
        <v>280224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3" t="s">
        <v>270</v>
      </c>
      <c r="B96" s="17" t="s">
        <v>249</v>
      </c>
      <c r="C96" s="16" t="s">
        <v>46</v>
      </c>
      <c r="D96" s="16" t="s">
        <v>96</v>
      </c>
      <c r="E96" s="16" t="s">
        <v>313</v>
      </c>
      <c r="F96" s="16" t="s">
        <v>642</v>
      </c>
      <c r="G96" s="16" t="s">
        <v>48</v>
      </c>
      <c r="H96" s="16" t="s">
        <v>314</v>
      </c>
      <c r="I96" s="18" t="s">
        <v>47</v>
      </c>
      <c r="J96" s="18" t="s">
        <v>47</v>
      </c>
      <c r="K96" s="18" t="s">
        <v>47</v>
      </c>
      <c r="L96" s="18" t="s">
        <v>47</v>
      </c>
      <c r="M96" s="18">
        <v>0</v>
      </c>
      <c r="N96" s="16" t="s">
        <v>47</v>
      </c>
      <c r="O96" s="16" t="s">
        <v>315</v>
      </c>
      <c r="P96" s="16" t="s">
        <v>316</v>
      </c>
      <c r="Q96" s="18">
        <f t="shared" si="2"/>
        <v>167000</v>
      </c>
      <c r="R96" s="18">
        <v>0</v>
      </c>
      <c r="S96" s="18">
        <v>167000</v>
      </c>
      <c r="T96" s="18">
        <v>0</v>
      </c>
      <c r="U96" s="16" t="s">
        <v>49</v>
      </c>
      <c r="V96" s="18">
        <v>0</v>
      </c>
      <c r="W96" s="18">
        <v>0</v>
      </c>
      <c r="X96" s="16" t="s">
        <v>49</v>
      </c>
      <c r="Y96" s="18">
        <v>0</v>
      </c>
      <c r="Z96" s="18">
        <v>0</v>
      </c>
      <c r="AA96" s="16" t="s">
        <v>49</v>
      </c>
      <c r="AB96" s="18">
        <v>0</v>
      </c>
      <c r="AC96" s="18">
        <v>0</v>
      </c>
      <c r="AD96" s="16" t="s">
        <v>49</v>
      </c>
      <c r="AE96" s="18">
        <v>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3" t="s">
        <v>274</v>
      </c>
      <c r="B97" s="17" t="s">
        <v>249</v>
      </c>
      <c r="C97" s="16" t="s">
        <v>46</v>
      </c>
      <c r="D97" s="16" t="s">
        <v>96</v>
      </c>
      <c r="E97" s="16" t="s">
        <v>318</v>
      </c>
      <c r="F97" s="16" t="s">
        <v>642</v>
      </c>
      <c r="G97" s="16" t="s">
        <v>48</v>
      </c>
      <c r="H97" s="16" t="s">
        <v>319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57</v>
      </c>
      <c r="P97" s="16" t="s">
        <v>47</v>
      </c>
      <c r="Q97" s="18">
        <f t="shared" si="2"/>
        <v>11416247.26</v>
      </c>
      <c r="R97" s="18">
        <v>0</v>
      </c>
      <c r="S97" s="18">
        <v>7987574.3599999994</v>
      </c>
      <c r="T97" s="18">
        <v>0</v>
      </c>
      <c r="U97" s="16" t="s">
        <v>49</v>
      </c>
      <c r="V97" s="18">
        <v>0</v>
      </c>
      <c r="W97" s="18">
        <v>2955752.5</v>
      </c>
      <c r="X97" s="16" t="s">
        <v>49</v>
      </c>
      <c r="Y97" s="18">
        <v>472920.4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3" t="s">
        <v>276</v>
      </c>
      <c r="B98" s="17" t="s">
        <v>249</v>
      </c>
      <c r="C98" s="16" t="s">
        <v>46</v>
      </c>
      <c r="D98" s="16" t="s">
        <v>96</v>
      </c>
      <c r="E98" s="16" t="s">
        <v>321</v>
      </c>
      <c r="F98" s="16" t="s">
        <v>642</v>
      </c>
      <c r="G98" s="16" t="s">
        <v>48</v>
      </c>
      <c r="H98" s="16" t="s">
        <v>322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57</v>
      </c>
      <c r="P98" s="16" t="s">
        <v>47</v>
      </c>
      <c r="Q98" s="18">
        <f t="shared" si="2"/>
        <v>2034000</v>
      </c>
      <c r="R98" s="18">
        <v>0</v>
      </c>
      <c r="S98" s="18">
        <v>2034000</v>
      </c>
      <c r="T98" s="18">
        <v>0</v>
      </c>
      <c r="U98" s="16" t="s">
        <v>49</v>
      </c>
      <c r="V98" s="18">
        <v>0</v>
      </c>
      <c r="W98" s="18">
        <v>0</v>
      </c>
      <c r="X98" s="16" t="s">
        <v>49</v>
      </c>
      <c r="Y98" s="18">
        <v>0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3" t="s">
        <v>278</v>
      </c>
      <c r="B99" s="17" t="s">
        <v>249</v>
      </c>
      <c r="C99" s="16" t="s">
        <v>46</v>
      </c>
      <c r="D99" s="16" t="s">
        <v>96</v>
      </c>
      <c r="E99" s="16" t="s">
        <v>324</v>
      </c>
      <c r="F99" s="16" t="s">
        <v>642</v>
      </c>
      <c r="G99" s="16" t="s">
        <v>48</v>
      </c>
      <c r="H99" s="16" t="s">
        <v>325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57</v>
      </c>
      <c r="P99" s="16" t="s">
        <v>47</v>
      </c>
      <c r="Q99" s="18">
        <f t="shared" si="2"/>
        <v>10205362.199999999</v>
      </c>
      <c r="R99" s="18">
        <v>0</v>
      </c>
      <c r="S99" s="18">
        <v>9635338.1999999993</v>
      </c>
      <c r="T99" s="18">
        <v>0</v>
      </c>
      <c r="U99" s="16" t="s">
        <v>49</v>
      </c>
      <c r="V99" s="18">
        <v>0</v>
      </c>
      <c r="W99" s="18">
        <v>491400</v>
      </c>
      <c r="X99" s="16" t="s">
        <v>50</v>
      </c>
      <c r="Y99" s="18">
        <v>78624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9" customFormat="1" x14ac:dyDescent="0.25">
      <c r="A100" s="13" t="s">
        <v>282</v>
      </c>
      <c r="B100" s="17" t="s">
        <v>249</v>
      </c>
      <c r="C100" s="16" t="s">
        <v>46</v>
      </c>
      <c r="D100" s="16" t="s">
        <v>96</v>
      </c>
      <c r="E100" s="16" t="s">
        <v>327</v>
      </c>
      <c r="F100" s="16" t="s">
        <v>642</v>
      </c>
      <c r="G100" s="16" t="s">
        <v>48</v>
      </c>
      <c r="H100" s="16" t="s">
        <v>328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57</v>
      </c>
      <c r="P100" s="16" t="s">
        <v>47</v>
      </c>
      <c r="Q100" s="18">
        <f t="shared" si="2"/>
        <v>4857855.9877500003</v>
      </c>
      <c r="R100" s="18">
        <v>0</v>
      </c>
      <c r="S100" s="18">
        <v>2614443.5377500001</v>
      </c>
      <c r="T100" s="18">
        <v>0</v>
      </c>
      <c r="U100" s="16" t="s">
        <v>49</v>
      </c>
      <c r="V100" s="18">
        <v>0</v>
      </c>
      <c r="W100" s="18">
        <v>1933976.25</v>
      </c>
      <c r="X100" s="16" t="s">
        <v>50</v>
      </c>
      <c r="Y100" s="18">
        <v>309436.2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3" t="s">
        <v>287</v>
      </c>
      <c r="B101" s="17" t="s">
        <v>249</v>
      </c>
      <c r="C101" s="16" t="s">
        <v>46</v>
      </c>
      <c r="D101" s="16" t="s">
        <v>96</v>
      </c>
      <c r="E101" s="16" t="s">
        <v>330</v>
      </c>
      <c r="F101" s="16" t="s">
        <v>642</v>
      </c>
      <c r="G101" s="16" t="s">
        <v>48</v>
      </c>
      <c r="H101" s="16" t="s">
        <v>331</v>
      </c>
      <c r="I101" s="18" t="s">
        <v>47</v>
      </c>
      <c r="J101" s="18" t="s">
        <v>47</v>
      </c>
      <c r="K101" s="18" t="s">
        <v>47</v>
      </c>
      <c r="L101" s="18" t="s">
        <v>47</v>
      </c>
      <c r="M101" s="18">
        <v>0</v>
      </c>
      <c r="N101" s="16" t="s">
        <v>47</v>
      </c>
      <c r="O101" s="16" t="s">
        <v>57</v>
      </c>
      <c r="P101" s="16" t="s">
        <v>47</v>
      </c>
      <c r="Q101" s="18">
        <f t="shared" si="2"/>
        <v>2607686.5722500002</v>
      </c>
      <c r="R101" s="18">
        <v>0</v>
      </c>
      <c r="S101" s="18">
        <v>1005074.7682500002</v>
      </c>
      <c r="T101" s="18">
        <v>0</v>
      </c>
      <c r="U101" s="16" t="s">
        <v>49</v>
      </c>
      <c r="V101" s="18">
        <v>0</v>
      </c>
      <c r="W101" s="18">
        <v>1381561.9</v>
      </c>
      <c r="X101" s="16" t="s">
        <v>49</v>
      </c>
      <c r="Y101" s="18">
        <v>221049.90400000001</v>
      </c>
      <c r="Z101" s="18">
        <v>0</v>
      </c>
      <c r="AA101" s="16" t="s">
        <v>49</v>
      </c>
      <c r="AB101" s="18">
        <v>0</v>
      </c>
      <c r="AC101" s="18">
        <v>0</v>
      </c>
      <c r="AD101" s="16" t="s">
        <v>49</v>
      </c>
      <c r="AE101" s="18">
        <v>0</v>
      </c>
      <c r="AF101" s="16">
        <v>0</v>
      </c>
      <c r="AG101" s="16" t="s">
        <v>49</v>
      </c>
      <c r="AH101" s="18">
        <v>0</v>
      </c>
      <c r="AI101" s="18">
        <v>0</v>
      </c>
      <c r="AJ101" s="16" t="s">
        <v>49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3" t="s">
        <v>290</v>
      </c>
      <c r="B102" s="17" t="s">
        <v>332</v>
      </c>
      <c r="C102" s="16" t="s">
        <v>46</v>
      </c>
      <c r="D102" s="16" t="s">
        <v>54</v>
      </c>
      <c r="E102" s="16" t="s">
        <v>55</v>
      </c>
      <c r="F102" s="16" t="s">
        <v>598</v>
      </c>
      <c r="G102" s="16" t="s">
        <v>48</v>
      </c>
      <c r="H102" s="16" t="s">
        <v>334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57</v>
      </c>
      <c r="P102" s="16" t="s">
        <v>47</v>
      </c>
      <c r="Q102" s="18">
        <f t="shared" si="2"/>
        <v>67170023.036650002</v>
      </c>
      <c r="R102" s="18">
        <v>0</v>
      </c>
      <c r="S102" s="18">
        <v>51120890.016649999</v>
      </c>
      <c r="T102" s="18">
        <v>0</v>
      </c>
      <c r="U102" s="16" t="s">
        <v>49</v>
      </c>
      <c r="V102" s="18">
        <v>0</v>
      </c>
      <c r="W102" s="18">
        <v>13835459.5</v>
      </c>
      <c r="X102" s="16" t="s">
        <v>50</v>
      </c>
      <c r="Y102" s="18">
        <v>2213673.5199999996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3" t="s">
        <v>293</v>
      </c>
      <c r="B103" s="17" t="s">
        <v>332</v>
      </c>
      <c r="C103" s="16" t="s">
        <v>46</v>
      </c>
      <c r="D103" s="16" t="s">
        <v>54</v>
      </c>
      <c r="E103" s="16" t="s">
        <v>55</v>
      </c>
      <c r="F103" s="16" t="s">
        <v>598</v>
      </c>
      <c r="G103" s="16" t="s">
        <v>51</v>
      </c>
      <c r="H103" s="16" t="s">
        <v>47</v>
      </c>
      <c r="I103" s="18" t="s">
        <v>336</v>
      </c>
      <c r="J103" s="18" t="s">
        <v>47</v>
      </c>
      <c r="K103" s="18" t="s">
        <v>337</v>
      </c>
      <c r="L103" s="18" t="s">
        <v>332</v>
      </c>
      <c r="M103" s="18">
        <v>469111.42</v>
      </c>
      <c r="N103" s="16" t="s">
        <v>52</v>
      </c>
      <c r="O103" s="16" t="s">
        <v>338</v>
      </c>
      <c r="P103" s="16" t="s">
        <v>339</v>
      </c>
      <c r="Q103" s="18">
        <f t="shared" si="2"/>
        <v>-469111.4227</v>
      </c>
      <c r="R103" s="18">
        <v>0</v>
      </c>
      <c r="S103" s="18">
        <v>-469111.4227</v>
      </c>
      <c r="T103" s="18">
        <v>0</v>
      </c>
      <c r="U103" s="16" t="s">
        <v>49</v>
      </c>
      <c r="V103" s="18">
        <v>0</v>
      </c>
      <c r="W103" s="18">
        <v>0</v>
      </c>
      <c r="X103" s="16" t="s">
        <v>49</v>
      </c>
      <c r="Y103" s="18">
        <v>0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3" t="s">
        <v>298</v>
      </c>
      <c r="B104" s="14" t="s">
        <v>332</v>
      </c>
      <c r="C104" s="13" t="s">
        <v>46</v>
      </c>
      <c r="D104" s="13" t="s">
        <v>59</v>
      </c>
      <c r="E104" s="13" t="s">
        <v>60</v>
      </c>
      <c r="F104" s="13" t="s">
        <v>604</v>
      </c>
      <c r="G104" s="13" t="s">
        <v>48</v>
      </c>
      <c r="H104" s="13" t="s">
        <v>341</v>
      </c>
      <c r="I104" s="15" t="s">
        <v>47</v>
      </c>
      <c r="J104" s="15" t="s">
        <v>47</v>
      </c>
      <c r="K104" s="15" t="s">
        <v>47</v>
      </c>
      <c r="L104" s="15" t="s">
        <v>47</v>
      </c>
      <c r="M104" s="15">
        <v>0</v>
      </c>
      <c r="N104" s="13" t="s">
        <v>47</v>
      </c>
      <c r="O104" s="13" t="s">
        <v>57</v>
      </c>
      <c r="P104" s="13" t="s">
        <v>47</v>
      </c>
      <c r="Q104" s="15">
        <f t="shared" ref="Q104:Q135" si="3">SUM(S104:AP104)</f>
        <v>86427440.683699995</v>
      </c>
      <c r="R104" s="15">
        <v>0</v>
      </c>
      <c r="S104" s="15">
        <v>64927958.239299998</v>
      </c>
      <c r="T104" s="15">
        <v>0</v>
      </c>
      <c r="U104" s="13" t="s">
        <v>49</v>
      </c>
      <c r="V104" s="15">
        <v>0</v>
      </c>
      <c r="W104" s="15">
        <v>18534036.590000004</v>
      </c>
      <c r="X104" s="13" t="s">
        <v>50</v>
      </c>
      <c r="Y104" s="15">
        <v>2965445.8544000001</v>
      </c>
      <c r="Z104" s="15">
        <v>0</v>
      </c>
      <c r="AA104" s="13" t="s">
        <v>49</v>
      </c>
      <c r="AB104" s="15">
        <v>0</v>
      </c>
      <c r="AC104" s="15">
        <v>0</v>
      </c>
      <c r="AD104" s="13" t="s">
        <v>49</v>
      </c>
      <c r="AE104" s="15">
        <v>0</v>
      </c>
      <c r="AF104" s="13">
        <v>0</v>
      </c>
      <c r="AG104" s="13" t="s">
        <v>49</v>
      </c>
      <c r="AH104" s="15">
        <v>0</v>
      </c>
      <c r="AI104" s="15">
        <v>0</v>
      </c>
      <c r="AJ104" s="13" t="s">
        <v>49</v>
      </c>
      <c r="AK104" s="15">
        <v>0</v>
      </c>
      <c r="AL104" s="15">
        <v>0</v>
      </c>
      <c r="AM104" s="14" t="s">
        <v>47</v>
      </c>
      <c r="AN104" s="13" t="s">
        <v>47</v>
      </c>
      <c r="AO104" s="14" t="s">
        <v>47</v>
      </c>
      <c r="AP104" s="13" t="s">
        <v>47</v>
      </c>
    </row>
    <row r="105" spans="1:42" s="19" customFormat="1" x14ac:dyDescent="0.25">
      <c r="A105" s="13" t="s">
        <v>301</v>
      </c>
      <c r="B105" s="17" t="s">
        <v>332</v>
      </c>
      <c r="C105" s="16" t="s">
        <v>46</v>
      </c>
      <c r="D105" s="16" t="s">
        <v>68</v>
      </c>
      <c r="E105" s="16" t="s">
        <v>69</v>
      </c>
      <c r="F105" s="16" t="s">
        <v>611</v>
      </c>
      <c r="G105" s="16" t="s">
        <v>48</v>
      </c>
      <c r="H105" s="16" t="s">
        <v>343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57</v>
      </c>
      <c r="P105" s="16" t="s">
        <v>47</v>
      </c>
      <c r="Q105" s="18">
        <f t="shared" si="3"/>
        <v>48033330.471749999</v>
      </c>
      <c r="R105" s="18">
        <v>0</v>
      </c>
      <c r="S105" s="18">
        <v>40610093.415349998</v>
      </c>
      <c r="T105" s="18">
        <v>0</v>
      </c>
      <c r="U105" s="16" t="s">
        <v>49</v>
      </c>
      <c r="V105" s="18">
        <v>0</v>
      </c>
      <c r="W105" s="18">
        <v>6399342.29</v>
      </c>
      <c r="X105" s="16" t="s">
        <v>49</v>
      </c>
      <c r="Y105" s="18">
        <v>1023894.7664000001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x14ac:dyDescent="0.25">
      <c r="A106" s="13" t="s">
        <v>304</v>
      </c>
      <c r="B106" s="17" t="s">
        <v>332</v>
      </c>
      <c r="C106" s="16" t="s">
        <v>46</v>
      </c>
      <c r="D106" s="16" t="s">
        <v>68</v>
      </c>
      <c r="E106" s="16" t="s">
        <v>69</v>
      </c>
      <c r="F106" s="16" t="s">
        <v>611</v>
      </c>
      <c r="G106" s="16" t="s">
        <v>48</v>
      </c>
      <c r="H106" s="16" t="s">
        <v>345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346</v>
      </c>
      <c r="P106" s="16" t="s">
        <v>347</v>
      </c>
      <c r="Q106" s="18">
        <f t="shared" si="3"/>
        <v>2675131.4900000002</v>
      </c>
      <c r="R106" s="18">
        <v>0</v>
      </c>
      <c r="S106" s="18">
        <v>2402299.4900000002</v>
      </c>
      <c r="T106" s="18">
        <v>235200</v>
      </c>
      <c r="U106" s="16" t="s">
        <v>50</v>
      </c>
      <c r="V106" s="18">
        <v>37632</v>
      </c>
      <c r="W106" s="18">
        <v>0</v>
      </c>
      <c r="X106" s="16" t="s">
        <v>49</v>
      </c>
      <c r="Y106" s="18">
        <v>0</v>
      </c>
      <c r="Z106" s="18">
        <v>0</v>
      </c>
      <c r="AA106" s="16" t="s">
        <v>49</v>
      </c>
      <c r="AB106" s="18">
        <v>0</v>
      </c>
      <c r="AC106" s="18">
        <v>0</v>
      </c>
      <c r="AD106" s="16" t="s">
        <v>49</v>
      </c>
      <c r="AE106" s="18">
        <v>0</v>
      </c>
      <c r="AF106" s="16">
        <v>0</v>
      </c>
      <c r="AG106" s="16" t="s">
        <v>49</v>
      </c>
      <c r="AH106" s="18">
        <v>0</v>
      </c>
      <c r="AI106" s="18">
        <v>0</v>
      </c>
      <c r="AJ106" s="16" t="s">
        <v>49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3" t="s">
        <v>309</v>
      </c>
      <c r="B107" s="17" t="s">
        <v>332</v>
      </c>
      <c r="C107" s="16" t="s">
        <v>46</v>
      </c>
      <c r="D107" s="16" t="s">
        <v>68</v>
      </c>
      <c r="E107" s="16" t="s">
        <v>69</v>
      </c>
      <c r="F107" s="16" t="s">
        <v>611</v>
      </c>
      <c r="G107" s="16" t="s">
        <v>48</v>
      </c>
      <c r="H107" s="16" t="s">
        <v>349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57</v>
      </c>
      <c r="P107" s="16" t="s">
        <v>47</v>
      </c>
      <c r="Q107" s="18">
        <f t="shared" si="3"/>
        <v>32899365.941799995</v>
      </c>
      <c r="R107" s="18">
        <v>0</v>
      </c>
      <c r="S107" s="18">
        <v>28002343.709399994</v>
      </c>
      <c r="T107" s="18">
        <v>0</v>
      </c>
      <c r="U107" s="16" t="s">
        <v>49</v>
      </c>
      <c r="V107" s="18">
        <v>0</v>
      </c>
      <c r="W107" s="18">
        <v>4221570.8900000006</v>
      </c>
      <c r="X107" s="16" t="s">
        <v>50</v>
      </c>
      <c r="Y107" s="18">
        <v>675451.34239999985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3" t="s">
        <v>312</v>
      </c>
      <c r="B108" s="14" t="s">
        <v>332</v>
      </c>
      <c r="C108" s="13" t="s">
        <v>46</v>
      </c>
      <c r="D108" s="13" t="s">
        <v>91</v>
      </c>
      <c r="E108" s="13" t="s">
        <v>92</v>
      </c>
      <c r="F108" s="13" t="s">
        <v>617</v>
      </c>
      <c r="G108" s="13" t="s">
        <v>48</v>
      </c>
      <c r="H108" s="13" t="s">
        <v>351</v>
      </c>
      <c r="I108" s="15" t="s">
        <v>47</v>
      </c>
      <c r="J108" s="15" t="s">
        <v>47</v>
      </c>
      <c r="K108" s="15" t="s">
        <v>47</v>
      </c>
      <c r="L108" s="15" t="s">
        <v>47</v>
      </c>
      <c r="M108" s="15">
        <v>0</v>
      </c>
      <c r="N108" s="13" t="s">
        <v>47</v>
      </c>
      <c r="O108" s="13" t="s">
        <v>57</v>
      </c>
      <c r="P108" s="13" t="s">
        <v>47</v>
      </c>
      <c r="Q108" s="15">
        <f t="shared" si="3"/>
        <v>66110119.726200007</v>
      </c>
      <c r="R108" s="15">
        <v>0</v>
      </c>
      <c r="S108" s="15">
        <v>49545862.223400012</v>
      </c>
      <c r="T108" s="15">
        <v>0</v>
      </c>
      <c r="U108" s="13" t="s">
        <v>49</v>
      </c>
      <c r="V108" s="15">
        <v>0</v>
      </c>
      <c r="W108" s="15">
        <v>14279532.330000002</v>
      </c>
      <c r="X108" s="13" t="s">
        <v>49</v>
      </c>
      <c r="Y108" s="15">
        <v>2284725.1728000003</v>
      </c>
      <c r="Z108" s="15">
        <v>0</v>
      </c>
      <c r="AA108" s="13" t="s">
        <v>49</v>
      </c>
      <c r="AB108" s="15">
        <v>0</v>
      </c>
      <c r="AC108" s="15">
        <v>0</v>
      </c>
      <c r="AD108" s="13" t="s">
        <v>49</v>
      </c>
      <c r="AE108" s="15">
        <v>0</v>
      </c>
      <c r="AF108" s="13">
        <v>0</v>
      </c>
      <c r="AG108" s="13" t="s">
        <v>49</v>
      </c>
      <c r="AH108" s="15">
        <v>0</v>
      </c>
      <c r="AI108" s="15">
        <v>0</v>
      </c>
      <c r="AJ108" s="13" t="s">
        <v>49</v>
      </c>
      <c r="AK108" s="15">
        <v>0</v>
      </c>
      <c r="AL108" s="15">
        <v>0</v>
      </c>
      <c r="AM108" s="14" t="s">
        <v>47</v>
      </c>
      <c r="AN108" s="13" t="s">
        <v>47</v>
      </c>
      <c r="AO108" s="14" t="s">
        <v>47</v>
      </c>
      <c r="AP108" s="13" t="s">
        <v>47</v>
      </c>
    </row>
    <row r="109" spans="1:42" s="19" customFormat="1" x14ac:dyDescent="0.25">
      <c r="A109" s="13" t="s">
        <v>317</v>
      </c>
      <c r="B109" s="17" t="s">
        <v>332</v>
      </c>
      <c r="C109" s="16" t="s">
        <v>46</v>
      </c>
      <c r="D109" s="16" t="s">
        <v>152</v>
      </c>
      <c r="E109" s="16" t="s">
        <v>153</v>
      </c>
      <c r="F109" s="16" t="s">
        <v>624</v>
      </c>
      <c r="G109" s="16" t="s">
        <v>48</v>
      </c>
      <c r="H109" s="16" t="s">
        <v>353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57</v>
      </c>
      <c r="P109" s="16" t="s">
        <v>47</v>
      </c>
      <c r="Q109" s="18">
        <f t="shared" si="3"/>
        <v>48516476.325599998</v>
      </c>
      <c r="R109" s="18">
        <v>0</v>
      </c>
      <c r="S109" s="18">
        <v>37345222.301599994</v>
      </c>
      <c r="T109" s="18">
        <v>0</v>
      </c>
      <c r="U109" s="16" t="s">
        <v>49</v>
      </c>
      <c r="V109" s="18">
        <v>0</v>
      </c>
      <c r="W109" s="18">
        <v>9630391.4000000022</v>
      </c>
      <c r="X109" s="16" t="s">
        <v>49</v>
      </c>
      <c r="Y109" s="18">
        <v>1540862.6240000001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3" t="s">
        <v>320</v>
      </c>
      <c r="B110" s="17" t="s">
        <v>332</v>
      </c>
      <c r="C110" s="16" t="s">
        <v>46</v>
      </c>
      <c r="D110" s="16" t="s">
        <v>152</v>
      </c>
      <c r="E110" s="16" t="s">
        <v>153</v>
      </c>
      <c r="F110" s="16" t="s">
        <v>624</v>
      </c>
      <c r="G110" s="16" t="s">
        <v>48</v>
      </c>
      <c r="H110" s="16" t="s">
        <v>355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73</v>
      </c>
      <c r="P110" s="16" t="s">
        <v>74</v>
      </c>
      <c r="Q110" s="18">
        <f t="shared" si="3"/>
        <v>1441057.5024000001</v>
      </c>
      <c r="R110" s="18">
        <v>0</v>
      </c>
      <c r="S110" s="18">
        <v>1441057.5024000001</v>
      </c>
      <c r="T110" s="18">
        <v>0</v>
      </c>
      <c r="U110" s="16" t="s">
        <v>49</v>
      </c>
      <c r="V110" s="18">
        <v>0</v>
      </c>
      <c r="W110" s="18">
        <v>0</v>
      </c>
      <c r="X110" s="16" t="s">
        <v>49</v>
      </c>
      <c r="Y110" s="18">
        <v>0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3" t="s">
        <v>323</v>
      </c>
      <c r="B111" s="17" t="s">
        <v>332</v>
      </c>
      <c r="C111" s="16" t="s">
        <v>46</v>
      </c>
      <c r="D111" s="16" t="s">
        <v>152</v>
      </c>
      <c r="E111" s="16" t="s">
        <v>153</v>
      </c>
      <c r="F111" s="16" t="s">
        <v>624</v>
      </c>
      <c r="G111" s="16" t="s">
        <v>48</v>
      </c>
      <c r="H111" s="16" t="s">
        <v>357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57</v>
      </c>
      <c r="P111" s="16" t="s">
        <v>47</v>
      </c>
      <c r="Q111" s="18">
        <f t="shared" si="3"/>
        <v>18168801.565700002</v>
      </c>
      <c r="R111" s="18">
        <v>0</v>
      </c>
      <c r="S111" s="18">
        <v>9671371.031700002</v>
      </c>
      <c r="T111" s="18">
        <v>0</v>
      </c>
      <c r="U111" s="16" t="s">
        <v>49</v>
      </c>
      <c r="V111" s="18">
        <v>0</v>
      </c>
      <c r="W111" s="18">
        <v>7325371.1500000004</v>
      </c>
      <c r="X111" s="16" t="s">
        <v>49</v>
      </c>
      <c r="Y111" s="18">
        <v>1172059.3840000001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3" t="s">
        <v>326</v>
      </c>
      <c r="B112" s="17" t="s">
        <v>332</v>
      </c>
      <c r="C112" s="16" t="s">
        <v>46</v>
      </c>
      <c r="D112" s="16" t="s">
        <v>152</v>
      </c>
      <c r="E112" s="16" t="s">
        <v>153</v>
      </c>
      <c r="F112" s="16" t="s">
        <v>624</v>
      </c>
      <c r="G112" s="16" t="s">
        <v>48</v>
      </c>
      <c r="H112" s="16" t="s">
        <v>359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360</v>
      </c>
      <c r="P112" s="16" t="s">
        <v>361</v>
      </c>
      <c r="Q112" s="18">
        <f t="shared" si="3"/>
        <v>384540</v>
      </c>
      <c r="R112" s="18">
        <v>0</v>
      </c>
      <c r="S112" s="18">
        <v>0</v>
      </c>
      <c r="T112" s="18">
        <v>331500</v>
      </c>
      <c r="U112" s="16" t="s">
        <v>50</v>
      </c>
      <c r="V112" s="18">
        <v>53040</v>
      </c>
      <c r="W112" s="18">
        <v>0</v>
      </c>
      <c r="X112" s="16" t="s">
        <v>49</v>
      </c>
      <c r="Y112" s="18">
        <v>0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3" t="s">
        <v>329</v>
      </c>
      <c r="B113" s="17" t="s">
        <v>332</v>
      </c>
      <c r="C113" s="16" t="s">
        <v>46</v>
      </c>
      <c r="D113" s="16" t="s">
        <v>152</v>
      </c>
      <c r="E113" s="16" t="s">
        <v>153</v>
      </c>
      <c r="F113" s="16" t="s">
        <v>624</v>
      </c>
      <c r="G113" s="16" t="s">
        <v>48</v>
      </c>
      <c r="H113" s="16" t="s">
        <v>363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57</v>
      </c>
      <c r="P113" s="16" t="s">
        <v>47</v>
      </c>
      <c r="Q113" s="18">
        <f t="shared" si="3"/>
        <v>27132368.394200001</v>
      </c>
      <c r="R113" s="18">
        <v>0</v>
      </c>
      <c r="S113" s="18">
        <v>20513303.889800001</v>
      </c>
      <c r="T113" s="18">
        <v>0</v>
      </c>
      <c r="U113" s="16" t="s">
        <v>49</v>
      </c>
      <c r="V113" s="18">
        <v>0</v>
      </c>
      <c r="W113" s="18">
        <v>5706090.0899999999</v>
      </c>
      <c r="X113" s="16" t="s">
        <v>49</v>
      </c>
      <c r="Y113" s="18">
        <v>912974.41439999989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3" t="s">
        <v>660</v>
      </c>
      <c r="B114" s="17" t="s">
        <v>332</v>
      </c>
      <c r="C114" s="16" t="s">
        <v>46</v>
      </c>
      <c r="D114" s="16" t="s">
        <v>152</v>
      </c>
      <c r="E114" s="16" t="s">
        <v>153</v>
      </c>
      <c r="F114" s="16" t="s">
        <v>624</v>
      </c>
      <c r="G114" s="16" t="s">
        <v>48</v>
      </c>
      <c r="H114" s="16" t="s">
        <v>365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366</v>
      </c>
      <c r="P114" s="16" t="s">
        <v>367</v>
      </c>
      <c r="Q114" s="18">
        <f t="shared" si="3"/>
        <v>6044446.7999999998</v>
      </c>
      <c r="R114" s="18">
        <v>0</v>
      </c>
      <c r="S114" s="18">
        <v>5481000</v>
      </c>
      <c r="T114" s="18">
        <v>485730</v>
      </c>
      <c r="U114" s="16" t="s">
        <v>50</v>
      </c>
      <c r="V114" s="18">
        <v>77716.800000000003</v>
      </c>
      <c r="W114" s="18">
        <v>0</v>
      </c>
      <c r="X114" s="16" t="s">
        <v>49</v>
      </c>
      <c r="Y114" s="18">
        <v>0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3" t="s">
        <v>661</v>
      </c>
      <c r="B115" s="17" t="s">
        <v>332</v>
      </c>
      <c r="C115" s="16" t="s">
        <v>46</v>
      </c>
      <c r="D115" s="16" t="s">
        <v>152</v>
      </c>
      <c r="E115" s="16" t="s">
        <v>153</v>
      </c>
      <c r="F115" s="16" t="s">
        <v>624</v>
      </c>
      <c r="G115" s="16" t="s">
        <v>48</v>
      </c>
      <c r="H115" s="16" t="s">
        <v>369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57</v>
      </c>
      <c r="P115" s="16" t="s">
        <v>47</v>
      </c>
      <c r="Q115" s="18">
        <f t="shared" si="3"/>
        <v>5716885.5999999996</v>
      </c>
      <c r="R115" s="18">
        <v>0</v>
      </c>
      <c r="S115" s="18">
        <v>4084185.5999999996</v>
      </c>
      <c r="T115" s="18">
        <v>0</v>
      </c>
      <c r="U115" s="16" t="s">
        <v>49</v>
      </c>
      <c r="V115" s="18">
        <v>0</v>
      </c>
      <c r="W115" s="18">
        <v>1407500</v>
      </c>
      <c r="X115" s="16" t="s">
        <v>49</v>
      </c>
      <c r="Y115" s="18">
        <v>225200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3" t="s">
        <v>662</v>
      </c>
      <c r="B116" s="14" t="s">
        <v>332</v>
      </c>
      <c r="C116" s="13" t="s">
        <v>46</v>
      </c>
      <c r="D116" s="13" t="s">
        <v>279</v>
      </c>
      <c r="E116" s="13" t="s">
        <v>280</v>
      </c>
      <c r="F116" s="13" t="s">
        <v>634</v>
      </c>
      <c r="G116" s="13" t="s">
        <v>48</v>
      </c>
      <c r="H116" s="13" t="s">
        <v>371</v>
      </c>
      <c r="I116" s="15" t="s">
        <v>47</v>
      </c>
      <c r="J116" s="15" t="s">
        <v>47</v>
      </c>
      <c r="K116" s="15" t="s">
        <v>47</v>
      </c>
      <c r="L116" s="15" t="s">
        <v>47</v>
      </c>
      <c r="M116" s="15">
        <v>0</v>
      </c>
      <c r="N116" s="13" t="s">
        <v>47</v>
      </c>
      <c r="O116" s="13" t="s">
        <v>57</v>
      </c>
      <c r="P116" s="13" t="s">
        <v>47</v>
      </c>
      <c r="Q116" s="15">
        <f t="shared" si="3"/>
        <v>31563597.1932</v>
      </c>
      <c r="R116" s="15">
        <v>0</v>
      </c>
      <c r="S116" s="15">
        <v>26481049.908399999</v>
      </c>
      <c r="T116" s="15">
        <v>0</v>
      </c>
      <c r="U116" s="13" t="s">
        <v>49</v>
      </c>
      <c r="V116" s="15">
        <v>0</v>
      </c>
      <c r="W116" s="15">
        <v>4381506.28</v>
      </c>
      <c r="X116" s="13" t="s">
        <v>49</v>
      </c>
      <c r="Y116" s="15">
        <v>701041.0048</v>
      </c>
      <c r="Z116" s="15">
        <v>0</v>
      </c>
      <c r="AA116" s="13" t="s">
        <v>49</v>
      </c>
      <c r="AB116" s="15">
        <v>0</v>
      </c>
      <c r="AC116" s="15">
        <v>0</v>
      </c>
      <c r="AD116" s="13" t="s">
        <v>49</v>
      </c>
      <c r="AE116" s="15">
        <v>0</v>
      </c>
      <c r="AF116" s="13">
        <v>0</v>
      </c>
      <c r="AG116" s="13" t="s">
        <v>49</v>
      </c>
      <c r="AH116" s="15">
        <v>0</v>
      </c>
      <c r="AI116" s="15">
        <v>0</v>
      </c>
      <c r="AJ116" s="13" t="s">
        <v>49</v>
      </c>
      <c r="AK116" s="15">
        <v>0</v>
      </c>
      <c r="AL116" s="15">
        <v>0</v>
      </c>
      <c r="AM116" s="14" t="s">
        <v>47</v>
      </c>
      <c r="AN116" s="13" t="s">
        <v>47</v>
      </c>
      <c r="AO116" s="14" t="s">
        <v>47</v>
      </c>
      <c r="AP116" s="13" t="s">
        <v>47</v>
      </c>
    </row>
    <row r="117" spans="1:42" s="19" customFormat="1" x14ac:dyDescent="0.25">
      <c r="A117" s="13" t="s">
        <v>627</v>
      </c>
      <c r="B117" s="17" t="s">
        <v>332</v>
      </c>
      <c r="C117" s="16" t="s">
        <v>46</v>
      </c>
      <c r="D117" s="16" t="s">
        <v>96</v>
      </c>
      <c r="E117" s="16" t="s">
        <v>373</v>
      </c>
      <c r="F117" s="16" t="s">
        <v>643</v>
      </c>
      <c r="G117" s="16" t="s">
        <v>48</v>
      </c>
      <c r="H117" s="16" t="s">
        <v>374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57</v>
      </c>
      <c r="P117" s="16" t="s">
        <v>47</v>
      </c>
      <c r="Q117" s="18">
        <f t="shared" si="3"/>
        <v>10300088.460000001</v>
      </c>
      <c r="R117" s="18">
        <v>0</v>
      </c>
      <c r="S117" s="18">
        <v>9732500.4600000009</v>
      </c>
      <c r="T117" s="18">
        <v>0</v>
      </c>
      <c r="U117" s="16" t="s">
        <v>49</v>
      </c>
      <c r="V117" s="18">
        <v>0</v>
      </c>
      <c r="W117" s="18">
        <v>489300</v>
      </c>
      <c r="X117" s="16" t="s">
        <v>49</v>
      </c>
      <c r="Y117" s="18">
        <v>78288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3" t="s">
        <v>663</v>
      </c>
      <c r="B118" s="17" t="s">
        <v>332</v>
      </c>
      <c r="C118" s="16" t="s">
        <v>46</v>
      </c>
      <c r="D118" s="16" t="s">
        <v>96</v>
      </c>
      <c r="E118" s="16" t="s">
        <v>376</v>
      </c>
      <c r="F118" s="16" t="s">
        <v>643</v>
      </c>
      <c r="G118" s="16" t="s">
        <v>48</v>
      </c>
      <c r="H118" s="16" t="s">
        <v>377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57</v>
      </c>
      <c r="P118" s="16" t="s">
        <v>47</v>
      </c>
      <c r="Q118" s="18">
        <f t="shared" si="3"/>
        <v>3094023</v>
      </c>
      <c r="R118" s="18">
        <v>0</v>
      </c>
      <c r="S118" s="18">
        <v>1315743</v>
      </c>
      <c r="T118" s="18">
        <v>0</v>
      </c>
      <c r="U118" s="16" t="s">
        <v>49</v>
      </c>
      <c r="V118" s="18">
        <v>0</v>
      </c>
      <c r="W118" s="18">
        <v>1533000</v>
      </c>
      <c r="X118" s="16" t="s">
        <v>49</v>
      </c>
      <c r="Y118" s="18">
        <v>245280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3" t="s">
        <v>664</v>
      </c>
      <c r="B119" s="17" t="s">
        <v>332</v>
      </c>
      <c r="C119" s="16" t="s">
        <v>46</v>
      </c>
      <c r="D119" s="16" t="s">
        <v>96</v>
      </c>
      <c r="E119" s="16" t="s">
        <v>379</v>
      </c>
      <c r="F119" s="16" t="s">
        <v>643</v>
      </c>
      <c r="G119" s="16" t="s">
        <v>48</v>
      </c>
      <c r="H119" s="16" t="s">
        <v>380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381</v>
      </c>
      <c r="P119" s="16" t="s">
        <v>382</v>
      </c>
      <c r="Q119" s="18">
        <f t="shared" si="3"/>
        <v>112455</v>
      </c>
      <c r="R119" s="18">
        <v>0</v>
      </c>
      <c r="S119" s="18">
        <v>112455</v>
      </c>
      <c r="T119" s="18">
        <v>0</v>
      </c>
      <c r="U119" s="16" t="s">
        <v>49</v>
      </c>
      <c r="V119" s="18">
        <v>0</v>
      </c>
      <c r="W119" s="18">
        <v>0</v>
      </c>
      <c r="X119" s="16" t="s">
        <v>49</v>
      </c>
      <c r="Y119" s="18">
        <v>0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3" t="s">
        <v>665</v>
      </c>
      <c r="B120" s="17" t="s">
        <v>332</v>
      </c>
      <c r="C120" s="16" t="s">
        <v>46</v>
      </c>
      <c r="D120" s="16" t="s">
        <v>96</v>
      </c>
      <c r="E120" s="16" t="s">
        <v>384</v>
      </c>
      <c r="F120" s="16" t="s">
        <v>643</v>
      </c>
      <c r="G120" s="16" t="s">
        <v>48</v>
      </c>
      <c r="H120" s="16" t="s">
        <v>385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57</v>
      </c>
      <c r="P120" s="16" t="s">
        <v>47</v>
      </c>
      <c r="Q120" s="18">
        <f t="shared" si="3"/>
        <v>510000</v>
      </c>
      <c r="R120" s="18">
        <v>0</v>
      </c>
      <c r="S120" s="18">
        <v>510000</v>
      </c>
      <c r="T120" s="18">
        <v>0</v>
      </c>
      <c r="U120" s="16" t="s">
        <v>49</v>
      </c>
      <c r="V120" s="18">
        <v>0</v>
      </c>
      <c r="W120" s="18">
        <v>0</v>
      </c>
      <c r="X120" s="16" t="s">
        <v>49</v>
      </c>
      <c r="Y120" s="18">
        <v>0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3" t="s">
        <v>333</v>
      </c>
      <c r="B121" s="17" t="s">
        <v>332</v>
      </c>
      <c r="C121" s="16" t="s">
        <v>46</v>
      </c>
      <c r="D121" s="16" t="s">
        <v>96</v>
      </c>
      <c r="E121" s="16" t="s">
        <v>387</v>
      </c>
      <c r="F121" s="16" t="s">
        <v>643</v>
      </c>
      <c r="G121" s="16" t="s">
        <v>48</v>
      </c>
      <c r="H121" s="16" t="s">
        <v>388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389</v>
      </c>
      <c r="P121" s="16" t="s">
        <v>390</v>
      </c>
      <c r="Q121" s="18">
        <f t="shared" si="3"/>
        <v>1478750</v>
      </c>
      <c r="R121" s="18">
        <v>0</v>
      </c>
      <c r="S121" s="18">
        <v>1478750</v>
      </c>
      <c r="T121" s="18">
        <v>0</v>
      </c>
      <c r="U121" s="16" t="s">
        <v>49</v>
      </c>
      <c r="V121" s="18">
        <v>0</v>
      </c>
      <c r="W121" s="18">
        <v>0</v>
      </c>
      <c r="X121" s="16" t="s">
        <v>49</v>
      </c>
      <c r="Y121" s="18">
        <v>0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x14ac:dyDescent="0.25">
      <c r="A122" s="13" t="s">
        <v>335</v>
      </c>
      <c r="B122" s="17" t="s">
        <v>332</v>
      </c>
      <c r="C122" s="16" t="s">
        <v>46</v>
      </c>
      <c r="D122" s="16" t="s">
        <v>96</v>
      </c>
      <c r="E122" s="16" t="s">
        <v>392</v>
      </c>
      <c r="F122" s="16" t="s">
        <v>643</v>
      </c>
      <c r="G122" s="16" t="s">
        <v>48</v>
      </c>
      <c r="H122" s="16" t="s">
        <v>393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57</v>
      </c>
      <c r="P122" s="16" t="s">
        <v>47</v>
      </c>
      <c r="Q122" s="18">
        <f t="shared" si="3"/>
        <v>232000</v>
      </c>
      <c r="R122" s="18">
        <v>0</v>
      </c>
      <c r="S122" s="18">
        <v>232000</v>
      </c>
      <c r="T122" s="18">
        <v>0</v>
      </c>
      <c r="U122" s="16" t="s">
        <v>49</v>
      </c>
      <c r="V122" s="18">
        <v>0</v>
      </c>
      <c r="W122" s="18">
        <v>0</v>
      </c>
      <c r="X122" s="16" t="s">
        <v>49</v>
      </c>
      <c r="Y122" s="18">
        <v>0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x14ac:dyDescent="0.25">
      <c r="A123" s="13" t="s">
        <v>340</v>
      </c>
      <c r="B123" s="17" t="s">
        <v>332</v>
      </c>
      <c r="C123" s="16" t="s">
        <v>46</v>
      </c>
      <c r="D123" s="16" t="s">
        <v>96</v>
      </c>
      <c r="E123" s="16" t="s">
        <v>395</v>
      </c>
      <c r="F123" s="16" t="s">
        <v>643</v>
      </c>
      <c r="G123" s="16" t="s">
        <v>48</v>
      </c>
      <c r="H123" s="16" t="s">
        <v>396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57</v>
      </c>
      <c r="P123" s="16" t="s">
        <v>47</v>
      </c>
      <c r="Q123" s="18">
        <f t="shared" si="3"/>
        <v>662600</v>
      </c>
      <c r="R123" s="18">
        <v>0</v>
      </c>
      <c r="S123" s="18">
        <v>662600</v>
      </c>
      <c r="T123" s="18">
        <v>0</v>
      </c>
      <c r="U123" s="16" t="s">
        <v>49</v>
      </c>
      <c r="V123" s="18">
        <v>0</v>
      </c>
      <c r="W123" s="18">
        <v>0</v>
      </c>
      <c r="X123" s="16" t="s">
        <v>49</v>
      </c>
      <c r="Y123" s="18">
        <v>0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x14ac:dyDescent="0.25">
      <c r="A124" s="13" t="s">
        <v>342</v>
      </c>
      <c r="B124" s="17" t="s">
        <v>332</v>
      </c>
      <c r="C124" s="16" t="s">
        <v>46</v>
      </c>
      <c r="D124" s="16" t="s">
        <v>96</v>
      </c>
      <c r="E124" s="16" t="s">
        <v>398</v>
      </c>
      <c r="F124" s="16" t="s">
        <v>643</v>
      </c>
      <c r="G124" s="16" t="s">
        <v>48</v>
      </c>
      <c r="H124" s="16" t="s">
        <v>399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57</v>
      </c>
      <c r="P124" s="16" t="s">
        <v>47</v>
      </c>
      <c r="Q124" s="18">
        <f t="shared" si="3"/>
        <v>10738087.33</v>
      </c>
      <c r="R124" s="18">
        <v>0</v>
      </c>
      <c r="S124" s="18">
        <v>8371756.9299999997</v>
      </c>
      <c r="T124" s="18">
        <v>0</v>
      </c>
      <c r="U124" s="16" t="s">
        <v>49</v>
      </c>
      <c r="V124" s="18">
        <v>0</v>
      </c>
      <c r="W124" s="18">
        <v>2039940</v>
      </c>
      <c r="X124" s="16" t="s">
        <v>49</v>
      </c>
      <c r="Y124" s="18">
        <v>326390.40000000002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3" t="s">
        <v>344</v>
      </c>
      <c r="B125" s="17" t="s">
        <v>332</v>
      </c>
      <c r="C125" s="16" t="s">
        <v>46</v>
      </c>
      <c r="D125" s="16" t="s">
        <v>96</v>
      </c>
      <c r="E125" s="16" t="s">
        <v>401</v>
      </c>
      <c r="F125" s="16" t="s">
        <v>643</v>
      </c>
      <c r="G125" s="16" t="s">
        <v>48</v>
      </c>
      <c r="H125" s="16" t="s">
        <v>402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57</v>
      </c>
      <c r="P125" s="16" t="s">
        <v>47</v>
      </c>
      <c r="Q125" s="18">
        <f t="shared" si="3"/>
        <v>2546168.7527999999</v>
      </c>
      <c r="R125" s="18">
        <v>0</v>
      </c>
      <c r="S125" s="18">
        <v>1871218.5999999996</v>
      </c>
      <c r="T125" s="18">
        <v>0</v>
      </c>
      <c r="U125" s="16" t="s">
        <v>49</v>
      </c>
      <c r="V125" s="18">
        <v>0</v>
      </c>
      <c r="W125" s="18">
        <v>581853.58000000007</v>
      </c>
      <c r="X125" s="16" t="s">
        <v>49</v>
      </c>
      <c r="Y125" s="18">
        <v>93096.572799999994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3" t="s">
        <v>348</v>
      </c>
      <c r="B126" s="17" t="s">
        <v>332</v>
      </c>
      <c r="C126" s="16" t="s">
        <v>46</v>
      </c>
      <c r="D126" s="16" t="s">
        <v>96</v>
      </c>
      <c r="E126" s="16" t="s">
        <v>401</v>
      </c>
      <c r="F126" s="16" t="s">
        <v>643</v>
      </c>
      <c r="G126" s="16" t="s">
        <v>51</v>
      </c>
      <c r="H126" s="16" t="s">
        <v>47</v>
      </c>
      <c r="I126" s="18" t="s">
        <v>404</v>
      </c>
      <c r="J126" s="18" t="s">
        <v>47</v>
      </c>
      <c r="K126" s="18" t="s">
        <v>405</v>
      </c>
      <c r="L126" s="18" t="s">
        <v>332</v>
      </c>
      <c r="M126" s="18">
        <v>165648</v>
      </c>
      <c r="N126" s="16" t="s">
        <v>52</v>
      </c>
      <c r="O126" s="16" t="s">
        <v>406</v>
      </c>
      <c r="P126" s="16" t="s">
        <v>407</v>
      </c>
      <c r="Q126" s="18">
        <f t="shared" si="3"/>
        <v>-165648</v>
      </c>
      <c r="R126" s="18">
        <v>0</v>
      </c>
      <c r="S126" s="18">
        <v>0</v>
      </c>
      <c r="T126" s="18">
        <v>0</v>
      </c>
      <c r="U126" s="16" t="s">
        <v>49</v>
      </c>
      <c r="V126" s="18">
        <v>0</v>
      </c>
      <c r="W126" s="18">
        <v>-142800</v>
      </c>
      <c r="X126" s="16" t="s">
        <v>50</v>
      </c>
      <c r="Y126" s="18">
        <v>-22848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x14ac:dyDescent="0.25">
      <c r="A127" s="13" t="s">
        <v>350</v>
      </c>
      <c r="B127" s="14" t="s">
        <v>408</v>
      </c>
      <c r="C127" s="13" t="s">
        <v>46</v>
      </c>
      <c r="D127" s="13" t="s">
        <v>54</v>
      </c>
      <c r="E127" s="13" t="s">
        <v>55</v>
      </c>
      <c r="F127" s="13" t="s">
        <v>599</v>
      </c>
      <c r="G127" s="13" t="s">
        <v>48</v>
      </c>
      <c r="H127" s="13" t="s">
        <v>410</v>
      </c>
      <c r="I127" s="15" t="s">
        <v>47</v>
      </c>
      <c r="J127" s="15" t="s">
        <v>47</v>
      </c>
      <c r="K127" s="15" t="s">
        <v>47</v>
      </c>
      <c r="L127" s="15" t="s">
        <v>47</v>
      </c>
      <c r="M127" s="15">
        <v>0</v>
      </c>
      <c r="N127" s="13" t="s">
        <v>47</v>
      </c>
      <c r="O127" s="13" t="s">
        <v>57</v>
      </c>
      <c r="P127" s="13" t="s">
        <v>47</v>
      </c>
      <c r="Q127" s="15">
        <f t="shared" si="3"/>
        <v>79982627.182899997</v>
      </c>
      <c r="R127" s="15">
        <v>0</v>
      </c>
      <c r="S127" s="15">
        <v>57592537.651699997</v>
      </c>
      <c r="T127" s="15">
        <v>0</v>
      </c>
      <c r="U127" s="13" t="s">
        <v>49</v>
      </c>
      <c r="V127" s="15">
        <v>0</v>
      </c>
      <c r="W127" s="15">
        <v>19301801.32</v>
      </c>
      <c r="X127" s="13" t="s">
        <v>49</v>
      </c>
      <c r="Y127" s="15">
        <v>3088288.2112000003</v>
      </c>
      <c r="Z127" s="15">
        <v>0</v>
      </c>
      <c r="AA127" s="13" t="s">
        <v>49</v>
      </c>
      <c r="AB127" s="15">
        <v>0</v>
      </c>
      <c r="AC127" s="15">
        <v>0</v>
      </c>
      <c r="AD127" s="13" t="s">
        <v>49</v>
      </c>
      <c r="AE127" s="15">
        <v>0</v>
      </c>
      <c r="AF127" s="13">
        <v>0</v>
      </c>
      <c r="AG127" s="13" t="s">
        <v>49</v>
      </c>
      <c r="AH127" s="15">
        <v>0</v>
      </c>
      <c r="AI127" s="15">
        <v>0</v>
      </c>
      <c r="AJ127" s="13" t="s">
        <v>49</v>
      </c>
      <c r="AK127" s="15">
        <v>0</v>
      </c>
      <c r="AL127" s="15">
        <v>0</v>
      </c>
      <c r="AM127" s="14" t="s">
        <v>47</v>
      </c>
      <c r="AN127" s="13" t="s">
        <v>47</v>
      </c>
      <c r="AO127" s="14" t="s">
        <v>47</v>
      </c>
      <c r="AP127" s="13" t="s">
        <v>47</v>
      </c>
    </row>
    <row r="128" spans="1:42" s="19" customFormat="1" x14ac:dyDescent="0.25">
      <c r="A128" s="13" t="s">
        <v>352</v>
      </c>
      <c r="B128" s="17" t="s">
        <v>408</v>
      </c>
      <c r="C128" s="16" t="s">
        <v>46</v>
      </c>
      <c r="D128" s="16" t="s">
        <v>59</v>
      </c>
      <c r="E128" s="16" t="s">
        <v>60</v>
      </c>
      <c r="F128" s="16" t="s">
        <v>605</v>
      </c>
      <c r="G128" s="16" t="s">
        <v>48</v>
      </c>
      <c r="H128" s="16" t="s">
        <v>412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57</v>
      </c>
      <c r="P128" s="16" t="s">
        <v>47</v>
      </c>
      <c r="Q128" s="18">
        <f t="shared" si="3"/>
        <v>57069649.229400016</v>
      </c>
      <c r="R128" s="18">
        <v>0</v>
      </c>
      <c r="S128" s="18">
        <v>45874077.963000014</v>
      </c>
      <c r="T128" s="18">
        <v>0</v>
      </c>
      <c r="U128" s="16" t="s">
        <v>49</v>
      </c>
      <c r="V128" s="18">
        <v>0</v>
      </c>
      <c r="W128" s="18">
        <v>9651354.5399999991</v>
      </c>
      <c r="X128" s="16" t="s">
        <v>50</v>
      </c>
      <c r="Y128" s="18">
        <v>1544216.7263999998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13" t="s">
        <v>354</v>
      </c>
      <c r="B129" s="17" t="s">
        <v>408</v>
      </c>
      <c r="C129" s="16" t="s">
        <v>46</v>
      </c>
      <c r="D129" s="16" t="s">
        <v>59</v>
      </c>
      <c r="E129" s="16" t="s">
        <v>60</v>
      </c>
      <c r="F129" s="16" t="s">
        <v>605</v>
      </c>
      <c r="G129" s="16" t="s">
        <v>48</v>
      </c>
      <c r="H129" s="16" t="s">
        <v>414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85</v>
      </c>
      <c r="P129" s="16" t="s">
        <v>415</v>
      </c>
      <c r="Q129" s="18">
        <f t="shared" si="3"/>
        <v>1799473.2</v>
      </c>
      <c r="R129" s="18">
        <v>0</v>
      </c>
      <c r="S129" s="18">
        <v>0</v>
      </c>
      <c r="T129" s="18">
        <v>1551270</v>
      </c>
      <c r="U129" s="16" t="s">
        <v>50</v>
      </c>
      <c r="V129" s="18">
        <v>248203.2</v>
      </c>
      <c r="W129" s="18">
        <v>0</v>
      </c>
      <c r="X129" s="16" t="s">
        <v>49</v>
      </c>
      <c r="Y129" s="18">
        <v>0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3" t="s">
        <v>356</v>
      </c>
      <c r="B130" s="17" t="s">
        <v>408</v>
      </c>
      <c r="C130" s="16" t="s">
        <v>46</v>
      </c>
      <c r="D130" s="16" t="s">
        <v>59</v>
      </c>
      <c r="E130" s="16" t="s">
        <v>60</v>
      </c>
      <c r="F130" s="16" t="s">
        <v>605</v>
      </c>
      <c r="G130" s="16" t="s">
        <v>48</v>
      </c>
      <c r="H130" s="16" t="s">
        <v>417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57</v>
      </c>
      <c r="P130" s="16" t="s">
        <v>47</v>
      </c>
      <c r="Q130" s="18">
        <f t="shared" si="3"/>
        <v>42426378.311400004</v>
      </c>
      <c r="R130" s="18">
        <v>0</v>
      </c>
      <c r="S130" s="18">
        <v>32958340.6642</v>
      </c>
      <c r="T130" s="18">
        <v>0</v>
      </c>
      <c r="U130" s="16" t="s">
        <v>49</v>
      </c>
      <c r="V130" s="18">
        <v>0</v>
      </c>
      <c r="W130" s="18">
        <v>8162101.4199999999</v>
      </c>
      <c r="X130" s="16" t="s">
        <v>50</v>
      </c>
      <c r="Y130" s="18">
        <v>1305936.2272000001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3" t="s">
        <v>358</v>
      </c>
      <c r="B131" s="17" t="s">
        <v>408</v>
      </c>
      <c r="C131" s="16" t="s">
        <v>46</v>
      </c>
      <c r="D131" s="16" t="s">
        <v>68</v>
      </c>
      <c r="E131" s="16" t="s">
        <v>69</v>
      </c>
      <c r="F131" s="16" t="s">
        <v>612</v>
      </c>
      <c r="G131" s="16" t="s">
        <v>48</v>
      </c>
      <c r="H131" s="16" t="s">
        <v>419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57</v>
      </c>
      <c r="P131" s="16" t="s">
        <v>47</v>
      </c>
      <c r="Q131" s="18">
        <f t="shared" si="3"/>
        <v>106689502.61130001</v>
      </c>
      <c r="R131" s="18">
        <v>0</v>
      </c>
      <c r="S131" s="18">
        <v>79277794.192100003</v>
      </c>
      <c r="T131" s="18">
        <v>0</v>
      </c>
      <c r="U131" s="16" t="s">
        <v>49</v>
      </c>
      <c r="V131" s="18">
        <v>0</v>
      </c>
      <c r="W131" s="18">
        <v>23630783.120000001</v>
      </c>
      <c r="X131" s="16" t="s">
        <v>49</v>
      </c>
      <c r="Y131" s="18">
        <v>3780925.2992000002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3" t="s">
        <v>362</v>
      </c>
      <c r="B132" s="17" t="s">
        <v>408</v>
      </c>
      <c r="C132" s="16" t="s">
        <v>46</v>
      </c>
      <c r="D132" s="16" t="s">
        <v>68</v>
      </c>
      <c r="E132" s="16" t="s">
        <v>69</v>
      </c>
      <c r="F132" s="16" t="s">
        <v>612</v>
      </c>
      <c r="G132" s="16" t="s">
        <v>48</v>
      </c>
      <c r="H132" s="16" t="s">
        <v>421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422</v>
      </c>
      <c r="P132" s="16" t="s">
        <v>423</v>
      </c>
      <c r="Q132" s="18">
        <f t="shared" si="3"/>
        <v>214368</v>
      </c>
      <c r="R132" s="18">
        <v>0</v>
      </c>
      <c r="S132" s="18">
        <v>0</v>
      </c>
      <c r="T132" s="18">
        <v>184800</v>
      </c>
      <c r="U132" s="16" t="s">
        <v>50</v>
      </c>
      <c r="V132" s="18">
        <v>29568</v>
      </c>
      <c r="W132" s="18">
        <v>0</v>
      </c>
      <c r="X132" s="16" t="s">
        <v>49</v>
      </c>
      <c r="Y132" s="18">
        <v>0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3" t="s">
        <v>364</v>
      </c>
      <c r="B133" s="17" t="s">
        <v>408</v>
      </c>
      <c r="C133" s="16" t="s">
        <v>46</v>
      </c>
      <c r="D133" s="16" t="s">
        <v>68</v>
      </c>
      <c r="E133" s="16" t="s">
        <v>69</v>
      </c>
      <c r="F133" s="16" t="s">
        <v>612</v>
      </c>
      <c r="G133" s="16" t="s">
        <v>48</v>
      </c>
      <c r="H133" s="16" t="s">
        <v>425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57</v>
      </c>
      <c r="P133" s="16" t="s">
        <v>47</v>
      </c>
      <c r="Q133" s="18">
        <f t="shared" si="3"/>
        <v>13137273.749799998</v>
      </c>
      <c r="R133" s="18">
        <v>0</v>
      </c>
      <c r="S133" s="18">
        <v>8740483.6301999986</v>
      </c>
      <c r="T133" s="18">
        <v>0</v>
      </c>
      <c r="U133" s="16" t="s">
        <v>49</v>
      </c>
      <c r="V133" s="18">
        <v>0</v>
      </c>
      <c r="W133" s="18">
        <v>3790336.31</v>
      </c>
      <c r="X133" s="16" t="s">
        <v>49</v>
      </c>
      <c r="Y133" s="18">
        <v>606453.80960000004</v>
      </c>
      <c r="Z133" s="18">
        <v>0</v>
      </c>
      <c r="AA133" s="16" t="s">
        <v>49</v>
      </c>
      <c r="AB133" s="18">
        <v>0</v>
      </c>
      <c r="AC133" s="18">
        <v>0</v>
      </c>
      <c r="AD133" s="16" t="s">
        <v>49</v>
      </c>
      <c r="AE133" s="18">
        <v>0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3" t="s">
        <v>368</v>
      </c>
      <c r="B134" s="14" t="s">
        <v>408</v>
      </c>
      <c r="C134" s="13" t="s">
        <v>46</v>
      </c>
      <c r="D134" s="13" t="s">
        <v>91</v>
      </c>
      <c r="E134" s="13" t="s">
        <v>92</v>
      </c>
      <c r="F134" s="13" t="s">
        <v>618</v>
      </c>
      <c r="G134" s="13" t="s">
        <v>48</v>
      </c>
      <c r="H134" s="13" t="s">
        <v>427</v>
      </c>
      <c r="I134" s="15" t="s">
        <v>47</v>
      </c>
      <c r="J134" s="15" t="s">
        <v>47</v>
      </c>
      <c r="K134" s="15" t="s">
        <v>47</v>
      </c>
      <c r="L134" s="15" t="s">
        <v>47</v>
      </c>
      <c r="M134" s="15">
        <v>0</v>
      </c>
      <c r="N134" s="13" t="s">
        <v>47</v>
      </c>
      <c r="O134" s="13" t="s">
        <v>57</v>
      </c>
      <c r="P134" s="13" t="s">
        <v>47</v>
      </c>
      <c r="Q134" s="15">
        <f t="shared" si="3"/>
        <v>131400751.62580003</v>
      </c>
      <c r="R134" s="15">
        <v>0</v>
      </c>
      <c r="S134" s="15">
        <v>103916829.49460003</v>
      </c>
      <c r="T134" s="15">
        <v>0</v>
      </c>
      <c r="U134" s="13" t="s">
        <v>49</v>
      </c>
      <c r="V134" s="15">
        <v>0</v>
      </c>
      <c r="W134" s="15">
        <v>23693036.320000004</v>
      </c>
      <c r="X134" s="13" t="s">
        <v>49</v>
      </c>
      <c r="Y134" s="15">
        <v>3790885.8111999994</v>
      </c>
      <c r="Z134" s="15">
        <v>0</v>
      </c>
      <c r="AA134" s="13" t="s">
        <v>49</v>
      </c>
      <c r="AB134" s="15">
        <v>0</v>
      </c>
      <c r="AC134" s="15">
        <v>0</v>
      </c>
      <c r="AD134" s="13" t="s">
        <v>49</v>
      </c>
      <c r="AE134" s="15">
        <v>0</v>
      </c>
      <c r="AF134" s="13">
        <v>0</v>
      </c>
      <c r="AG134" s="13" t="s">
        <v>49</v>
      </c>
      <c r="AH134" s="15">
        <v>0</v>
      </c>
      <c r="AI134" s="15">
        <v>0</v>
      </c>
      <c r="AJ134" s="13" t="s">
        <v>49</v>
      </c>
      <c r="AK134" s="15">
        <v>0</v>
      </c>
      <c r="AL134" s="15">
        <v>0</v>
      </c>
      <c r="AM134" s="14" t="s">
        <v>47</v>
      </c>
      <c r="AN134" s="13" t="s">
        <v>47</v>
      </c>
      <c r="AO134" s="14" t="s">
        <v>47</v>
      </c>
      <c r="AP134" s="13" t="s">
        <v>47</v>
      </c>
    </row>
    <row r="135" spans="1:42" s="19" customFormat="1" x14ac:dyDescent="0.25">
      <c r="A135" s="13" t="s">
        <v>370</v>
      </c>
      <c r="B135" s="17" t="s">
        <v>408</v>
      </c>
      <c r="C135" s="16" t="s">
        <v>46</v>
      </c>
      <c r="D135" s="16" t="s">
        <v>152</v>
      </c>
      <c r="E135" s="16" t="s">
        <v>153</v>
      </c>
      <c r="F135" s="16" t="s">
        <v>625</v>
      </c>
      <c r="G135" s="16" t="s">
        <v>48</v>
      </c>
      <c r="H135" s="16" t="s">
        <v>429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57</v>
      </c>
      <c r="P135" s="16" t="s">
        <v>47</v>
      </c>
      <c r="Q135" s="18">
        <f t="shared" si="3"/>
        <v>4948482</v>
      </c>
      <c r="R135" s="18">
        <v>0</v>
      </c>
      <c r="S135" s="18">
        <v>4948482</v>
      </c>
      <c r="T135" s="18">
        <v>0</v>
      </c>
      <c r="U135" s="16" t="s">
        <v>49</v>
      </c>
      <c r="V135" s="18">
        <v>0</v>
      </c>
      <c r="W135" s="18">
        <v>0</v>
      </c>
      <c r="X135" s="16" t="s">
        <v>49</v>
      </c>
      <c r="Y135" s="18">
        <v>0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s="19" customFormat="1" x14ac:dyDescent="0.25">
      <c r="A136" s="13" t="s">
        <v>372</v>
      </c>
      <c r="B136" s="17" t="s">
        <v>408</v>
      </c>
      <c r="C136" s="16" t="s">
        <v>46</v>
      </c>
      <c r="D136" s="16" t="s">
        <v>152</v>
      </c>
      <c r="E136" s="16" t="s">
        <v>153</v>
      </c>
      <c r="F136" s="16" t="s">
        <v>625</v>
      </c>
      <c r="G136" s="16" t="s">
        <v>48</v>
      </c>
      <c r="H136" s="16" t="s">
        <v>431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432</v>
      </c>
      <c r="P136" s="16" t="s">
        <v>433</v>
      </c>
      <c r="Q136" s="18">
        <f t="shared" ref="Q136:Q167" si="4">SUM(S136:AP136)</f>
        <v>128180</v>
      </c>
      <c r="R136" s="18">
        <v>0</v>
      </c>
      <c r="S136" s="18">
        <v>0</v>
      </c>
      <c r="T136" s="18">
        <v>110500</v>
      </c>
      <c r="U136" s="16" t="s">
        <v>50</v>
      </c>
      <c r="V136" s="18">
        <v>17680</v>
      </c>
      <c r="W136" s="18">
        <v>0</v>
      </c>
      <c r="X136" s="16" t="s">
        <v>49</v>
      </c>
      <c r="Y136" s="18">
        <v>0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3" t="s">
        <v>375</v>
      </c>
      <c r="B137" s="17" t="s">
        <v>408</v>
      </c>
      <c r="C137" s="16" t="s">
        <v>46</v>
      </c>
      <c r="D137" s="16" t="s">
        <v>152</v>
      </c>
      <c r="E137" s="16" t="s">
        <v>153</v>
      </c>
      <c r="F137" s="16" t="s">
        <v>625</v>
      </c>
      <c r="G137" s="16" t="s">
        <v>48</v>
      </c>
      <c r="H137" s="16" t="s">
        <v>435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57</v>
      </c>
      <c r="P137" s="16" t="s">
        <v>47</v>
      </c>
      <c r="Q137" s="18">
        <f t="shared" si="4"/>
        <v>10792651.23</v>
      </c>
      <c r="R137" s="18">
        <v>0</v>
      </c>
      <c r="S137" s="18">
        <v>8114244</v>
      </c>
      <c r="T137" s="18">
        <v>0</v>
      </c>
      <c r="U137" s="16" t="s">
        <v>49</v>
      </c>
      <c r="V137" s="18">
        <v>0</v>
      </c>
      <c r="W137" s="18">
        <v>2308971.75</v>
      </c>
      <c r="X137" s="16" t="s">
        <v>50</v>
      </c>
      <c r="Y137" s="18">
        <v>369435.48</v>
      </c>
      <c r="Z137" s="18">
        <v>0</v>
      </c>
      <c r="AA137" s="16" t="s">
        <v>49</v>
      </c>
      <c r="AB137" s="18">
        <v>0</v>
      </c>
      <c r="AC137" s="18">
        <v>0</v>
      </c>
      <c r="AD137" s="16" t="s">
        <v>49</v>
      </c>
      <c r="AE137" s="18">
        <v>0</v>
      </c>
      <c r="AF137" s="16">
        <v>0</v>
      </c>
      <c r="AG137" s="16" t="s">
        <v>49</v>
      </c>
      <c r="AH137" s="18">
        <v>0</v>
      </c>
      <c r="AI137" s="18">
        <v>0</v>
      </c>
      <c r="AJ137" s="16" t="s">
        <v>49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9" customFormat="1" x14ac:dyDescent="0.25">
      <c r="A138" s="13" t="s">
        <v>378</v>
      </c>
      <c r="B138" s="17" t="s">
        <v>408</v>
      </c>
      <c r="C138" s="16" t="s">
        <v>46</v>
      </c>
      <c r="D138" s="16" t="s">
        <v>152</v>
      </c>
      <c r="E138" s="16" t="s">
        <v>153</v>
      </c>
      <c r="F138" s="16" t="s">
        <v>625</v>
      </c>
      <c r="G138" s="16" t="s">
        <v>48</v>
      </c>
      <c r="H138" s="16" t="s">
        <v>437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57</v>
      </c>
      <c r="P138" s="16" t="s">
        <v>47</v>
      </c>
      <c r="Q138" s="18">
        <f t="shared" si="4"/>
        <v>73183908.115800008</v>
      </c>
      <c r="R138" s="18">
        <v>0</v>
      </c>
      <c r="S138" s="18">
        <v>53586703.697400011</v>
      </c>
      <c r="T138" s="18">
        <v>0</v>
      </c>
      <c r="U138" s="16" t="s">
        <v>49</v>
      </c>
      <c r="V138" s="18">
        <v>0</v>
      </c>
      <c r="W138" s="18">
        <v>16894141.740000002</v>
      </c>
      <c r="X138" s="16" t="s">
        <v>49</v>
      </c>
      <c r="Y138" s="18">
        <v>2703062.6784000001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3" t="s">
        <v>383</v>
      </c>
      <c r="B139" s="17" t="s">
        <v>408</v>
      </c>
      <c r="C139" s="16" t="s">
        <v>46</v>
      </c>
      <c r="D139" s="16" t="s">
        <v>152</v>
      </c>
      <c r="E139" s="16" t="s">
        <v>153</v>
      </c>
      <c r="F139" s="16" t="s">
        <v>625</v>
      </c>
      <c r="G139" s="16" t="s">
        <v>48</v>
      </c>
      <c r="H139" s="16" t="s">
        <v>439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440</v>
      </c>
      <c r="P139" s="16" t="s">
        <v>441</v>
      </c>
      <c r="Q139" s="18">
        <f t="shared" si="4"/>
        <v>340000</v>
      </c>
      <c r="R139" s="18">
        <v>0</v>
      </c>
      <c r="S139" s="18">
        <v>340000</v>
      </c>
      <c r="T139" s="18">
        <v>0</v>
      </c>
      <c r="U139" s="16" t="s">
        <v>49</v>
      </c>
      <c r="V139" s="18">
        <v>0</v>
      </c>
      <c r="W139" s="18">
        <v>0</v>
      </c>
      <c r="X139" s="16" t="s">
        <v>49</v>
      </c>
      <c r="Y139" s="18">
        <v>0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3" t="s">
        <v>386</v>
      </c>
      <c r="B140" s="17" t="s">
        <v>408</v>
      </c>
      <c r="C140" s="16" t="s">
        <v>46</v>
      </c>
      <c r="D140" s="16" t="s">
        <v>279</v>
      </c>
      <c r="E140" s="16" t="s">
        <v>280</v>
      </c>
      <c r="F140" s="16" t="s">
        <v>637</v>
      </c>
      <c r="G140" s="16" t="s">
        <v>48</v>
      </c>
      <c r="H140" s="16" t="s">
        <v>443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57</v>
      </c>
      <c r="P140" s="16" t="s">
        <v>47</v>
      </c>
      <c r="Q140" s="18">
        <f t="shared" si="4"/>
        <v>2801526.69</v>
      </c>
      <c r="R140" s="18">
        <v>0</v>
      </c>
      <c r="S140" s="18">
        <v>1973286.69</v>
      </c>
      <c r="T140" s="18">
        <v>0</v>
      </c>
      <c r="U140" s="16" t="s">
        <v>49</v>
      </c>
      <c r="V140" s="18">
        <v>0</v>
      </c>
      <c r="W140" s="18">
        <v>714000</v>
      </c>
      <c r="X140" s="16" t="s">
        <v>49</v>
      </c>
      <c r="Y140" s="18">
        <v>114240</v>
      </c>
      <c r="Z140" s="18">
        <v>0</v>
      </c>
      <c r="AA140" s="16" t="s">
        <v>49</v>
      </c>
      <c r="AB140" s="18">
        <v>0</v>
      </c>
      <c r="AC140" s="18">
        <v>0</v>
      </c>
      <c r="AD140" s="16" t="s">
        <v>49</v>
      </c>
      <c r="AE140" s="18">
        <v>0</v>
      </c>
      <c r="AF140" s="16">
        <v>0</v>
      </c>
      <c r="AG140" s="16" t="s">
        <v>49</v>
      </c>
      <c r="AH140" s="18">
        <v>0</v>
      </c>
      <c r="AI140" s="18">
        <v>0</v>
      </c>
      <c r="AJ140" s="16" t="s">
        <v>49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9" customFormat="1" x14ac:dyDescent="0.25">
      <c r="A141" s="13" t="s">
        <v>391</v>
      </c>
      <c r="B141" s="17" t="s">
        <v>408</v>
      </c>
      <c r="C141" s="16" t="s">
        <v>46</v>
      </c>
      <c r="D141" s="16" t="s">
        <v>279</v>
      </c>
      <c r="E141" s="16" t="s">
        <v>280</v>
      </c>
      <c r="F141" s="16" t="s">
        <v>637</v>
      </c>
      <c r="G141" s="16" t="s">
        <v>48</v>
      </c>
      <c r="H141" s="16" t="s">
        <v>445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171</v>
      </c>
      <c r="P141" s="16" t="s">
        <v>446</v>
      </c>
      <c r="Q141" s="18">
        <f t="shared" si="4"/>
        <v>585335.62</v>
      </c>
      <c r="R141" s="18">
        <v>0</v>
      </c>
      <c r="S141" s="18">
        <v>585335.62</v>
      </c>
      <c r="T141" s="18">
        <v>0</v>
      </c>
      <c r="U141" s="16" t="s">
        <v>49</v>
      </c>
      <c r="V141" s="18">
        <v>0</v>
      </c>
      <c r="W141" s="18">
        <v>0</v>
      </c>
      <c r="X141" s="16" t="s">
        <v>49</v>
      </c>
      <c r="Y141" s="18">
        <v>0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3" t="s">
        <v>394</v>
      </c>
      <c r="B142" s="17" t="s">
        <v>408</v>
      </c>
      <c r="C142" s="16" t="s">
        <v>46</v>
      </c>
      <c r="D142" s="16" t="s">
        <v>279</v>
      </c>
      <c r="E142" s="16" t="s">
        <v>280</v>
      </c>
      <c r="F142" s="16" t="s">
        <v>637</v>
      </c>
      <c r="G142" s="16" t="s">
        <v>48</v>
      </c>
      <c r="H142" s="16" t="s">
        <v>448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57</v>
      </c>
      <c r="P142" s="16" t="s">
        <v>47</v>
      </c>
      <c r="Q142" s="18">
        <f t="shared" si="4"/>
        <v>1157960</v>
      </c>
      <c r="R142" s="18">
        <v>0</v>
      </c>
      <c r="S142" s="18">
        <v>890000</v>
      </c>
      <c r="T142" s="18">
        <v>0</v>
      </c>
      <c r="U142" s="16" t="s">
        <v>49</v>
      </c>
      <c r="V142" s="18">
        <v>0</v>
      </c>
      <c r="W142" s="18">
        <v>231000</v>
      </c>
      <c r="X142" s="16" t="s">
        <v>50</v>
      </c>
      <c r="Y142" s="18">
        <v>36960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9" customFormat="1" x14ac:dyDescent="0.25">
      <c r="A143" s="13" t="s">
        <v>397</v>
      </c>
      <c r="B143" s="17" t="s">
        <v>408</v>
      </c>
      <c r="C143" s="16" t="s">
        <v>46</v>
      </c>
      <c r="D143" s="16" t="s">
        <v>279</v>
      </c>
      <c r="E143" s="16" t="s">
        <v>280</v>
      </c>
      <c r="F143" s="16" t="s">
        <v>637</v>
      </c>
      <c r="G143" s="16" t="s">
        <v>48</v>
      </c>
      <c r="H143" s="16" t="s">
        <v>450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79</v>
      </c>
      <c r="P143" s="16" t="s">
        <v>80</v>
      </c>
      <c r="Q143" s="18">
        <f t="shared" si="4"/>
        <v>170000</v>
      </c>
      <c r="R143" s="18">
        <v>0</v>
      </c>
      <c r="S143" s="18">
        <v>170000</v>
      </c>
      <c r="T143" s="18">
        <v>0</v>
      </c>
      <c r="U143" s="16" t="s">
        <v>49</v>
      </c>
      <c r="V143" s="18">
        <v>0</v>
      </c>
      <c r="W143" s="18">
        <v>0</v>
      </c>
      <c r="X143" s="16" t="s">
        <v>49</v>
      </c>
      <c r="Y143" s="18">
        <v>0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3" t="s">
        <v>400</v>
      </c>
      <c r="B144" s="17" t="s">
        <v>408</v>
      </c>
      <c r="C144" s="16" t="s">
        <v>46</v>
      </c>
      <c r="D144" s="16" t="s">
        <v>279</v>
      </c>
      <c r="E144" s="16" t="s">
        <v>280</v>
      </c>
      <c r="F144" s="16" t="s">
        <v>637</v>
      </c>
      <c r="G144" s="16" t="s">
        <v>48</v>
      </c>
      <c r="H144" s="16" t="s">
        <v>452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57</v>
      </c>
      <c r="P144" s="16" t="s">
        <v>47</v>
      </c>
      <c r="Q144" s="18">
        <f t="shared" si="4"/>
        <v>62673415.246799991</v>
      </c>
      <c r="R144" s="18">
        <v>0</v>
      </c>
      <c r="S144" s="18">
        <v>49772952.63319999</v>
      </c>
      <c r="T144" s="18">
        <v>0</v>
      </c>
      <c r="U144" s="16" t="s">
        <v>49</v>
      </c>
      <c r="V144" s="18">
        <v>0</v>
      </c>
      <c r="W144" s="18">
        <v>11121088.460000001</v>
      </c>
      <c r="X144" s="16" t="s">
        <v>49</v>
      </c>
      <c r="Y144" s="18">
        <v>1779374.1536000003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3" t="s">
        <v>403</v>
      </c>
      <c r="B145" s="17" t="s">
        <v>408</v>
      </c>
      <c r="C145" s="16" t="s">
        <v>46</v>
      </c>
      <c r="D145" s="16" t="s">
        <v>96</v>
      </c>
      <c r="E145" s="16" t="s">
        <v>454</v>
      </c>
      <c r="F145" s="16" t="s">
        <v>644</v>
      </c>
      <c r="G145" s="16" t="s">
        <v>48</v>
      </c>
      <c r="H145" s="16" t="s">
        <v>455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57</v>
      </c>
      <c r="P145" s="16" t="s">
        <v>47</v>
      </c>
      <c r="Q145" s="18">
        <f t="shared" si="4"/>
        <v>7599552.3499999996</v>
      </c>
      <c r="R145" s="18">
        <v>0</v>
      </c>
      <c r="S145" s="18">
        <v>6922692.3499999996</v>
      </c>
      <c r="T145" s="18">
        <v>0</v>
      </c>
      <c r="U145" s="16" t="s">
        <v>49</v>
      </c>
      <c r="V145" s="18">
        <v>0</v>
      </c>
      <c r="W145" s="18">
        <v>583500</v>
      </c>
      <c r="X145" s="16" t="s">
        <v>49</v>
      </c>
      <c r="Y145" s="18">
        <v>93360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9" customFormat="1" x14ac:dyDescent="0.25">
      <c r="A146" s="13" t="s">
        <v>666</v>
      </c>
      <c r="B146" s="17" t="s">
        <v>408</v>
      </c>
      <c r="C146" s="16" t="s">
        <v>46</v>
      </c>
      <c r="D146" s="16" t="s">
        <v>96</v>
      </c>
      <c r="E146" s="16" t="s">
        <v>457</v>
      </c>
      <c r="F146" s="16" t="s">
        <v>644</v>
      </c>
      <c r="G146" s="16" t="s">
        <v>48</v>
      </c>
      <c r="H146" s="16" t="s">
        <v>458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57</v>
      </c>
      <c r="P146" s="16" t="s">
        <v>47</v>
      </c>
      <c r="Q146" s="18">
        <f t="shared" si="4"/>
        <v>5428709.79</v>
      </c>
      <c r="R146" s="18">
        <v>0</v>
      </c>
      <c r="S146" s="18">
        <v>4308149.79</v>
      </c>
      <c r="T146" s="18">
        <v>0</v>
      </c>
      <c r="U146" s="16" t="s">
        <v>49</v>
      </c>
      <c r="V146" s="18">
        <v>0</v>
      </c>
      <c r="W146" s="18">
        <v>966000</v>
      </c>
      <c r="X146" s="16" t="s">
        <v>49</v>
      </c>
      <c r="Y146" s="18">
        <v>154560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9" customFormat="1" x14ac:dyDescent="0.25">
      <c r="A147" s="13" t="s">
        <v>667</v>
      </c>
      <c r="B147" s="17" t="s">
        <v>408</v>
      </c>
      <c r="C147" s="16" t="s">
        <v>46</v>
      </c>
      <c r="D147" s="16" t="s">
        <v>96</v>
      </c>
      <c r="E147" s="16" t="s">
        <v>460</v>
      </c>
      <c r="F147" s="16" t="s">
        <v>644</v>
      </c>
      <c r="G147" s="16" t="s">
        <v>48</v>
      </c>
      <c r="H147" s="16" t="s">
        <v>461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57</v>
      </c>
      <c r="P147" s="16" t="s">
        <v>47</v>
      </c>
      <c r="Q147" s="18">
        <f t="shared" si="4"/>
        <v>11532012.880200002</v>
      </c>
      <c r="R147" s="18">
        <v>0</v>
      </c>
      <c r="S147" s="18">
        <v>9131866.1602000017</v>
      </c>
      <c r="T147" s="18">
        <v>0</v>
      </c>
      <c r="U147" s="16" t="s">
        <v>49</v>
      </c>
      <c r="V147" s="18">
        <v>0</v>
      </c>
      <c r="W147" s="18">
        <v>2069092</v>
      </c>
      <c r="X147" s="16" t="s">
        <v>49</v>
      </c>
      <c r="Y147" s="18">
        <v>331054.71999999997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13" t="s">
        <v>668</v>
      </c>
      <c r="B148" s="17" t="s">
        <v>408</v>
      </c>
      <c r="C148" s="16" t="s">
        <v>46</v>
      </c>
      <c r="D148" s="16" t="s">
        <v>96</v>
      </c>
      <c r="E148" s="16" t="s">
        <v>463</v>
      </c>
      <c r="F148" s="16" t="s">
        <v>644</v>
      </c>
      <c r="G148" s="16" t="s">
        <v>48</v>
      </c>
      <c r="H148" s="16" t="s">
        <v>464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57</v>
      </c>
      <c r="P148" s="16" t="s">
        <v>47</v>
      </c>
      <c r="Q148" s="18">
        <f t="shared" si="4"/>
        <v>1113236</v>
      </c>
      <c r="R148" s="18">
        <v>0</v>
      </c>
      <c r="S148" s="18">
        <v>380000</v>
      </c>
      <c r="T148" s="18">
        <v>0</v>
      </c>
      <c r="U148" s="16" t="s">
        <v>49</v>
      </c>
      <c r="V148" s="18">
        <v>0</v>
      </c>
      <c r="W148" s="18">
        <v>632100</v>
      </c>
      <c r="X148" s="16" t="s">
        <v>49</v>
      </c>
      <c r="Y148" s="18">
        <v>101136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3" t="s">
        <v>409</v>
      </c>
      <c r="B149" s="17" t="s">
        <v>408</v>
      </c>
      <c r="C149" s="16" t="s">
        <v>46</v>
      </c>
      <c r="D149" s="16" t="s">
        <v>96</v>
      </c>
      <c r="E149" s="16" t="s">
        <v>466</v>
      </c>
      <c r="F149" s="16" t="s">
        <v>644</v>
      </c>
      <c r="G149" s="16" t="s">
        <v>48</v>
      </c>
      <c r="H149" s="16" t="s">
        <v>467</v>
      </c>
      <c r="I149" s="18" t="s">
        <v>47</v>
      </c>
      <c r="J149" s="18" t="s">
        <v>47</v>
      </c>
      <c r="K149" s="18" t="s">
        <v>47</v>
      </c>
      <c r="L149" s="18" t="s">
        <v>47</v>
      </c>
      <c r="M149" s="18">
        <v>0</v>
      </c>
      <c r="N149" s="16" t="s">
        <v>47</v>
      </c>
      <c r="O149" s="16" t="s">
        <v>57</v>
      </c>
      <c r="P149" s="16" t="s">
        <v>47</v>
      </c>
      <c r="Q149" s="18">
        <f t="shared" si="4"/>
        <v>980449.81</v>
      </c>
      <c r="R149" s="18">
        <v>0</v>
      </c>
      <c r="S149" s="18">
        <v>980449.81</v>
      </c>
      <c r="T149" s="18">
        <v>0</v>
      </c>
      <c r="U149" s="16" t="s">
        <v>49</v>
      </c>
      <c r="V149" s="18">
        <v>0</v>
      </c>
      <c r="W149" s="18">
        <v>0</v>
      </c>
      <c r="X149" s="16" t="s">
        <v>49</v>
      </c>
      <c r="Y149" s="18">
        <v>0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9" customFormat="1" x14ac:dyDescent="0.25">
      <c r="A150" s="13" t="s">
        <v>411</v>
      </c>
      <c r="B150" s="17" t="s">
        <v>408</v>
      </c>
      <c r="C150" s="16" t="s">
        <v>46</v>
      </c>
      <c r="D150" s="16" t="s">
        <v>96</v>
      </c>
      <c r="E150" s="16" t="s">
        <v>469</v>
      </c>
      <c r="F150" s="16" t="s">
        <v>644</v>
      </c>
      <c r="G150" s="16" t="s">
        <v>48</v>
      </c>
      <c r="H150" s="16" t="s">
        <v>470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57</v>
      </c>
      <c r="P150" s="16" t="s">
        <v>47</v>
      </c>
      <c r="Q150" s="18">
        <f t="shared" si="4"/>
        <v>3017938.2903999998</v>
      </c>
      <c r="R150" s="18">
        <v>0</v>
      </c>
      <c r="S150" s="18">
        <v>2704163.29</v>
      </c>
      <c r="T150" s="18">
        <v>0</v>
      </c>
      <c r="U150" s="16" t="s">
        <v>49</v>
      </c>
      <c r="V150" s="18">
        <v>0</v>
      </c>
      <c r="W150" s="18">
        <v>270495.69</v>
      </c>
      <c r="X150" s="16" t="s">
        <v>49</v>
      </c>
      <c r="Y150" s="18">
        <v>43279.310400000002</v>
      </c>
      <c r="Z150" s="18">
        <v>0</v>
      </c>
      <c r="AA150" s="16" t="s">
        <v>49</v>
      </c>
      <c r="AB150" s="18">
        <v>0</v>
      </c>
      <c r="AC150" s="18">
        <v>0</v>
      </c>
      <c r="AD150" s="16" t="s">
        <v>49</v>
      </c>
      <c r="AE150" s="18">
        <v>0</v>
      </c>
      <c r="AF150" s="16">
        <v>0</v>
      </c>
      <c r="AG150" s="16" t="s">
        <v>49</v>
      </c>
      <c r="AH150" s="18">
        <v>0</v>
      </c>
      <c r="AI150" s="18">
        <v>0</v>
      </c>
      <c r="AJ150" s="16" t="s">
        <v>49</v>
      </c>
      <c r="AK150" s="18">
        <v>0</v>
      </c>
      <c r="AL150" s="18">
        <v>0</v>
      </c>
      <c r="AM150" s="17" t="s">
        <v>47</v>
      </c>
      <c r="AN150" s="16" t="s">
        <v>47</v>
      </c>
      <c r="AO150" s="17" t="s">
        <v>47</v>
      </c>
      <c r="AP150" s="16" t="s">
        <v>47</v>
      </c>
    </row>
    <row r="151" spans="1:42" s="19" customFormat="1" x14ac:dyDescent="0.25">
      <c r="A151" s="13" t="s">
        <v>413</v>
      </c>
      <c r="B151" s="17" t="s">
        <v>408</v>
      </c>
      <c r="C151" s="16" t="s">
        <v>46</v>
      </c>
      <c r="D151" s="16" t="s">
        <v>96</v>
      </c>
      <c r="E151" s="16" t="s">
        <v>472</v>
      </c>
      <c r="F151" s="16" t="s">
        <v>644</v>
      </c>
      <c r="G151" s="16" t="s">
        <v>48</v>
      </c>
      <c r="H151" s="16" t="s">
        <v>473</v>
      </c>
      <c r="I151" s="18" t="s">
        <v>47</v>
      </c>
      <c r="J151" s="18" t="s">
        <v>47</v>
      </c>
      <c r="K151" s="18" t="s">
        <v>47</v>
      </c>
      <c r="L151" s="18" t="s">
        <v>47</v>
      </c>
      <c r="M151" s="18">
        <v>0</v>
      </c>
      <c r="N151" s="16" t="s">
        <v>47</v>
      </c>
      <c r="O151" s="16" t="s">
        <v>474</v>
      </c>
      <c r="P151" s="16" t="s">
        <v>475</v>
      </c>
      <c r="Q151" s="18">
        <f t="shared" si="4"/>
        <v>975804</v>
      </c>
      <c r="R151" s="18">
        <v>0</v>
      </c>
      <c r="S151" s="18">
        <v>975804</v>
      </c>
      <c r="T151" s="18">
        <v>0</v>
      </c>
      <c r="U151" s="16" t="s">
        <v>49</v>
      </c>
      <c r="V151" s="18">
        <v>0</v>
      </c>
      <c r="W151" s="18">
        <v>0</v>
      </c>
      <c r="X151" s="16" t="s">
        <v>49</v>
      </c>
      <c r="Y151" s="18">
        <v>0</v>
      </c>
      <c r="Z151" s="18">
        <v>0</v>
      </c>
      <c r="AA151" s="16" t="s">
        <v>49</v>
      </c>
      <c r="AB151" s="18">
        <v>0</v>
      </c>
      <c r="AC151" s="18">
        <v>0</v>
      </c>
      <c r="AD151" s="16" t="s">
        <v>49</v>
      </c>
      <c r="AE151" s="18">
        <v>0</v>
      </c>
      <c r="AF151" s="16">
        <v>0</v>
      </c>
      <c r="AG151" s="16" t="s">
        <v>49</v>
      </c>
      <c r="AH151" s="18">
        <v>0</v>
      </c>
      <c r="AI151" s="18">
        <v>0</v>
      </c>
      <c r="AJ151" s="16" t="s">
        <v>49</v>
      </c>
      <c r="AK151" s="18">
        <v>0</v>
      </c>
      <c r="AL151" s="18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9" customFormat="1" x14ac:dyDescent="0.25">
      <c r="A152" s="13" t="s">
        <v>416</v>
      </c>
      <c r="B152" s="17" t="s">
        <v>408</v>
      </c>
      <c r="C152" s="16" t="s">
        <v>46</v>
      </c>
      <c r="D152" s="16" t="s">
        <v>96</v>
      </c>
      <c r="E152" s="16" t="s">
        <v>477</v>
      </c>
      <c r="F152" s="16" t="s">
        <v>644</v>
      </c>
      <c r="G152" s="16" t="s">
        <v>48</v>
      </c>
      <c r="H152" s="16" t="s">
        <v>478</v>
      </c>
      <c r="I152" s="18" t="s">
        <v>47</v>
      </c>
      <c r="J152" s="18" t="s">
        <v>47</v>
      </c>
      <c r="K152" s="18" t="s">
        <v>47</v>
      </c>
      <c r="L152" s="18" t="s">
        <v>47</v>
      </c>
      <c r="M152" s="18">
        <v>0</v>
      </c>
      <c r="N152" s="16" t="s">
        <v>47</v>
      </c>
      <c r="O152" s="16" t="s">
        <v>57</v>
      </c>
      <c r="P152" s="16" t="s">
        <v>47</v>
      </c>
      <c r="Q152" s="18">
        <f t="shared" si="4"/>
        <v>7447257.8449999997</v>
      </c>
      <c r="R152" s="18">
        <v>0</v>
      </c>
      <c r="S152" s="18">
        <v>6696969.8449999997</v>
      </c>
      <c r="T152" s="18">
        <v>0</v>
      </c>
      <c r="U152" s="16" t="s">
        <v>49</v>
      </c>
      <c r="V152" s="18">
        <v>0</v>
      </c>
      <c r="W152" s="18">
        <v>646800</v>
      </c>
      <c r="X152" s="16" t="s">
        <v>49</v>
      </c>
      <c r="Y152" s="18">
        <v>103488</v>
      </c>
      <c r="Z152" s="18">
        <v>0</v>
      </c>
      <c r="AA152" s="16" t="s">
        <v>49</v>
      </c>
      <c r="AB152" s="18">
        <v>0</v>
      </c>
      <c r="AC152" s="18">
        <v>0</v>
      </c>
      <c r="AD152" s="16" t="s">
        <v>49</v>
      </c>
      <c r="AE152" s="18">
        <v>0</v>
      </c>
      <c r="AF152" s="16">
        <v>0</v>
      </c>
      <c r="AG152" s="16" t="s">
        <v>49</v>
      </c>
      <c r="AH152" s="18">
        <v>0</v>
      </c>
      <c r="AI152" s="18">
        <v>0</v>
      </c>
      <c r="AJ152" s="16" t="s">
        <v>49</v>
      </c>
      <c r="AK152" s="18">
        <v>0</v>
      </c>
      <c r="AL152" s="18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9" customFormat="1" x14ac:dyDescent="0.25">
      <c r="A153" s="13" t="s">
        <v>418</v>
      </c>
      <c r="B153" s="17" t="s">
        <v>408</v>
      </c>
      <c r="C153" s="16" t="s">
        <v>46</v>
      </c>
      <c r="D153" s="16" t="s">
        <v>96</v>
      </c>
      <c r="E153" s="16" t="s">
        <v>480</v>
      </c>
      <c r="F153" s="16" t="s">
        <v>644</v>
      </c>
      <c r="G153" s="16" t="s">
        <v>48</v>
      </c>
      <c r="H153" s="16" t="s">
        <v>481</v>
      </c>
      <c r="I153" s="18" t="s">
        <v>47</v>
      </c>
      <c r="J153" s="18" t="s">
        <v>47</v>
      </c>
      <c r="K153" s="18" t="s">
        <v>47</v>
      </c>
      <c r="L153" s="18" t="s">
        <v>47</v>
      </c>
      <c r="M153" s="18">
        <v>0</v>
      </c>
      <c r="N153" s="16" t="s">
        <v>47</v>
      </c>
      <c r="O153" s="16" t="s">
        <v>57</v>
      </c>
      <c r="P153" s="16" t="s">
        <v>47</v>
      </c>
      <c r="Q153" s="18">
        <f t="shared" si="4"/>
        <v>345548</v>
      </c>
      <c r="R153" s="18">
        <v>0</v>
      </c>
      <c r="S153" s="18">
        <v>345548</v>
      </c>
      <c r="T153" s="18">
        <v>0</v>
      </c>
      <c r="U153" s="16" t="s">
        <v>49</v>
      </c>
      <c r="V153" s="18">
        <v>0</v>
      </c>
      <c r="W153" s="18">
        <v>0</v>
      </c>
      <c r="X153" s="16" t="s">
        <v>49</v>
      </c>
      <c r="Y153" s="18">
        <v>0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9" customFormat="1" x14ac:dyDescent="0.25">
      <c r="A154" s="13" t="s">
        <v>420</v>
      </c>
      <c r="B154" s="17" t="s">
        <v>408</v>
      </c>
      <c r="C154" s="16" t="s">
        <v>46</v>
      </c>
      <c r="D154" s="16" t="s">
        <v>96</v>
      </c>
      <c r="E154" s="16" t="s">
        <v>483</v>
      </c>
      <c r="F154" s="16" t="s">
        <v>644</v>
      </c>
      <c r="G154" s="16" t="s">
        <v>48</v>
      </c>
      <c r="H154" s="16" t="s">
        <v>484</v>
      </c>
      <c r="I154" s="18" t="s">
        <v>47</v>
      </c>
      <c r="J154" s="18" t="s">
        <v>47</v>
      </c>
      <c r="K154" s="18" t="s">
        <v>47</v>
      </c>
      <c r="L154" s="18" t="s">
        <v>47</v>
      </c>
      <c r="M154" s="18">
        <v>0</v>
      </c>
      <c r="N154" s="16" t="s">
        <v>47</v>
      </c>
      <c r="O154" s="16" t="s">
        <v>57</v>
      </c>
      <c r="P154" s="16" t="s">
        <v>47</v>
      </c>
      <c r="Q154" s="18">
        <f t="shared" si="4"/>
        <v>2325858</v>
      </c>
      <c r="R154" s="18">
        <v>0</v>
      </c>
      <c r="S154" s="18">
        <v>2325858</v>
      </c>
      <c r="T154" s="18">
        <v>0</v>
      </c>
      <c r="U154" s="16" t="s">
        <v>49</v>
      </c>
      <c r="V154" s="18">
        <v>0</v>
      </c>
      <c r="W154" s="18">
        <v>0</v>
      </c>
      <c r="X154" s="16" t="s">
        <v>49</v>
      </c>
      <c r="Y154" s="18">
        <v>0</v>
      </c>
      <c r="Z154" s="18">
        <v>0</v>
      </c>
      <c r="AA154" s="16" t="s">
        <v>49</v>
      </c>
      <c r="AB154" s="18">
        <v>0</v>
      </c>
      <c r="AC154" s="18">
        <v>0</v>
      </c>
      <c r="AD154" s="16" t="s">
        <v>49</v>
      </c>
      <c r="AE154" s="18">
        <v>0</v>
      </c>
      <c r="AF154" s="16">
        <v>0</v>
      </c>
      <c r="AG154" s="16" t="s">
        <v>49</v>
      </c>
      <c r="AH154" s="18">
        <v>0</v>
      </c>
      <c r="AI154" s="18">
        <v>0</v>
      </c>
      <c r="AJ154" s="16" t="s">
        <v>49</v>
      </c>
      <c r="AK154" s="18">
        <v>0</v>
      </c>
      <c r="AL154" s="18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9" customFormat="1" x14ac:dyDescent="0.25">
      <c r="A155" s="13" t="s">
        <v>424</v>
      </c>
      <c r="B155" s="17" t="s">
        <v>486</v>
      </c>
      <c r="C155" s="16" t="s">
        <v>46</v>
      </c>
      <c r="D155" s="16" t="s">
        <v>54</v>
      </c>
      <c r="E155" s="16" t="s">
        <v>55</v>
      </c>
      <c r="F155" s="16" t="s">
        <v>635</v>
      </c>
      <c r="G155" s="16" t="s">
        <v>48</v>
      </c>
      <c r="H155" s="16" t="s">
        <v>487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57</v>
      </c>
      <c r="P155" s="16" t="s">
        <v>47</v>
      </c>
      <c r="Q155" s="18">
        <f t="shared" si="4"/>
        <v>78429500.29110001</v>
      </c>
      <c r="R155" s="18">
        <v>0</v>
      </c>
      <c r="S155" s="18">
        <v>61478883.165900007</v>
      </c>
      <c r="T155" s="18">
        <v>0</v>
      </c>
      <c r="U155" s="16" t="s">
        <v>49</v>
      </c>
      <c r="V155" s="18">
        <v>0</v>
      </c>
      <c r="W155" s="18">
        <v>14612600.970000001</v>
      </c>
      <c r="X155" s="16" t="s">
        <v>49</v>
      </c>
      <c r="Y155" s="18">
        <v>2338016.1551999999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3" t="s">
        <v>426</v>
      </c>
      <c r="B156" s="17" t="s">
        <v>486</v>
      </c>
      <c r="C156" s="16" t="s">
        <v>46</v>
      </c>
      <c r="D156" s="16" t="s">
        <v>54</v>
      </c>
      <c r="E156" s="16" t="s">
        <v>55</v>
      </c>
      <c r="F156" s="16" t="s">
        <v>635</v>
      </c>
      <c r="G156" s="16" t="s">
        <v>51</v>
      </c>
      <c r="H156" s="16" t="s">
        <v>47</v>
      </c>
      <c r="I156" s="18" t="s">
        <v>489</v>
      </c>
      <c r="J156" s="18" t="s">
        <v>47</v>
      </c>
      <c r="K156" s="18" t="s">
        <v>490</v>
      </c>
      <c r="L156" s="18" t="s">
        <v>486</v>
      </c>
      <c r="M156" s="18">
        <v>1913151.56</v>
      </c>
      <c r="N156" s="16" t="s">
        <v>52</v>
      </c>
      <c r="O156" s="16" t="s">
        <v>491</v>
      </c>
      <c r="P156" s="16" t="s">
        <v>492</v>
      </c>
      <c r="Q156" s="18">
        <f t="shared" si="4"/>
        <v>-409530.83120000002</v>
      </c>
      <c r="R156" s="18">
        <v>0</v>
      </c>
      <c r="S156" s="18">
        <v>0</v>
      </c>
      <c r="T156" s="18">
        <v>0</v>
      </c>
      <c r="U156" s="16" t="s">
        <v>49</v>
      </c>
      <c r="V156" s="18">
        <v>0</v>
      </c>
      <c r="W156" s="18">
        <v>-353043.82</v>
      </c>
      <c r="X156" s="16" t="s">
        <v>50</v>
      </c>
      <c r="Y156" s="18">
        <v>-56487.011200000001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9" customFormat="1" x14ac:dyDescent="0.25">
      <c r="A157" s="13" t="s">
        <v>428</v>
      </c>
      <c r="B157" s="17" t="s">
        <v>486</v>
      </c>
      <c r="C157" s="16" t="s">
        <v>46</v>
      </c>
      <c r="D157" s="16" t="s">
        <v>59</v>
      </c>
      <c r="E157" s="16" t="s">
        <v>60</v>
      </c>
      <c r="F157" s="16" t="s">
        <v>617</v>
      </c>
      <c r="G157" s="16" t="s">
        <v>48</v>
      </c>
      <c r="H157" s="16" t="s">
        <v>494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6" t="s">
        <v>47</v>
      </c>
      <c r="O157" s="16" t="s">
        <v>57</v>
      </c>
      <c r="P157" s="16" t="s">
        <v>47</v>
      </c>
      <c r="Q157" s="18">
        <f t="shared" si="4"/>
        <v>69269879.506000012</v>
      </c>
      <c r="R157" s="18">
        <v>0</v>
      </c>
      <c r="S157" s="18">
        <v>53033019.46360001</v>
      </c>
      <c r="T157" s="18">
        <v>0</v>
      </c>
      <c r="U157" s="16" t="s">
        <v>49</v>
      </c>
      <c r="V157" s="18">
        <v>0</v>
      </c>
      <c r="W157" s="18">
        <v>13997293.140000001</v>
      </c>
      <c r="X157" s="16" t="s">
        <v>49</v>
      </c>
      <c r="Y157" s="18">
        <v>2239566.9024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9" customFormat="1" x14ac:dyDescent="0.25">
      <c r="A158" s="13" t="s">
        <v>430</v>
      </c>
      <c r="B158" s="17" t="s">
        <v>486</v>
      </c>
      <c r="C158" s="16" t="s">
        <v>46</v>
      </c>
      <c r="D158" s="16" t="s">
        <v>59</v>
      </c>
      <c r="E158" s="16" t="s">
        <v>60</v>
      </c>
      <c r="F158" s="16" t="s">
        <v>617</v>
      </c>
      <c r="G158" s="16" t="s">
        <v>51</v>
      </c>
      <c r="H158" s="16" t="s">
        <v>47</v>
      </c>
      <c r="I158" s="18" t="s">
        <v>496</v>
      </c>
      <c r="J158" s="18" t="s">
        <v>47</v>
      </c>
      <c r="K158" s="18" t="s">
        <v>497</v>
      </c>
      <c r="L158" s="18" t="s">
        <v>486</v>
      </c>
      <c r="M158" s="18">
        <v>680000</v>
      </c>
      <c r="N158" s="16" t="s">
        <v>52</v>
      </c>
      <c r="O158" s="16" t="s">
        <v>498</v>
      </c>
      <c r="P158" s="16" t="s">
        <v>499</v>
      </c>
      <c r="Q158" s="18">
        <f t="shared" si="4"/>
        <v>-680000</v>
      </c>
      <c r="R158" s="18">
        <v>0</v>
      </c>
      <c r="S158" s="18">
        <v>-680000</v>
      </c>
      <c r="T158" s="18">
        <v>0</v>
      </c>
      <c r="U158" s="16" t="s">
        <v>49</v>
      </c>
      <c r="V158" s="18">
        <v>0</v>
      </c>
      <c r="W158" s="18">
        <v>0</v>
      </c>
      <c r="X158" s="16" t="s">
        <v>49</v>
      </c>
      <c r="Y158" s="18">
        <v>0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3" t="s">
        <v>434</v>
      </c>
      <c r="B159" s="17" t="s">
        <v>486</v>
      </c>
      <c r="C159" s="16" t="s">
        <v>46</v>
      </c>
      <c r="D159" s="16" t="s">
        <v>68</v>
      </c>
      <c r="E159" s="16" t="s">
        <v>69</v>
      </c>
      <c r="F159" s="16" t="s">
        <v>614</v>
      </c>
      <c r="G159" s="16" t="s">
        <v>48</v>
      </c>
      <c r="H159" s="16" t="s">
        <v>501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502</v>
      </c>
      <c r="P159" s="16" t="s">
        <v>503</v>
      </c>
      <c r="Q159" s="18">
        <f t="shared" si="4"/>
        <v>1520115</v>
      </c>
      <c r="R159" s="18">
        <v>0</v>
      </c>
      <c r="S159" s="18">
        <v>1520115</v>
      </c>
      <c r="T159" s="18">
        <v>0</v>
      </c>
      <c r="U159" s="16" t="s">
        <v>49</v>
      </c>
      <c r="V159" s="18">
        <v>0</v>
      </c>
      <c r="W159" s="18">
        <v>0</v>
      </c>
      <c r="X159" s="16" t="s">
        <v>49</v>
      </c>
      <c r="Y159" s="18">
        <v>0</v>
      </c>
      <c r="Z159" s="18">
        <v>0</v>
      </c>
      <c r="AA159" s="16" t="s">
        <v>49</v>
      </c>
      <c r="AB159" s="18">
        <v>0</v>
      </c>
      <c r="AC159" s="18">
        <v>0</v>
      </c>
      <c r="AD159" s="16" t="s">
        <v>49</v>
      </c>
      <c r="AE159" s="18">
        <v>0</v>
      </c>
      <c r="AF159" s="16">
        <v>0</v>
      </c>
      <c r="AG159" s="16" t="s">
        <v>49</v>
      </c>
      <c r="AH159" s="18">
        <v>0</v>
      </c>
      <c r="AI159" s="18">
        <v>0</v>
      </c>
      <c r="AJ159" s="16" t="s">
        <v>49</v>
      </c>
      <c r="AK159" s="18">
        <v>0</v>
      </c>
      <c r="AL159" s="18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9" customFormat="1" x14ac:dyDescent="0.25">
      <c r="A160" s="13" t="s">
        <v>436</v>
      </c>
      <c r="B160" s="17" t="s">
        <v>486</v>
      </c>
      <c r="C160" s="16" t="s">
        <v>46</v>
      </c>
      <c r="D160" s="16" t="s">
        <v>68</v>
      </c>
      <c r="E160" s="16" t="s">
        <v>69</v>
      </c>
      <c r="F160" s="16" t="s">
        <v>614</v>
      </c>
      <c r="G160" s="16" t="s">
        <v>48</v>
      </c>
      <c r="H160" s="16" t="s">
        <v>505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506</v>
      </c>
      <c r="P160" s="16" t="s">
        <v>507</v>
      </c>
      <c r="Q160" s="18">
        <f t="shared" si="4"/>
        <v>329311.49</v>
      </c>
      <c r="R160" s="18">
        <v>0</v>
      </c>
      <c r="S160" s="18">
        <v>329311.49</v>
      </c>
      <c r="T160" s="18">
        <v>0</v>
      </c>
      <c r="U160" s="16" t="s">
        <v>49</v>
      </c>
      <c r="V160" s="18">
        <v>0</v>
      </c>
      <c r="W160" s="18">
        <v>0</v>
      </c>
      <c r="X160" s="16" t="s">
        <v>49</v>
      </c>
      <c r="Y160" s="18">
        <v>0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3" t="s">
        <v>438</v>
      </c>
      <c r="B161" s="17" t="s">
        <v>486</v>
      </c>
      <c r="C161" s="16" t="s">
        <v>46</v>
      </c>
      <c r="D161" s="16" t="s">
        <v>68</v>
      </c>
      <c r="E161" s="16" t="s">
        <v>69</v>
      </c>
      <c r="F161" s="16" t="s">
        <v>614</v>
      </c>
      <c r="G161" s="16" t="s">
        <v>48</v>
      </c>
      <c r="H161" s="16" t="s">
        <v>509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79</v>
      </c>
      <c r="P161" s="16" t="s">
        <v>80</v>
      </c>
      <c r="Q161" s="18">
        <f t="shared" si="4"/>
        <v>35280</v>
      </c>
      <c r="R161" s="18">
        <v>0</v>
      </c>
      <c r="S161" s="18">
        <v>35280</v>
      </c>
      <c r="T161" s="18">
        <v>0</v>
      </c>
      <c r="U161" s="16" t="s">
        <v>49</v>
      </c>
      <c r="V161" s="18">
        <v>0</v>
      </c>
      <c r="W161" s="18">
        <v>0</v>
      </c>
      <c r="X161" s="16" t="s">
        <v>49</v>
      </c>
      <c r="Y161" s="18">
        <v>0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9" customFormat="1" x14ac:dyDescent="0.25">
      <c r="A162" s="13" t="s">
        <v>442</v>
      </c>
      <c r="B162" s="17" t="s">
        <v>486</v>
      </c>
      <c r="C162" s="16" t="s">
        <v>46</v>
      </c>
      <c r="D162" s="16" t="s">
        <v>68</v>
      </c>
      <c r="E162" s="16" t="s">
        <v>69</v>
      </c>
      <c r="F162" s="16" t="s">
        <v>614</v>
      </c>
      <c r="G162" s="16" t="s">
        <v>48</v>
      </c>
      <c r="H162" s="16" t="s">
        <v>511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57</v>
      </c>
      <c r="P162" s="16" t="s">
        <v>47</v>
      </c>
      <c r="Q162" s="18">
        <f t="shared" si="4"/>
        <v>25603053.107000001</v>
      </c>
      <c r="R162" s="18">
        <v>0</v>
      </c>
      <c r="S162" s="18">
        <v>21077731.263800003</v>
      </c>
      <c r="T162" s="18">
        <v>0</v>
      </c>
      <c r="U162" s="16" t="s">
        <v>49</v>
      </c>
      <c r="V162" s="18">
        <v>0</v>
      </c>
      <c r="W162" s="18">
        <v>3901139.52</v>
      </c>
      <c r="X162" s="16" t="s">
        <v>50</v>
      </c>
      <c r="Y162" s="18">
        <v>624182.32319999998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3" t="s">
        <v>444</v>
      </c>
      <c r="B163" s="17" t="s">
        <v>486</v>
      </c>
      <c r="C163" s="16" t="s">
        <v>46</v>
      </c>
      <c r="D163" s="16" t="s">
        <v>68</v>
      </c>
      <c r="E163" s="16" t="s">
        <v>69</v>
      </c>
      <c r="F163" s="16" t="s">
        <v>614</v>
      </c>
      <c r="G163" s="16" t="s">
        <v>48</v>
      </c>
      <c r="H163" s="16" t="s">
        <v>513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57</v>
      </c>
      <c r="P163" s="16" t="s">
        <v>47</v>
      </c>
      <c r="Q163" s="18">
        <f t="shared" si="4"/>
        <v>23549679.664499998</v>
      </c>
      <c r="R163" s="18">
        <v>0</v>
      </c>
      <c r="S163" s="18">
        <v>12582690.434900001</v>
      </c>
      <c r="T163" s="18">
        <v>0</v>
      </c>
      <c r="U163" s="16" t="s">
        <v>49</v>
      </c>
      <c r="V163" s="18">
        <v>0</v>
      </c>
      <c r="W163" s="18">
        <v>9454301.0599999987</v>
      </c>
      <c r="X163" s="16" t="s">
        <v>49</v>
      </c>
      <c r="Y163" s="18">
        <v>1512688.1695999999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3" t="s">
        <v>447</v>
      </c>
      <c r="B164" s="17" t="s">
        <v>486</v>
      </c>
      <c r="C164" s="16" t="s">
        <v>46</v>
      </c>
      <c r="D164" s="16" t="s">
        <v>68</v>
      </c>
      <c r="E164" s="16" t="s">
        <v>69</v>
      </c>
      <c r="F164" s="16" t="s">
        <v>614</v>
      </c>
      <c r="G164" s="16" t="s">
        <v>48</v>
      </c>
      <c r="H164" s="16" t="s">
        <v>515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516</v>
      </c>
      <c r="P164" s="16" t="s">
        <v>517</v>
      </c>
      <c r="Q164" s="18">
        <f t="shared" si="4"/>
        <v>542379.09000000008</v>
      </c>
      <c r="R164" s="18">
        <v>0</v>
      </c>
      <c r="S164" s="18">
        <v>315831.09000000003</v>
      </c>
      <c r="T164" s="18">
        <v>195300</v>
      </c>
      <c r="U164" s="16" t="s">
        <v>50</v>
      </c>
      <c r="V164" s="18">
        <v>31248</v>
      </c>
      <c r="W164" s="18">
        <v>0</v>
      </c>
      <c r="X164" s="16" t="s">
        <v>49</v>
      </c>
      <c r="Y164" s="18">
        <v>0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9" customFormat="1" x14ac:dyDescent="0.25">
      <c r="A165" s="13" t="s">
        <v>449</v>
      </c>
      <c r="B165" s="17" t="s">
        <v>486</v>
      </c>
      <c r="C165" s="16" t="s">
        <v>46</v>
      </c>
      <c r="D165" s="16" t="s">
        <v>68</v>
      </c>
      <c r="E165" s="16" t="s">
        <v>69</v>
      </c>
      <c r="F165" s="16" t="s">
        <v>614</v>
      </c>
      <c r="G165" s="16" t="s">
        <v>48</v>
      </c>
      <c r="H165" s="16" t="s">
        <v>519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520</v>
      </c>
      <c r="P165" s="16" t="s">
        <v>521</v>
      </c>
      <c r="Q165" s="18">
        <f t="shared" si="4"/>
        <v>312627</v>
      </c>
      <c r="R165" s="18">
        <v>0</v>
      </c>
      <c r="S165" s="18">
        <v>234675</v>
      </c>
      <c r="T165" s="18">
        <v>0</v>
      </c>
      <c r="U165" s="16" t="s">
        <v>49</v>
      </c>
      <c r="V165" s="18">
        <v>0</v>
      </c>
      <c r="W165" s="18">
        <v>67200</v>
      </c>
      <c r="X165" s="16" t="s">
        <v>50</v>
      </c>
      <c r="Y165" s="18">
        <v>10752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3" t="s">
        <v>451</v>
      </c>
      <c r="B166" s="17" t="s">
        <v>486</v>
      </c>
      <c r="C166" s="16" t="s">
        <v>46</v>
      </c>
      <c r="D166" s="16" t="s">
        <v>68</v>
      </c>
      <c r="E166" s="16" t="s">
        <v>69</v>
      </c>
      <c r="F166" s="16" t="s">
        <v>614</v>
      </c>
      <c r="G166" s="16" t="s">
        <v>51</v>
      </c>
      <c r="H166" s="16" t="s">
        <v>47</v>
      </c>
      <c r="I166" s="18" t="s">
        <v>523</v>
      </c>
      <c r="J166" s="18" t="s">
        <v>47</v>
      </c>
      <c r="K166" s="18" t="s">
        <v>524</v>
      </c>
      <c r="L166" s="18" t="s">
        <v>486</v>
      </c>
      <c r="M166" s="18">
        <v>320006.26</v>
      </c>
      <c r="N166" s="16" t="s">
        <v>52</v>
      </c>
      <c r="O166" s="16" t="s">
        <v>525</v>
      </c>
      <c r="P166" s="16" t="s">
        <v>526</v>
      </c>
      <c r="Q166" s="18">
        <f t="shared" si="4"/>
        <v>-320006.26</v>
      </c>
      <c r="R166" s="18">
        <v>0</v>
      </c>
      <c r="S166" s="18">
        <v>-320006.26</v>
      </c>
      <c r="T166" s="18">
        <v>0</v>
      </c>
      <c r="U166" s="16" t="s">
        <v>49</v>
      </c>
      <c r="V166" s="18">
        <v>0</v>
      </c>
      <c r="W166" s="18">
        <v>0</v>
      </c>
      <c r="X166" s="16" t="s">
        <v>49</v>
      </c>
      <c r="Y166" s="18">
        <v>0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13" t="s">
        <v>453</v>
      </c>
      <c r="B167" s="17" t="s">
        <v>486</v>
      </c>
      <c r="C167" s="16" t="s">
        <v>46</v>
      </c>
      <c r="D167" s="16" t="s">
        <v>91</v>
      </c>
      <c r="E167" s="16" t="s">
        <v>92</v>
      </c>
      <c r="F167" s="16" t="s">
        <v>636</v>
      </c>
      <c r="G167" s="16" t="s">
        <v>48</v>
      </c>
      <c r="H167" s="16" t="s">
        <v>528</v>
      </c>
      <c r="I167" s="18" t="s">
        <v>47</v>
      </c>
      <c r="J167" s="18" t="s">
        <v>47</v>
      </c>
      <c r="K167" s="18" t="s">
        <v>47</v>
      </c>
      <c r="L167" s="18" t="s">
        <v>47</v>
      </c>
      <c r="M167" s="18">
        <v>0</v>
      </c>
      <c r="N167" s="16" t="s">
        <v>47</v>
      </c>
      <c r="O167" s="16" t="s">
        <v>57</v>
      </c>
      <c r="P167" s="16" t="s">
        <v>47</v>
      </c>
      <c r="Q167" s="18">
        <f t="shared" si="4"/>
        <v>5204851.6050000004</v>
      </c>
      <c r="R167" s="18">
        <v>0</v>
      </c>
      <c r="S167" s="18">
        <v>4060859.6050000004</v>
      </c>
      <c r="T167" s="18">
        <v>0</v>
      </c>
      <c r="U167" s="16" t="s">
        <v>49</v>
      </c>
      <c r="V167" s="18">
        <v>0</v>
      </c>
      <c r="W167" s="18">
        <v>986200</v>
      </c>
      <c r="X167" s="16" t="s">
        <v>50</v>
      </c>
      <c r="Y167" s="18">
        <v>157792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3" t="s">
        <v>456</v>
      </c>
      <c r="B168" s="17" t="s">
        <v>486</v>
      </c>
      <c r="C168" s="16" t="s">
        <v>46</v>
      </c>
      <c r="D168" s="16" t="s">
        <v>91</v>
      </c>
      <c r="E168" s="16" t="s">
        <v>92</v>
      </c>
      <c r="F168" s="16" t="s">
        <v>636</v>
      </c>
      <c r="G168" s="16" t="s">
        <v>48</v>
      </c>
      <c r="H168" s="16" t="s">
        <v>530</v>
      </c>
      <c r="I168" s="18" t="s">
        <v>47</v>
      </c>
      <c r="J168" s="18" t="s">
        <v>47</v>
      </c>
      <c r="K168" s="18" t="s">
        <v>47</v>
      </c>
      <c r="L168" s="18" t="s">
        <v>47</v>
      </c>
      <c r="M168" s="18">
        <v>0</v>
      </c>
      <c r="N168" s="16" t="s">
        <v>47</v>
      </c>
      <c r="O168" s="16" t="s">
        <v>531</v>
      </c>
      <c r="P168" s="16" t="s">
        <v>532</v>
      </c>
      <c r="Q168" s="18">
        <f t="shared" ref="Q168:Q192" si="5">SUM(S168:AP168)</f>
        <v>2353724.9500000002</v>
      </c>
      <c r="R168" s="18">
        <v>0</v>
      </c>
      <c r="S168" s="18">
        <v>1498688.9500000002</v>
      </c>
      <c r="T168" s="18">
        <v>737100</v>
      </c>
      <c r="U168" s="16" t="s">
        <v>50</v>
      </c>
      <c r="V168" s="18">
        <v>117936</v>
      </c>
      <c r="W168" s="18">
        <v>0</v>
      </c>
      <c r="X168" s="16" t="s">
        <v>49</v>
      </c>
      <c r="Y168" s="18">
        <v>0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3" t="s">
        <v>459</v>
      </c>
      <c r="B169" s="17" t="s">
        <v>486</v>
      </c>
      <c r="C169" s="16" t="s">
        <v>46</v>
      </c>
      <c r="D169" s="16" t="s">
        <v>91</v>
      </c>
      <c r="E169" s="16" t="s">
        <v>92</v>
      </c>
      <c r="F169" s="16" t="s">
        <v>636</v>
      </c>
      <c r="G169" s="16" t="s">
        <v>48</v>
      </c>
      <c r="H169" s="16" t="s">
        <v>534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57</v>
      </c>
      <c r="P169" s="16" t="s">
        <v>47</v>
      </c>
      <c r="Q169" s="18">
        <f t="shared" si="5"/>
        <v>14154160.3653</v>
      </c>
      <c r="R169" s="18">
        <v>0</v>
      </c>
      <c r="S169" s="18">
        <v>12190364.813300001</v>
      </c>
      <c r="T169" s="18">
        <v>0</v>
      </c>
      <c r="U169" s="16" t="s">
        <v>49</v>
      </c>
      <c r="V169" s="18">
        <v>0</v>
      </c>
      <c r="W169" s="18">
        <v>1692927.2</v>
      </c>
      <c r="X169" s="16" t="s">
        <v>49</v>
      </c>
      <c r="Y169" s="18">
        <v>270868.35200000001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3" t="s">
        <v>462</v>
      </c>
      <c r="B170" s="17" t="s">
        <v>486</v>
      </c>
      <c r="C170" s="16" t="s">
        <v>46</v>
      </c>
      <c r="D170" s="16" t="s">
        <v>91</v>
      </c>
      <c r="E170" s="16" t="s">
        <v>92</v>
      </c>
      <c r="F170" s="16" t="s">
        <v>636</v>
      </c>
      <c r="G170" s="16" t="s">
        <v>48</v>
      </c>
      <c r="H170" s="16" t="s">
        <v>536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537</v>
      </c>
      <c r="P170" s="16" t="s">
        <v>538</v>
      </c>
      <c r="Q170" s="18">
        <f t="shared" si="5"/>
        <v>2370148</v>
      </c>
      <c r="R170" s="18">
        <v>0</v>
      </c>
      <c r="S170" s="18">
        <v>499300</v>
      </c>
      <c r="T170" s="18">
        <v>1612800</v>
      </c>
      <c r="U170" s="16" t="s">
        <v>50</v>
      </c>
      <c r="V170" s="18">
        <v>258048</v>
      </c>
      <c r="W170" s="18">
        <v>0</v>
      </c>
      <c r="X170" s="16" t="s">
        <v>49</v>
      </c>
      <c r="Y170" s="18">
        <v>0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13" t="s">
        <v>465</v>
      </c>
      <c r="B171" s="17" t="s">
        <v>486</v>
      </c>
      <c r="C171" s="16" t="s">
        <v>46</v>
      </c>
      <c r="D171" s="16" t="s">
        <v>91</v>
      </c>
      <c r="E171" s="16" t="s">
        <v>92</v>
      </c>
      <c r="F171" s="16" t="s">
        <v>636</v>
      </c>
      <c r="G171" s="16" t="s">
        <v>48</v>
      </c>
      <c r="H171" s="16" t="s">
        <v>539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57</v>
      </c>
      <c r="P171" s="16" t="s">
        <v>47</v>
      </c>
      <c r="Q171" s="18">
        <f t="shared" si="5"/>
        <v>9985853.3882999998</v>
      </c>
      <c r="R171" s="18">
        <v>0</v>
      </c>
      <c r="S171" s="18">
        <v>8772725.3882999998</v>
      </c>
      <c r="T171" s="18">
        <v>0</v>
      </c>
      <c r="U171" s="16" t="s">
        <v>49</v>
      </c>
      <c r="V171" s="18">
        <v>0</v>
      </c>
      <c r="W171" s="18">
        <v>1045800</v>
      </c>
      <c r="X171" s="16" t="s">
        <v>49</v>
      </c>
      <c r="Y171" s="18">
        <v>167328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13" t="s">
        <v>468</v>
      </c>
      <c r="B172" s="17" t="s">
        <v>486</v>
      </c>
      <c r="C172" s="16" t="s">
        <v>46</v>
      </c>
      <c r="D172" s="16" t="s">
        <v>91</v>
      </c>
      <c r="E172" s="16" t="s">
        <v>92</v>
      </c>
      <c r="F172" s="16" t="s">
        <v>636</v>
      </c>
      <c r="G172" s="16" t="s">
        <v>48</v>
      </c>
      <c r="H172" s="16" t="s">
        <v>540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73</v>
      </c>
      <c r="P172" s="16" t="s">
        <v>541</v>
      </c>
      <c r="Q172" s="18">
        <f t="shared" si="5"/>
        <v>525739.19999999995</v>
      </c>
      <c r="R172" s="18">
        <v>0</v>
      </c>
      <c r="S172" s="18">
        <v>187866</v>
      </c>
      <c r="T172" s="18">
        <v>291270</v>
      </c>
      <c r="U172" s="16" t="s">
        <v>50</v>
      </c>
      <c r="V172" s="18">
        <v>46603.199999999997</v>
      </c>
      <c r="W172" s="18">
        <v>0</v>
      </c>
      <c r="X172" s="16" t="s">
        <v>49</v>
      </c>
      <c r="Y172" s="18">
        <v>0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13" t="s">
        <v>471</v>
      </c>
      <c r="B173" s="17" t="s">
        <v>486</v>
      </c>
      <c r="C173" s="16" t="s">
        <v>46</v>
      </c>
      <c r="D173" s="16" t="s">
        <v>91</v>
      </c>
      <c r="E173" s="16" t="s">
        <v>92</v>
      </c>
      <c r="F173" s="16" t="s">
        <v>636</v>
      </c>
      <c r="G173" s="16" t="s">
        <v>48</v>
      </c>
      <c r="H173" s="16" t="s">
        <v>542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57</v>
      </c>
      <c r="P173" s="16" t="s">
        <v>47</v>
      </c>
      <c r="Q173" s="18">
        <f t="shared" si="5"/>
        <v>14910784.3928</v>
      </c>
      <c r="R173" s="18">
        <v>0</v>
      </c>
      <c r="S173" s="18">
        <v>11828416.639999999</v>
      </c>
      <c r="T173" s="18">
        <v>0</v>
      </c>
      <c r="U173" s="16" t="s">
        <v>49</v>
      </c>
      <c r="V173" s="18">
        <v>0</v>
      </c>
      <c r="W173" s="18">
        <v>2657213.58</v>
      </c>
      <c r="X173" s="16" t="s">
        <v>50</v>
      </c>
      <c r="Y173" s="18">
        <v>425154.17279999994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13" t="s">
        <v>476</v>
      </c>
      <c r="B174" s="17" t="s">
        <v>486</v>
      </c>
      <c r="C174" s="16" t="s">
        <v>46</v>
      </c>
      <c r="D174" s="16" t="s">
        <v>91</v>
      </c>
      <c r="E174" s="16" t="s">
        <v>92</v>
      </c>
      <c r="F174" s="16" t="s">
        <v>636</v>
      </c>
      <c r="G174" s="16" t="s">
        <v>48</v>
      </c>
      <c r="H174" s="16" t="s">
        <v>543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544</v>
      </c>
      <c r="P174" s="16" t="s">
        <v>545</v>
      </c>
      <c r="Q174" s="18">
        <f t="shared" si="5"/>
        <v>2560913</v>
      </c>
      <c r="R174" s="18">
        <v>0</v>
      </c>
      <c r="S174" s="18">
        <v>1888577</v>
      </c>
      <c r="T174" s="18">
        <v>579600</v>
      </c>
      <c r="U174" s="16" t="s">
        <v>50</v>
      </c>
      <c r="V174" s="18">
        <v>92736</v>
      </c>
      <c r="W174" s="18">
        <v>0</v>
      </c>
      <c r="X174" s="16" t="s">
        <v>49</v>
      </c>
      <c r="Y174" s="18">
        <v>0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13" t="s">
        <v>479</v>
      </c>
      <c r="B175" s="17" t="s">
        <v>486</v>
      </c>
      <c r="C175" s="16" t="s">
        <v>46</v>
      </c>
      <c r="D175" s="16" t="s">
        <v>91</v>
      </c>
      <c r="E175" s="16" t="s">
        <v>92</v>
      </c>
      <c r="F175" s="16" t="s">
        <v>636</v>
      </c>
      <c r="G175" s="16" t="s">
        <v>48</v>
      </c>
      <c r="H175" s="16" t="s">
        <v>546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57</v>
      </c>
      <c r="P175" s="16" t="s">
        <v>47</v>
      </c>
      <c r="Q175" s="18">
        <f t="shared" si="5"/>
        <v>25266076.067300003</v>
      </c>
      <c r="R175" s="18">
        <v>0</v>
      </c>
      <c r="S175" s="18">
        <v>17678226.310900003</v>
      </c>
      <c r="T175" s="18">
        <v>0</v>
      </c>
      <c r="U175" s="16" t="s">
        <v>49</v>
      </c>
      <c r="V175" s="18">
        <v>0</v>
      </c>
      <c r="W175" s="18">
        <v>6541249.79</v>
      </c>
      <c r="X175" s="16" t="s">
        <v>50</v>
      </c>
      <c r="Y175" s="18">
        <v>1046599.9663999999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3" t="s">
        <v>482</v>
      </c>
      <c r="B176" s="17" t="s">
        <v>486</v>
      </c>
      <c r="C176" s="16" t="s">
        <v>46</v>
      </c>
      <c r="D176" s="16" t="s">
        <v>91</v>
      </c>
      <c r="E176" s="16" t="s">
        <v>92</v>
      </c>
      <c r="F176" s="16" t="s">
        <v>636</v>
      </c>
      <c r="G176" s="16" t="s">
        <v>48</v>
      </c>
      <c r="H176" s="16" t="s">
        <v>547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548</v>
      </c>
      <c r="P176" s="16" t="s">
        <v>549</v>
      </c>
      <c r="Q176" s="18">
        <f t="shared" si="5"/>
        <v>26100000</v>
      </c>
      <c r="R176" s="18">
        <v>0</v>
      </c>
      <c r="S176" s="18">
        <v>26100000</v>
      </c>
      <c r="T176" s="18">
        <v>0</v>
      </c>
      <c r="U176" s="16" t="s">
        <v>49</v>
      </c>
      <c r="V176" s="18">
        <v>0</v>
      </c>
      <c r="W176" s="18">
        <v>0</v>
      </c>
      <c r="X176" s="16" t="s">
        <v>49</v>
      </c>
      <c r="Y176" s="18">
        <v>0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3" t="s">
        <v>485</v>
      </c>
      <c r="B177" s="17" t="s">
        <v>486</v>
      </c>
      <c r="C177" s="16" t="s">
        <v>46</v>
      </c>
      <c r="D177" s="16" t="s">
        <v>91</v>
      </c>
      <c r="E177" s="16" t="s">
        <v>92</v>
      </c>
      <c r="F177" s="16" t="s">
        <v>636</v>
      </c>
      <c r="G177" s="16" t="s">
        <v>48</v>
      </c>
      <c r="H177" s="16" t="s">
        <v>550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57</v>
      </c>
      <c r="P177" s="16" t="s">
        <v>47</v>
      </c>
      <c r="Q177" s="18">
        <f t="shared" si="5"/>
        <v>20407853.637500003</v>
      </c>
      <c r="R177" s="18">
        <v>0</v>
      </c>
      <c r="S177" s="18">
        <v>12953260.864700001</v>
      </c>
      <c r="T177" s="18">
        <v>0</v>
      </c>
      <c r="U177" s="16" t="s">
        <v>49</v>
      </c>
      <c r="V177" s="18">
        <v>0</v>
      </c>
      <c r="W177" s="18">
        <v>6426373.080000001</v>
      </c>
      <c r="X177" s="16" t="s">
        <v>50</v>
      </c>
      <c r="Y177" s="18">
        <v>1028219.6928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3" t="s">
        <v>488</v>
      </c>
      <c r="B178" s="17" t="s">
        <v>486</v>
      </c>
      <c r="C178" s="16" t="s">
        <v>46</v>
      </c>
      <c r="D178" s="16" t="s">
        <v>152</v>
      </c>
      <c r="E178" s="16" t="s">
        <v>153</v>
      </c>
      <c r="F178" s="16" t="s">
        <v>626</v>
      </c>
      <c r="G178" s="16" t="s">
        <v>48</v>
      </c>
      <c r="H178" s="16" t="s">
        <v>551</v>
      </c>
      <c r="I178" s="18" t="s">
        <v>47</v>
      </c>
      <c r="J178" s="18" t="s">
        <v>47</v>
      </c>
      <c r="K178" s="18" t="s">
        <v>47</v>
      </c>
      <c r="L178" s="18" t="s">
        <v>47</v>
      </c>
      <c r="M178" s="18">
        <v>0</v>
      </c>
      <c r="N178" s="16" t="s">
        <v>47</v>
      </c>
      <c r="O178" s="16" t="s">
        <v>57</v>
      </c>
      <c r="P178" s="16" t="s">
        <v>47</v>
      </c>
      <c r="Q178" s="18">
        <f t="shared" si="5"/>
        <v>32277780.760099996</v>
      </c>
      <c r="R178" s="18">
        <v>0</v>
      </c>
      <c r="S178" s="18">
        <v>22135259.744099993</v>
      </c>
      <c r="T178" s="18">
        <v>0</v>
      </c>
      <c r="U178" s="16" t="s">
        <v>49</v>
      </c>
      <c r="V178" s="18">
        <v>0</v>
      </c>
      <c r="W178" s="18">
        <v>8743552.6000000015</v>
      </c>
      <c r="X178" s="16" t="s">
        <v>50</v>
      </c>
      <c r="Y178" s="18">
        <v>1398968.4160000002</v>
      </c>
      <c r="Z178" s="18">
        <v>0</v>
      </c>
      <c r="AA178" s="16" t="s">
        <v>49</v>
      </c>
      <c r="AB178" s="18">
        <v>0</v>
      </c>
      <c r="AC178" s="18">
        <v>0</v>
      </c>
      <c r="AD178" s="16" t="s">
        <v>49</v>
      </c>
      <c r="AE178" s="18">
        <v>0</v>
      </c>
      <c r="AF178" s="16">
        <v>0</v>
      </c>
      <c r="AG178" s="16" t="s">
        <v>49</v>
      </c>
      <c r="AH178" s="18">
        <v>0</v>
      </c>
      <c r="AI178" s="18">
        <v>0</v>
      </c>
      <c r="AJ178" s="16" t="s">
        <v>49</v>
      </c>
      <c r="AK178" s="18">
        <v>0</v>
      </c>
      <c r="AL178" s="18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9" customFormat="1" x14ac:dyDescent="0.25">
      <c r="A179" s="13" t="s">
        <v>493</v>
      </c>
      <c r="B179" s="17" t="s">
        <v>486</v>
      </c>
      <c r="C179" s="16" t="s">
        <v>46</v>
      </c>
      <c r="D179" s="16" t="s">
        <v>152</v>
      </c>
      <c r="E179" s="16" t="s">
        <v>153</v>
      </c>
      <c r="F179" s="16" t="s">
        <v>626</v>
      </c>
      <c r="G179" s="16" t="s">
        <v>48</v>
      </c>
      <c r="H179" s="16" t="s">
        <v>552</v>
      </c>
      <c r="I179" s="18" t="s">
        <v>47</v>
      </c>
      <c r="J179" s="18" t="s">
        <v>47</v>
      </c>
      <c r="K179" s="18" t="s">
        <v>47</v>
      </c>
      <c r="L179" s="18" t="s">
        <v>47</v>
      </c>
      <c r="M179" s="18">
        <v>0</v>
      </c>
      <c r="N179" s="16" t="s">
        <v>47</v>
      </c>
      <c r="O179" s="16" t="s">
        <v>553</v>
      </c>
      <c r="P179" s="16" t="s">
        <v>554</v>
      </c>
      <c r="Q179" s="18">
        <f t="shared" si="5"/>
        <v>6215879.3300000001</v>
      </c>
      <c r="R179" s="18">
        <v>0</v>
      </c>
      <c r="S179" s="18">
        <v>6215879.3300000001</v>
      </c>
      <c r="T179" s="18">
        <v>0</v>
      </c>
      <c r="U179" s="16" t="s">
        <v>49</v>
      </c>
      <c r="V179" s="18">
        <v>0</v>
      </c>
      <c r="W179" s="18">
        <v>0</v>
      </c>
      <c r="X179" s="16" t="s">
        <v>49</v>
      </c>
      <c r="Y179" s="18">
        <v>0</v>
      </c>
      <c r="Z179" s="18">
        <v>0</v>
      </c>
      <c r="AA179" s="16" t="s">
        <v>49</v>
      </c>
      <c r="AB179" s="18">
        <v>0</v>
      </c>
      <c r="AC179" s="18">
        <v>0</v>
      </c>
      <c r="AD179" s="16" t="s">
        <v>49</v>
      </c>
      <c r="AE179" s="18">
        <v>0</v>
      </c>
      <c r="AF179" s="16">
        <v>0</v>
      </c>
      <c r="AG179" s="16" t="s">
        <v>49</v>
      </c>
      <c r="AH179" s="18">
        <v>0</v>
      </c>
      <c r="AI179" s="18">
        <v>0</v>
      </c>
      <c r="AJ179" s="16" t="s">
        <v>49</v>
      </c>
      <c r="AK179" s="18">
        <v>0</v>
      </c>
      <c r="AL179" s="18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9" customFormat="1" x14ac:dyDescent="0.25">
      <c r="A180" s="13" t="s">
        <v>495</v>
      </c>
      <c r="B180" s="17" t="s">
        <v>486</v>
      </c>
      <c r="C180" s="16" t="s">
        <v>46</v>
      </c>
      <c r="D180" s="16" t="s">
        <v>152</v>
      </c>
      <c r="E180" s="16" t="s">
        <v>153</v>
      </c>
      <c r="F180" s="16" t="s">
        <v>626</v>
      </c>
      <c r="G180" s="16" t="s">
        <v>48</v>
      </c>
      <c r="H180" s="16" t="s">
        <v>555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57</v>
      </c>
      <c r="P180" s="16" t="s">
        <v>47</v>
      </c>
      <c r="Q180" s="18">
        <f t="shared" si="5"/>
        <v>54705216.722599998</v>
      </c>
      <c r="R180" s="18">
        <v>0</v>
      </c>
      <c r="S180" s="18">
        <v>42610491.941799998</v>
      </c>
      <c r="T180" s="18">
        <v>0</v>
      </c>
      <c r="U180" s="16" t="s">
        <v>49</v>
      </c>
      <c r="V180" s="18">
        <v>0</v>
      </c>
      <c r="W180" s="18">
        <v>10426486.880000001</v>
      </c>
      <c r="X180" s="16" t="s">
        <v>49</v>
      </c>
      <c r="Y180" s="18">
        <v>1668237.9007999999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3" t="s">
        <v>500</v>
      </c>
      <c r="B181" s="17" t="s">
        <v>486</v>
      </c>
      <c r="C181" s="16" t="s">
        <v>46</v>
      </c>
      <c r="D181" s="16" t="s">
        <v>279</v>
      </c>
      <c r="E181" s="16" t="s">
        <v>280</v>
      </c>
      <c r="F181" s="16" t="s">
        <v>638</v>
      </c>
      <c r="G181" s="16" t="s">
        <v>48</v>
      </c>
      <c r="H181" s="16" t="s">
        <v>556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57</v>
      </c>
      <c r="P181" s="16" t="s">
        <v>47</v>
      </c>
      <c r="Q181" s="18">
        <f t="shared" si="5"/>
        <v>35475201.991000004</v>
      </c>
      <c r="R181" s="18">
        <v>0</v>
      </c>
      <c r="S181" s="18">
        <v>30388514.608200006</v>
      </c>
      <c r="T181" s="18">
        <v>0</v>
      </c>
      <c r="U181" s="16" t="s">
        <v>49</v>
      </c>
      <c r="V181" s="18">
        <v>0</v>
      </c>
      <c r="W181" s="18">
        <v>4385075.33</v>
      </c>
      <c r="X181" s="16" t="s">
        <v>49</v>
      </c>
      <c r="Y181" s="18">
        <v>701612.05280000006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3" t="s">
        <v>504</v>
      </c>
      <c r="B182" s="17" t="s">
        <v>486</v>
      </c>
      <c r="C182" s="16" t="s">
        <v>46</v>
      </c>
      <c r="D182" s="16" t="s">
        <v>279</v>
      </c>
      <c r="E182" s="16" t="s">
        <v>280</v>
      </c>
      <c r="F182" s="16" t="s">
        <v>638</v>
      </c>
      <c r="G182" s="16" t="s">
        <v>48</v>
      </c>
      <c r="H182" s="16" t="s">
        <v>557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558</v>
      </c>
      <c r="P182" s="16" t="s">
        <v>559</v>
      </c>
      <c r="Q182" s="18">
        <f t="shared" si="5"/>
        <v>1988700</v>
      </c>
      <c r="R182" s="18">
        <v>0</v>
      </c>
      <c r="S182" s="18">
        <v>1988700</v>
      </c>
      <c r="T182" s="18">
        <v>0</v>
      </c>
      <c r="U182" s="16" t="s">
        <v>49</v>
      </c>
      <c r="V182" s="18">
        <v>0</v>
      </c>
      <c r="W182" s="18">
        <v>0</v>
      </c>
      <c r="X182" s="16" t="s">
        <v>49</v>
      </c>
      <c r="Y182" s="18">
        <v>0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3" t="s">
        <v>508</v>
      </c>
      <c r="B183" s="17" t="s">
        <v>486</v>
      </c>
      <c r="C183" s="16" t="s">
        <v>46</v>
      </c>
      <c r="D183" s="16" t="s">
        <v>279</v>
      </c>
      <c r="E183" s="16" t="s">
        <v>280</v>
      </c>
      <c r="F183" s="16" t="s">
        <v>638</v>
      </c>
      <c r="G183" s="16" t="s">
        <v>48</v>
      </c>
      <c r="H183" s="16" t="s">
        <v>560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57</v>
      </c>
      <c r="P183" s="16" t="s">
        <v>47</v>
      </c>
      <c r="Q183" s="18">
        <f t="shared" si="5"/>
        <v>12037787.993399998</v>
      </c>
      <c r="R183" s="18">
        <v>0</v>
      </c>
      <c r="S183" s="18">
        <v>9231362.0149999987</v>
      </c>
      <c r="T183" s="18">
        <v>0</v>
      </c>
      <c r="U183" s="16" t="s">
        <v>49</v>
      </c>
      <c r="V183" s="18">
        <v>0</v>
      </c>
      <c r="W183" s="18">
        <v>2419332.7400000002</v>
      </c>
      <c r="X183" s="16" t="s">
        <v>50</v>
      </c>
      <c r="Y183" s="18">
        <v>387093.23840000003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3" t="s">
        <v>510</v>
      </c>
      <c r="B184" s="17" t="s">
        <v>486</v>
      </c>
      <c r="C184" s="16" t="s">
        <v>46</v>
      </c>
      <c r="D184" s="16" t="s">
        <v>279</v>
      </c>
      <c r="E184" s="16" t="s">
        <v>280</v>
      </c>
      <c r="F184" s="16" t="s">
        <v>638</v>
      </c>
      <c r="G184" s="16" t="s">
        <v>51</v>
      </c>
      <c r="H184" s="16" t="s">
        <v>47</v>
      </c>
      <c r="I184" s="18" t="s">
        <v>561</v>
      </c>
      <c r="J184" s="18" t="s">
        <v>47</v>
      </c>
      <c r="K184" s="18" t="s">
        <v>562</v>
      </c>
      <c r="L184" s="18" t="s">
        <v>486</v>
      </c>
      <c r="M184" s="18">
        <v>405624.13</v>
      </c>
      <c r="N184" s="16" t="s">
        <v>52</v>
      </c>
      <c r="O184" s="16" t="s">
        <v>563</v>
      </c>
      <c r="P184" s="16" t="s">
        <v>564</v>
      </c>
      <c r="Q184" s="18">
        <f t="shared" si="5"/>
        <v>-405624.125</v>
      </c>
      <c r="R184" s="18">
        <v>0</v>
      </c>
      <c r="S184" s="18">
        <v>-405624.125</v>
      </c>
      <c r="T184" s="18">
        <v>0</v>
      </c>
      <c r="U184" s="16" t="s">
        <v>49</v>
      </c>
      <c r="V184" s="18">
        <v>0</v>
      </c>
      <c r="W184" s="18">
        <v>0</v>
      </c>
      <c r="X184" s="16" t="s">
        <v>49</v>
      </c>
      <c r="Y184" s="18">
        <v>0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3" t="s">
        <v>512</v>
      </c>
      <c r="B185" s="17" t="s">
        <v>486</v>
      </c>
      <c r="C185" s="16" t="s">
        <v>46</v>
      </c>
      <c r="D185" s="16" t="s">
        <v>96</v>
      </c>
      <c r="E185" s="16" t="s">
        <v>565</v>
      </c>
      <c r="F185" s="16" t="s">
        <v>645</v>
      </c>
      <c r="G185" s="16" t="s">
        <v>48</v>
      </c>
      <c r="H185" s="16" t="s">
        <v>566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57</v>
      </c>
      <c r="P185" s="16" t="s">
        <v>47</v>
      </c>
      <c r="Q185" s="18">
        <f t="shared" si="5"/>
        <v>5090432</v>
      </c>
      <c r="R185" s="18">
        <v>0</v>
      </c>
      <c r="S185" s="18">
        <v>4627592</v>
      </c>
      <c r="T185" s="18">
        <v>0</v>
      </c>
      <c r="U185" s="16" t="s">
        <v>49</v>
      </c>
      <c r="V185" s="18">
        <v>0</v>
      </c>
      <c r="W185" s="18">
        <v>399000</v>
      </c>
      <c r="X185" s="16" t="s">
        <v>49</v>
      </c>
      <c r="Y185" s="18">
        <v>63840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3" t="s">
        <v>514</v>
      </c>
      <c r="B186" s="17" t="s">
        <v>486</v>
      </c>
      <c r="C186" s="16" t="s">
        <v>46</v>
      </c>
      <c r="D186" s="16" t="s">
        <v>96</v>
      </c>
      <c r="E186" s="16" t="s">
        <v>567</v>
      </c>
      <c r="F186" s="16" t="s">
        <v>645</v>
      </c>
      <c r="G186" s="16" t="s">
        <v>48</v>
      </c>
      <c r="H186" s="16" t="s">
        <v>568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57</v>
      </c>
      <c r="P186" s="16" t="s">
        <v>47</v>
      </c>
      <c r="Q186" s="18">
        <f t="shared" si="5"/>
        <v>1816444.58</v>
      </c>
      <c r="R186" s="18">
        <v>0</v>
      </c>
      <c r="S186" s="18">
        <v>1606948.58</v>
      </c>
      <c r="T186" s="18">
        <v>0</v>
      </c>
      <c r="U186" s="16" t="s">
        <v>49</v>
      </c>
      <c r="V186" s="18">
        <v>0</v>
      </c>
      <c r="W186" s="18">
        <v>180600</v>
      </c>
      <c r="X186" s="16" t="s">
        <v>49</v>
      </c>
      <c r="Y186" s="18">
        <v>28896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3" t="s">
        <v>518</v>
      </c>
      <c r="B187" s="17" t="s">
        <v>486</v>
      </c>
      <c r="C187" s="16" t="s">
        <v>46</v>
      </c>
      <c r="D187" s="16" t="s">
        <v>96</v>
      </c>
      <c r="E187" s="16" t="s">
        <v>569</v>
      </c>
      <c r="F187" s="16" t="s">
        <v>645</v>
      </c>
      <c r="G187" s="16" t="s">
        <v>48</v>
      </c>
      <c r="H187" s="16" t="s">
        <v>570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57</v>
      </c>
      <c r="P187" s="16" t="s">
        <v>47</v>
      </c>
      <c r="Q187" s="18">
        <f t="shared" si="5"/>
        <v>14929986</v>
      </c>
      <c r="R187" s="18">
        <v>0</v>
      </c>
      <c r="S187" s="18">
        <v>14085912</v>
      </c>
      <c r="T187" s="18">
        <v>0</v>
      </c>
      <c r="U187" s="16" t="s">
        <v>49</v>
      </c>
      <c r="V187" s="18">
        <v>0</v>
      </c>
      <c r="W187" s="18">
        <v>727650</v>
      </c>
      <c r="X187" s="16" t="s">
        <v>49</v>
      </c>
      <c r="Y187" s="18">
        <v>116424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9" customFormat="1" x14ac:dyDescent="0.25">
      <c r="A188" s="13" t="s">
        <v>522</v>
      </c>
      <c r="B188" s="17" t="s">
        <v>486</v>
      </c>
      <c r="C188" s="16" t="s">
        <v>46</v>
      </c>
      <c r="D188" s="16" t="s">
        <v>96</v>
      </c>
      <c r="E188" s="16" t="s">
        <v>571</v>
      </c>
      <c r="F188" s="16" t="s">
        <v>645</v>
      </c>
      <c r="G188" s="16" t="s">
        <v>48</v>
      </c>
      <c r="H188" s="16" t="s">
        <v>572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57</v>
      </c>
      <c r="P188" s="16" t="s">
        <v>47</v>
      </c>
      <c r="Q188" s="18">
        <f t="shared" si="5"/>
        <v>15542297.084999999</v>
      </c>
      <c r="R188" s="18">
        <v>0</v>
      </c>
      <c r="S188" s="18">
        <v>10192510.484999999</v>
      </c>
      <c r="T188" s="18">
        <v>0</v>
      </c>
      <c r="U188" s="16" t="s">
        <v>49</v>
      </c>
      <c r="V188" s="18">
        <v>0</v>
      </c>
      <c r="W188" s="18">
        <v>4611885</v>
      </c>
      <c r="X188" s="16" t="s">
        <v>49</v>
      </c>
      <c r="Y188" s="18">
        <v>737901.6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3" t="s">
        <v>527</v>
      </c>
      <c r="B189" s="17" t="s">
        <v>486</v>
      </c>
      <c r="C189" s="16" t="s">
        <v>46</v>
      </c>
      <c r="D189" s="16" t="s">
        <v>96</v>
      </c>
      <c r="E189" s="16" t="s">
        <v>573</v>
      </c>
      <c r="F189" s="16" t="s">
        <v>645</v>
      </c>
      <c r="G189" s="16" t="s">
        <v>48</v>
      </c>
      <c r="H189" s="16" t="s">
        <v>574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57</v>
      </c>
      <c r="P189" s="16" t="s">
        <v>47</v>
      </c>
      <c r="Q189" s="18">
        <f t="shared" si="5"/>
        <v>1617000</v>
      </c>
      <c r="R189" s="18">
        <v>0</v>
      </c>
      <c r="S189" s="18">
        <v>1617000</v>
      </c>
      <c r="T189" s="18">
        <v>0</v>
      </c>
      <c r="U189" s="16" t="s">
        <v>49</v>
      </c>
      <c r="V189" s="18">
        <v>0</v>
      </c>
      <c r="W189" s="18">
        <v>0</v>
      </c>
      <c r="X189" s="16" t="s">
        <v>49</v>
      </c>
      <c r="Y189" s="18">
        <v>0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3" t="s">
        <v>529</v>
      </c>
      <c r="B190" s="17" t="s">
        <v>486</v>
      </c>
      <c r="C190" s="16" t="s">
        <v>46</v>
      </c>
      <c r="D190" s="16" t="s">
        <v>96</v>
      </c>
      <c r="E190" s="16" t="s">
        <v>575</v>
      </c>
      <c r="F190" s="16" t="s">
        <v>645</v>
      </c>
      <c r="G190" s="16" t="s">
        <v>48</v>
      </c>
      <c r="H190" s="16" t="s">
        <v>576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57</v>
      </c>
      <c r="P190" s="16" t="s">
        <v>47</v>
      </c>
      <c r="Q190" s="18">
        <f t="shared" si="5"/>
        <v>5583384</v>
      </c>
      <c r="R190" s="18">
        <v>0</v>
      </c>
      <c r="S190" s="18">
        <v>5583384</v>
      </c>
      <c r="T190" s="18">
        <v>0</v>
      </c>
      <c r="U190" s="16" t="s">
        <v>49</v>
      </c>
      <c r="V190" s="18">
        <v>0</v>
      </c>
      <c r="W190" s="18">
        <v>0</v>
      </c>
      <c r="X190" s="16" t="s">
        <v>49</v>
      </c>
      <c r="Y190" s="18">
        <v>0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13" t="s">
        <v>533</v>
      </c>
      <c r="B191" s="17" t="s">
        <v>486</v>
      </c>
      <c r="C191" s="16" t="s">
        <v>46</v>
      </c>
      <c r="D191" s="16" t="s">
        <v>96</v>
      </c>
      <c r="E191" s="16" t="s">
        <v>577</v>
      </c>
      <c r="F191" s="16" t="s">
        <v>645</v>
      </c>
      <c r="G191" s="16" t="s">
        <v>48</v>
      </c>
      <c r="H191" s="16" t="s">
        <v>578</v>
      </c>
      <c r="I191" s="18" t="s">
        <v>47</v>
      </c>
      <c r="J191" s="18" t="s">
        <v>47</v>
      </c>
      <c r="K191" s="18" t="s">
        <v>47</v>
      </c>
      <c r="L191" s="18" t="s">
        <v>47</v>
      </c>
      <c r="M191" s="18">
        <v>0</v>
      </c>
      <c r="N191" s="16" t="s">
        <v>47</v>
      </c>
      <c r="O191" s="16" t="s">
        <v>579</v>
      </c>
      <c r="P191" s="16" t="s">
        <v>580</v>
      </c>
      <c r="Q191" s="18">
        <f t="shared" si="5"/>
        <v>290000</v>
      </c>
      <c r="R191" s="18">
        <v>0</v>
      </c>
      <c r="S191" s="18">
        <v>290000</v>
      </c>
      <c r="T191" s="18">
        <v>0</v>
      </c>
      <c r="U191" s="16" t="s">
        <v>49</v>
      </c>
      <c r="V191" s="18">
        <v>0</v>
      </c>
      <c r="W191" s="18">
        <v>0</v>
      </c>
      <c r="X191" s="16" t="s">
        <v>49</v>
      </c>
      <c r="Y191" s="18">
        <v>0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13" t="s">
        <v>535</v>
      </c>
      <c r="B192" s="17" t="s">
        <v>486</v>
      </c>
      <c r="C192" s="16" t="s">
        <v>46</v>
      </c>
      <c r="D192" s="16" t="s">
        <v>96</v>
      </c>
      <c r="E192" s="16" t="s">
        <v>565</v>
      </c>
      <c r="F192" s="16" t="s">
        <v>645</v>
      </c>
      <c r="G192" s="16" t="s">
        <v>51</v>
      </c>
      <c r="H192" s="16" t="s">
        <v>47</v>
      </c>
      <c r="I192" s="18" t="s">
        <v>404</v>
      </c>
      <c r="J192" s="18" t="s">
        <v>47</v>
      </c>
      <c r="K192" s="18" t="s">
        <v>581</v>
      </c>
      <c r="L192" s="18" t="s">
        <v>486</v>
      </c>
      <c r="M192" s="18">
        <v>170000</v>
      </c>
      <c r="N192" s="16" t="s">
        <v>52</v>
      </c>
      <c r="O192" s="16" t="s">
        <v>582</v>
      </c>
      <c r="P192" s="16" t="s">
        <v>583</v>
      </c>
      <c r="Q192" s="18">
        <f t="shared" si="5"/>
        <v>-170000</v>
      </c>
      <c r="R192" s="18">
        <v>0</v>
      </c>
      <c r="S192" s="18">
        <v>-170000</v>
      </c>
      <c r="T192" s="18">
        <v>0</v>
      </c>
      <c r="U192" s="16" t="s">
        <v>49</v>
      </c>
      <c r="V192" s="18">
        <v>0</v>
      </c>
      <c r="W192" s="18">
        <v>0</v>
      </c>
      <c r="X192" s="16" t="s">
        <v>49</v>
      </c>
      <c r="Y192" s="18">
        <v>0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4" spans="9:38" x14ac:dyDescent="0.25">
      <c r="Q194" s="9">
        <f>SUM(Q2:Q192)</f>
        <v>3105217027.2595491</v>
      </c>
      <c r="R194" s="9">
        <f>SUM(R2:R192)</f>
        <v>0</v>
      </c>
      <c r="S194" s="9">
        <f>SUM(S2:S192)</f>
        <v>2322365833.5071497</v>
      </c>
      <c r="T194" s="9">
        <f>SUM(T2:T192)</f>
        <v>10083377.870000001</v>
      </c>
      <c r="V194" s="9">
        <f>SUM(V2:V192)</f>
        <v>1613340.4591999999</v>
      </c>
      <c r="W194" s="9">
        <f>SUM(W2:W192)</f>
        <v>659013741.36100006</v>
      </c>
      <c r="Y194" s="9">
        <f>SUM(Y2:Y192)</f>
        <v>105442198.61219998</v>
      </c>
      <c r="Z194" s="9">
        <f>SUM(Z2:Z192)</f>
        <v>0</v>
      </c>
      <c r="AB194" s="9">
        <f>SUM(AB2:AB192)</f>
        <v>0</v>
      </c>
      <c r="AC194" s="9">
        <f>SUM(AC2:AC192)</f>
        <v>0</v>
      </c>
      <c r="AE194" s="9">
        <f>SUM(AE2:AE192)</f>
        <v>0</v>
      </c>
      <c r="AI194" s="9">
        <f>SUM(AI2:AI192)</f>
        <v>0</v>
      </c>
      <c r="AK194" s="9">
        <f>SUM(AK2:AK192)</f>
        <v>0</v>
      </c>
      <c r="AL194" s="9">
        <f>SUM(AL2:AL192)</f>
        <v>6654545.4500000002</v>
      </c>
    </row>
    <row r="196" spans="9:38" x14ac:dyDescent="0.25">
      <c r="J196" s="8" t="s">
        <v>584</v>
      </c>
    </row>
    <row r="198" spans="9:38" x14ac:dyDescent="0.25">
      <c r="J198" s="8" t="s">
        <v>585</v>
      </c>
      <c r="K198" s="8" t="s">
        <v>586</v>
      </c>
      <c r="L198" s="8" t="s">
        <v>587</v>
      </c>
    </row>
    <row r="200" spans="9:38" x14ac:dyDescent="0.25">
      <c r="I200" s="8" t="s">
        <v>588</v>
      </c>
      <c r="J200" s="8">
        <f>S194</f>
        <v>2322365833.5071497</v>
      </c>
    </row>
    <row r="202" spans="9:38" x14ac:dyDescent="0.25">
      <c r="I202" s="8" t="s">
        <v>589</v>
      </c>
      <c r="J202" s="8">
        <f>T194+W194</f>
        <v>669097119.23100007</v>
      </c>
      <c r="K202" s="8">
        <f>V194+Y194</f>
        <v>107055539.07139997</v>
      </c>
    </row>
    <row r="204" spans="9:38" x14ac:dyDescent="0.25">
      <c r="I204" s="8" t="s">
        <v>590</v>
      </c>
      <c r="J204" s="8">
        <v>0</v>
      </c>
      <c r="K204" s="8">
        <v>0</v>
      </c>
      <c r="L204" s="8">
        <v>0</v>
      </c>
    </row>
    <row r="206" spans="9:38" x14ac:dyDescent="0.25">
      <c r="I206" s="8" t="s">
        <v>591</v>
      </c>
      <c r="J206" s="8">
        <v>0</v>
      </c>
      <c r="K206" s="8">
        <v>0</v>
      </c>
    </row>
    <row r="208" spans="9:38" x14ac:dyDescent="0.25">
      <c r="I208" s="8" t="s">
        <v>592</v>
      </c>
      <c r="J208" s="8">
        <f>SUM(J200:J207)</f>
        <v>2991462952.7381496</v>
      </c>
      <c r="K208" s="8">
        <f>SUM(K200:K207)</f>
        <v>107055539.07139997</v>
      </c>
      <c r="L208" s="8">
        <f>SUM(L200:L207)</f>
        <v>0</v>
      </c>
      <c r="M208" s="8">
        <f>J208+K208</f>
        <v>3098518491.8095498</v>
      </c>
    </row>
  </sheetData>
  <sortState ref="A8:AP192">
    <sortCondition ref="B8:B192"/>
    <sortCondition ref="D8:D19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2020-06-15T11:49:40Z</dcterms:created>
  <dcterms:modified xsi:type="dcterms:W3CDTF">2020-06-16T17:50:31Z</dcterms:modified>
</cp:coreProperties>
</file>