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/>
  </bookViews>
  <sheets>
    <sheet name="MicroTech Ganancias y pérdi (2" sheetId="2" r:id="rId1"/>
    <sheet name="MicroTech Ganancias y pérdidas " sheetId="1" r:id="rId2"/>
  </sheets>
  <calcPr calcId="145621" iterateCount="1"/>
</workbook>
</file>

<file path=xl/calcChain.xml><?xml version="1.0" encoding="utf-8"?>
<calcChain xmlns="http://schemas.openxmlformats.org/spreadsheetml/2006/main">
  <c r="D168" i="1" l="1"/>
  <c r="F2" i="1"/>
  <c r="F1" i="1"/>
  <c r="F4" i="1" l="1"/>
  <c r="F3" i="1"/>
</calcChain>
</file>

<file path=xl/sharedStrings.xml><?xml version="1.0" encoding="utf-8"?>
<sst xmlns="http://schemas.openxmlformats.org/spreadsheetml/2006/main" count="268" uniqueCount="132">
  <si>
    <t>LUNCHERIA Y PANADERIA ROMA, C.A.</t>
  </si>
  <si>
    <t>J-00069478-8</t>
  </si>
  <si>
    <t>Estado de Ganancias y Pérdidas</t>
  </si>
  <si>
    <t>Abril del 2020 a Marzo del 2021</t>
  </si>
  <si>
    <t xml:space="preserve">INGRESOS                                          </t>
  </si>
  <si>
    <t xml:space="preserve">   VENTAS                                            </t>
  </si>
  <si>
    <t xml:space="preserve">      VENTAS GRAVABLES   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</si>
  <si>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</si>
  <si>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</si>
  <si>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</si>
  <si>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VENTAS GRAVABLES                                  </t>
  </si>
  <si>
    <t xml:space="preserve">   TOTAL VENTAS                                            </t>
  </si>
  <si>
    <t xml:space="preserve">   OTROS INGRESOS                                    </t>
  </si>
  <si>
    <t xml:space="preserve">      INGRESOS POR INTERESES                            </t>
  </si>
  <si>
    <t xml:space="preserve">         INGRESOS POR INTERESES                            </t>
  </si>
  <si>
    <t xml:space="preserve">            INGRESOS POR INTERESES                            </t>
  </si>
  <si>
    <t xml:space="preserve">         TOTAL INGRESOS POR INTERESES                            </t>
  </si>
  <si>
    <t xml:space="preserve">      TOTAL INGRESOS POR INTERESES                            </t>
  </si>
  <si>
    <t xml:space="preserve">   TOTAL OTROS INGRESOS     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</si>
  <si>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</si>
  <si>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</si>
  <si>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 DE VENTA                                    </t>
  </si>
  <si>
    <t xml:space="preserve">      COMPRAS                                           </t>
  </si>
  <si>
    <t xml:space="preserve">         COMPRAS                                           </t>
  </si>
  <si>
    <t xml:space="preserve">            COMPRAS                                           </t>
  </si>
  <si>
    <t xml:space="preserve">         TOTAL COMPRAS                                           </t>
  </si>
  <si>
    <t xml:space="preserve">      TOTAL COMPRAS                                           </t>
  </si>
  <si>
    <t xml:space="preserve">      DEV. REB. Y BONIF. EN COMPRA                      </t>
  </si>
  <si>
    <t xml:space="preserve">         DEV. EN COMPRA                                    </t>
  </si>
  <si>
    <t xml:space="preserve">            DEV. EN COMPRA                                    </t>
  </si>
  <si>
    <t xml:space="preserve">         TOTAL DEV. EN COMPRA                                    </t>
  </si>
  <si>
    <t xml:space="preserve">      TOTAL DEV. REB. Y BONIF. EN COMPRA                      </t>
  </si>
  <si>
    <t xml:space="preserve">      VARIACION DE INVENTARIO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</si>
  <si>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</si>
  <si>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</si>
  <si>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</si>
  <si>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</si>
  <si>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</si>
  <si>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</si>
  <si>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   TOTAL VARIACION DE INVENTARIO                           </t>
  </si>
  <si>
    <t xml:space="preserve">   TOTAL COSTO DE VENTA                                    </t>
  </si>
  <si>
    <t xml:space="preserve">TOTAL COSTOS                                            </t>
  </si>
  <si>
    <t>UTILIDAD BRUTA</t>
  </si>
  <si>
    <t xml:space="preserve">GASTOS                                            </t>
  </si>
  <si>
    <t xml:space="preserve">   GASTOS DE OPERACION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</si>
  <si>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</si>
  <si>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</si>
  <si>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Y SALARIOS                                </t>
  </si>
  <si>
    <t xml:space="preserve">            DIA DE DESCANSO                                   </t>
  </si>
  <si>
    <t xml:space="preserve">            DIA FERIADO                                       </t>
  </si>
  <si>
    <t xml:space="preserve">            BONO ESPECIAL                                     </t>
  </si>
  <si>
    <t xml:space="preserve">            BONO DE ALIMENTACION                              </t>
  </si>
  <si>
    <t xml:space="preserve">            BONO POR INFLACION                                </t>
  </si>
  <si>
    <t xml:space="preserve">            BONO DE TRANSPORTE                                </t>
  </si>
  <si>
    <t xml:space="preserve">            BONO DE PANDEMIA                                  </t>
  </si>
  <si>
    <t xml:space="preserve">         TOTAL SUELDOS Y SALARIOS                                </t>
  </si>
  <si>
    <t xml:space="preserve">         VACACIONES                                        </t>
  </si>
  <si>
    <t xml:space="preserve">            VACACIONES                                        </t>
  </si>
  <si>
    <t xml:space="preserve">            BONO VACACIONAL                                   </t>
  </si>
  <si>
    <t xml:space="preserve">         TOTAL VACACIONES        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</si>
  <si>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</si>
  <si>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</si>
  <si>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INTERESES PREST. SOCIALES                         </t>
  </si>
  <si>
    <t xml:space="preserve">            UTILIDADES                                        </t>
  </si>
  <si>
    <t xml:space="preserve">         TOTAL BENEFICIOS SOCIALES                               </t>
  </si>
  <si>
    <t xml:space="preserve">      TOTAL GASTOS DE PERSONAL                                </t>
  </si>
  <si>
    <t xml:space="preserve">      GASTOS GENERALES                                  </t>
  </si>
  <si>
    <t xml:space="preserve">         GASTOS GENERALES                                  </t>
  </si>
  <si>
    <t xml:space="preserve">            ARRENDAMIENTO                                     </t>
  </si>
  <si>
    <t xml:space="preserve">            ENERGIA ELECTRICA                                 </t>
  </si>
  <si>
    <t xml:space="preserve">            HIDROCAPITAL                                      </t>
  </si>
  <si>
    <t xml:space="preserve">            C.A.N.T.V.                                        </t>
  </si>
  <si>
    <t xml:space="preserve">            GAS                                               </t>
  </si>
  <si>
    <t xml:space="preserve">            GASTOS LEGALES                                    </t>
  </si>
  <si>
    <t xml:space="preserve">            MANTENIMIENTO Y REPARACIONES LOCAL                </t>
  </si>
  <si>
    <t xml:space="preserve">            GASTOS VARIOS                                     </t>
  </si>
  <si>
    <t xml:space="preserve">            PRORRATEO IVA                                     </t>
  </si>
  <si>
    <t xml:space="preserve">            INTERNET                                          </t>
  </si>
  <si>
    <t xml:space="preserve">            SEGURIDAD INDUSTRIAL                              </t>
  </si>
  <si>
    <t xml:space="preserve">         TOTAL GASTOS GENERALES                                  </t>
  </si>
  <si>
    <t xml:space="preserve">      TOTAL GASTOS GENERALES                                  </t>
  </si>
  <si>
    <t xml:space="preserve">      APORTES                                           </t>
  </si>
  <si>
    <t xml:space="preserve">         APORTES PATRONALES                                </t>
  </si>
  <si>
    <t xml:space="preserve">            APORTES S.S.O.                                    </t>
  </si>
  <si>
    <t xml:space="preserve">            APORTES LEY DE POLITICA                           </t>
  </si>
  <si>
    <t xml:space="preserve">         TOTAL APORTES PATRONALES                                </t>
  </si>
  <si>
    <t xml:space="preserve">      TOTAL APORTES                                           </t>
  </si>
  <si>
    <t xml:space="preserve">      GASTOS DE DEPREC. Y AMORT.                        </t>
  </si>
  <si>
    <t xml:space="preserve">         GASTOS DE DEPREC.                                 </t>
  </si>
  <si>
    <t xml:space="preserve">            DEPREC. MOBILIARIO                                </t>
  </si>
  <si>
    <t xml:space="preserve">         TOTAL GASTOS DE DEPREC.                                 </t>
  </si>
  <si>
    <t xml:space="preserve">      TOTAL GASTOS DE DEPREC. Y AMORT.                        </t>
  </si>
  <si>
    <t xml:space="preserve">   TOTAL GASTOS DE OPERACION                               </t>
  </si>
  <si>
    <t xml:space="preserve">   GASTOS DE ADMINISTARCION                          </t>
  </si>
  <si>
    <t xml:space="preserve">            HONORARIOS PROFESIONALES                          </t>
  </si>
  <si>
    <t xml:space="preserve">   TOTAL GASTOS DE ADMINISTARCION                          </t>
  </si>
  <si>
    <t xml:space="preserve">   OTROS EGRESOS                                     </t>
  </si>
  <si>
    <t xml:space="preserve">      INTERESES                                         </t>
  </si>
  <si>
    <t xml:space="preserve">         INTERESES                                         </t>
  </si>
  <si>
    <t xml:space="preserve">            INTERESES GASTOS                                  </t>
  </si>
  <si>
    <t xml:space="preserve">         TOTAL INTERESES                                         </t>
  </si>
  <si>
    <t xml:space="preserve">      TOTAL INTERESES                                         </t>
  </si>
  <si>
    <t xml:space="preserve">      COMISIONES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</si>
  <si>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</si>
  <si>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</si>
  <si>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</si>
  <si>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TOTAL COMISIONES                                        </t>
  </si>
  <si>
    <t xml:space="preserve">      IMPUESTOS                                         </t>
  </si>
  <si>
    <t xml:space="preserve">         DEBITO BANCARIO                                   </t>
  </si>
  <si>
    <t xml:space="preserve">            IMPUESTO A LAS TRANSACCIONES F                    </t>
  </si>
  <si>
    <t xml:space="preserve">         TOTAL DEBITO BANCARIO                                   </t>
  </si>
  <si>
    <t xml:space="preserve">         IMPUETOS MUNICIPALES                              </t>
  </si>
  <si>
    <t xml:space="preserve">            PATENTE DE INDUSTRIA Y COMERCI                    </t>
  </si>
  <si>
    <t xml:space="preserve">         TOTAL IMPUETOS MUNICIPALES                              </t>
  </si>
  <si>
    <t xml:space="preserve">      TOTAL IMPUESTOS                                         </t>
  </si>
  <si>
    <t xml:space="preserve">   TOTAL OTROS EGRESOS                                     </t>
  </si>
  <si>
    <t xml:space="preserve">   PERDIDAS                                          </t>
  </si>
  <si>
    <t xml:space="preserve">      PERDIDAS                                          </t>
  </si>
  <si>
    <t xml:space="preserve">         PERDIDAS POR EGRESOS                              </t>
  </si>
  <si>
    <t xml:space="preserve">            PERDIDAS POR DIFERENCIAS CAMBI                    </t>
  </si>
  <si>
    <t xml:space="preserve">         TOTAL PERDIDAS POR EGRESOS                              </t>
  </si>
  <si>
    <t xml:space="preserve">         PERDIDAS NO DEDUCIBLES                            </t>
  </si>
  <si>
    <t xml:space="preserve">            GASTOS NO DEDUCIBLES                              </t>
  </si>
  <si>
    <t xml:space="preserve">         TOTAL PERDIDAS NO DEDUCIBLES                            </t>
  </si>
  <si>
    <t xml:space="preserve">      TOTAL PERDIDAS                                          </t>
  </si>
  <si>
    <t xml:space="preserve">   TOTAL PERDIDAS                                          </t>
  </si>
  <si>
    <t xml:space="preserve">TOTAL GASTOS                                            </t>
  </si>
  <si>
    <t>UTILIDAD NETA</t>
  </si>
  <si>
    <t>NO DEDUCIBLES</t>
  </si>
  <si>
    <t>DEDUCIBLES</t>
  </si>
  <si>
    <t>ANTICIPOS</t>
  </si>
  <si>
    <t>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</si>
</sst>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4" fontId="1" fillId="0" borderId="1" xfId="0" applyNumberFormat="1" applyFont="1" applyFill="1" applyBorder="1" applyAlignment="1" applyProtection="1">
      <alignment horizontal="right"/>
      <protection locked="0"/>
    </xf>
    <xf numFmtId="4" fontId="0" fillId="2" borderId="0" xfId="0" applyNumberFormat="1" applyFill="1"/>
    <xf numFmtId="4" fontId="1" fillId="2" borderId="1" xfId="0" applyNumberFormat="1" applyFont="1" applyFill="1" applyBorder="1" applyAlignment="1" applyProtection="1">
      <alignment horizontal="righ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4" fontId="1" fillId="0" borderId="0" xfId="0" applyNumberFormat="1" applyFont="1" applyFill="1" applyAlignment="1" applyProtection="1">
      <alignment horizontal="right"/>
      <protection locked="0"/>
    </xf>
    <xf numFmtId="4" fontId="0" fillId="0" borderId="0" xfId="0" applyNumberFormat="1" applyFill="1"/>
    <xf numFmtId="0" fontId="2" fillId="0" borderId="0" xfId="0" applyNumberFormat="1" applyFont="1" applyFill="1" applyAlignment="1" applyProtection="1">
      <alignment horizontal="center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43" fontId="0" fillId="0" borderId="0" xfId="1" applyFont="1" applyFill="1"/>
    <xf numFmtId="0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43" fontId="0" fillId="0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tabSelected="1" workbookViewId="0">
      <selection activeCell="C17" sqref="C17"/>
    </sheetView>
  </sheetViews>
  <sheetFormatPr baseColWidth="10" defaultRowHeight="12.75" x14ac:dyDescent="0.2"/>
  <cols>
    <col min="1" max="1" width="44.7109375" style="15" customWidth="1"/>
    <col min="2" max="6" width="18" style="15" customWidth="1"/>
    <col min="7" max="16384" width="11.42578125" style="15"/>
  </cols>
  <sheetData>
    <row r="1" spans="1:6" x14ac:dyDescent="0.2">
      <c r="F1" s="17"/>
    </row>
    <row r="2" spans="1:6" x14ac:dyDescent="0.2">
      <c r="B2" s="18" t="s">
        <v>0</v>
      </c>
      <c r="F2" s="17"/>
    </row>
    <row r="3" spans="1:6" x14ac:dyDescent="0.2">
      <c r="B3" s="19" t="s">
        <v>1</v>
      </c>
      <c r="F3" s="20"/>
    </row>
    <row r="4" spans="1:6" x14ac:dyDescent="0.2">
      <c r="B4" s="19" t="s">
        <v>2</v>
      </c>
      <c r="F4" s="20"/>
    </row>
    <row r="5" spans="1:6" x14ac:dyDescent="0.2">
      <c r="B5" s="19" t="s">
        <v>3</v>
      </c>
    </row>
    <row r="8" spans="1:6" x14ac:dyDescent="0.2">
      <c r="A8" s="21" t="s">
        <v>4</v>
      </c>
    </row>
    <row r="9" spans="1:6" x14ac:dyDescent="0.2">
      <c r="A9" s="21" t="s">
        <v>5</v>
      </c>
    </row>
    <row r="10" spans="1:6" x14ac:dyDescent="0.2">
      <c r="A10" s="21" t="s">
        <v>6</v>
      </c>
    </row>
    <row r="11" spans="1:6" x14ac:dyDescent="0.2">
      <c r="A11" s="21" t="s">
        <v>7</v>
      </c>
    </row>
    <row r="12" spans="1:6" x14ac:dyDescent="0.2">
      <c r="A12" s="21" t="s">
        <v>8</v>
      </c>
      <c r="B12" s="11">
        <v>-311630372611.42999</v>
      </c>
    </row>
    <row r="13" spans="1:6" x14ac:dyDescent="0.2">
      <c r="A13" s="21" t="s">
        <v>9</v>
      </c>
      <c r="C13" s="11">
        <v>-311630372611.42999</v>
      </c>
    </row>
    <row r="14" spans="1:6" x14ac:dyDescent="0.2">
      <c r="A14" s="21" t="s">
        <v>10</v>
      </c>
      <c r="D14" s="11">
        <v>-311630372611.42999</v>
      </c>
    </row>
    <row r="15" spans="1:6" x14ac:dyDescent="0.2">
      <c r="A15" s="21" t="s">
        <v>11</v>
      </c>
      <c r="E15" s="16">
        <v>-311630372611.42999</v>
      </c>
    </row>
    <row r="17" spans="1:6" x14ac:dyDescent="0.2">
      <c r="A17" s="21" t="s">
        <v>12</v>
      </c>
    </row>
    <row r="18" spans="1:6" x14ac:dyDescent="0.2">
      <c r="A18" s="21" t="s">
        <v>13</v>
      </c>
    </row>
    <row r="19" spans="1:6" x14ac:dyDescent="0.2">
      <c r="A19" s="21" t="s">
        <v>14</v>
      </c>
    </row>
    <row r="20" spans="1:6" x14ac:dyDescent="0.2">
      <c r="A20" s="21" t="s">
        <v>15</v>
      </c>
      <c r="B20" s="11">
        <v>-407912.26</v>
      </c>
    </row>
    <row r="21" spans="1:6" x14ac:dyDescent="0.2">
      <c r="A21" s="21" t="s">
        <v>16</v>
      </c>
      <c r="C21" s="11">
        <v>-407912.26</v>
      </c>
    </row>
    <row r="22" spans="1:6" x14ac:dyDescent="0.2">
      <c r="A22" s="21" t="s">
        <v>17</v>
      </c>
      <c r="D22" s="11">
        <v>-407912.26</v>
      </c>
    </row>
    <row r="23" spans="1:6" x14ac:dyDescent="0.2">
      <c r="A23" s="21" t="s">
        <v>18</v>
      </c>
      <c r="E23" s="11">
        <v>-407912.26</v>
      </c>
    </row>
    <row r="24" spans="1:6" x14ac:dyDescent="0.2">
      <c r="A24" s="21" t="s">
        <v>19</v>
      </c>
      <c r="F24" s="16">
        <v>-311630780523.69</v>
      </c>
    </row>
    <row r="27" spans="1:6" x14ac:dyDescent="0.2">
      <c r="A27" s="21" t="s">
        <v>20</v>
      </c>
    </row>
    <row r="28" spans="1:6" x14ac:dyDescent="0.2">
      <c r="A28" s="21" t="s">
        <v>21</v>
      </c>
    </row>
    <row r="29" spans="1:6" x14ac:dyDescent="0.2">
      <c r="A29" s="21" t="s">
        <v>22</v>
      </c>
    </row>
    <row r="30" spans="1:6" x14ac:dyDescent="0.2">
      <c r="A30" s="21" t="s">
        <v>23</v>
      </c>
    </row>
    <row r="31" spans="1:6" x14ac:dyDescent="0.2">
      <c r="A31" s="21" t="s">
        <v>24</v>
      </c>
      <c r="B31" s="11">
        <v>306142922400.21997</v>
      </c>
    </row>
    <row r="32" spans="1:6" x14ac:dyDescent="0.2">
      <c r="A32" s="21" t="s">
        <v>25</v>
      </c>
      <c r="C32" s="11">
        <v>306142922400.21997</v>
      </c>
    </row>
    <row r="33" spans="1:4" x14ac:dyDescent="0.2">
      <c r="A33" s="21" t="s">
        <v>26</v>
      </c>
      <c r="D33" s="16">
        <v>306142922400.21997</v>
      </c>
    </row>
    <row r="35" spans="1:4" x14ac:dyDescent="0.2">
      <c r="A35" s="21" t="s">
        <v>27</v>
      </c>
    </row>
    <row r="36" spans="1:4" x14ac:dyDescent="0.2">
      <c r="A36" s="21" t="s">
        <v>28</v>
      </c>
    </row>
    <row r="37" spans="1:4" x14ac:dyDescent="0.2">
      <c r="A37" s="21" t="s">
        <v>29</v>
      </c>
      <c r="B37" s="11">
        <v>-305837723.25999999</v>
      </c>
    </row>
    <row r="38" spans="1:4" x14ac:dyDescent="0.2">
      <c r="A38" s="21" t="s">
        <v>30</v>
      </c>
      <c r="C38" s="11">
        <v>-305837723.25999999</v>
      </c>
    </row>
    <row r="39" spans="1:4" x14ac:dyDescent="0.2">
      <c r="A39" s="21" t="s">
        <v>31</v>
      </c>
      <c r="D39" s="16">
        <v>-305837723.25999999</v>
      </c>
    </row>
    <row r="41" spans="1:4" x14ac:dyDescent="0.2">
      <c r="A41" s="21" t="s">
        <v>32</v>
      </c>
    </row>
    <row r="42" spans="1:4" x14ac:dyDescent="0.2">
      <c r="A42" s="21" t="s">
        <v>33</v>
      </c>
    </row>
    <row r="43" spans="1:4" x14ac:dyDescent="0.2">
      <c r="A43" s="21" t="s">
        <v>34</v>
      </c>
      <c r="B43" s="11">
        <v>445974946.88</v>
      </c>
    </row>
    <row r="44" spans="1:4" x14ac:dyDescent="0.2">
      <c r="A44" s="21" t="s">
        <v>35</v>
      </c>
      <c r="C44" s="16">
        <v>445974946.88</v>
      </c>
    </row>
    <row r="46" spans="1:4" x14ac:dyDescent="0.2">
      <c r="A46" s="21" t="s">
        <v>36</v>
      </c>
    </row>
    <row r="47" spans="1:4" x14ac:dyDescent="0.2">
      <c r="A47" s="21" t="s">
        <v>37</v>
      </c>
      <c r="B47" s="11">
        <v>-13543956889</v>
      </c>
      <c r="C47" s="20"/>
    </row>
    <row r="48" spans="1:4" x14ac:dyDescent="0.2">
      <c r="A48" s="21" t="s">
        <v>38</v>
      </c>
      <c r="C48" s="11">
        <v>-13543956889</v>
      </c>
    </row>
    <row r="49" spans="1:6" x14ac:dyDescent="0.2">
      <c r="A49" s="21" t="s">
        <v>39</v>
      </c>
      <c r="D49" s="11">
        <v>-13097981942.120001</v>
      </c>
    </row>
    <row r="50" spans="1:6" x14ac:dyDescent="0.2">
      <c r="A50" s="21" t="s">
        <v>40</v>
      </c>
      <c r="E50" s="11">
        <v>292739102734.84003</v>
      </c>
    </row>
    <row r="51" spans="1:6" x14ac:dyDescent="0.2">
      <c r="A51" s="21" t="s">
        <v>41</v>
      </c>
      <c r="F51" s="11">
        <v>292739102734.84003</v>
      </c>
    </row>
    <row r="52" spans="1:6" x14ac:dyDescent="0.2">
      <c r="E52" s="22" t="s">
        <v>42</v>
      </c>
      <c r="F52" s="16">
        <v>-18891677788.849976</v>
      </c>
    </row>
    <row r="54" spans="1:6" x14ac:dyDescent="0.2">
      <c r="A54" s="21" t="s">
        <v>43</v>
      </c>
    </row>
    <row r="55" spans="1:6" x14ac:dyDescent="0.2">
      <c r="A55" s="21" t="s">
        <v>44</v>
      </c>
    </row>
    <row r="56" spans="1:6" x14ac:dyDescent="0.2">
      <c r="A56" s="21" t="s">
        <v>45</v>
      </c>
    </row>
    <row r="57" spans="1:6" x14ac:dyDescent="0.2">
      <c r="A57" s="21" t="s">
        <v>46</v>
      </c>
    </row>
    <row r="58" spans="1:6" x14ac:dyDescent="0.2">
      <c r="A58" s="21" t="s">
        <v>47</v>
      </c>
      <c r="B58" s="16">
        <v>367191120.69999999</v>
      </c>
    </row>
    <row r="59" spans="1:6" x14ac:dyDescent="0.2">
      <c r="A59" s="21" t="s">
        <v>48</v>
      </c>
      <c r="B59" s="16">
        <v>54873332.590000004</v>
      </c>
    </row>
    <row r="60" spans="1:6" x14ac:dyDescent="0.2">
      <c r="A60" s="21" t="s">
        <v>49</v>
      </c>
      <c r="B60" s="16">
        <v>24580000</v>
      </c>
    </row>
    <row r="61" spans="1:6" x14ac:dyDescent="0.2">
      <c r="A61" s="21" t="s">
        <v>50</v>
      </c>
      <c r="B61" s="16">
        <v>164114246.96000001</v>
      </c>
    </row>
    <row r="62" spans="1:6" x14ac:dyDescent="0.2">
      <c r="A62" s="21" t="s">
        <v>51</v>
      </c>
      <c r="B62" s="16">
        <v>1977648614.0999999</v>
      </c>
    </row>
    <row r="63" spans="1:6" x14ac:dyDescent="0.2">
      <c r="A63" s="21" t="s">
        <v>52</v>
      </c>
      <c r="B63" s="16">
        <v>754820611.27999997</v>
      </c>
    </row>
    <row r="64" spans="1:6" x14ac:dyDescent="0.2">
      <c r="A64" s="21" t="s">
        <v>53</v>
      </c>
      <c r="B64" s="16">
        <v>96929565.659999996</v>
      </c>
    </row>
    <row r="65" spans="1:4" x14ac:dyDescent="0.2">
      <c r="A65" s="21" t="s">
        <v>54</v>
      </c>
      <c r="B65" s="11">
        <v>4715167285.0200005</v>
      </c>
    </row>
    <row r="66" spans="1:4" x14ac:dyDescent="0.2">
      <c r="A66" s="21" t="s">
        <v>55</v>
      </c>
      <c r="C66" s="16">
        <v>8155324776.3100004</v>
      </c>
    </row>
    <row r="68" spans="1:4" x14ac:dyDescent="0.2">
      <c r="A68" s="21" t="s">
        <v>56</v>
      </c>
    </row>
    <row r="69" spans="1:4" x14ac:dyDescent="0.2">
      <c r="A69" s="21" t="s">
        <v>57</v>
      </c>
      <c r="B69" s="16">
        <v>7180083.46</v>
      </c>
    </row>
    <row r="70" spans="1:4" x14ac:dyDescent="0.2">
      <c r="A70" s="21" t="s">
        <v>58</v>
      </c>
      <c r="B70" s="11">
        <v>970000</v>
      </c>
    </row>
    <row r="71" spans="1:4" x14ac:dyDescent="0.2">
      <c r="A71" s="21" t="s">
        <v>59</v>
      </c>
      <c r="C71" s="16">
        <v>8150083.46</v>
      </c>
    </row>
    <row r="73" spans="1:4" x14ac:dyDescent="0.2">
      <c r="A73" s="21" t="s">
        <v>60</v>
      </c>
    </row>
    <row r="74" spans="1:4" x14ac:dyDescent="0.2">
      <c r="A74" s="21" t="s">
        <v>61</v>
      </c>
      <c r="B74" s="16">
        <v>20222631.789999999</v>
      </c>
    </row>
    <row r="75" spans="1:4" x14ac:dyDescent="0.2">
      <c r="A75" s="21" t="s">
        <v>62</v>
      </c>
      <c r="B75" s="16">
        <v>689887.79</v>
      </c>
    </row>
    <row r="76" spans="1:4" x14ac:dyDescent="0.2">
      <c r="A76" s="21" t="s">
        <v>63</v>
      </c>
      <c r="B76" s="11">
        <v>43467399.619999997</v>
      </c>
    </row>
    <row r="77" spans="1:4" x14ac:dyDescent="0.2">
      <c r="A77" s="21" t="s">
        <v>64</v>
      </c>
      <c r="C77" s="11">
        <v>64379919.200000003</v>
      </c>
    </row>
    <row r="78" spans="1:4" x14ac:dyDescent="0.2">
      <c r="A78" s="21" t="s">
        <v>65</v>
      </c>
      <c r="D78" s="16">
        <v>8227854778.9700003</v>
      </c>
    </row>
    <row r="80" spans="1:4" x14ac:dyDescent="0.2">
      <c r="A80" s="21" t="s">
        <v>66</v>
      </c>
    </row>
    <row r="81" spans="1:4" x14ac:dyDescent="0.2">
      <c r="A81" s="21" t="s">
        <v>67</v>
      </c>
    </row>
    <row r="82" spans="1:4" x14ac:dyDescent="0.2">
      <c r="A82" s="21" t="s">
        <v>68</v>
      </c>
      <c r="B82" s="16">
        <v>228862283.94</v>
      </c>
    </row>
    <row r="83" spans="1:4" x14ac:dyDescent="0.2">
      <c r="A83" s="21" t="s">
        <v>69</v>
      </c>
      <c r="B83" s="16">
        <v>852417835.03999996</v>
      </c>
    </row>
    <row r="84" spans="1:4" x14ac:dyDescent="0.2">
      <c r="A84" s="21" t="s">
        <v>70</v>
      </c>
      <c r="B84" s="16">
        <v>3257186.98</v>
      </c>
    </row>
    <row r="85" spans="1:4" x14ac:dyDescent="0.2">
      <c r="A85" s="21" t="s">
        <v>71</v>
      </c>
      <c r="B85" s="16">
        <v>392579564.63999999</v>
      </c>
    </row>
    <row r="86" spans="1:4" x14ac:dyDescent="0.2">
      <c r="A86" s="21" t="s">
        <v>72</v>
      </c>
      <c r="B86" s="16">
        <v>164332480</v>
      </c>
    </row>
    <row r="87" spans="1:4" x14ac:dyDescent="0.2">
      <c r="A87" s="21" t="s">
        <v>73</v>
      </c>
      <c r="B87" s="16">
        <v>20051010.379999999</v>
      </c>
    </row>
    <row r="88" spans="1:4" x14ac:dyDescent="0.2">
      <c r="A88" s="21" t="s">
        <v>74</v>
      </c>
      <c r="B88" s="16">
        <v>38017241.420000002</v>
      </c>
    </row>
    <row r="89" spans="1:4" x14ac:dyDescent="0.2">
      <c r="A89" s="21" t="s">
        <v>75</v>
      </c>
      <c r="B89" s="16">
        <v>2529998.9</v>
      </c>
    </row>
    <row r="90" spans="1:4" x14ac:dyDescent="0.2">
      <c r="A90" s="21" t="s">
        <v>76</v>
      </c>
      <c r="B90" s="16">
        <v>25809200.699999999</v>
      </c>
    </row>
    <row r="91" spans="1:4" x14ac:dyDescent="0.2">
      <c r="A91" s="21" t="s">
        <v>77</v>
      </c>
      <c r="B91" s="16">
        <v>938136.93</v>
      </c>
    </row>
    <row r="92" spans="1:4" x14ac:dyDescent="0.2">
      <c r="A92" s="21" t="s">
        <v>78</v>
      </c>
      <c r="B92" s="11">
        <v>63000000</v>
      </c>
    </row>
    <row r="93" spans="1:4" x14ac:dyDescent="0.2">
      <c r="A93" s="21" t="s">
        <v>79</v>
      </c>
      <c r="C93" s="11">
        <v>1791794938.9300001</v>
      </c>
    </row>
    <row r="94" spans="1:4" x14ac:dyDescent="0.2">
      <c r="A94" s="21" t="s">
        <v>80</v>
      </c>
      <c r="D94" s="16">
        <v>1791794938.9300001</v>
      </c>
    </row>
    <row r="96" spans="1:4" x14ac:dyDescent="0.2">
      <c r="A96" s="21" t="s">
        <v>81</v>
      </c>
    </row>
    <row r="97" spans="1:5" x14ac:dyDescent="0.2">
      <c r="A97" s="21" t="s">
        <v>82</v>
      </c>
    </row>
    <row r="98" spans="1:5" x14ac:dyDescent="0.2">
      <c r="A98" s="21" t="s">
        <v>83</v>
      </c>
      <c r="B98" s="16">
        <v>15356768.130000001</v>
      </c>
    </row>
    <row r="99" spans="1:5" x14ac:dyDescent="0.2">
      <c r="A99" s="21" t="s">
        <v>84</v>
      </c>
      <c r="B99" s="11">
        <v>775500</v>
      </c>
    </row>
    <row r="100" spans="1:5" x14ac:dyDescent="0.2">
      <c r="A100" s="21" t="s">
        <v>85</v>
      </c>
      <c r="C100" s="11">
        <v>16132268.130000001</v>
      </c>
    </row>
    <row r="101" spans="1:5" x14ac:dyDescent="0.2">
      <c r="A101" s="21" t="s">
        <v>86</v>
      </c>
      <c r="D101" s="16">
        <v>16132268.130000001</v>
      </c>
    </row>
    <row r="103" spans="1:5" x14ac:dyDescent="0.2">
      <c r="A103" s="21" t="s">
        <v>87</v>
      </c>
    </row>
    <row r="104" spans="1:5" x14ac:dyDescent="0.2">
      <c r="A104" s="21" t="s">
        <v>88</v>
      </c>
    </row>
    <row r="105" spans="1:5" x14ac:dyDescent="0.2">
      <c r="A105" s="21" t="s">
        <v>89</v>
      </c>
      <c r="B105" s="11">
        <v>70.930000000000007</v>
      </c>
    </row>
    <row r="106" spans="1:5" x14ac:dyDescent="0.2">
      <c r="A106" s="21" t="s">
        <v>90</v>
      </c>
      <c r="C106" s="11">
        <v>70.930000000000007</v>
      </c>
    </row>
    <row r="107" spans="1:5" x14ac:dyDescent="0.2">
      <c r="A107" s="21" t="s">
        <v>91</v>
      </c>
      <c r="D107" s="11">
        <v>70.930000000000007</v>
      </c>
    </row>
    <row r="108" spans="1:5" x14ac:dyDescent="0.2">
      <c r="A108" s="21" t="s">
        <v>92</v>
      </c>
      <c r="E108" s="16">
        <v>10035782056.959999</v>
      </c>
    </row>
    <row r="110" spans="1:5" x14ac:dyDescent="0.2">
      <c r="A110" s="21" t="s">
        <v>93</v>
      </c>
    </row>
    <row r="111" spans="1:5" x14ac:dyDescent="0.2">
      <c r="A111" s="21" t="s">
        <v>66</v>
      </c>
    </row>
    <row r="112" spans="1:5" x14ac:dyDescent="0.2">
      <c r="A112" s="21" t="s">
        <v>67</v>
      </c>
    </row>
    <row r="113" spans="1:5" x14ac:dyDescent="0.2">
      <c r="A113" s="21" t="s">
        <v>94</v>
      </c>
      <c r="B113" s="11">
        <v>29667250.530000001</v>
      </c>
    </row>
    <row r="114" spans="1:5" x14ac:dyDescent="0.2">
      <c r="A114" s="21" t="s">
        <v>79</v>
      </c>
      <c r="C114" s="11">
        <v>29667250.530000001</v>
      </c>
    </row>
    <row r="115" spans="1:5" x14ac:dyDescent="0.2">
      <c r="A115" s="21" t="s">
        <v>80</v>
      </c>
      <c r="D115" s="11">
        <v>29667250.530000001</v>
      </c>
    </row>
    <row r="116" spans="1:5" x14ac:dyDescent="0.2">
      <c r="A116" s="21" t="s">
        <v>95</v>
      </c>
      <c r="E116" s="16">
        <v>29667250.530000001</v>
      </c>
    </row>
    <row r="118" spans="1:5" x14ac:dyDescent="0.2">
      <c r="A118" s="21" t="s">
        <v>96</v>
      </c>
    </row>
    <row r="119" spans="1:5" x14ac:dyDescent="0.2">
      <c r="A119" s="21" t="s">
        <v>97</v>
      </c>
    </row>
    <row r="120" spans="1:5" x14ac:dyDescent="0.2">
      <c r="A120" s="21" t="s">
        <v>98</v>
      </c>
    </row>
    <row r="121" spans="1:5" x14ac:dyDescent="0.2">
      <c r="A121" s="21" t="s">
        <v>99</v>
      </c>
      <c r="B121" s="11">
        <v>407912.26</v>
      </c>
    </row>
    <row r="122" spans="1:5" x14ac:dyDescent="0.2">
      <c r="A122" s="21" t="s">
        <v>100</v>
      </c>
      <c r="C122" s="11">
        <v>407912.26</v>
      </c>
    </row>
    <row r="123" spans="1:5" x14ac:dyDescent="0.2">
      <c r="A123" s="21" t="s">
        <v>101</v>
      </c>
      <c r="D123" s="16">
        <v>407912.26</v>
      </c>
    </row>
    <row r="125" spans="1:5" x14ac:dyDescent="0.2">
      <c r="A125" s="21" t="s">
        <v>102</v>
      </c>
    </row>
    <row r="126" spans="1:5" x14ac:dyDescent="0.2">
      <c r="A126" s="21" t="s">
        <v>103</v>
      </c>
    </row>
    <row r="127" spans="1:5" x14ac:dyDescent="0.2">
      <c r="A127" s="21" t="s">
        <v>104</v>
      </c>
      <c r="B127" s="11">
        <v>426723731.91000003</v>
      </c>
    </row>
    <row r="128" spans="1:5" x14ac:dyDescent="0.2">
      <c r="A128" s="21" t="s">
        <v>105</v>
      </c>
      <c r="C128" s="11">
        <v>426723731.91000003</v>
      </c>
    </row>
    <row r="129" spans="1:5" x14ac:dyDescent="0.2">
      <c r="A129" s="21" t="s">
        <v>106</v>
      </c>
      <c r="D129" s="16">
        <v>426723731.91000003</v>
      </c>
    </row>
    <row r="131" spans="1:5" x14ac:dyDescent="0.2">
      <c r="A131" s="21" t="s">
        <v>107</v>
      </c>
    </row>
    <row r="132" spans="1:5" x14ac:dyDescent="0.2">
      <c r="A132" s="21" t="s">
        <v>108</v>
      </c>
    </row>
    <row r="133" spans="1:5" x14ac:dyDescent="0.2">
      <c r="A133" s="21" t="s">
        <v>109</v>
      </c>
      <c r="B133" s="11">
        <v>2124826539.1900001</v>
      </c>
    </row>
    <row r="134" spans="1:5" x14ac:dyDescent="0.2">
      <c r="A134" s="21" t="s">
        <v>110</v>
      </c>
      <c r="C134" s="16">
        <v>2124826539.1900001</v>
      </c>
    </row>
    <row r="136" spans="1:5" x14ac:dyDescent="0.2">
      <c r="A136" s="21" t="s">
        <v>111</v>
      </c>
    </row>
    <row r="137" spans="1:5" x14ac:dyDescent="0.2">
      <c r="A137" s="21" t="s">
        <v>112</v>
      </c>
      <c r="B137" s="11">
        <v>2025330579.5999999</v>
      </c>
    </row>
    <row r="138" spans="1:5" x14ac:dyDescent="0.2">
      <c r="A138" s="21" t="s">
        <v>113</v>
      </c>
      <c r="C138" s="11">
        <v>2025330579.5999999</v>
      </c>
    </row>
    <row r="139" spans="1:5" x14ac:dyDescent="0.2">
      <c r="A139" s="21" t="s">
        <v>114</v>
      </c>
      <c r="D139" s="11">
        <v>4150157118.79</v>
      </c>
    </row>
    <row r="140" spans="1:5" x14ac:dyDescent="0.2">
      <c r="A140" s="21" t="s">
        <v>115</v>
      </c>
      <c r="E140" s="16">
        <v>4577288762.96</v>
      </c>
    </row>
    <row r="142" spans="1:5" x14ac:dyDescent="0.2">
      <c r="A142" s="21" t="s">
        <v>116</v>
      </c>
    </row>
    <row r="143" spans="1:5" x14ac:dyDescent="0.2">
      <c r="A143" s="21" t="s">
        <v>117</v>
      </c>
    </row>
    <row r="144" spans="1:5" x14ac:dyDescent="0.2">
      <c r="A144" s="21" t="s">
        <v>118</v>
      </c>
    </row>
    <row r="145" spans="1:6" x14ac:dyDescent="0.2">
      <c r="A145" s="21" t="s">
        <v>119</v>
      </c>
      <c r="B145" s="11">
        <v>-0.09</v>
      </c>
    </row>
    <row r="146" spans="1:6" x14ac:dyDescent="0.2">
      <c r="A146" s="21" t="s">
        <v>120</v>
      </c>
      <c r="C146" s="16">
        <v>-0.09</v>
      </c>
    </row>
    <row r="148" spans="1:6" x14ac:dyDescent="0.2">
      <c r="A148" s="21" t="s">
        <v>121</v>
      </c>
    </row>
    <row r="149" spans="1:6" x14ac:dyDescent="0.2">
      <c r="A149" s="21" t="s">
        <v>122</v>
      </c>
      <c r="B149" s="11">
        <v>50088275.859999999</v>
      </c>
    </row>
    <row r="150" spans="1:6" x14ac:dyDescent="0.2">
      <c r="A150" s="21" t="s">
        <v>123</v>
      </c>
      <c r="C150" s="11">
        <v>50088275.859999999</v>
      </c>
    </row>
    <row r="151" spans="1:6" x14ac:dyDescent="0.2">
      <c r="A151" s="21" t="s">
        <v>124</v>
      </c>
      <c r="D151" s="11">
        <v>50088275.770000003</v>
      </c>
    </row>
    <row r="152" spans="1:6" x14ac:dyDescent="0.2">
      <c r="A152" s="21" t="s">
        <v>125</v>
      </c>
      <c r="E152" s="11">
        <v>50088275.770000003</v>
      </c>
    </row>
    <row r="153" spans="1:6" x14ac:dyDescent="0.2">
      <c r="A153" s="21" t="s">
        <v>126</v>
      </c>
      <c r="F153" s="11">
        <v>14692826346.219999</v>
      </c>
    </row>
    <row r="155" spans="1:6" ht="13.5" thickBot="1" x14ac:dyDescent="0.25">
      <c r="E155" s="22" t="s">
        <v>127</v>
      </c>
      <c r="F155" s="23">
        <v>-4198851442.6299763</v>
      </c>
    </row>
    <row r="156" spans="1:6" ht="13.5" thickTop="1" x14ac:dyDescent="0.2"/>
    <row r="158" spans="1:6" x14ac:dyDescent="0.2">
      <c r="F158" s="20"/>
    </row>
    <row r="159" spans="1:6" x14ac:dyDescent="0.2">
      <c r="F159" s="24"/>
    </row>
    <row r="165" spans="4:4" x14ac:dyDescent="0.2">
      <c r="D165" s="20"/>
    </row>
    <row r="166" spans="4:4" x14ac:dyDescent="0.2">
      <c r="D166" s="20"/>
    </row>
    <row r="167" spans="4:4" x14ac:dyDescent="0.2">
      <c r="D167" s="20"/>
    </row>
  </sheetData>
  <pageMargins left="0.74803149606299213" right="0.74803149606299213" top="0.98425196850393704" bottom="0.98425196850393704" header="0.51181102362204722" footer="0.51181102362204722"/>
  <pageSetup scale="6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8"/>
  <sheetViews>
    <sheetView workbookViewId="0">
      <selection activeCell="D11" sqref="D11"/>
    </sheetView>
  </sheetViews>
  <sheetFormatPr baseColWidth="10" defaultRowHeight="12.75" x14ac:dyDescent="0.2"/>
  <cols>
    <col min="1" max="1" width="44.7109375" customWidth="1"/>
    <col min="2" max="6" width="18" customWidth="1"/>
  </cols>
  <sheetData>
    <row r="1" spans="1:6" x14ac:dyDescent="0.2">
      <c r="E1" t="s">
        <v>128</v>
      </c>
      <c r="F1" s="12">
        <f>+B134+D152</f>
        <v>2174914814.96</v>
      </c>
    </row>
    <row r="2" spans="1:6" x14ac:dyDescent="0.2">
      <c r="B2" s="1" t="s">
        <v>0</v>
      </c>
      <c r="E2" t="s">
        <v>129</v>
      </c>
      <c r="F2" s="8">
        <f>+F154-F1</f>
        <v>12517911531.259998</v>
      </c>
    </row>
    <row r="3" spans="1:6" x14ac:dyDescent="0.2">
      <c r="B3" s="2" t="s">
        <v>1</v>
      </c>
      <c r="E3" t="s">
        <v>130</v>
      </c>
      <c r="F3" s="9">
        <f>2792196960.89+76460270.98</f>
        <v>2868657231.8699999</v>
      </c>
    </row>
    <row r="4" spans="1:6" x14ac:dyDescent="0.2">
      <c r="B4" s="2" t="s">
        <v>2</v>
      </c>
      <c r="E4" t="s">
        <v>131</v>
      </c>
      <c r="F4" s="9">
        <f>+F156/E15*100</f>
        <v>1.347381966476515</v>
      </c>
    </row>
    <row r="5" spans="1:6" x14ac:dyDescent="0.2">
      <c r="B5" s="2" t="s">
        <v>3</v>
      </c>
    </row>
    <row r="8" spans="1:6" x14ac:dyDescent="0.2">
      <c r="A8" s="3" t="s">
        <v>4</v>
      </c>
    </row>
    <row r="9" spans="1:6" x14ac:dyDescent="0.2">
      <c r="A9" s="3" t="s">
        <v>5</v>
      </c>
    </row>
    <row r="10" spans="1:6" x14ac:dyDescent="0.2">
      <c r="A10" s="3" t="s">
        <v>6</v>
      </c>
    </row>
    <row r="11" spans="1:6" x14ac:dyDescent="0.2">
      <c r="A11" s="3" t="s">
        <v>7</v>
      </c>
      <c r="B11" s="15"/>
    </row>
    <row r="12" spans="1:6" x14ac:dyDescent="0.2">
      <c r="A12" s="3" t="s">
        <v>8</v>
      </c>
      <c r="B12" s="11">
        <v>-311630372611.42999</v>
      </c>
    </row>
    <row r="13" spans="1:6" x14ac:dyDescent="0.2">
      <c r="A13" s="3" t="s">
        <v>9</v>
      </c>
      <c r="B13" s="15"/>
      <c r="C13" s="6">
        <v>-311630372611.42999</v>
      </c>
    </row>
    <row r="14" spans="1:6" x14ac:dyDescent="0.2">
      <c r="A14" s="3" t="s">
        <v>10</v>
      </c>
      <c r="B14" s="15"/>
      <c r="D14" s="6">
        <v>-311630372611.42999</v>
      </c>
    </row>
    <row r="15" spans="1:6" x14ac:dyDescent="0.2">
      <c r="A15" s="3" t="s">
        <v>11</v>
      </c>
      <c r="B15" s="15"/>
      <c r="E15" s="4">
        <v>-311630372611.42999</v>
      </c>
    </row>
    <row r="16" spans="1:6" x14ac:dyDescent="0.2">
      <c r="B16" s="15"/>
    </row>
    <row r="17" spans="1:6" x14ac:dyDescent="0.2">
      <c r="A17" s="3" t="s">
        <v>12</v>
      </c>
      <c r="B17" s="15"/>
    </row>
    <row r="18" spans="1:6" x14ac:dyDescent="0.2">
      <c r="A18" s="3" t="s">
        <v>13</v>
      </c>
      <c r="B18" s="15"/>
    </row>
    <row r="19" spans="1:6" x14ac:dyDescent="0.2">
      <c r="A19" s="3" t="s">
        <v>14</v>
      </c>
      <c r="B19" s="15"/>
    </row>
    <row r="20" spans="1:6" x14ac:dyDescent="0.2">
      <c r="A20" s="3" t="s">
        <v>15</v>
      </c>
      <c r="B20" s="11">
        <v>-407912.26</v>
      </c>
    </row>
    <row r="21" spans="1:6" x14ac:dyDescent="0.2">
      <c r="A21" s="3" t="s">
        <v>16</v>
      </c>
      <c r="B21" s="15"/>
      <c r="C21" s="6">
        <v>-407912.26</v>
      </c>
    </row>
    <row r="22" spans="1:6" x14ac:dyDescent="0.2">
      <c r="A22" s="3" t="s">
        <v>17</v>
      </c>
      <c r="B22" s="15"/>
      <c r="D22" s="6">
        <v>-407912.26</v>
      </c>
    </row>
    <row r="23" spans="1:6" x14ac:dyDescent="0.2">
      <c r="A23" s="3" t="s">
        <v>18</v>
      </c>
      <c r="B23" s="15"/>
      <c r="E23" s="6">
        <v>-407912.26</v>
      </c>
    </row>
    <row r="24" spans="1:6" x14ac:dyDescent="0.2">
      <c r="A24" s="3" t="s">
        <v>19</v>
      </c>
      <c r="B24" s="15"/>
      <c r="F24" s="4">
        <v>-311630780523.69</v>
      </c>
    </row>
    <row r="25" spans="1:6" x14ac:dyDescent="0.2">
      <c r="B25" s="15"/>
    </row>
    <row r="26" spans="1:6" x14ac:dyDescent="0.2">
      <c r="B26" s="15"/>
    </row>
    <row r="27" spans="1:6" x14ac:dyDescent="0.2">
      <c r="A27" s="3" t="s">
        <v>20</v>
      </c>
      <c r="B27" s="15"/>
    </row>
    <row r="28" spans="1:6" x14ac:dyDescent="0.2">
      <c r="A28" s="3" t="s">
        <v>21</v>
      </c>
      <c r="B28" s="15"/>
    </row>
    <row r="29" spans="1:6" x14ac:dyDescent="0.2">
      <c r="A29" s="3" t="s">
        <v>22</v>
      </c>
      <c r="B29" s="15"/>
    </row>
    <row r="30" spans="1:6" x14ac:dyDescent="0.2">
      <c r="A30" s="3" t="s">
        <v>23</v>
      </c>
      <c r="B30" s="15"/>
    </row>
    <row r="31" spans="1:6" x14ac:dyDescent="0.2">
      <c r="A31" s="3" t="s">
        <v>24</v>
      </c>
      <c r="B31" s="11">
        <v>306142922400.21997</v>
      </c>
    </row>
    <row r="32" spans="1:6" x14ac:dyDescent="0.2">
      <c r="A32" s="3" t="s">
        <v>25</v>
      </c>
      <c r="B32" s="15"/>
      <c r="C32" s="6">
        <v>306142922400.21997</v>
      </c>
    </row>
    <row r="33" spans="1:4" x14ac:dyDescent="0.2">
      <c r="A33" s="3" t="s">
        <v>26</v>
      </c>
      <c r="B33" s="15"/>
      <c r="D33" s="4">
        <v>306142922400.21997</v>
      </c>
    </row>
    <row r="34" spans="1:4" x14ac:dyDescent="0.2">
      <c r="B34" s="15"/>
    </row>
    <row r="35" spans="1:4" x14ac:dyDescent="0.2">
      <c r="A35" s="3" t="s">
        <v>27</v>
      </c>
      <c r="B35" s="15"/>
    </row>
    <row r="36" spans="1:4" x14ac:dyDescent="0.2">
      <c r="A36" s="3" t="s">
        <v>28</v>
      </c>
      <c r="B36" s="15"/>
    </row>
    <row r="37" spans="1:4" x14ac:dyDescent="0.2">
      <c r="A37" s="3" t="s">
        <v>29</v>
      </c>
      <c r="B37" s="11">
        <v>-305837723.25999999</v>
      </c>
    </row>
    <row r="38" spans="1:4" x14ac:dyDescent="0.2">
      <c r="A38" s="3" t="s">
        <v>30</v>
      </c>
      <c r="B38" s="15"/>
      <c r="C38" s="6">
        <v>-305837723.25999999</v>
      </c>
    </row>
    <row r="39" spans="1:4" x14ac:dyDescent="0.2">
      <c r="A39" s="3" t="s">
        <v>31</v>
      </c>
      <c r="B39" s="15"/>
      <c r="D39" s="4">
        <v>-305837723.25999999</v>
      </c>
    </row>
    <row r="40" spans="1:4" x14ac:dyDescent="0.2">
      <c r="B40" s="15"/>
    </row>
    <row r="41" spans="1:4" x14ac:dyDescent="0.2">
      <c r="A41" s="3" t="s">
        <v>32</v>
      </c>
      <c r="B41" s="15"/>
    </row>
    <row r="42" spans="1:4" x14ac:dyDescent="0.2">
      <c r="A42" s="3" t="s">
        <v>33</v>
      </c>
      <c r="B42" s="15"/>
    </row>
    <row r="43" spans="1:4" x14ac:dyDescent="0.2">
      <c r="A43" s="3" t="s">
        <v>34</v>
      </c>
      <c r="B43" s="11">
        <v>445974946.88</v>
      </c>
    </row>
    <row r="44" spans="1:4" x14ac:dyDescent="0.2">
      <c r="A44" s="3" t="s">
        <v>35</v>
      </c>
      <c r="B44" s="15"/>
      <c r="C44" s="4">
        <v>445974946.88</v>
      </c>
    </row>
    <row r="45" spans="1:4" x14ac:dyDescent="0.2">
      <c r="B45" s="15"/>
    </row>
    <row r="46" spans="1:4" x14ac:dyDescent="0.2">
      <c r="A46" s="3" t="s">
        <v>36</v>
      </c>
      <c r="B46" s="15"/>
    </row>
    <row r="47" spans="1:4" x14ac:dyDescent="0.2">
      <c r="A47" s="3" t="s">
        <v>37</v>
      </c>
      <c r="B47" s="11">
        <v>-13543956889</v>
      </c>
      <c r="C47" s="9"/>
    </row>
    <row r="48" spans="1:4" x14ac:dyDescent="0.2">
      <c r="A48" s="3" t="s">
        <v>38</v>
      </c>
      <c r="B48" s="15"/>
      <c r="C48" s="6">
        <v>-13543956889</v>
      </c>
    </row>
    <row r="49" spans="1:6" x14ac:dyDescent="0.2">
      <c r="A49" s="3" t="s">
        <v>39</v>
      </c>
      <c r="B49" s="15"/>
      <c r="D49" s="6">
        <v>-13097981942.120001</v>
      </c>
    </row>
    <row r="50" spans="1:6" x14ac:dyDescent="0.2">
      <c r="A50" s="3" t="s">
        <v>40</v>
      </c>
      <c r="B50" s="15"/>
      <c r="E50" s="6">
        <v>292739102734.84003</v>
      </c>
    </row>
    <row r="51" spans="1:6" x14ac:dyDescent="0.2">
      <c r="A51" s="3" t="s">
        <v>41</v>
      </c>
      <c r="B51" s="15"/>
      <c r="F51" s="6">
        <v>292739102734.84003</v>
      </c>
    </row>
    <row r="52" spans="1:6" x14ac:dyDescent="0.2">
      <c r="B52" s="15"/>
      <c r="E52" s="5" t="s">
        <v>42</v>
      </c>
      <c r="F52" s="4">
        <v>-18891677788.849976</v>
      </c>
    </row>
    <row r="53" spans="1:6" x14ac:dyDescent="0.2">
      <c r="B53" s="15"/>
    </row>
    <row r="54" spans="1:6" x14ac:dyDescent="0.2">
      <c r="B54" s="15"/>
    </row>
    <row r="55" spans="1:6" x14ac:dyDescent="0.2">
      <c r="A55" s="3" t="s">
        <v>43</v>
      </c>
      <c r="B55" s="15"/>
    </row>
    <row r="56" spans="1:6" x14ac:dyDescent="0.2">
      <c r="A56" s="3" t="s">
        <v>44</v>
      </c>
      <c r="B56" s="15"/>
    </row>
    <row r="57" spans="1:6" x14ac:dyDescent="0.2">
      <c r="A57" s="3" t="s">
        <v>45</v>
      </c>
      <c r="B57" s="15"/>
    </row>
    <row r="58" spans="1:6" x14ac:dyDescent="0.2">
      <c r="A58" s="3" t="s">
        <v>46</v>
      </c>
      <c r="B58" s="15"/>
    </row>
    <row r="59" spans="1:6" x14ac:dyDescent="0.2">
      <c r="A59" s="3" t="s">
        <v>47</v>
      </c>
      <c r="B59" s="16">
        <v>367191120.69999999</v>
      </c>
    </row>
    <row r="60" spans="1:6" x14ac:dyDescent="0.2">
      <c r="A60" s="3" t="s">
        <v>48</v>
      </c>
      <c r="B60" s="16">
        <v>54873332.590000004</v>
      </c>
    </row>
    <row r="61" spans="1:6" x14ac:dyDescent="0.2">
      <c r="A61" s="3" t="s">
        <v>49</v>
      </c>
      <c r="B61" s="16">
        <v>24580000</v>
      </c>
    </row>
    <row r="62" spans="1:6" x14ac:dyDescent="0.2">
      <c r="A62" s="3" t="s">
        <v>50</v>
      </c>
      <c r="B62" s="16">
        <v>164114246.96000001</v>
      </c>
    </row>
    <row r="63" spans="1:6" x14ac:dyDescent="0.2">
      <c r="A63" s="3" t="s">
        <v>51</v>
      </c>
      <c r="B63" s="16">
        <v>1977648614.0999999</v>
      </c>
    </row>
    <row r="64" spans="1:6" x14ac:dyDescent="0.2">
      <c r="A64" s="3" t="s">
        <v>52</v>
      </c>
      <c r="B64" s="16">
        <v>754820611.27999997</v>
      </c>
    </row>
    <row r="65" spans="1:4" x14ac:dyDescent="0.2">
      <c r="A65" s="3" t="s">
        <v>53</v>
      </c>
      <c r="B65" s="16">
        <v>96929565.659999996</v>
      </c>
    </row>
    <row r="66" spans="1:4" x14ac:dyDescent="0.2">
      <c r="A66" s="3" t="s">
        <v>54</v>
      </c>
      <c r="B66" s="11">
        <v>4715167285.0200005</v>
      </c>
    </row>
    <row r="67" spans="1:4" x14ac:dyDescent="0.2">
      <c r="A67" s="3" t="s">
        <v>55</v>
      </c>
      <c r="B67" s="15"/>
      <c r="C67" s="4">
        <v>8155324776.3100004</v>
      </c>
    </row>
    <row r="68" spans="1:4" x14ac:dyDescent="0.2">
      <c r="B68" s="15"/>
    </row>
    <row r="69" spans="1:4" x14ac:dyDescent="0.2">
      <c r="A69" s="3" t="s">
        <v>56</v>
      </c>
      <c r="B69" s="15"/>
    </row>
    <row r="70" spans="1:4" x14ac:dyDescent="0.2">
      <c r="A70" s="3" t="s">
        <v>57</v>
      </c>
      <c r="B70" s="16">
        <v>7180083.46</v>
      </c>
    </row>
    <row r="71" spans="1:4" x14ac:dyDescent="0.2">
      <c r="A71" s="3" t="s">
        <v>58</v>
      </c>
      <c r="B71" s="11">
        <v>970000</v>
      </c>
    </row>
    <row r="72" spans="1:4" x14ac:dyDescent="0.2">
      <c r="A72" s="3" t="s">
        <v>59</v>
      </c>
      <c r="B72" s="15"/>
      <c r="C72" s="4">
        <v>8150083.46</v>
      </c>
    </row>
    <row r="73" spans="1:4" x14ac:dyDescent="0.2">
      <c r="B73" s="15"/>
    </row>
    <row r="74" spans="1:4" x14ac:dyDescent="0.2">
      <c r="A74" s="3" t="s">
        <v>60</v>
      </c>
      <c r="B74" s="15"/>
    </row>
    <row r="75" spans="1:4" x14ac:dyDescent="0.2">
      <c r="A75" s="3" t="s">
        <v>61</v>
      </c>
      <c r="B75" s="16">
        <v>20222631.789999999</v>
      </c>
    </row>
    <row r="76" spans="1:4" x14ac:dyDescent="0.2">
      <c r="A76" s="3" t="s">
        <v>62</v>
      </c>
      <c r="B76" s="16">
        <v>689887.79</v>
      </c>
    </row>
    <row r="77" spans="1:4" x14ac:dyDescent="0.2">
      <c r="A77" s="3" t="s">
        <v>63</v>
      </c>
      <c r="B77" s="11">
        <v>43467399.619999997</v>
      </c>
    </row>
    <row r="78" spans="1:4" x14ac:dyDescent="0.2">
      <c r="A78" s="3" t="s">
        <v>64</v>
      </c>
      <c r="B78" s="15"/>
      <c r="C78" s="6">
        <v>64379919.200000003</v>
      </c>
    </row>
    <row r="79" spans="1:4" x14ac:dyDescent="0.2">
      <c r="A79" s="3" t="s">
        <v>65</v>
      </c>
      <c r="B79" s="15"/>
      <c r="D79" s="4">
        <v>8227854778.9700003</v>
      </c>
    </row>
    <row r="80" spans="1:4" x14ac:dyDescent="0.2">
      <c r="B80" s="15"/>
    </row>
    <row r="81" spans="1:4" x14ac:dyDescent="0.2">
      <c r="A81" s="3" t="s">
        <v>66</v>
      </c>
      <c r="B81" s="15"/>
    </row>
    <row r="82" spans="1:4" x14ac:dyDescent="0.2">
      <c r="A82" s="3" t="s">
        <v>67</v>
      </c>
      <c r="B82" s="15"/>
    </row>
    <row r="83" spans="1:4" x14ac:dyDescent="0.2">
      <c r="A83" s="3" t="s">
        <v>68</v>
      </c>
      <c r="B83" s="16">
        <v>228862283.94</v>
      </c>
    </row>
    <row r="84" spans="1:4" x14ac:dyDescent="0.2">
      <c r="A84" s="3" t="s">
        <v>69</v>
      </c>
      <c r="B84" s="16">
        <v>852417835.03999996</v>
      </c>
    </row>
    <row r="85" spans="1:4" x14ac:dyDescent="0.2">
      <c r="A85" s="3" t="s">
        <v>70</v>
      </c>
      <c r="B85" s="16">
        <v>3257186.98</v>
      </c>
    </row>
    <row r="86" spans="1:4" x14ac:dyDescent="0.2">
      <c r="A86" s="3" t="s">
        <v>71</v>
      </c>
      <c r="B86" s="16">
        <v>392579564.63999999</v>
      </c>
    </row>
    <row r="87" spans="1:4" x14ac:dyDescent="0.2">
      <c r="A87" s="3" t="s">
        <v>72</v>
      </c>
      <c r="B87" s="16">
        <v>164332480</v>
      </c>
    </row>
    <row r="88" spans="1:4" x14ac:dyDescent="0.2">
      <c r="A88" s="3" t="s">
        <v>73</v>
      </c>
      <c r="B88" s="16">
        <v>20051010.379999999</v>
      </c>
    </row>
    <row r="89" spans="1:4" x14ac:dyDescent="0.2">
      <c r="A89" s="3" t="s">
        <v>74</v>
      </c>
      <c r="B89" s="16">
        <v>38017241.420000002</v>
      </c>
    </row>
    <row r="90" spans="1:4" x14ac:dyDescent="0.2">
      <c r="A90" s="3" t="s">
        <v>75</v>
      </c>
      <c r="B90" s="16">
        <v>2529998.9</v>
      </c>
    </row>
    <row r="91" spans="1:4" x14ac:dyDescent="0.2">
      <c r="A91" s="3" t="s">
        <v>76</v>
      </c>
      <c r="B91" s="16">
        <v>25809200.699999999</v>
      </c>
    </row>
    <row r="92" spans="1:4" x14ac:dyDescent="0.2">
      <c r="A92" s="3" t="s">
        <v>77</v>
      </c>
      <c r="B92" s="16">
        <v>938136.93</v>
      </c>
    </row>
    <row r="93" spans="1:4" x14ac:dyDescent="0.2">
      <c r="A93" s="3" t="s">
        <v>78</v>
      </c>
      <c r="B93" s="11">
        <v>63000000</v>
      </c>
    </row>
    <row r="94" spans="1:4" x14ac:dyDescent="0.2">
      <c r="A94" s="3" t="s">
        <v>79</v>
      </c>
      <c r="B94" s="15"/>
      <c r="C94" s="6">
        <v>1791794938.9300001</v>
      </c>
    </row>
    <row r="95" spans="1:4" x14ac:dyDescent="0.2">
      <c r="A95" s="3" t="s">
        <v>80</v>
      </c>
      <c r="B95" s="15"/>
      <c r="D95" s="4">
        <v>1791794938.9300001</v>
      </c>
    </row>
    <row r="96" spans="1:4" x14ac:dyDescent="0.2">
      <c r="B96" s="15"/>
    </row>
    <row r="97" spans="1:5" x14ac:dyDescent="0.2">
      <c r="A97" s="3" t="s">
        <v>81</v>
      </c>
      <c r="B97" s="15"/>
    </row>
    <row r="98" spans="1:5" x14ac:dyDescent="0.2">
      <c r="A98" s="3" t="s">
        <v>82</v>
      </c>
      <c r="B98" s="15"/>
    </row>
    <row r="99" spans="1:5" x14ac:dyDescent="0.2">
      <c r="A99" s="3" t="s">
        <v>83</v>
      </c>
      <c r="B99" s="16">
        <v>15356768.130000001</v>
      </c>
    </row>
    <row r="100" spans="1:5" x14ac:dyDescent="0.2">
      <c r="A100" s="3" t="s">
        <v>84</v>
      </c>
      <c r="B100" s="11">
        <v>775500</v>
      </c>
    </row>
    <row r="101" spans="1:5" x14ac:dyDescent="0.2">
      <c r="A101" s="3" t="s">
        <v>85</v>
      </c>
      <c r="B101" s="15"/>
      <c r="C101" s="6">
        <v>16132268.130000001</v>
      </c>
    </row>
    <row r="102" spans="1:5" x14ac:dyDescent="0.2">
      <c r="A102" s="3" t="s">
        <v>86</v>
      </c>
      <c r="B102" s="15"/>
      <c r="D102" s="4">
        <v>16132268.130000001</v>
      </c>
    </row>
    <row r="103" spans="1:5" x14ac:dyDescent="0.2">
      <c r="B103" s="15"/>
    </row>
    <row r="104" spans="1:5" x14ac:dyDescent="0.2">
      <c r="A104" s="3" t="s">
        <v>87</v>
      </c>
      <c r="B104" s="15"/>
    </row>
    <row r="105" spans="1:5" x14ac:dyDescent="0.2">
      <c r="A105" s="3" t="s">
        <v>88</v>
      </c>
      <c r="B105" s="15"/>
    </row>
    <row r="106" spans="1:5" x14ac:dyDescent="0.2">
      <c r="A106" s="3" t="s">
        <v>89</v>
      </c>
      <c r="B106" s="11">
        <v>70.930000000000007</v>
      </c>
    </row>
    <row r="107" spans="1:5" x14ac:dyDescent="0.2">
      <c r="A107" s="3" t="s">
        <v>90</v>
      </c>
      <c r="B107" s="15"/>
      <c r="C107" s="6">
        <v>70.930000000000007</v>
      </c>
    </row>
    <row r="108" spans="1:5" x14ac:dyDescent="0.2">
      <c r="A108" s="3" t="s">
        <v>91</v>
      </c>
      <c r="B108" s="15"/>
      <c r="D108" s="6">
        <v>70.930000000000007</v>
      </c>
    </row>
    <row r="109" spans="1:5" x14ac:dyDescent="0.2">
      <c r="A109" s="3" t="s">
        <v>92</v>
      </c>
      <c r="B109" s="15"/>
      <c r="E109" s="4">
        <v>10035782056.959999</v>
      </c>
    </row>
    <row r="110" spans="1:5" x14ac:dyDescent="0.2">
      <c r="B110" s="15"/>
    </row>
    <row r="111" spans="1:5" x14ac:dyDescent="0.2">
      <c r="A111" s="3" t="s">
        <v>93</v>
      </c>
      <c r="B111" s="15"/>
    </row>
    <row r="112" spans="1:5" x14ac:dyDescent="0.2">
      <c r="A112" s="3" t="s">
        <v>66</v>
      </c>
      <c r="B112" s="15"/>
    </row>
    <row r="113" spans="1:5" x14ac:dyDescent="0.2">
      <c r="A113" s="3" t="s">
        <v>67</v>
      </c>
      <c r="B113" s="15"/>
    </row>
    <row r="114" spans="1:5" x14ac:dyDescent="0.2">
      <c r="A114" s="3" t="s">
        <v>94</v>
      </c>
      <c r="B114" s="11">
        <v>29667250.530000001</v>
      </c>
    </row>
    <row r="115" spans="1:5" x14ac:dyDescent="0.2">
      <c r="A115" s="3" t="s">
        <v>79</v>
      </c>
      <c r="C115" s="6">
        <v>29667250.530000001</v>
      </c>
    </row>
    <row r="116" spans="1:5" x14ac:dyDescent="0.2">
      <c r="A116" s="3" t="s">
        <v>80</v>
      </c>
      <c r="D116" s="6">
        <v>29667250.530000001</v>
      </c>
    </row>
    <row r="117" spans="1:5" x14ac:dyDescent="0.2">
      <c r="A117" s="3" t="s">
        <v>95</v>
      </c>
      <c r="E117" s="4">
        <v>29667250.530000001</v>
      </c>
    </row>
    <row r="119" spans="1:5" x14ac:dyDescent="0.2">
      <c r="A119" s="3" t="s">
        <v>96</v>
      </c>
    </row>
    <row r="120" spans="1:5" x14ac:dyDescent="0.2">
      <c r="A120" s="3" t="s">
        <v>97</v>
      </c>
    </row>
    <row r="121" spans="1:5" x14ac:dyDescent="0.2">
      <c r="A121" s="3" t="s">
        <v>98</v>
      </c>
    </row>
    <row r="122" spans="1:5" x14ac:dyDescent="0.2">
      <c r="A122" s="3" t="s">
        <v>99</v>
      </c>
      <c r="B122" s="6">
        <v>407912.26</v>
      </c>
    </row>
    <row r="123" spans="1:5" x14ac:dyDescent="0.2">
      <c r="A123" s="3" t="s">
        <v>100</v>
      </c>
      <c r="C123" s="6">
        <v>407912.26</v>
      </c>
    </row>
    <row r="124" spans="1:5" x14ac:dyDescent="0.2">
      <c r="A124" s="3" t="s">
        <v>101</v>
      </c>
      <c r="D124" s="4">
        <v>407912.26</v>
      </c>
    </row>
    <row r="126" spans="1:5" x14ac:dyDescent="0.2">
      <c r="A126" s="3" t="s">
        <v>102</v>
      </c>
    </row>
    <row r="127" spans="1:5" x14ac:dyDescent="0.2">
      <c r="A127" s="3" t="s">
        <v>103</v>
      </c>
    </row>
    <row r="128" spans="1:5" x14ac:dyDescent="0.2">
      <c r="A128" s="3" t="s">
        <v>104</v>
      </c>
      <c r="B128" s="6">
        <v>426723731.91000003</v>
      </c>
    </row>
    <row r="129" spans="1:5" x14ac:dyDescent="0.2">
      <c r="A129" s="3" t="s">
        <v>105</v>
      </c>
      <c r="C129" s="6">
        <v>426723731.91000003</v>
      </c>
    </row>
    <row r="130" spans="1:5" x14ac:dyDescent="0.2">
      <c r="A130" s="3" t="s">
        <v>106</v>
      </c>
      <c r="D130" s="4">
        <v>426723731.91000003</v>
      </c>
    </row>
    <row r="132" spans="1:5" x14ac:dyDescent="0.2">
      <c r="A132" s="3" t="s">
        <v>107</v>
      </c>
    </row>
    <row r="133" spans="1:5" x14ac:dyDescent="0.2">
      <c r="A133" s="3" t="s">
        <v>108</v>
      </c>
    </row>
    <row r="134" spans="1:5" x14ac:dyDescent="0.2">
      <c r="A134" s="3" t="s">
        <v>109</v>
      </c>
      <c r="B134" s="13">
        <v>2124826539.1900001</v>
      </c>
    </row>
    <row r="135" spans="1:5" x14ac:dyDescent="0.2">
      <c r="A135" s="3" t="s">
        <v>110</v>
      </c>
      <c r="C135" s="14">
        <v>2124826539.1900001</v>
      </c>
    </row>
    <row r="137" spans="1:5" x14ac:dyDescent="0.2">
      <c r="A137" s="3" t="s">
        <v>111</v>
      </c>
    </row>
    <row r="138" spans="1:5" x14ac:dyDescent="0.2">
      <c r="A138" s="3" t="s">
        <v>112</v>
      </c>
      <c r="B138" s="11">
        <v>2025330579.5999999</v>
      </c>
    </row>
    <row r="139" spans="1:5" x14ac:dyDescent="0.2">
      <c r="A139" s="3" t="s">
        <v>113</v>
      </c>
      <c r="C139" s="6">
        <v>2025330579.5999999</v>
      </c>
    </row>
    <row r="140" spans="1:5" x14ac:dyDescent="0.2">
      <c r="A140" s="3" t="s">
        <v>114</v>
      </c>
      <c r="D140" s="11">
        <v>4150157118.79</v>
      </c>
    </row>
    <row r="141" spans="1:5" x14ac:dyDescent="0.2">
      <c r="A141" s="3" t="s">
        <v>115</v>
      </c>
      <c r="E141" s="4">
        <v>4577288762.96</v>
      </c>
    </row>
    <row r="143" spans="1:5" x14ac:dyDescent="0.2">
      <c r="A143" s="3" t="s">
        <v>116</v>
      </c>
    </row>
    <row r="144" spans="1:5" x14ac:dyDescent="0.2">
      <c r="A144" s="3" t="s">
        <v>117</v>
      </c>
    </row>
    <row r="145" spans="1:6" x14ac:dyDescent="0.2">
      <c r="A145" s="3" t="s">
        <v>118</v>
      </c>
    </row>
    <row r="146" spans="1:6" x14ac:dyDescent="0.2">
      <c r="A146" s="3" t="s">
        <v>119</v>
      </c>
      <c r="B146" s="6">
        <v>-0.09</v>
      </c>
    </row>
    <row r="147" spans="1:6" x14ac:dyDescent="0.2">
      <c r="A147" s="3" t="s">
        <v>120</v>
      </c>
      <c r="C147" s="4">
        <v>-0.09</v>
      </c>
    </row>
    <row r="149" spans="1:6" x14ac:dyDescent="0.2">
      <c r="A149" s="3" t="s">
        <v>121</v>
      </c>
    </row>
    <row r="150" spans="1:6" x14ac:dyDescent="0.2">
      <c r="A150" s="3" t="s">
        <v>122</v>
      </c>
      <c r="B150" s="13">
        <v>50088275.859999999</v>
      </c>
    </row>
    <row r="151" spans="1:6" x14ac:dyDescent="0.2">
      <c r="A151" s="3" t="s">
        <v>123</v>
      </c>
      <c r="C151" s="13">
        <v>50088275.859999999</v>
      </c>
    </row>
    <row r="152" spans="1:6" x14ac:dyDescent="0.2">
      <c r="A152" s="3" t="s">
        <v>124</v>
      </c>
      <c r="D152" s="13">
        <v>50088275.770000003</v>
      </c>
    </row>
    <row r="153" spans="1:6" x14ac:dyDescent="0.2">
      <c r="A153" s="3" t="s">
        <v>125</v>
      </c>
      <c r="E153" s="13">
        <v>50088275.770000003</v>
      </c>
    </row>
    <row r="154" spans="1:6" x14ac:dyDescent="0.2">
      <c r="A154" s="3" t="s">
        <v>126</v>
      </c>
      <c r="F154" s="6">
        <v>14692826346.219999</v>
      </c>
    </row>
    <row r="156" spans="1:6" ht="13.5" thickBot="1" x14ac:dyDescent="0.25">
      <c r="E156" s="5" t="s">
        <v>127</v>
      </c>
      <c r="F156" s="7">
        <v>-4198851442.6299763</v>
      </c>
    </row>
    <row r="157" spans="1:6" ht="13.5" thickTop="1" x14ac:dyDescent="0.2"/>
    <row r="159" spans="1:6" x14ac:dyDescent="0.2">
      <c r="F159" s="9"/>
    </row>
    <row r="160" spans="1:6" x14ac:dyDescent="0.2">
      <c r="F160" s="10"/>
    </row>
    <row r="166" spans="4:4" x14ac:dyDescent="0.2">
      <c r="D166" s="9">
        <v>36256542815.550003</v>
      </c>
    </row>
    <row r="167" spans="4:4" x14ac:dyDescent="0.2">
      <c r="D167" s="9">
        <v>37216546020</v>
      </c>
    </row>
    <row r="168" spans="4:4" x14ac:dyDescent="0.2">
      <c r="D168" s="9">
        <f>SUM(D166:D167)</f>
        <v>73473088835.550003</v>
      </c>
    </row>
  </sheetData>
  <pageMargins left="0.74803149606299213" right="0.74803149606299213" top="0.98425196850393704" bottom="0.98425196850393704" header="0.51181102362204722" footer="0.51181102362204722"/>
  <pageSetup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MicroTech Ganancias y pérdi (2</vt:lpstr>
      <vt:lpstr>MicroTech Ganancias y pérdidas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2021-07-28T16:03:09Z</cp:lastPrinted>
  <dcterms:created xsi:type="dcterms:W3CDTF">2021-07-21T15:12:53Z</dcterms:created>
  <dcterms:modified xsi:type="dcterms:W3CDTF">2021-07-28T16:04:55Z</dcterms:modified>
</cp:coreProperties>
</file>