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PROVINCIAL 11" sheetId="1" r:id="rId1"/>
  </sheets>
  <definedNames>
    <definedName name="_xlnm._FilterDatabase" localSheetId="0" hidden="1">'PROVINCIAL 11'!$A$21:$K$299</definedName>
  </definedNames>
  <calcPr calcId="145621"/>
</workbook>
</file>

<file path=xl/calcChain.xml><?xml version="1.0" encoding="utf-8"?>
<calcChain xmlns="http://schemas.openxmlformats.org/spreadsheetml/2006/main">
  <c r="I301" i="1" l="1"/>
  <c r="H301" i="1"/>
  <c r="E11" i="1" l="1"/>
  <c r="E13" i="1" s="1"/>
</calcChain>
</file>

<file path=xl/comments1.xml><?xml version="1.0" encoding="utf-8"?>
<comments xmlns="http://schemas.openxmlformats.org/spreadsheetml/2006/main">
  <authors>
    <author>Contaduria</author>
  </authors>
  <commentList>
    <comment ref="D2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once once hiper modelo</t>
        </r>
      </text>
    </comment>
    <comment ref="D3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la costa express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la costa hiper modelo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DIFRIZ HIPER MODELO</t>
        </r>
      </text>
    </comment>
    <comment ref="D4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la costa hiper modelo</t>
        </r>
      </text>
    </comment>
    <comment ref="D5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MAELLA ROMA</t>
        </r>
      </text>
    </comment>
    <comment ref="D58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bigott roma</t>
        </r>
      </text>
    </comment>
    <comment ref="D61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carnicos roma</t>
        </r>
      </text>
    </comment>
    <comment ref="D65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dist shics 2014 roma</t>
        </r>
      </text>
    </comment>
    <comment ref="D75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agrobananera roma</t>
        </r>
      </text>
    </comment>
    <comment ref="D79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viveres lanza roma</t>
        </r>
      </text>
    </comment>
    <comment ref="D83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pepsi roma</t>
        </r>
      </text>
    </comment>
    <comment ref="D9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manuel pereira roma</t>
        </r>
      </text>
    </comment>
    <comment ref="D11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LIQUIDACION DE LOPEZ JOSE</t>
        </r>
      </text>
    </comment>
    <comment ref="D11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manuel pereira roma</t>
        </r>
      </text>
    </comment>
    <comment ref="D12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agrobananera roma</t>
        </r>
      </text>
    </comment>
    <comment ref="D12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FRANCIS CARRIZAL</t>
        </r>
      </text>
    </comment>
    <comment ref="D13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cambana de hiper modelo</t>
        </r>
      </text>
    </comment>
    <comment ref="D13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diario avance</t>
        </r>
      </text>
    </comment>
    <comment ref="D19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MAELLA ROMA</t>
        </r>
      </text>
    </comment>
    <comment ref="D208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DEV CLIENTE</t>
        </r>
      </text>
    </comment>
    <comment ref="D21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grupo depa roma</t>
        </r>
      </text>
    </comment>
    <comment ref="D23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IALCA EXQUISITECES</t>
        </r>
      </text>
    </comment>
    <comment ref="D25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BIGOTT HIPER MODELO</t>
        </r>
      </text>
    </comment>
    <comment ref="D25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PRODALVA AUTOMERCADO</t>
        </r>
      </text>
    </comment>
    <comment ref="D27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julio cesar villegas SE LLEVO A CAJA XQ NO SE CONSIGUIO SOPORTE</t>
        </r>
      </text>
    </comment>
    <comment ref="D28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CARNICOS HIPER MODELO</t>
        </r>
      </text>
    </comment>
    <comment ref="D29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MAELLA</t>
        </r>
      </text>
    </comment>
    <comment ref="D29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MUNCHI ROMA</t>
        </r>
      </text>
    </comment>
  </commentList>
</comments>
</file>

<file path=xl/sharedStrings.xml><?xml version="1.0" encoding="utf-8"?>
<sst xmlns="http://schemas.openxmlformats.org/spreadsheetml/2006/main" count="527" uniqueCount="59">
  <si>
    <r>
      <rPr>
        <sz val="10"/>
        <rFont val="Arial"/>
        <family val="2"/>
      </rPr>
      <t>ESTADO DE CUENTA CORRIENTE</t>
    </r>
  </si>
  <si>
    <r>
      <rPr>
        <sz val="9"/>
        <rFont val="Arial"/>
        <family val="2"/>
      </rPr>
      <t>Nro. de Cuenta:</t>
    </r>
  </si>
  <si>
    <r>
      <rPr>
        <sz val="8"/>
        <rFont val="Courier New"/>
        <family val="3"/>
      </rPr>
      <t>0108-0174-50-0100213777</t>
    </r>
  </si>
  <si>
    <r>
      <rPr>
        <b/>
        <sz val="8"/>
        <rFont val="Arial"/>
        <family val="2"/>
      </rPr>
      <t>0500-</t>
    </r>
  </si>
  <si>
    <r>
      <rPr>
        <sz val="6"/>
        <rFont val="Arial"/>
        <family val="2"/>
      </rPr>
      <t xml:space="preserve">indicando el siguiente numero de conformacion:   </t>
    </r>
    <r>
      <rPr>
        <b/>
        <sz val="8"/>
        <rFont val="Arial"/>
        <family val="2"/>
      </rPr>
      <t>000000003.</t>
    </r>
  </si>
  <si>
    <r>
      <rPr>
        <sz val="10"/>
        <rFont val="Arial"/>
        <family val="2"/>
      </rPr>
      <t xml:space="preserve">DETALLE DE MOVIMIENTOS                                                            Situación al:   </t>
    </r>
    <r>
      <rPr>
        <vertAlign val="superscript"/>
        <sz val="8"/>
        <rFont val="Courier New"/>
        <family val="3"/>
      </rPr>
      <t>30-11-2020</t>
    </r>
  </si>
  <si>
    <r>
      <rPr>
        <sz val="7"/>
        <rFont val="Arial"/>
        <family val="2"/>
      </rPr>
      <t>F. OPER.</t>
    </r>
  </si>
  <si>
    <r>
      <rPr>
        <sz val="7"/>
        <rFont val="Arial"/>
        <family val="2"/>
      </rPr>
      <t>REF.</t>
    </r>
  </si>
  <si>
    <r>
      <rPr>
        <sz val="7"/>
        <rFont val="Arial"/>
        <family val="2"/>
      </rPr>
      <t>CONCEPTO</t>
    </r>
  </si>
  <si>
    <r>
      <rPr>
        <sz val="7"/>
        <rFont val="Arial"/>
        <family val="2"/>
      </rPr>
      <t>F. VALOR</t>
    </r>
  </si>
  <si>
    <r>
      <rPr>
        <sz val="7"/>
        <rFont val="Arial"/>
        <family val="2"/>
      </rPr>
      <t>CARGOS</t>
    </r>
  </si>
  <si>
    <r>
      <rPr>
        <sz val="7"/>
        <rFont val="Arial"/>
        <family val="2"/>
      </rPr>
      <t>ABONOS</t>
    </r>
  </si>
  <si>
    <r>
      <rPr>
        <sz val="7"/>
        <rFont val="Arial"/>
        <family val="2"/>
      </rPr>
      <t>SALDO</t>
    </r>
  </si>
  <si>
    <t>TC POS J0000694788002</t>
  </si>
  <si>
    <t>TD POS J0000694788002</t>
  </si>
  <si>
    <t>J314695215PNCPOB 0000001  . AUTOMATICO TRANSF.</t>
  </si>
  <si>
    <t>CARGO IGTF. AUTOMATICO TRANSF.</t>
  </si>
  <si>
    <t>COM PAGO-PNCASH O. AUTOMATICO TRANSF.</t>
  </si>
  <si>
    <t>J306178988PNCPOB 0000001  . AUTOMATICO TRANSF.</t>
  </si>
  <si>
    <t>J301370139PNCPOB 0000001  . AUTOMATICO TRANSF.</t>
  </si>
  <si>
    <t>COMIS PGPR PNCASH. NOMINAS Y DOMICIL.</t>
  </si>
  <si>
    <t>CARGO IGTF. NOMINAS Y DOMICIL.</t>
  </si>
  <si>
    <t>PNCASH-PAGO A PRO. NOMINAS Y DOMICIL.</t>
  </si>
  <si>
    <t>V010583040PNCPOB 0000001  . AUTOMATICO TRANSF.</t>
  </si>
  <si>
    <t>J315313693PNCPOB 0000001  . AUTOMATICO TRANSF.</t>
  </si>
  <si>
    <t>ABONO DEVOLUC. AUTOMATICO TRANSF.</t>
  </si>
  <si>
    <t>CORR.CARGO ITF. AUTOMATICO TRANSF.</t>
  </si>
  <si>
    <t>J002185252PNCPOB 0000001  . AUTOMATICO TRANSF.</t>
  </si>
  <si>
    <t>J000272417PNCPOB 0000001  . AUTOMATICO TRANSF.</t>
  </si>
  <si>
    <t>J402080107PNCPOB 0000001  . AUTOMATICO TRANSF.</t>
  </si>
  <si>
    <t>COM MTTO POS. ENTERP CLIE BUSINESS</t>
  </si>
  <si>
    <t>CARGO IGTF. ENTERP CLIE BUSINESS</t>
  </si>
  <si>
    <t>J315313693PNCPOB 0000002  . AUTOMATICO TRANSF.</t>
  </si>
  <si>
    <t>J303089917PNCPOB 0000001  . AUTOMATICO TRANSF.</t>
  </si>
  <si>
    <t>V015820019PNCPOB 0000001  . AUTOMATICO TRANSF.</t>
  </si>
  <si>
    <t>J305835152PNCPOB 0000002  . AUTOMATICO TRANSF.</t>
  </si>
  <si>
    <t>J305835152PNCPOB 0000001  . AUTOMATICO TRANSF.</t>
  </si>
  <si>
    <t>J300617505PNCPOB 0000003  . AUTOMATICO TRANSF.</t>
  </si>
  <si>
    <t>J300617505PNCPOB 0000002  . AUTOMATICO TRANSF.</t>
  </si>
  <si>
    <t>J300617505PNCPOB 0000001  . AUTOMATICO TRANSF.</t>
  </si>
  <si>
    <t>J295904576PNCPOB 0000001  . AUTOMATICO TRANSF.</t>
  </si>
  <si>
    <t>V015118018PNCPOB 0000002  . AUTOMATICO TRANSF.</t>
  </si>
  <si>
    <t>V022295038PNCPOB 0000001  . AUTOMATICO TRANSF.</t>
  </si>
  <si>
    <t>V004919863PNCPOB 0000001  . AUTOMATICO TRANSF.</t>
  </si>
  <si>
    <t>COM.MTTO.CTA.. CUENTAS PERSONALES</t>
  </si>
  <si>
    <t>CARGO IGTF. CUENTAS PERSONALES</t>
  </si>
  <si>
    <t>COM.EM.EDO.CTA. CUENTAS PERSONALES</t>
  </si>
  <si>
    <t>SALDO ANTERIOR</t>
  </si>
  <si>
    <t>J075129342PNCPOB 0000001  . AUTOMATICO TRANSF.</t>
  </si>
  <si>
    <t>J404790055PNCPOB 0000001  . AUTOMATICO TRANSF.</t>
  </si>
  <si>
    <t>SALDO INICIAL</t>
  </si>
  <si>
    <t>TD Y TC</t>
  </si>
  <si>
    <t>COMISIONES</t>
  </si>
  <si>
    <t>IMP. G. TRN. FINANCIERAS</t>
  </si>
  <si>
    <t>RECAUDACION SENIAT INTERNET</t>
  </si>
  <si>
    <t>TRANSFERENCIAS</t>
  </si>
  <si>
    <t>SALDO SEGÚN BANCO</t>
  </si>
  <si>
    <t>DIFERENCIAS</t>
  </si>
  <si>
    <t>EGRESOS SIN RELACIONAR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</si>
</sst>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24" x14ac:knownFonts="1">
    <font>
      <sz val="10"/>
      <color rgb="FF000000"/>
      <name val="Times New Roman"/>
      <charset val="204"/>
    </font>
    <font>
      <sz val="10"/>
      <name val="Arial"/>
    </font>
    <font>
      <sz val="9"/>
      <name val="Arial"/>
    </font>
    <font>
      <sz val="8"/>
      <name val="Courier New"/>
    </font>
    <font>
      <b/>
      <sz val="8"/>
      <name val="Arial"/>
    </font>
    <font>
      <sz val="7"/>
      <name val="Arial"/>
    </font>
    <font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sz val="8"/>
      <name val="Courier New"/>
      <family val="3"/>
    </font>
    <font>
      <b/>
      <sz val="8"/>
      <name val="Arial"/>
      <family val="2"/>
    </font>
    <font>
      <vertAlign val="superscript"/>
      <sz val="8"/>
      <name val="Courier New"/>
      <family val="3"/>
    </font>
    <font>
      <sz val="7"/>
      <name val="Arial"/>
      <family val="2"/>
    </font>
    <font>
      <sz val="14"/>
      <color rgb="FF000000"/>
      <name val="Times New Roman"/>
      <family val="1"/>
    </font>
    <font>
      <sz val="14"/>
      <name val="Courier New"/>
      <family val="3"/>
    </font>
    <font>
      <sz val="14"/>
      <color rgb="FF000000"/>
      <name val="Courier New"/>
      <family val="2"/>
    </font>
    <font>
      <sz val="12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ourier New"/>
      <family val="2"/>
    </font>
    <font>
      <sz val="10"/>
      <name val="Times New Roman"/>
      <family val="1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0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 indent="2"/>
    </xf>
    <xf numFmtId="0" fontId="13" fillId="0" borderId="2" xfId="0" applyFont="1" applyFill="1" applyBorder="1" applyAlignment="1">
      <alignment horizontal="left" wrapText="1"/>
    </xf>
    <xf numFmtId="164" fontId="15" fillId="0" borderId="0" xfId="0" applyNumberFormat="1" applyFont="1" applyFill="1" applyBorder="1" applyAlignment="1">
      <alignment horizontal="left" vertical="top" indent="2" shrinkToFit="1"/>
    </xf>
    <xf numFmtId="0" fontId="16" fillId="0" borderId="0" xfId="0" applyFont="1" applyFill="1" applyBorder="1" applyAlignment="1">
      <alignment horizontal="center" wrapText="1"/>
    </xf>
    <xf numFmtId="4" fontId="16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right" vertical="top" wrapText="1" indent="1"/>
    </xf>
    <xf numFmtId="0" fontId="5" fillId="0" borderId="0" xfId="0" applyFont="1" applyFill="1" applyBorder="1" applyAlignment="1">
      <alignment horizontal="right" vertical="top" wrapText="1" indent="2"/>
    </xf>
    <xf numFmtId="164" fontId="15" fillId="2" borderId="0" xfId="0" applyNumberFormat="1" applyFont="1" applyFill="1" applyBorder="1" applyAlignment="1">
      <alignment horizontal="left" vertical="top" indent="2" shrinkToFit="1"/>
    </xf>
    <xf numFmtId="4" fontId="16" fillId="2" borderId="0" xfId="0" applyNumberFormat="1" applyFont="1" applyFill="1" applyBorder="1" applyAlignment="1">
      <alignment horizontal="center" vertical="top" shrinkToFit="1"/>
    </xf>
    <xf numFmtId="0" fontId="16" fillId="2" borderId="0" xfId="0" applyFont="1" applyFill="1" applyBorder="1" applyAlignment="1">
      <alignment horizontal="center" wrapText="1"/>
    </xf>
    <xf numFmtId="164" fontId="15" fillId="3" borderId="0" xfId="0" applyNumberFormat="1" applyFont="1" applyFill="1" applyBorder="1" applyAlignment="1">
      <alignment horizontal="left" vertical="top" indent="2" shrinkToFit="1"/>
    </xf>
    <xf numFmtId="0" fontId="16" fillId="3" borderId="0" xfId="0" applyFont="1" applyFill="1" applyBorder="1" applyAlignment="1">
      <alignment horizontal="center" wrapText="1"/>
    </xf>
    <xf numFmtId="4" fontId="16" fillId="3" borderId="0" xfId="0" applyNumberFormat="1" applyFont="1" applyFill="1" applyBorder="1" applyAlignment="1">
      <alignment horizontal="center" vertical="top" shrinkToFit="1"/>
    </xf>
    <xf numFmtId="0" fontId="18" fillId="0" borderId="0" xfId="0" applyFont="1" applyFill="1" applyBorder="1" applyAlignment="1">
      <alignment horizontal="center" vertical="top"/>
    </xf>
    <xf numFmtId="4" fontId="19" fillId="0" borderId="2" xfId="0" applyNumberFormat="1" applyFont="1" applyFill="1" applyBorder="1" applyAlignment="1">
      <alignment horizontal="right" vertical="top" indent="2" shrinkToFit="1"/>
    </xf>
    <xf numFmtId="0" fontId="18" fillId="3" borderId="3" xfId="0" applyFont="1" applyFill="1" applyBorder="1" applyAlignment="1">
      <alignment horizontal="left" vertical="top"/>
    </xf>
    <xf numFmtId="43" fontId="0" fillId="3" borderId="4" xfId="1" applyFont="1" applyFill="1" applyBorder="1" applyAlignment="1">
      <alignment horizontal="left" vertical="top"/>
    </xf>
    <xf numFmtId="0" fontId="18" fillId="4" borderId="5" xfId="0" applyFont="1" applyFill="1" applyBorder="1" applyAlignment="1">
      <alignment horizontal="left" vertical="top"/>
    </xf>
    <xf numFmtId="4" fontId="0" fillId="4" borderId="6" xfId="0" applyNumberFormat="1" applyFill="1" applyBorder="1" applyAlignment="1">
      <alignment horizontal="right" vertical="top"/>
    </xf>
    <xf numFmtId="0" fontId="20" fillId="5" borderId="5" xfId="0" applyFont="1" applyFill="1" applyBorder="1" applyAlignment="1">
      <alignment horizontal="left" vertical="top" wrapText="1"/>
    </xf>
    <xf numFmtId="4" fontId="0" fillId="5" borderId="6" xfId="0" applyNumberFormat="1" applyFill="1" applyBorder="1" applyAlignment="1">
      <alignment horizontal="right" vertical="top"/>
    </xf>
    <xf numFmtId="0" fontId="18" fillId="6" borderId="5" xfId="0" applyFont="1" applyFill="1" applyBorder="1" applyAlignment="1">
      <alignment horizontal="left" vertical="top"/>
    </xf>
    <xf numFmtId="43" fontId="18" fillId="6" borderId="6" xfId="1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43" fontId="18" fillId="0" borderId="6" xfId="1" applyFont="1" applyFill="1" applyBorder="1" applyAlignment="1">
      <alignment horizontal="left" vertical="top"/>
    </xf>
    <xf numFmtId="0" fontId="18" fillId="0" borderId="7" xfId="0" applyFont="1" applyFill="1" applyBorder="1" applyAlignment="1">
      <alignment horizontal="left" vertical="top"/>
    </xf>
    <xf numFmtId="43" fontId="18" fillId="0" borderId="8" xfId="1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4" fontId="21" fillId="0" borderId="0" xfId="0" applyNumberFormat="1" applyFont="1" applyFill="1" applyBorder="1" applyAlignment="1">
      <alignment horizontal="right" vertical="top" shrinkToFit="1"/>
    </xf>
    <xf numFmtId="4" fontId="19" fillId="0" borderId="0" xfId="0" applyNumberFormat="1" applyFont="1" applyFill="1" applyBorder="1" applyAlignment="1">
      <alignment horizontal="right" vertical="top" indent="1" shrinkToFit="1"/>
    </xf>
    <xf numFmtId="43" fontId="18" fillId="0" borderId="0" xfId="0" applyNumberFormat="1" applyFont="1" applyFill="1" applyBorder="1" applyAlignment="1">
      <alignment horizontal="left" vertical="top"/>
    </xf>
    <xf numFmtId="164" fontId="15" fillId="5" borderId="0" xfId="0" applyNumberFormat="1" applyFont="1" applyFill="1" applyBorder="1" applyAlignment="1">
      <alignment horizontal="left" vertical="top" indent="2" shrinkToFit="1"/>
    </xf>
    <xf numFmtId="4" fontId="16" fillId="5" borderId="0" xfId="0" applyNumberFormat="1" applyFont="1" applyFill="1" applyBorder="1" applyAlignment="1">
      <alignment horizontal="center" vertical="top" shrinkToFit="1"/>
    </xf>
    <xf numFmtId="0" fontId="16" fillId="5" borderId="0" xfId="0" applyFont="1" applyFill="1" applyBorder="1" applyAlignment="1">
      <alignment horizontal="center" wrapText="1"/>
    </xf>
    <xf numFmtId="2" fontId="16" fillId="5" borderId="0" xfId="0" applyNumberFormat="1" applyFont="1" applyFill="1" applyBorder="1" applyAlignment="1">
      <alignment horizontal="center" vertical="top" shrinkToFit="1"/>
    </xf>
    <xf numFmtId="164" fontId="15" fillId="5" borderId="2" xfId="0" applyNumberFormat="1" applyFont="1" applyFill="1" applyBorder="1" applyAlignment="1">
      <alignment horizontal="left" vertical="top" indent="2" shrinkToFit="1"/>
    </xf>
    <xf numFmtId="164" fontId="15" fillId="4" borderId="0" xfId="0" applyNumberFormat="1" applyFont="1" applyFill="1" applyBorder="1" applyAlignment="1">
      <alignment horizontal="left" vertical="top" indent="2" shrinkToFit="1"/>
    </xf>
    <xf numFmtId="4" fontId="16" fillId="4" borderId="0" xfId="0" applyNumberFormat="1" applyFont="1" applyFill="1" applyBorder="1" applyAlignment="1">
      <alignment horizontal="center" vertical="top" shrinkToFit="1"/>
    </xf>
    <xf numFmtId="0" fontId="16" fillId="4" borderId="0" xfId="0" applyFont="1" applyFill="1" applyBorder="1" applyAlignment="1">
      <alignment horizontal="center" wrapText="1"/>
    </xf>
    <xf numFmtId="2" fontId="16" fillId="4" borderId="0" xfId="0" applyNumberFormat="1" applyFont="1" applyFill="1" applyBorder="1" applyAlignment="1">
      <alignment horizontal="center" vertical="top" shrinkToFit="1"/>
    </xf>
    <xf numFmtId="0" fontId="18" fillId="2" borderId="5" xfId="0" applyFont="1" applyFill="1" applyBorder="1" applyAlignment="1">
      <alignment horizontal="left" vertical="top"/>
    </xf>
    <xf numFmtId="43" fontId="18" fillId="2" borderId="6" xfId="1" applyFont="1" applyFill="1" applyBorder="1" applyAlignment="1">
      <alignment horizontal="left" vertical="top"/>
    </xf>
    <xf numFmtId="164" fontId="15" fillId="7" borderId="0" xfId="0" applyNumberFormat="1" applyFont="1" applyFill="1" applyBorder="1" applyAlignment="1">
      <alignment horizontal="left" vertical="top" indent="2" shrinkToFit="1"/>
    </xf>
    <xf numFmtId="4" fontId="16" fillId="7" borderId="0" xfId="0" applyNumberFormat="1" applyFont="1" applyFill="1" applyBorder="1" applyAlignment="1">
      <alignment horizontal="center" vertical="top" shrinkToFit="1"/>
    </xf>
    <xf numFmtId="0" fontId="16" fillId="7" borderId="0" xfId="0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left" vertical="top" wrapText="1" indent="2"/>
    </xf>
    <xf numFmtId="0" fontId="13" fillId="0" borderId="0" xfId="0" applyFont="1" applyFill="1" applyBorder="1" applyAlignment="1">
      <alignment wrapText="1"/>
    </xf>
    <xf numFmtId="1" fontId="15" fillId="3" borderId="0" xfId="0" applyNumberFormat="1" applyFont="1" applyFill="1" applyBorder="1" applyAlignment="1">
      <alignment horizontal="center" vertical="top" shrinkToFit="1"/>
    </xf>
    <xf numFmtId="0" fontId="14" fillId="3" borderId="0" xfId="0" applyFont="1" applyFill="1" applyBorder="1" applyAlignment="1">
      <alignment horizontal="left" vertical="top" wrapText="1" indent="2"/>
    </xf>
    <xf numFmtId="164" fontId="15" fillId="3" borderId="0" xfId="0" applyNumberFormat="1" applyFont="1" applyFill="1" applyBorder="1" applyAlignment="1">
      <alignment vertical="top" shrinkToFit="1"/>
    </xf>
    <xf numFmtId="0" fontId="1" fillId="0" borderId="0" xfId="0" applyFont="1" applyFill="1" applyBorder="1" applyAlignment="1">
      <alignment horizontal="right" vertical="top" wrapText="1" indent="4"/>
    </xf>
    <xf numFmtId="0" fontId="2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 wrapText="1" indent="2"/>
    </xf>
    <xf numFmtId="0" fontId="5" fillId="0" borderId="1" xfId="0" applyFont="1" applyFill="1" applyBorder="1" applyAlignment="1">
      <alignment horizontal="left" vertical="top" wrapText="1" indent="2"/>
    </xf>
    <xf numFmtId="0" fontId="5" fillId="0" borderId="0" xfId="0" applyFont="1" applyFill="1" applyBorder="1" applyAlignment="1">
      <alignment horizontal="right" vertical="top" wrapText="1" indent="1"/>
    </xf>
    <xf numFmtId="1" fontId="15" fillId="4" borderId="0" xfId="0" applyNumberFormat="1" applyFont="1" applyFill="1" applyBorder="1" applyAlignment="1">
      <alignment horizontal="center" vertical="top" shrinkToFit="1"/>
    </xf>
    <xf numFmtId="0" fontId="14" fillId="4" borderId="0" xfId="0" applyFont="1" applyFill="1" applyBorder="1" applyAlignment="1">
      <alignment horizontal="left" vertical="top" wrapText="1" indent="2"/>
    </xf>
    <xf numFmtId="164" fontId="15" fillId="4" borderId="0" xfId="0" applyNumberFormat="1" applyFont="1" applyFill="1" applyBorder="1" applyAlignment="1">
      <alignment vertical="top" shrinkToFit="1"/>
    </xf>
    <xf numFmtId="1" fontId="15" fillId="5" borderId="0" xfId="0" applyNumberFormat="1" applyFont="1" applyFill="1" applyBorder="1" applyAlignment="1">
      <alignment horizontal="center" vertical="top" shrinkToFit="1"/>
    </xf>
    <xf numFmtId="0" fontId="14" fillId="5" borderId="0" xfId="0" applyFont="1" applyFill="1" applyBorder="1" applyAlignment="1">
      <alignment horizontal="left" vertical="top" wrapText="1" indent="2"/>
    </xf>
    <xf numFmtId="164" fontId="15" fillId="5" borderId="0" xfId="0" applyNumberFormat="1" applyFont="1" applyFill="1" applyBorder="1" applyAlignment="1">
      <alignment vertical="top" shrinkToFit="1"/>
    </xf>
    <xf numFmtId="1" fontId="15" fillId="2" borderId="0" xfId="0" applyNumberFormat="1" applyFont="1" applyFill="1" applyBorder="1" applyAlignment="1">
      <alignment horizontal="center" vertical="top" shrinkToFit="1"/>
    </xf>
    <xf numFmtId="0" fontId="14" fillId="2" borderId="0" xfId="0" applyFont="1" applyFill="1" applyBorder="1" applyAlignment="1">
      <alignment horizontal="left" vertical="top" wrapText="1" indent="2"/>
    </xf>
    <xf numFmtId="164" fontId="15" fillId="2" borderId="0" xfId="0" applyNumberFormat="1" applyFont="1" applyFill="1" applyBorder="1" applyAlignment="1">
      <alignment vertical="top" shrinkToFit="1"/>
    </xf>
    <xf numFmtId="0" fontId="13" fillId="5" borderId="0" xfId="0" applyFont="1" applyFill="1" applyBorder="1" applyAlignment="1">
      <alignment horizontal="left" vertical="top"/>
    </xf>
    <xf numFmtId="0" fontId="13" fillId="4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1" fontId="15" fillId="7" borderId="0" xfId="0" applyNumberFormat="1" applyFont="1" applyFill="1" applyBorder="1" applyAlignment="1">
      <alignment horizontal="center" vertical="top" shrinkToFit="1"/>
    </xf>
    <xf numFmtId="0" fontId="13" fillId="7" borderId="0" xfId="0" applyFont="1" applyFill="1" applyBorder="1" applyAlignment="1">
      <alignment horizontal="left" vertical="top"/>
    </xf>
    <xf numFmtId="164" fontId="15" fillId="7" borderId="0" xfId="0" applyNumberFormat="1" applyFont="1" applyFill="1" applyBorder="1" applyAlignment="1">
      <alignment vertical="top" shrinkToFit="1"/>
    </xf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vertical="top"/>
    </xf>
    <xf numFmtId="0" fontId="13" fillId="5" borderId="0" xfId="0" applyFont="1" applyFill="1" applyBorder="1" applyAlignment="1">
      <alignment horizontal="center" vertical="top"/>
    </xf>
    <xf numFmtId="0" fontId="13" fillId="5" borderId="0" xfId="0" applyFont="1" applyFill="1" applyBorder="1" applyAlignment="1">
      <alignment vertical="top"/>
    </xf>
    <xf numFmtId="0" fontId="13" fillId="3" borderId="0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vertical="top"/>
    </xf>
    <xf numFmtId="0" fontId="13" fillId="4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164" fontId="15" fillId="0" borderId="0" xfId="0" applyNumberFormat="1" applyFont="1" applyFill="1" applyBorder="1" applyAlignment="1">
      <alignment vertical="top" shrinkToFit="1"/>
    </xf>
    <xf numFmtId="0" fontId="0" fillId="0" borderId="0" xfId="0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680"/>
  <sheetViews>
    <sheetView tabSelected="1" topLeftCell="A202" workbookViewId="0">
      <selection activeCell="H7" sqref="H7"/>
    </sheetView>
  </sheetViews>
  <sheetFormatPr baseColWidth="10" defaultColWidth="9.33203125" defaultRowHeight="12.75" x14ac:dyDescent="0.2"/>
  <cols>
    <col min="1" max="1" width="13.1640625" customWidth="1"/>
    <col min="2" max="2" width="4" customWidth="1"/>
    <col min="3" max="3" width="6" customWidth="1"/>
    <col min="4" max="4" width="37.5" customWidth="1"/>
    <col min="5" max="5" width="21.83203125" bestFit="1" customWidth="1"/>
    <col min="6" max="6" width="18" customWidth="1"/>
    <col min="7" max="7" width="1.5" customWidth="1"/>
    <col min="8" max="8" width="15.5" customWidth="1"/>
    <col min="9" max="9" width="16" customWidth="1"/>
    <col min="10" max="10" width="16.1640625" customWidth="1"/>
    <col min="11" max="11" width="2" customWidth="1"/>
  </cols>
  <sheetData>
    <row r="2" spans="4:5" ht="13.5" x14ac:dyDescent="0.2">
      <c r="D2" s="14" t="s">
        <v>50</v>
      </c>
      <c r="E2" s="15">
        <v>217001392.52000001</v>
      </c>
    </row>
    <row r="3" spans="4:5" x14ac:dyDescent="0.2">
      <c r="D3" s="16" t="s">
        <v>51</v>
      </c>
      <c r="E3" s="17">
        <v>3227967323.7400002</v>
      </c>
    </row>
    <row r="4" spans="4:5" x14ac:dyDescent="0.2">
      <c r="D4" s="18" t="s">
        <v>52</v>
      </c>
      <c r="E4" s="19">
        <v>-5630086.8200000003</v>
      </c>
    </row>
    <row r="5" spans="4:5" x14ac:dyDescent="0.2">
      <c r="D5" s="20" t="s">
        <v>53</v>
      </c>
      <c r="E5" s="21">
        <v>-67414542.299999997</v>
      </c>
    </row>
    <row r="6" spans="4:5" x14ac:dyDescent="0.2">
      <c r="D6" s="22" t="s">
        <v>54</v>
      </c>
      <c r="E6" s="23"/>
    </row>
    <row r="7" spans="4:5" x14ac:dyDescent="0.2">
      <c r="D7" s="41" t="s">
        <v>55</v>
      </c>
      <c r="E7" s="42">
        <v>-3363609327.1100001</v>
      </c>
    </row>
    <row r="8" spans="4:5" x14ac:dyDescent="0.2">
      <c r="D8" s="24" t="s">
        <v>58</v>
      </c>
      <c r="E8" s="25">
        <v>-1487700</v>
      </c>
    </row>
    <row r="9" spans="4:5" x14ac:dyDescent="0.2">
      <c r="D9" s="24"/>
      <c r="E9" s="25"/>
    </row>
    <row r="10" spans="4:5" x14ac:dyDescent="0.2">
      <c r="D10" s="26"/>
      <c r="E10" s="27"/>
    </row>
    <row r="11" spans="4:5" x14ac:dyDescent="0.2">
      <c r="D11" s="28"/>
      <c r="E11" s="29">
        <f>SUM(E2:E10)</f>
        <v>6827060.029999733</v>
      </c>
    </row>
    <row r="12" spans="4:5" ht="13.5" x14ac:dyDescent="0.2">
      <c r="D12" s="14" t="s">
        <v>56</v>
      </c>
      <c r="E12" s="30">
        <v>6827060.0300000003</v>
      </c>
    </row>
    <row r="13" spans="4:5" x14ac:dyDescent="0.2">
      <c r="D13" s="14" t="s">
        <v>57</v>
      </c>
      <c r="E13" s="31">
        <f>+E11-E12</f>
        <v>-2.6728957891464233E-7</v>
      </c>
    </row>
    <row r="18" spans="1:11" ht="14.25" customHeight="1" x14ac:dyDescent="0.2">
      <c r="A18" s="53" t="s">
        <v>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5.75" customHeight="1" x14ac:dyDescent="0.2">
      <c r="A19" s="54" t="s">
        <v>1</v>
      </c>
      <c r="B19" s="54"/>
      <c r="C19" s="55" t="s">
        <v>2</v>
      </c>
      <c r="D19" s="55"/>
      <c r="E19" s="56" t="s">
        <v>3</v>
      </c>
      <c r="F19" s="56"/>
      <c r="G19" s="57" t="s">
        <v>4</v>
      </c>
      <c r="H19" s="57"/>
      <c r="I19" s="57"/>
      <c r="J19" s="57"/>
      <c r="K19" s="57"/>
    </row>
    <row r="20" spans="1:11" ht="14.25" customHeight="1" x14ac:dyDescent="0.2">
      <c r="A20" s="58" t="s">
        <v>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ht="16.5" customHeight="1" x14ac:dyDescent="0.2">
      <c r="A21" s="1" t="s">
        <v>6</v>
      </c>
      <c r="B21" s="59" t="s">
        <v>7</v>
      </c>
      <c r="C21" s="59"/>
      <c r="D21" s="60" t="s">
        <v>8</v>
      </c>
      <c r="E21" s="60"/>
      <c r="F21" s="61" t="s">
        <v>9</v>
      </c>
      <c r="G21" s="61"/>
      <c r="H21" s="6" t="s">
        <v>10</v>
      </c>
      <c r="I21" s="7" t="s">
        <v>11</v>
      </c>
      <c r="J21" s="6" t="s">
        <v>12</v>
      </c>
    </row>
    <row r="22" spans="1:11" ht="18.75" x14ac:dyDescent="0.3">
      <c r="A22" s="2"/>
      <c r="B22" s="47"/>
      <c r="C22" s="47"/>
      <c r="D22" s="48" t="s">
        <v>47</v>
      </c>
      <c r="E22" s="48"/>
      <c r="F22" s="49"/>
      <c r="G22" s="49"/>
      <c r="H22" s="4"/>
      <c r="I22" s="5">
        <v>217001392.52000001</v>
      </c>
      <c r="J22" s="4"/>
    </row>
    <row r="23" spans="1:11" ht="18.75" x14ac:dyDescent="0.25">
      <c r="A23" s="11">
        <v>44136</v>
      </c>
      <c r="B23" s="50">
        <v>273</v>
      </c>
      <c r="C23" s="50"/>
      <c r="D23" s="51" t="s">
        <v>14</v>
      </c>
      <c r="E23" s="51"/>
      <c r="F23" s="52">
        <v>44136</v>
      </c>
      <c r="G23" s="52"/>
      <c r="H23" s="12"/>
      <c r="I23" s="13">
        <v>117324328.56999999</v>
      </c>
      <c r="J23" s="13">
        <v>334325721.08999997</v>
      </c>
    </row>
    <row r="24" spans="1:11" ht="18.75" x14ac:dyDescent="0.25">
      <c r="A24" s="11">
        <v>44137</v>
      </c>
      <c r="B24" s="50">
        <v>274</v>
      </c>
      <c r="C24" s="50"/>
      <c r="D24" s="51" t="s">
        <v>13</v>
      </c>
      <c r="E24" s="51"/>
      <c r="F24" s="52">
        <v>44137</v>
      </c>
      <c r="G24" s="52"/>
      <c r="H24" s="12"/>
      <c r="I24" s="13">
        <v>652327.57999999996</v>
      </c>
      <c r="J24" s="13">
        <v>334978048.67000002</v>
      </c>
    </row>
    <row r="25" spans="1:11" ht="18.75" x14ac:dyDescent="0.25">
      <c r="A25" s="11">
        <v>44137</v>
      </c>
      <c r="B25" s="50">
        <v>275</v>
      </c>
      <c r="C25" s="50"/>
      <c r="D25" s="51" t="s">
        <v>14</v>
      </c>
      <c r="E25" s="51"/>
      <c r="F25" s="52">
        <v>44137</v>
      </c>
      <c r="G25" s="52"/>
      <c r="H25" s="12"/>
      <c r="I25" s="13">
        <v>112002200.55</v>
      </c>
      <c r="J25" s="13">
        <v>446980249.22000003</v>
      </c>
    </row>
    <row r="26" spans="1:11" ht="18.75" x14ac:dyDescent="0.25">
      <c r="A26" s="8">
        <v>44137</v>
      </c>
      <c r="B26" s="68">
        <v>276</v>
      </c>
      <c r="C26" s="68"/>
      <c r="D26" s="69" t="s">
        <v>48</v>
      </c>
      <c r="E26" s="69"/>
      <c r="F26" s="70">
        <v>44137</v>
      </c>
      <c r="G26" s="70"/>
      <c r="H26" s="9">
        <v>24407968</v>
      </c>
      <c r="I26" s="10"/>
      <c r="J26" s="9">
        <v>422572281.22000003</v>
      </c>
    </row>
    <row r="27" spans="1:11" ht="18.75" x14ac:dyDescent="0.25">
      <c r="A27" s="32">
        <v>44137</v>
      </c>
      <c r="B27" s="65">
        <v>277</v>
      </c>
      <c r="C27" s="65"/>
      <c r="D27" s="66" t="s">
        <v>16</v>
      </c>
      <c r="E27" s="66"/>
      <c r="F27" s="67">
        <v>44137</v>
      </c>
      <c r="G27" s="67"/>
      <c r="H27" s="33">
        <v>488159.36</v>
      </c>
      <c r="I27" s="34"/>
      <c r="J27" s="33">
        <v>422084121.86000001</v>
      </c>
    </row>
    <row r="28" spans="1:11" ht="18.75" x14ac:dyDescent="0.25">
      <c r="A28" s="37">
        <v>44137</v>
      </c>
      <c r="B28" s="62">
        <v>278</v>
      </c>
      <c r="C28" s="62"/>
      <c r="D28" s="63" t="s">
        <v>17</v>
      </c>
      <c r="E28" s="63"/>
      <c r="F28" s="64">
        <v>44137</v>
      </c>
      <c r="G28" s="64"/>
      <c r="H28" s="38">
        <v>61019.92</v>
      </c>
      <c r="I28" s="39"/>
      <c r="J28" s="38">
        <v>422023101.94</v>
      </c>
    </row>
    <row r="29" spans="1:11" ht="18.75" x14ac:dyDescent="0.25">
      <c r="A29" s="32">
        <v>44137</v>
      </c>
      <c r="B29" s="65">
        <v>279</v>
      </c>
      <c r="C29" s="65"/>
      <c r="D29" s="66" t="s">
        <v>16</v>
      </c>
      <c r="E29" s="66"/>
      <c r="F29" s="67">
        <v>44137</v>
      </c>
      <c r="G29" s="67"/>
      <c r="H29" s="33">
        <v>1220.4000000000001</v>
      </c>
      <c r="I29" s="34"/>
      <c r="J29" s="33">
        <v>422021881.54000002</v>
      </c>
    </row>
    <row r="30" spans="1:11" ht="18.75" x14ac:dyDescent="0.25">
      <c r="A30" s="8">
        <v>44137</v>
      </c>
      <c r="B30" s="68">
        <v>280</v>
      </c>
      <c r="C30" s="68"/>
      <c r="D30" s="69" t="s">
        <v>33</v>
      </c>
      <c r="E30" s="69"/>
      <c r="F30" s="70">
        <v>44137</v>
      </c>
      <c r="G30" s="70"/>
      <c r="H30" s="9">
        <v>23584693.079999998</v>
      </c>
      <c r="I30" s="10"/>
      <c r="J30" s="9">
        <v>398437188.45999998</v>
      </c>
    </row>
    <row r="31" spans="1:11" ht="18.75" x14ac:dyDescent="0.25">
      <c r="A31" s="32">
        <v>44137</v>
      </c>
      <c r="B31" s="65">
        <v>281</v>
      </c>
      <c r="C31" s="65"/>
      <c r="D31" s="66" t="s">
        <v>16</v>
      </c>
      <c r="E31" s="66"/>
      <c r="F31" s="67">
        <v>44137</v>
      </c>
      <c r="G31" s="67"/>
      <c r="H31" s="33">
        <v>471693.86</v>
      </c>
      <c r="I31" s="34"/>
      <c r="J31" s="33">
        <v>397965494.60000002</v>
      </c>
    </row>
    <row r="32" spans="1:11" ht="18.75" x14ac:dyDescent="0.25">
      <c r="A32" s="37">
        <v>44137</v>
      </c>
      <c r="B32" s="62">
        <v>282</v>
      </c>
      <c r="C32" s="62"/>
      <c r="D32" s="63" t="s">
        <v>17</v>
      </c>
      <c r="E32" s="63"/>
      <c r="F32" s="64">
        <v>44137</v>
      </c>
      <c r="G32" s="64"/>
      <c r="H32" s="38">
        <v>58961.73</v>
      </c>
      <c r="I32" s="39"/>
      <c r="J32" s="38">
        <v>397906532.87</v>
      </c>
    </row>
    <row r="33" spans="1:10" ht="18.75" x14ac:dyDescent="0.25">
      <c r="A33" s="32">
        <v>44137</v>
      </c>
      <c r="B33" s="65">
        <v>283</v>
      </c>
      <c r="C33" s="65"/>
      <c r="D33" s="66" t="s">
        <v>16</v>
      </c>
      <c r="E33" s="66"/>
      <c r="F33" s="67">
        <v>44137</v>
      </c>
      <c r="G33" s="67"/>
      <c r="H33" s="33">
        <v>1179.23</v>
      </c>
      <c r="I33" s="34"/>
      <c r="J33" s="33">
        <v>397905353.63999999</v>
      </c>
    </row>
    <row r="34" spans="1:10" ht="18.75" x14ac:dyDescent="0.25">
      <c r="A34" s="8">
        <v>44137</v>
      </c>
      <c r="B34" s="68">
        <v>284</v>
      </c>
      <c r="C34" s="68"/>
      <c r="D34" s="69" t="s">
        <v>33</v>
      </c>
      <c r="E34" s="69"/>
      <c r="F34" s="70">
        <v>44137</v>
      </c>
      <c r="G34" s="70"/>
      <c r="H34" s="9">
        <v>10480177.73</v>
      </c>
      <c r="I34" s="10"/>
      <c r="J34" s="9">
        <v>387425175.91000003</v>
      </c>
    </row>
    <row r="35" spans="1:10" ht="18.75" x14ac:dyDescent="0.25">
      <c r="A35" s="32">
        <v>44137</v>
      </c>
      <c r="B35" s="65">
        <v>285</v>
      </c>
      <c r="C35" s="65"/>
      <c r="D35" s="66" t="s">
        <v>16</v>
      </c>
      <c r="E35" s="66"/>
      <c r="F35" s="67">
        <v>44137</v>
      </c>
      <c r="G35" s="67"/>
      <c r="H35" s="33">
        <v>209603.55</v>
      </c>
      <c r="I35" s="34"/>
      <c r="J35" s="33">
        <v>387215572.36000001</v>
      </c>
    </row>
    <row r="36" spans="1:10" ht="18.75" x14ac:dyDescent="0.25">
      <c r="A36" s="37">
        <v>44137</v>
      </c>
      <c r="B36" s="62">
        <v>286</v>
      </c>
      <c r="C36" s="62"/>
      <c r="D36" s="63" t="s">
        <v>17</v>
      </c>
      <c r="E36" s="63"/>
      <c r="F36" s="64">
        <v>44137</v>
      </c>
      <c r="G36" s="64"/>
      <c r="H36" s="38">
        <v>26200.44</v>
      </c>
      <c r="I36" s="39"/>
      <c r="J36" s="38">
        <v>387189371.92000002</v>
      </c>
    </row>
    <row r="37" spans="1:10" ht="18.75" x14ac:dyDescent="0.25">
      <c r="A37" s="32">
        <v>44137</v>
      </c>
      <c r="B37" s="65">
        <v>287</v>
      </c>
      <c r="C37" s="65"/>
      <c r="D37" s="66" t="s">
        <v>16</v>
      </c>
      <c r="E37" s="66"/>
      <c r="F37" s="67">
        <v>44137</v>
      </c>
      <c r="G37" s="67"/>
      <c r="H37" s="35">
        <v>524.01</v>
      </c>
      <c r="I37" s="34"/>
      <c r="J37" s="33">
        <v>387188847.91000003</v>
      </c>
    </row>
    <row r="38" spans="1:10" ht="18.75" x14ac:dyDescent="0.25">
      <c r="A38" s="37">
        <v>44137</v>
      </c>
      <c r="B38" s="62">
        <v>288</v>
      </c>
      <c r="C38" s="62"/>
      <c r="D38" s="63" t="s">
        <v>20</v>
      </c>
      <c r="E38" s="63"/>
      <c r="F38" s="64">
        <v>44137</v>
      </c>
      <c r="G38" s="64"/>
      <c r="H38" s="38">
        <v>1000</v>
      </c>
      <c r="I38" s="39"/>
      <c r="J38" s="38">
        <v>387187847.91000003</v>
      </c>
    </row>
    <row r="39" spans="1:10" ht="18.75" x14ac:dyDescent="0.25">
      <c r="A39" s="32">
        <v>44137</v>
      </c>
      <c r="B39" s="65">
        <v>289</v>
      </c>
      <c r="C39" s="65"/>
      <c r="D39" s="66" t="s">
        <v>21</v>
      </c>
      <c r="E39" s="66"/>
      <c r="F39" s="67">
        <v>44137</v>
      </c>
      <c r="G39" s="67"/>
      <c r="H39" s="35">
        <v>20</v>
      </c>
      <c r="I39" s="34"/>
      <c r="J39" s="33">
        <v>387187827.91000003</v>
      </c>
    </row>
    <row r="40" spans="1:10" ht="18.75" x14ac:dyDescent="0.25">
      <c r="A40" s="8">
        <v>44137</v>
      </c>
      <c r="B40" s="68">
        <v>290</v>
      </c>
      <c r="C40" s="68"/>
      <c r="D40" s="69" t="s">
        <v>22</v>
      </c>
      <c r="E40" s="69"/>
      <c r="F40" s="70">
        <v>44137</v>
      </c>
      <c r="G40" s="70"/>
      <c r="H40" s="9">
        <v>80732527.200000003</v>
      </c>
      <c r="I40" s="10"/>
      <c r="J40" s="9">
        <v>306455300.70999998</v>
      </c>
    </row>
    <row r="41" spans="1:10" ht="18.75" x14ac:dyDescent="0.25">
      <c r="A41" s="32">
        <v>44137</v>
      </c>
      <c r="B41" s="65">
        <v>291</v>
      </c>
      <c r="C41" s="65"/>
      <c r="D41" s="66" t="s">
        <v>21</v>
      </c>
      <c r="E41" s="66"/>
      <c r="F41" s="67">
        <v>44137</v>
      </c>
      <c r="G41" s="67"/>
      <c r="H41" s="33">
        <v>1614650.54</v>
      </c>
      <c r="I41" s="34"/>
      <c r="J41" s="33">
        <v>304840650.17000002</v>
      </c>
    </row>
    <row r="42" spans="1:10" ht="18.75" x14ac:dyDescent="0.25">
      <c r="A42" s="11">
        <v>44138</v>
      </c>
      <c r="B42" s="50">
        <v>292</v>
      </c>
      <c r="C42" s="50"/>
      <c r="D42" s="51" t="s">
        <v>13</v>
      </c>
      <c r="E42" s="51"/>
      <c r="F42" s="52">
        <v>44138</v>
      </c>
      <c r="G42" s="52"/>
      <c r="H42" s="12"/>
      <c r="I42" s="13">
        <v>4286494.8899999997</v>
      </c>
      <c r="J42" s="13">
        <v>309127145.06</v>
      </c>
    </row>
    <row r="43" spans="1:10" ht="18.75" x14ac:dyDescent="0.25">
      <c r="A43" s="11">
        <v>44138</v>
      </c>
      <c r="B43" s="50">
        <v>293</v>
      </c>
      <c r="C43" s="50"/>
      <c r="D43" s="51" t="s">
        <v>14</v>
      </c>
      <c r="E43" s="51"/>
      <c r="F43" s="52">
        <v>44138</v>
      </c>
      <c r="G43" s="52"/>
      <c r="H43" s="12"/>
      <c r="I43" s="13">
        <v>84866415.120000005</v>
      </c>
      <c r="J43" s="13">
        <v>393993560.18000001</v>
      </c>
    </row>
    <row r="44" spans="1:10" ht="18.75" x14ac:dyDescent="0.25">
      <c r="A44" s="8">
        <v>44138</v>
      </c>
      <c r="B44" s="68">
        <v>294</v>
      </c>
      <c r="C44" s="68"/>
      <c r="D44" s="69" t="s">
        <v>33</v>
      </c>
      <c r="E44" s="69"/>
      <c r="F44" s="70">
        <v>44138</v>
      </c>
      <c r="G44" s="70"/>
      <c r="H44" s="9">
        <v>54215339.229999997</v>
      </c>
      <c r="I44" s="10"/>
      <c r="J44" s="9">
        <v>339778220.94999999</v>
      </c>
    </row>
    <row r="45" spans="1:10" ht="18.75" x14ac:dyDescent="0.25">
      <c r="A45" s="32">
        <v>44138</v>
      </c>
      <c r="B45" s="65">
        <v>295</v>
      </c>
      <c r="C45" s="65"/>
      <c r="D45" s="66" t="s">
        <v>16</v>
      </c>
      <c r="E45" s="66"/>
      <c r="F45" s="67">
        <v>44138</v>
      </c>
      <c r="G45" s="67"/>
      <c r="H45" s="33">
        <v>1084306.78</v>
      </c>
      <c r="I45" s="34"/>
      <c r="J45" s="33">
        <v>338693914.17000002</v>
      </c>
    </row>
    <row r="46" spans="1:10" ht="18.75" x14ac:dyDescent="0.25">
      <c r="A46" s="37">
        <v>44138</v>
      </c>
      <c r="B46" s="62">
        <v>296</v>
      </c>
      <c r="C46" s="62"/>
      <c r="D46" s="63" t="s">
        <v>17</v>
      </c>
      <c r="E46" s="63"/>
      <c r="F46" s="64">
        <v>44138</v>
      </c>
      <c r="G46" s="64"/>
      <c r="H46" s="38">
        <v>135538.35</v>
      </c>
      <c r="I46" s="39"/>
      <c r="J46" s="38">
        <v>338558375.81999999</v>
      </c>
    </row>
    <row r="47" spans="1:10" ht="18.75" x14ac:dyDescent="0.25">
      <c r="A47" s="32">
        <v>44138</v>
      </c>
      <c r="B47" s="65">
        <v>297</v>
      </c>
      <c r="C47" s="65"/>
      <c r="D47" s="66" t="s">
        <v>16</v>
      </c>
      <c r="E47" s="66"/>
      <c r="F47" s="67">
        <v>44138</v>
      </c>
      <c r="G47" s="67"/>
      <c r="H47" s="33">
        <v>2710.77</v>
      </c>
      <c r="I47" s="34"/>
      <c r="J47" s="33">
        <v>338555665.05000001</v>
      </c>
    </row>
    <row r="48" spans="1:10" ht="18.75" x14ac:dyDescent="0.25">
      <c r="A48" s="37">
        <v>44138</v>
      </c>
      <c r="B48" s="62">
        <v>298</v>
      </c>
      <c r="C48" s="62"/>
      <c r="D48" s="63" t="s">
        <v>20</v>
      </c>
      <c r="E48" s="63"/>
      <c r="F48" s="64">
        <v>44138</v>
      </c>
      <c r="G48" s="64"/>
      <c r="H48" s="38">
        <v>1000</v>
      </c>
      <c r="I48" s="39"/>
      <c r="J48" s="38">
        <v>338554665.05000001</v>
      </c>
    </row>
    <row r="49" spans="1:10" ht="18.75" x14ac:dyDescent="0.25">
      <c r="A49" s="32">
        <v>44138</v>
      </c>
      <c r="B49" s="65">
        <v>299</v>
      </c>
      <c r="C49" s="65"/>
      <c r="D49" s="66" t="s">
        <v>21</v>
      </c>
      <c r="E49" s="66"/>
      <c r="F49" s="67">
        <v>44138</v>
      </c>
      <c r="G49" s="67"/>
      <c r="H49" s="35">
        <v>20</v>
      </c>
      <c r="I49" s="34"/>
      <c r="J49" s="33">
        <v>338554645.05000001</v>
      </c>
    </row>
    <row r="50" spans="1:10" ht="18.75" x14ac:dyDescent="0.25">
      <c r="A50" s="37">
        <v>44138</v>
      </c>
      <c r="B50" s="62">
        <v>300</v>
      </c>
      <c r="C50" s="62"/>
      <c r="D50" s="63" t="s">
        <v>20</v>
      </c>
      <c r="E50" s="63"/>
      <c r="F50" s="64">
        <v>44138</v>
      </c>
      <c r="G50" s="64"/>
      <c r="H50" s="38">
        <v>1000</v>
      </c>
      <c r="I50" s="39"/>
      <c r="J50" s="38">
        <v>338553645.05000001</v>
      </c>
    </row>
    <row r="51" spans="1:10" ht="18.75" x14ac:dyDescent="0.25">
      <c r="A51" s="32">
        <v>44138</v>
      </c>
      <c r="B51" s="65">
        <v>301</v>
      </c>
      <c r="C51" s="65"/>
      <c r="D51" s="66" t="s">
        <v>21</v>
      </c>
      <c r="E51" s="66"/>
      <c r="F51" s="67">
        <v>44138</v>
      </c>
      <c r="G51" s="67"/>
      <c r="H51" s="35">
        <v>20</v>
      </c>
      <c r="I51" s="34"/>
      <c r="J51" s="33">
        <v>338553625.05000001</v>
      </c>
    </row>
    <row r="52" spans="1:10" ht="18.75" x14ac:dyDescent="0.25">
      <c r="A52" s="37">
        <v>44138</v>
      </c>
      <c r="B52" s="62">
        <v>302</v>
      </c>
      <c r="C52" s="62"/>
      <c r="D52" s="63" t="s">
        <v>20</v>
      </c>
      <c r="E52" s="63"/>
      <c r="F52" s="64">
        <v>44138</v>
      </c>
      <c r="G52" s="64"/>
      <c r="H52" s="38">
        <v>1000</v>
      </c>
      <c r="I52" s="39"/>
      <c r="J52" s="38">
        <v>338552625.05000001</v>
      </c>
    </row>
    <row r="53" spans="1:10" ht="18.75" x14ac:dyDescent="0.25">
      <c r="A53" s="32">
        <v>44138</v>
      </c>
      <c r="B53" s="65">
        <v>303</v>
      </c>
      <c r="C53" s="65"/>
      <c r="D53" s="66" t="s">
        <v>21</v>
      </c>
      <c r="E53" s="66"/>
      <c r="F53" s="67">
        <v>44138</v>
      </c>
      <c r="G53" s="67"/>
      <c r="H53" s="35">
        <v>20</v>
      </c>
      <c r="I53" s="34"/>
      <c r="J53" s="33">
        <v>338552605.05000001</v>
      </c>
    </row>
    <row r="54" spans="1:10" ht="18.75" x14ac:dyDescent="0.25">
      <c r="A54" s="8">
        <v>44138</v>
      </c>
      <c r="B54" s="68">
        <v>304</v>
      </c>
      <c r="C54" s="68"/>
      <c r="D54" s="69" t="s">
        <v>22</v>
      </c>
      <c r="E54" s="69"/>
      <c r="F54" s="70">
        <v>44138</v>
      </c>
      <c r="G54" s="70"/>
      <c r="H54" s="9">
        <v>26838119.899999999</v>
      </c>
      <c r="I54" s="10"/>
      <c r="J54" s="9">
        <v>311714485.14999998</v>
      </c>
    </row>
    <row r="55" spans="1:10" ht="18.75" x14ac:dyDescent="0.25">
      <c r="A55" s="32">
        <v>44138</v>
      </c>
      <c r="B55" s="65">
        <v>305</v>
      </c>
      <c r="C55" s="65"/>
      <c r="D55" s="66" t="s">
        <v>21</v>
      </c>
      <c r="E55" s="66"/>
      <c r="F55" s="67">
        <v>44138</v>
      </c>
      <c r="G55" s="67"/>
      <c r="H55" s="33">
        <v>536762.4</v>
      </c>
      <c r="I55" s="34"/>
      <c r="J55" s="33">
        <v>311177722.75</v>
      </c>
    </row>
    <row r="56" spans="1:10" ht="18.75" x14ac:dyDescent="0.25">
      <c r="A56" s="8">
        <v>44138</v>
      </c>
      <c r="B56" s="68">
        <v>306</v>
      </c>
      <c r="C56" s="68"/>
      <c r="D56" s="69" t="s">
        <v>22</v>
      </c>
      <c r="E56" s="69"/>
      <c r="F56" s="70">
        <v>44138</v>
      </c>
      <c r="G56" s="70"/>
      <c r="H56" s="9">
        <v>42935490.810000002</v>
      </c>
      <c r="I56" s="10"/>
      <c r="J56" s="9">
        <v>268242231.94</v>
      </c>
    </row>
    <row r="57" spans="1:10" ht="18.75" x14ac:dyDescent="0.25">
      <c r="A57" s="32">
        <v>44138</v>
      </c>
      <c r="B57" s="65">
        <v>307</v>
      </c>
      <c r="C57" s="65"/>
      <c r="D57" s="66" t="s">
        <v>21</v>
      </c>
      <c r="E57" s="66"/>
      <c r="F57" s="67">
        <v>44138</v>
      </c>
      <c r="G57" s="67"/>
      <c r="H57" s="33">
        <v>858709.82</v>
      </c>
      <c r="I57" s="34"/>
      <c r="J57" s="33">
        <v>267383522.12</v>
      </c>
    </row>
    <row r="58" spans="1:10" ht="18.75" x14ac:dyDescent="0.25">
      <c r="A58" s="8">
        <v>44138</v>
      </c>
      <c r="B58" s="68">
        <v>308</v>
      </c>
      <c r="C58" s="68"/>
      <c r="D58" s="69" t="s">
        <v>22</v>
      </c>
      <c r="E58" s="69"/>
      <c r="F58" s="70">
        <v>44138</v>
      </c>
      <c r="G58" s="70"/>
      <c r="H58" s="9">
        <v>150000000</v>
      </c>
      <c r="I58" s="10"/>
      <c r="J58" s="9">
        <v>117383522.12</v>
      </c>
    </row>
    <row r="59" spans="1:10" ht="18.75" x14ac:dyDescent="0.25">
      <c r="A59" s="32">
        <v>44138</v>
      </c>
      <c r="B59" s="65">
        <v>309</v>
      </c>
      <c r="C59" s="65"/>
      <c r="D59" s="66" t="s">
        <v>21</v>
      </c>
      <c r="E59" s="66"/>
      <c r="F59" s="67">
        <v>44138</v>
      </c>
      <c r="G59" s="67"/>
      <c r="H59" s="33">
        <v>3000000</v>
      </c>
      <c r="I59" s="34"/>
      <c r="J59" s="33">
        <v>114383522.12</v>
      </c>
    </row>
    <row r="60" spans="1:10" ht="18.75" x14ac:dyDescent="0.25">
      <c r="A60" s="11">
        <v>44139</v>
      </c>
      <c r="B60" s="50">
        <v>310</v>
      </c>
      <c r="C60" s="50"/>
      <c r="D60" s="51" t="s">
        <v>14</v>
      </c>
      <c r="E60" s="51"/>
      <c r="F60" s="52">
        <v>44139</v>
      </c>
      <c r="G60" s="52"/>
      <c r="H60" s="12"/>
      <c r="I60" s="13">
        <v>84030460.790000007</v>
      </c>
      <c r="J60" s="13">
        <v>198413982.91</v>
      </c>
    </row>
    <row r="61" spans="1:10" ht="18.75" x14ac:dyDescent="0.25">
      <c r="A61" s="8">
        <v>44139</v>
      </c>
      <c r="B61" s="68">
        <v>311</v>
      </c>
      <c r="C61" s="68"/>
      <c r="D61" s="69" t="s">
        <v>29</v>
      </c>
      <c r="E61" s="69"/>
      <c r="F61" s="70">
        <v>44139</v>
      </c>
      <c r="G61" s="70"/>
      <c r="H61" s="9">
        <v>66567812.229999997</v>
      </c>
      <c r="I61" s="10"/>
      <c r="J61" s="9">
        <v>131846170.68000001</v>
      </c>
    </row>
    <row r="62" spans="1:10" ht="18.75" x14ac:dyDescent="0.25">
      <c r="A62" s="32">
        <v>44139</v>
      </c>
      <c r="B62" s="65">
        <v>312</v>
      </c>
      <c r="C62" s="65"/>
      <c r="D62" s="66" t="s">
        <v>16</v>
      </c>
      <c r="E62" s="66"/>
      <c r="F62" s="67">
        <v>44139</v>
      </c>
      <c r="G62" s="67"/>
      <c r="H62" s="33">
        <v>1331356.24</v>
      </c>
      <c r="I62" s="34"/>
      <c r="J62" s="33">
        <v>130514814.44</v>
      </c>
    </row>
    <row r="63" spans="1:10" ht="18.75" x14ac:dyDescent="0.25">
      <c r="A63" s="37">
        <v>44139</v>
      </c>
      <c r="B63" s="62">
        <v>313</v>
      </c>
      <c r="C63" s="62"/>
      <c r="D63" s="63" t="s">
        <v>17</v>
      </c>
      <c r="E63" s="63"/>
      <c r="F63" s="64">
        <v>44139</v>
      </c>
      <c r="G63" s="64"/>
      <c r="H63" s="38">
        <v>166419.53</v>
      </c>
      <c r="I63" s="39"/>
      <c r="J63" s="38">
        <v>130348394.91</v>
      </c>
    </row>
    <row r="64" spans="1:10" ht="18.75" x14ac:dyDescent="0.25">
      <c r="A64" s="32">
        <v>44139</v>
      </c>
      <c r="B64" s="65">
        <v>314</v>
      </c>
      <c r="C64" s="65"/>
      <c r="D64" s="66" t="s">
        <v>16</v>
      </c>
      <c r="E64" s="66"/>
      <c r="F64" s="67">
        <v>44139</v>
      </c>
      <c r="G64" s="67"/>
      <c r="H64" s="33">
        <v>3328.39</v>
      </c>
      <c r="I64" s="34"/>
      <c r="J64" s="33">
        <v>130345066.52</v>
      </c>
    </row>
    <row r="65" spans="1:10" ht="18.75" x14ac:dyDescent="0.25">
      <c r="A65" s="8">
        <v>44139</v>
      </c>
      <c r="B65" s="68">
        <v>315</v>
      </c>
      <c r="C65" s="68"/>
      <c r="D65" s="69" t="s">
        <v>49</v>
      </c>
      <c r="E65" s="69"/>
      <c r="F65" s="70">
        <v>44139</v>
      </c>
      <c r="G65" s="70"/>
      <c r="H65" s="9">
        <v>38931180.75</v>
      </c>
      <c r="I65" s="10"/>
      <c r="J65" s="9">
        <v>91413885.769999996</v>
      </c>
    </row>
    <row r="66" spans="1:10" ht="18.75" x14ac:dyDescent="0.25">
      <c r="A66" s="32">
        <v>44139</v>
      </c>
      <c r="B66" s="65">
        <v>316</v>
      </c>
      <c r="C66" s="65"/>
      <c r="D66" s="66" t="s">
        <v>16</v>
      </c>
      <c r="E66" s="66"/>
      <c r="F66" s="67">
        <v>44139</v>
      </c>
      <c r="G66" s="67"/>
      <c r="H66" s="33">
        <v>778623.62</v>
      </c>
      <c r="I66" s="34"/>
      <c r="J66" s="33">
        <v>90635262.150000006</v>
      </c>
    </row>
    <row r="67" spans="1:10" ht="18.75" x14ac:dyDescent="0.25">
      <c r="A67" s="37">
        <v>44139</v>
      </c>
      <c r="B67" s="62">
        <v>317</v>
      </c>
      <c r="C67" s="62"/>
      <c r="D67" s="63" t="s">
        <v>17</v>
      </c>
      <c r="E67" s="63"/>
      <c r="F67" s="64">
        <v>44139</v>
      </c>
      <c r="G67" s="64"/>
      <c r="H67" s="38">
        <v>97327.95</v>
      </c>
      <c r="I67" s="39"/>
      <c r="J67" s="38">
        <v>90537934.200000003</v>
      </c>
    </row>
    <row r="68" spans="1:10" ht="18.75" x14ac:dyDescent="0.25">
      <c r="A68" s="32">
        <v>44139</v>
      </c>
      <c r="B68" s="65">
        <v>318</v>
      </c>
      <c r="C68" s="65"/>
      <c r="D68" s="66" t="s">
        <v>16</v>
      </c>
      <c r="E68" s="66"/>
      <c r="F68" s="67">
        <v>44139</v>
      </c>
      <c r="G68" s="67"/>
      <c r="H68" s="33">
        <v>1946.56</v>
      </c>
      <c r="I68" s="34"/>
      <c r="J68" s="33">
        <v>90535987.640000001</v>
      </c>
    </row>
    <row r="69" spans="1:10" ht="18.75" x14ac:dyDescent="0.25">
      <c r="A69" s="37">
        <v>44139</v>
      </c>
      <c r="B69" s="62">
        <v>319</v>
      </c>
      <c r="C69" s="62"/>
      <c r="D69" s="63" t="s">
        <v>20</v>
      </c>
      <c r="E69" s="63"/>
      <c r="F69" s="64">
        <v>44139</v>
      </c>
      <c r="G69" s="64"/>
      <c r="H69" s="38">
        <v>1000</v>
      </c>
      <c r="I69" s="39"/>
      <c r="J69" s="38">
        <v>90534987.640000001</v>
      </c>
    </row>
    <row r="70" spans="1:10" ht="18.75" x14ac:dyDescent="0.25">
      <c r="A70" s="32">
        <v>44139</v>
      </c>
      <c r="B70" s="65">
        <v>320</v>
      </c>
      <c r="C70" s="65"/>
      <c r="D70" s="66" t="s">
        <v>21</v>
      </c>
      <c r="E70" s="66"/>
      <c r="F70" s="67">
        <v>44139</v>
      </c>
      <c r="G70" s="67"/>
      <c r="H70" s="35">
        <v>20</v>
      </c>
      <c r="I70" s="34"/>
      <c r="J70" s="33">
        <v>90534967.640000001</v>
      </c>
    </row>
    <row r="71" spans="1:10" ht="18.75" x14ac:dyDescent="0.25">
      <c r="A71" s="8">
        <v>44139</v>
      </c>
      <c r="B71" s="68">
        <v>321</v>
      </c>
      <c r="C71" s="68"/>
      <c r="D71" s="69" t="s">
        <v>22</v>
      </c>
      <c r="E71" s="69"/>
      <c r="F71" s="70">
        <v>44139</v>
      </c>
      <c r="G71" s="70"/>
      <c r="H71" s="9">
        <v>15456740.42</v>
      </c>
      <c r="I71" s="10"/>
      <c r="J71" s="9">
        <v>75078227.219999999</v>
      </c>
    </row>
    <row r="72" spans="1:10" ht="18.75" x14ac:dyDescent="0.25">
      <c r="A72" s="32">
        <v>44139</v>
      </c>
      <c r="B72" s="65">
        <v>322</v>
      </c>
      <c r="C72" s="65"/>
      <c r="D72" s="66" t="s">
        <v>21</v>
      </c>
      <c r="E72" s="66"/>
      <c r="F72" s="67">
        <v>44139</v>
      </c>
      <c r="G72" s="67"/>
      <c r="H72" s="33">
        <v>309134.81</v>
      </c>
      <c r="I72" s="34"/>
      <c r="J72" s="33">
        <v>74769092.409999996</v>
      </c>
    </row>
    <row r="73" spans="1:10" ht="24.75" customHeight="1" x14ac:dyDescent="0.25">
      <c r="A73" s="11">
        <v>44140</v>
      </c>
      <c r="B73" s="50">
        <v>323</v>
      </c>
      <c r="C73" s="50"/>
      <c r="D73" s="73" t="s">
        <v>13</v>
      </c>
      <c r="E73" s="73" t="s">
        <v>13</v>
      </c>
      <c r="F73" s="52">
        <v>44140</v>
      </c>
      <c r="G73" s="52"/>
      <c r="H73" s="12"/>
      <c r="I73" s="13">
        <v>605732.76</v>
      </c>
      <c r="J73" s="13">
        <v>75374825.170000002</v>
      </c>
    </row>
    <row r="74" spans="1:10" ht="18.75" x14ac:dyDescent="0.25">
      <c r="A74" s="11">
        <v>44140</v>
      </c>
      <c r="B74" s="50">
        <v>324</v>
      </c>
      <c r="C74" s="50"/>
      <c r="D74" s="73" t="s">
        <v>14</v>
      </c>
      <c r="E74" s="73" t="s">
        <v>14</v>
      </c>
      <c r="F74" s="52">
        <v>44140</v>
      </c>
      <c r="G74" s="52">
        <v>44140</v>
      </c>
      <c r="H74" s="12"/>
      <c r="I74" s="13">
        <v>114226148.51000001</v>
      </c>
      <c r="J74" s="13">
        <v>189600973.68000001</v>
      </c>
    </row>
    <row r="75" spans="1:10" ht="18.75" x14ac:dyDescent="0.25">
      <c r="A75" s="8">
        <v>44140</v>
      </c>
      <c r="B75" s="68">
        <v>325</v>
      </c>
      <c r="C75" s="68"/>
      <c r="D75" s="74" t="s">
        <v>15</v>
      </c>
      <c r="E75" s="74" t="s">
        <v>15</v>
      </c>
      <c r="F75" s="70">
        <v>44140</v>
      </c>
      <c r="G75" s="70">
        <v>44140</v>
      </c>
      <c r="H75" s="9">
        <v>15192000</v>
      </c>
      <c r="I75" s="10"/>
      <c r="J75" s="9">
        <v>174408973.68000001</v>
      </c>
    </row>
    <row r="76" spans="1:10" ht="18.75" x14ac:dyDescent="0.25">
      <c r="A76" s="32">
        <v>44140</v>
      </c>
      <c r="B76" s="65">
        <v>326</v>
      </c>
      <c r="C76" s="65"/>
      <c r="D76" s="71" t="s">
        <v>16</v>
      </c>
      <c r="E76" s="71" t="s">
        <v>16</v>
      </c>
      <c r="F76" s="67">
        <v>44140</v>
      </c>
      <c r="G76" s="67">
        <v>44140</v>
      </c>
      <c r="H76" s="33">
        <v>303840</v>
      </c>
      <c r="I76" s="34"/>
      <c r="J76" s="33">
        <v>174105133.68000001</v>
      </c>
    </row>
    <row r="77" spans="1:10" ht="18.75" x14ac:dyDescent="0.25">
      <c r="A77" s="37">
        <v>44140</v>
      </c>
      <c r="B77" s="62">
        <v>327</v>
      </c>
      <c r="C77" s="62"/>
      <c r="D77" s="72" t="s">
        <v>17</v>
      </c>
      <c r="E77" s="72" t="s">
        <v>17</v>
      </c>
      <c r="F77" s="64">
        <v>44140</v>
      </c>
      <c r="G77" s="64">
        <v>44140</v>
      </c>
      <c r="H77" s="38">
        <v>37980</v>
      </c>
      <c r="I77" s="39"/>
      <c r="J77" s="38">
        <v>174067153.68000001</v>
      </c>
    </row>
    <row r="78" spans="1:10" ht="18.75" x14ac:dyDescent="0.25">
      <c r="A78" s="32">
        <v>44140</v>
      </c>
      <c r="B78" s="65">
        <v>328</v>
      </c>
      <c r="C78" s="65"/>
      <c r="D78" s="71" t="s">
        <v>16</v>
      </c>
      <c r="E78" s="71" t="s">
        <v>16</v>
      </c>
      <c r="F78" s="67">
        <v>44140</v>
      </c>
      <c r="G78" s="67">
        <v>44140</v>
      </c>
      <c r="H78" s="35">
        <v>759.6</v>
      </c>
      <c r="I78" s="34"/>
      <c r="J78" s="33">
        <v>174066394.08000001</v>
      </c>
    </row>
    <row r="79" spans="1:10" ht="18.75" x14ac:dyDescent="0.25">
      <c r="A79" s="8">
        <v>44140</v>
      </c>
      <c r="B79" s="68">
        <v>329</v>
      </c>
      <c r="C79" s="68"/>
      <c r="D79" s="74" t="s">
        <v>18</v>
      </c>
      <c r="E79" s="74" t="s">
        <v>18</v>
      </c>
      <c r="F79" s="70">
        <v>44140</v>
      </c>
      <c r="G79" s="70">
        <v>44140</v>
      </c>
      <c r="H79" s="9">
        <v>19608245.969999999</v>
      </c>
      <c r="I79" s="10"/>
      <c r="J79" s="9">
        <v>154458148.11000001</v>
      </c>
    </row>
    <row r="80" spans="1:10" ht="18.75" x14ac:dyDescent="0.25">
      <c r="A80" s="32">
        <v>44140</v>
      </c>
      <c r="B80" s="65">
        <v>330</v>
      </c>
      <c r="C80" s="65"/>
      <c r="D80" s="71" t="s">
        <v>16</v>
      </c>
      <c r="E80" s="71" t="s">
        <v>16</v>
      </c>
      <c r="F80" s="67">
        <v>44140</v>
      </c>
      <c r="G80" s="67">
        <v>44140</v>
      </c>
      <c r="H80" s="33">
        <v>392164.92</v>
      </c>
      <c r="I80" s="34"/>
      <c r="J80" s="33">
        <v>154065983.19</v>
      </c>
    </row>
    <row r="81" spans="1:10" ht="18.75" x14ac:dyDescent="0.25">
      <c r="A81" s="37">
        <v>44140</v>
      </c>
      <c r="B81" s="62">
        <v>331</v>
      </c>
      <c r="C81" s="62"/>
      <c r="D81" s="72" t="s">
        <v>17</v>
      </c>
      <c r="E81" s="72" t="s">
        <v>17</v>
      </c>
      <c r="F81" s="64">
        <v>44140</v>
      </c>
      <c r="G81" s="64">
        <v>44140</v>
      </c>
      <c r="H81" s="38">
        <v>49020.61</v>
      </c>
      <c r="I81" s="39"/>
      <c r="J81" s="38">
        <v>154016962.58000001</v>
      </c>
    </row>
    <row r="82" spans="1:10" ht="18.75" x14ac:dyDescent="0.25">
      <c r="A82" s="32">
        <v>44140</v>
      </c>
      <c r="B82" s="65">
        <v>332</v>
      </c>
      <c r="C82" s="65"/>
      <c r="D82" s="71" t="s">
        <v>16</v>
      </c>
      <c r="E82" s="71" t="s">
        <v>16</v>
      </c>
      <c r="F82" s="67">
        <v>44140</v>
      </c>
      <c r="G82" s="67">
        <v>44140</v>
      </c>
      <c r="H82" s="35">
        <v>980.41</v>
      </c>
      <c r="I82" s="34"/>
      <c r="J82" s="33">
        <v>154015982.16999999</v>
      </c>
    </row>
    <row r="83" spans="1:10" ht="18.75" x14ac:dyDescent="0.25">
      <c r="A83" s="8">
        <v>44140</v>
      </c>
      <c r="B83" s="68">
        <v>333</v>
      </c>
      <c r="C83" s="68"/>
      <c r="D83" s="74" t="s">
        <v>19</v>
      </c>
      <c r="E83" s="74" t="s">
        <v>19</v>
      </c>
      <c r="F83" s="70">
        <v>44140</v>
      </c>
      <c r="G83" s="70">
        <v>44140</v>
      </c>
      <c r="H83" s="9">
        <v>34090000</v>
      </c>
      <c r="I83" s="10"/>
      <c r="J83" s="9">
        <v>119925982.17</v>
      </c>
    </row>
    <row r="84" spans="1:10" ht="18.75" x14ac:dyDescent="0.25">
      <c r="A84" s="32">
        <v>44140</v>
      </c>
      <c r="B84" s="65">
        <v>334</v>
      </c>
      <c r="C84" s="65"/>
      <c r="D84" s="71" t="s">
        <v>16</v>
      </c>
      <c r="E84" s="71" t="s">
        <v>16</v>
      </c>
      <c r="F84" s="67">
        <v>44140</v>
      </c>
      <c r="G84" s="67">
        <v>44140</v>
      </c>
      <c r="H84" s="33">
        <v>681800</v>
      </c>
      <c r="I84" s="34"/>
      <c r="J84" s="33">
        <v>119244182.17</v>
      </c>
    </row>
    <row r="85" spans="1:10" ht="18.75" x14ac:dyDescent="0.25">
      <c r="A85" s="37">
        <v>44140</v>
      </c>
      <c r="B85" s="62">
        <v>335</v>
      </c>
      <c r="C85" s="62"/>
      <c r="D85" s="72" t="s">
        <v>17</v>
      </c>
      <c r="E85" s="72" t="s">
        <v>17</v>
      </c>
      <c r="F85" s="64">
        <v>44140</v>
      </c>
      <c r="G85" s="64">
        <v>44140</v>
      </c>
      <c r="H85" s="38">
        <v>85225</v>
      </c>
      <c r="I85" s="39"/>
      <c r="J85" s="38">
        <v>119158957.17</v>
      </c>
    </row>
    <row r="86" spans="1:10" ht="18.75" x14ac:dyDescent="0.25">
      <c r="A86" s="32">
        <v>44140</v>
      </c>
      <c r="B86" s="65">
        <v>336</v>
      </c>
      <c r="C86" s="65"/>
      <c r="D86" s="71" t="s">
        <v>16</v>
      </c>
      <c r="E86" s="71" t="s">
        <v>16</v>
      </c>
      <c r="F86" s="67">
        <v>44140</v>
      </c>
      <c r="G86" s="67">
        <v>44140</v>
      </c>
      <c r="H86" s="33">
        <v>1704.5</v>
      </c>
      <c r="I86" s="34"/>
      <c r="J86" s="33">
        <v>119157252.67</v>
      </c>
    </row>
    <row r="87" spans="1:10" ht="18.75" x14ac:dyDescent="0.25">
      <c r="A87" s="37">
        <v>44140</v>
      </c>
      <c r="B87" s="62">
        <v>337</v>
      </c>
      <c r="C87" s="62"/>
      <c r="D87" s="72" t="s">
        <v>20</v>
      </c>
      <c r="E87" s="72" t="s">
        <v>20</v>
      </c>
      <c r="F87" s="64">
        <v>44140</v>
      </c>
      <c r="G87" s="64">
        <v>44140</v>
      </c>
      <c r="H87" s="38">
        <v>1000</v>
      </c>
      <c r="I87" s="39"/>
      <c r="J87" s="38">
        <v>119156252.67</v>
      </c>
    </row>
    <row r="88" spans="1:10" ht="18.75" x14ac:dyDescent="0.25">
      <c r="A88" s="32">
        <v>44140</v>
      </c>
      <c r="B88" s="65">
        <v>338</v>
      </c>
      <c r="C88" s="65"/>
      <c r="D88" s="71" t="s">
        <v>21</v>
      </c>
      <c r="E88" s="71" t="s">
        <v>21</v>
      </c>
      <c r="F88" s="67">
        <v>44140</v>
      </c>
      <c r="G88" s="67">
        <v>44140</v>
      </c>
      <c r="H88" s="35">
        <v>20</v>
      </c>
      <c r="I88" s="34"/>
      <c r="J88" s="33">
        <v>119156232.67</v>
      </c>
    </row>
    <row r="89" spans="1:10" ht="18.75" x14ac:dyDescent="0.25">
      <c r="A89" s="8">
        <v>44140</v>
      </c>
      <c r="B89" s="68">
        <v>339</v>
      </c>
      <c r="C89" s="68"/>
      <c r="D89" s="74" t="s">
        <v>22</v>
      </c>
      <c r="E89" s="74" t="s">
        <v>22</v>
      </c>
      <c r="F89" s="70">
        <v>44140</v>
      </c>
      <c r="G89" s="70">
        <v>44140</v>
      </c>
      <c r="H89" s="9">
        <v>47372756.590000004</v>
      </c>
      <c r="I89" s="10"/>
      <c r="J89" s="9">
        <v>71783476.079999998</v>
      </c>
    </row>
    <row r="90" spans="1:10" ht="18.75" x14ac:dyDescent="0.25">
      <c r="A90" s="32">
        <v>44140</v>
      </c>
      <c r="B90" s="65">
        <v>340</v>
      </c>
      <c r="C90" s="65"/>
      <c r="D90" s="71" t="s">
        <v>21</v>
      </c>
      <c r="E90" s="71" t="s">
        <v>21</v>
      </c>
      <c r="F90" s="67">
        <v>44140</v>
      </c>
      <c r="G90" s="67">
        <v>44140</v>
      </c>
      <c r="H90" s="33">
        <v>947455.13</v>
      </c>
      <c r="I90" s="34"/>
      <c r="J90" s="33">
        <v>70836020.950000003</v>
      </c>
    </row>
    <row r="91" spans="1:10" ht="18.75" x14ac:dyDescent="0.25">
      <c r="A91" s="11">
        <v>44141</v>
      </c>
      <c r="B91" s="50">
        <v>341</v>
      </c>
      <c r="C91" s="50"/>
      <c r="D91" s="73" t="s">
        <v>14</v>
      </c>
      <c r="E91" s="73" t="s">
        <v>14</v>
      </c>
      <c r="F91" s="52">
        <v>44141</v>
      </c>
      <c r="G91" s="52">
        <v>44141</v>
      </c>
      <c r="H91" s="12"/>
      <c r="I91" s="13">
        <v>75634112.939999998</v>
      </c>
      <c r="J91" s="13">
        <v>146470133.88999999</v>
      </c>
    </row>
    <row r="92" spans="1:10" ht="18.75" x14ac:dyDescent="0.25">
      <c r="A92" s="43">
        <v>44141</v>
      </c>
      <c r="B92" s="75">
        <v>342</v>
      </c>
      <c r="C92" s="75"/>
      <c r="D92" s="76" t="s">
        <v>23</v>
      </c>
      <c r="E92" s="76" t="s">
        <v>23</v>
      </c>
      <c r="F92" s="77">
        <v>44141</v>
      </c>
      <c r="G92" s="77">
        <v>44141</v>
      </c>
      <c r="H92" s="44">
        <v>19573632</v>
      </c>
      <c r="I92" s="45"/>
      <c r="J92" s="44">
        <v>126896501.89</v>
      </c>
    </row>
    <row r="93" spans="1:10" ht="18.75" x14ac:dyDescent="0.25">
      <c r="A93" s="32">
        <v>44141</v>
      </c>
      <c r="B93" s="65">
        <v>343</v>
      </c>
      <c r="C93" s="65"/>
      <c r="D93" s="71" t="s">
        <v>16</v>
      </c>
      <c r="E93" s="71" t="s">
        <v>16</v>
      </c>
      <c r="F93" s="67">
        <v>44141</v>
      </c>
      <c r="G93" s="67">
        <v>44141</v>
      </c>
      <c r="H93" s="33">
        <v>391472.64000000001</v>
      </c>
      <c r="I93" s="34"/>
      <c r="J93" s="33">
        <v>126505029.25</v>
      </c>
    </row>
    <row r="94" spans="1:10" ht="18.75" x14ac:dyDescent="0.25">
      <c r="A94" s="37">
        <v>44141</v>
      </c>
      <c r="B94" s="62">
        <v>344</v>
      </c>
      <c r="C94" s="62"/>
      <c r="D94" s="72" t="s">
        <v>17</v>
      </c>
      <c r="E94" s="72" t="s">
        <v>17</v>
      </c>
      <c r="F94" s="64">
        <v>44141</v>
      </c>
      <c r="G94" s="64">
        <v>44141</v>
      </c>
      <c r="H94" s="38">
        <v>48934.080000000002</v>
      </c>
      <c r="I94" s="39"/>
      <c r="J94" s="38">
        <v>126456095.17</v>
      </c>
    </row>
    <row r="95" spans="1:10" ht="18.75" x14ac:dyDescent="0.25">
      <c r="A95" s="32">
        <v>44141</v>
      </c>
      <c r="B95" s="65">
        <v>345</v>
      </c>
      <c r="C95" s="65"/>
      <c r="D95" s="71" t="s">
        <v>16</v>
      </c>
      <c r="E95" s="71" t="s">
        <v>16</v>
      </c>
      <c r="F95" s="67">
        <v>44141</v>
      </c>
      <c r="G95" s="67">
        <v>44141</v>
      </c>
      <c r="H95" s="35">
        <v>978.68</v>
      </c>
      <c r="I95" s="34"/>
      <c r="J95" s="33">
        <v>126455116.48999999</v>
      </c>
    </row>
    <row r="96" spans="1:10" ht="18.75" x14ac:dyDescent="0.25">
      <c r="A96" s="8">
        <v>44141</v>
      </c>
      <c r="B96" s="68">
        <v>346</v>
      </c>
      <c r="C96" s="68"/>
      <c r="D96" s="74" t="s">
        <v>24</v>
      </c>
      <c r="E96" s="74" t="s">
        <v>24</v>
      </c>
      <c r="F96" s="70">
        <v>44141</v>
      </c>
      <c r="G96" s="70">
        <v>44141</v>
      </c>
      <c r="H96" s="9">
        <v>20877373.600000001</v>
      </c>
      <c r="I96" s="10"/>
      <c r="J96" s="9">
        <v>105577742.89</v>
      </c>
    </row>
    <row r="97" spans="1:10" ht="18.75" x14ac:dyDescent="0.25">
      <c r="A97" s="32">
        <v>44141</v>
      </c>
      <c r="B97" s="65">
        <v>347</v>
      </c>
      <c r="C97" s="65"/>
      <c r="D97" s="71" t="s">
        <v>16</v>
      </c>
      <c r="E97" s="71" t="s">
        <v>16</v>
      </c>
      <c r="F97" s="67">
        <v>44141</v>
      </c>
      <c r="G97" s="67">
        <v>44141</v>
      </c>
      <c r="H97" s="33">
        <v>417547.47</v>
      </c>
      <c r="I97" s="34"/>
      <c r="J97" s="33">
        <v>105160195.42</v>
      </c>
    </row>
    <row r="98" spans="1:10" ht="18.75" x14ac:dyDescent="0.25">
      <c r="A98" s="37">
        <v>44141</v>
      </c>
      <c r="B98" s="62">
        <v>348</v>
      </c>
      <c r="C98" s="62"/>
      <c r="D98" s="72" t="s">
        <v>17</v>
      </c>
      <c r="E98" s="72" t="s">
        <v>17</v>
      </c>
      <c r="F98" s="64">
        <v>44141</v>
      </c>
      <c r="G98" s="64">
        <v>44141</v>
      </c>
      <c r="H98" s="38">
        <v>52193.43</v>
      </c>
      <c r="I98" s="39"/>
      <c r="J98" s="38">
        <v>105108001.98999999</v>
      </c>
    </row>
    <row r="99" spans="1:10" ht="18.75" x14ac:dyDescent="0.25">
      <c r="A99" s="32">
        <v>44141</v>
      </c>
      <c r="B99" s="65">
        <v>349</v>
      </c>
      <c r="C99" s="65"/>
      <c r="D99" s="71" t="s">
        <v>16</v>
      </c>
      <c r="E99" s="71" t="s">
        <v>16</v>
      </c>
      <c r="F99" s="67">
        <v>44141</v>
      </c>
      <c r="G99" s="67">
        <v>44141</v>
      </c>
      <c r="H99" s="33">
        <v>1043.8699999999999</v>
      </c>
      <c r="I99" s="34"/>
      <c r="J99" s="33">
        <v>105106958.12</v>
      </c>
    </row>
    <row r="100" spans="1:10" ht="18.75" x14ac:dyDescent="0.25">
      <c r="A100" s="43">
        <v>44141</v>
      </c>
      <c r="B100" s="75">
        <v>350</v>
      </c>
      <c r="C100" s="75"/>
      <c r="D100" s="76" t="s">
        <v>25</v>
      </c>
      <c r="E100" s="76" t="s">
        <v>25</v>
      </c>
      <c r="F100" s="77">
        <v>44141</v>
      </c>
      <c r="G100" s="77">
        <v>44141</v>
      </c>
      <c r="H100" s="45"/>
      <c r="I100" s="44">
        <v>19573632</v>
      </c>
      <c r="J100" s="44">
        <v>124680590.12</v>
      </c>
    </row>
    <row r="101" spans="1:10" ht="18.75" x14ac:dyDescent="0.25">
      <c r="A101" s="32">
        <v>44141</v>
      </c>
      <c r="B101" s="65">
        <v>351</v>
      </c>
      <c r="C101" s="65"/>
      <c r="D101" s="71" t="s">
        <v>26</v>
      </c>
      <c r="E101" s="71" t="s">
        <v>26</v>
      </c>
      <c r="F101" s="67">
        <v>44141</v>
      </c>
      <c r="G101" s="67">
        <v>44141</v>
      </c>
      <c r="H101" s="34"/>
      <c r="I101" s="33">
        <v>391472.64000000001</v>
      </c>
      <c r="J101" s="33">
        <v>125072062.76000001</v>
      </c>
    </row>
    <row r="102" spans="1:10" ht="18.75" x14ac:dyDescent="0.25">
      <c r="A102" s="11">
        <v>44142</v>
      </c>
      <c r="B102" s="50">
        <v>352</v>
      </c>
      <c r="C102" s="50"/>
      <c r="D102" s="73" t="s">
        <v>14</v>
      </c>
      <c r="E102" s="73" t="s">
        <v>14</v>
      </c>
      <c r="F102" s="52">
        <v>44142</v>
      </c>
      <c r="G102" s="52">
        <v>44142</v>
      </c>
      <c r="H102" s="12"/>
      <c r="I102" s="13">
        <v>35752385.780000001</v>
      </c>
      <c r="J102" s="13">
        <v>160824448.53999999</v>
      </c>
    </row>
    <row r="103" spans="1:10" ht="18.75" x14ac:dyDescent="0.25">
      <c r="A103" s="11">
        <v>44143</v>
      </c>
      <c r="B103" s="50">
        <v>353</v>
      </c>
      <c r="C103" s="50"/>
      <c r="D103" s="73" t="s">
        <v>13</v>
      </c>
      <c r="E103" s="73" t="s">
        <v>13</v>
      </c>
      <c r="F103" s="52">
        <v>44143</v>
      </c>
      <c r="G103" s="52">
        <v>44143</v>
      </c>
      <c r="H103" s="12"/>
      <c r="I103" s="13">
        <v>1648249.16</v>
      </c>
      <c r="J103" s="13">
        <v>162472697.69999999</v>
      </c>
    </row>
    <row r="104" spans="1:10" ht="18.75" x14ac:dyDescent="0.25">
      <c r="A104" s="11">
        <v>44143</v>
      </c>
      <c r="B104" s="50">
        <v>354</v>
      </c>
      <c r="C104" s="50"/>
      <c r="D104" s="73" t="s">
        <v>14</v>
      </c>
      <c r="E104" s="73" t="s">
        <v>14</v>
      </c>
      <c r="F104" s="52">
        <v>44143</v>
      </c>
      <c r="G104" s="52">
        <v>44143</v>
      </c>
      <c r="H104" s="12"/>
      <c r="I104" s="13">
        <v>121259473.90000001</v>
      </c>
      <c r="J104" s="13">
        <v>283732171.60000002</v>
      </c>
    </row>
    <row r="105" spans="1:10" ht="18.75" x14ac:dyDescent="0.25">
      <c r="A105" s="11">
        <v>44144</v>
      </c>
      <c r="B105" s="50">
        <v>355</v>
      </c>
      <c r="C105" s="50"/>
      <c r="D105" s="73" t="s">
        <v>14</v>
      </c>
      <c r="E105" s="73" t="s">
        <v>14</v>
      </c>
      <c r="F105" s="52">
        <v>44144</v>
      </c>
      <c r="G105" s="52">
        <v>44144</v>
      </c>
      <c r="H105" s="12"/>
      <c r="I105" s="13">
        <v>88599188.599999994</v>
      </c>
      <c r="J105" s="13">
        <v>372331360.19999999</v>
      </c>
    </row>
    <row r="106" spans="1:10" ht="18.75" x14ac:dyDescent="0.25">
      <c r="A106" s="37">
        <v>44144</v>
      </c>
      <c r="B106" s="62">
        <v>356</v>
      </c>
      <c r="C106" s="62"/>
      <c r="D106" s="72" t="s">
        <v>20</v>
      </c>
      <c r="E106" s="72" t="s">
        <v>20</v>
      </c>
      <c r="F106" s="64">
        <v>44144</v>
      </c>
      <c r="G106" s="64">
        <v>44144</v>
      </c>
      <c r="H106" s="38">
        <v>1000</v>
      </c>
      <c r="I106" s="39"/>
      <c r="J106" s="38">
        <v>372330360.19999999</v>
      </c>
    </row>
    <row r="107" spans="1:10" ht="18.75" x14ac:dyDescent="0.25">
      <c r="A107" s="32">
        <v>44144</v>
      </c>
      <c r="B107" s="65">
        <v>357</v>
      </c>
      <c r="C107" s="65"/>
      <c r="D107" s="71" t="s">
        <v>21</v>
      </c>
      <c r="E107" s="71" t="s">
        <v>21</v>
      </c>
      <c r="F107" s="67">
        <v>44144</v>
      </c>
      <c r="G107" s="67">
        <v>44144</v>
      </c>
      <c r="H107" s="35">
        <v>20</v>
      </c>
      <c r="I107" s="34"/>
      <c r="J107" s="33">
        <v>372330340.19999999</v>
      </c>
    </row>
    <row r="108" spans="1:10" ht="18.75" x14ac:dyDescent="0.25">
      <c r="A108" s="8">
        <v>44144</v>
      </c>
      <c r="B108" s="68">
        <v>358</v>
      </c>
      <c r="C108" s="68"/>
      <c r="D108" s="74" t="s">
        <v>22</v>
      </c>
      <c r="E108" s="74" t="s">
        <v>22</v>
      </c>
      <c r="F108" s="70">
        <v>44144</v>
      </c>
      <c r="G108" s="70">
        <v>44144</v>
      </c>
      <c r="H108" s="9">
        <v>300000000</v>
      </c>
      <c r="I108" s="10"/>
      <c r="J108" s="9">
        <v>72330340.200000003</v>
      </c>
    </row>
    <row r="109" spans="1:10" ht="18.75" x14ac:dyDescent="0.25">
      <c r="A109" s="32">
        <v>44144</v>
      </c>
      <c r="B109" s="65">
        <v>359</v>
      </c>
      <c r="C109" s="65"/>
      <c r="D109" s="71" t="s">
        <v>21</v>
      </c>
      <c r="E109" s="71" t="s">
        <v>21</v>
      </c>
      <c r="F109" s="67">
        <v>44144</v>
      </c>
      <c r="G109" s="67">
        <v>44144</v>
      </c>
      <c r="H109" s="33">
        <v>6000000</v>
      </c>
      <c r="I109" s="34"/>
      <c r="J109" s="33">
        <v>66330340.200000003</v>
      </c>
    </row>
    <row r="110" spans="1:10" ht="18.75" x14ac:dyDescent="0.25">
      <c r="A110" s="37">
        <v>44144</v>
      </c>
      <c r="B110" s="62">
        <v>360</v>
      </c>
      <c r="C110" s="62"/>
      <c r="D110" s="72" t="s">
        <v>20</v>
      </c>
      <c r="E110" s="72" t="s">
        <v>20</v>
      </c>
      <c r="F110" s="64">
        <v>44144</v>
      </c>
      <c r="G110" s="64">
        <v>44144</v>
      </c>
      <c r="H110" s="38">
        <v>1000</v>
      </c>
      <c r="I110" s="39"/>
      <c r="J110" s="38">
        <v>66329340.200000003</v>
      </c>
    </row>
    <row r="111" spans="1:10" ht="18.75" x14ac:dyDescent="0.25">
      <c r="A111" s="32">
        <v>44144</v>
      </c>
      <c r="B111" s="65">
        <v>361</v>
      </c>
      <c r="C111" s="65"/>
      <c r="D111" s="71" t="s">
        <v>21</v>
      </c>
      <c r="E111" s="71" t="s">
        <v>21</v>
      </c>
      <c r="F111" s="67">
        <v>44144</v>
      </c>
      <c r="G111" s="67">
        <v>44144</v>
      </c>
      <c r="H111" s="35">
        <v>20</v>
      </c>
      <c r="I111" s="34"/>
      <c r="J111" s="33">
        <v>66329320.200000003</v>
      </c>
    </row>
    <row r="112" spans="1:10" ht="18.75" x14ac:dyDescent="0.25">
      <c r="A112" s="8">
        <v>44144</v>
      </c>
      <c r="B112" s="68">
        <v>362</v>
      </c>
      <c r="C112" s="68"/>
      <c r="D112" s="74" t="s">
        <v>22</v>
      </c>
      <c r="E112" s="74" t="s">
        <v>22</v>
      </c>
      <c r="F112" s="70">
        <v>44144</v>
      </c>
      <c r="G112" s="70">
        <v>44144</v>
      </c>
      <c r="H112" s="9">
        <v>25000000</v>
      </c>
      <c r="I112" s="10"/>
      <c r="J112" s="9">
        <v>41329320.200000003</v>
      </c>
    </row>
    <row r="113" spans="1:10" ht="18.75" x14ac:dyDescent="0.25">
      <c r="A113" s="32">
        <v>44144</v>
      </c>
      <c r="B113" s="65">
        <v>363</v>
      </c>
      <c r="C113" s="65"/>
      <c r="D113" s="71" t="s">
        <v>21</v>
      </c>
      <c r="E113" s="71" t="s">
        <v>21</v>
      </c>
      <c r="F113" s="67">
        <v>44144</v>
      </c>
      <c r="G113" s="67">
        <v>44144</v>
      </c>
      <c r="H113" s="33">
        <v>500000</v>
      </c>
      <c r="I113" s="34"/>
      <c r="J113" s="33">
        <v>40829320.200000003</v>
      </c>
    </row>
    <row r="114" spans="1:10" ht="18.75" x14ac:dyDescent="0.25">
      <c r="A114" s="11">
        <v>44145</v>
      </c>
      <c r="B114" s="50">
        <v>364</v>
      </c>
      <c r="C114" s="50"/>
      <c r="D114" s="73" t="s">
        <v>13</v>
      </c>
      <c r="E114" s="73" t="s">
        <v>13</v>
      </c>
      <c r="F114" s="52">
        <v>44145</v>
      </c>
      <c r="G114" s="52">
        <v>44145</v>
      </c>
      <c r="H114" s="12"/>
      <c r="I114" s="13">
        <v>1563424.21</v>
      </c>
      <c r="J114" s="13">
        <v>42392744.409999996</v>
      </c>
    </row>
    <row r="115" spans="1:10" ht="18.75" x14ac:dyDescent="0.25">
      <c r="A115" s="11">
        <v>44145</v>
      </c>
      <c r="B115" s="50">
        <v>365</v>
      </c>
      <c r="C115" s="50"/>
      <c r="D115" s="73" t="s">
        <v>14</v>
      </c>
      <c r="E115" s="73" t="s">
        <v>14</v>
      </c>
      <c r="F115" s="52">
        <v>44145</v>
      </c>
      <c r="G115" s="52">
        <v>44145</v>
      </c>
      <c r="H115" s="12"/>
      <c r="I115" s="13">
        <v>61045531.299999997</v>
      </c>
      <c r="J115" s="13">
        <v>103438275.70999999</v>
      </c>
    </row>
    <row r="116" spans="1:10" ht="18.75" x14ac:dyDescent="0.25">
      <c r="A116" s="8">
        <v>44145</v>
      </c>
      <c r="B116" s="68">
        <v>366</v>
      </c>
      <c r="C116" s="68"/>
      <c r="D116" s="74" t="s">
        <v>24</v>
      </c>
      <c r="E116" s="74" t="s">
        <v>24</v>
      </c>
      <c r="F116" s="70">
        <v>44145</v>
      </c>
      <c r="G116" s="70">
        <v>44145</v>
      </c>
      <c r="H116" s="9">
        <v>20131578</v>
      </c>
      <c r="I116" s="10"/>
      <c r="J116" s="9">
        <v>83306697.709999993</v>
      </c>
    </row>
    <row r="117" spans="1:10" ht="18.75" x14ac:dyDescent="0.25">
      <c r="A117" s="32">
        <v>44145</v>
      </c>
      <c r="B117" s="65">
        <v>367</v>
      </c>
      <c r="C117" s="65"/>
      <c r="D117" s="71" t="s">
        <v>16</v>
      </c>
      <c r="E117" s="71" t="s">
        <v>16</v>
      </c>
      <c r="F117" s="67">
        <v>44145</v>
      </c>
      <c r="G117" s="67">
        <v>44145</v>
      </c>
      <c r="H117" s="33">
        <v>402631.56</v>
      </c>
      <c r="I117" s="34"/>
      <c r="J117" s="33">
        <v>82904066.150000006</v>
      </c>
    </row>
    <row r="118" spans="1:10" ht="18.75" x14ac:dyDescent="0.25">
      <c r="A118" s="37">
        <v>44145</v>
      </c>
      <c r="B118" s="62">
        <v>368</v>
      </c>
      <c r="C118" s="62"/>
      <c r="D118" s="72" t="s">
        <v>17</v>
      </c>
      <c r="E118" s="72" t="s">
        <v>17</v>
      </c>
      <c r="F118" s="64">
        <v>44145</v>
      </c>
      <c r="G118" s="64">
        <v>44145</v>
      </c>
      <c r="H118" s="38">
        <v>50328.95</v>
      </c>
      <c r="I118" s="39"/>
      <c r="J118" s="38">
        <v>82853737.200000003</v>
      </c>
    </row>
    <row r="119" spans="1:10" ht="18.75" x14ac:dyDescent="0.25">
      <c r="A119" s="32">
        <v>44145</v>
      </c>
      <c r="B119" s="65">
        <v>369</v>
      </c>
      <c r="C119" s="65"/>
      <c r="D119" s="71" t="s">
        <v>16</v>
      </c>
      <c r="E119" s="71" t="s">
        <v>16</v>
      </c>
      <c r="F119" s="67">
        <v>44145</v>
      </c>
      <c r="G119" s="67">
        <v>44145</v>
      </c>
      <c r="H119" s="33">
        <v>1006.58</v>
      </c>
      <c r="I119" s="34"/>
      <c r="J119" s="33">
        <v>82852730.620000005</v>
      </c>
    </row>
    <row r="120" spans="1:10" ht="18.75" x14ac:dyDescent="0.25">
      <c r="A120" s="8">
        <v>44145</v>
      </c>
      <c r="B120" s="68">
        <v>370</v>
      </c>
      <c r="C120" s="68"/>
      <c r="D120" s="74" t="s">
        <v>15</v>
      </c>
      <c r="E120" s="74" t="s">
        <v>15</v>
      </c>
      <c r="F120" s="70">
        <v>44145</v>
      </c>
      <c r="G120" s="70">
        <v>44145</v>
      </c>
      <c r="H120" s="9">
        <v>15548540</v>
      </c>
      <c r="I120" s="10"/>
      <c r="J120" s="9">
        <v>67304190.620000005</v>
      </c>
    </row>
    <row r="121" spans="1:10" ht="18.75" x14ac:dyDescent="0.25">
      <c r="A121" s="32">
        <v>44145</v>
      </c>
      <c r="B121" s="65">
        <v>371</v>
      </c>
      <c r="C121" s="65"/>
      <c r="D121" s="71" t="s">
        <v>16</v>
      </c>
      <c r="E121" s="71" t="s">
        <v>16</v>
      </c>
      <c r="F121" s="67">
        <v>44145</v>
      </c>
      <c r="G121" s="67">
        <v>44145</v>
      </c>
      <c r="H121" s="33">
        <v>310970.8</v>
      </c>
      <c r="I121" s="34"/>
      <c r="J121" s="33">
        <v>66993219.82</v>
      </c>
    </row>
    <row r="122" spans="1:10" ht="18.75" x14ac:dyDescent="0.25">
      <c r="A122" s="37">
        <v>44145</v>
      </c>
      <c r="B122" s="62">
        <v>372</v>
      </c>
      <c r="C122" s="62"/>
      <c r="D122" s="72" t="s">
        <v>17</v>
      </c>
      <c r="E122" s="72" t="s">
        <v>17</v>
      </c>
      <c r="F122" s="64">
        <v>44145</v>
      </c>
      <c r="G122" s="64">
        <v>44145</v>
      </c>
      <c r="H122" s="38">
        <v>38871.35</v>
      </c>
      <c r="I122" s="39"/>
      <c r="J122" s="38">
        <v>66954348.469999999</v>
      </c>
    </row>
    <row r="123" spans="1:10" ht="18.75" x14ac:dyDescent="0.25">
      <c r="A123" s="32">
        <v>44145</v>
      </c>
      <c r="B123" s="65">
        <v>373</v>
      </c>
      <c r="C123" s="65"/>
      <c r="D123" s="71" t="s">
        <v>16</v>
      </c>
      <c r="E123" s="71" t="s">
        <v>16</v>
      </c>
      <c r="F123" s="67">
        <v>44145</v>
      </c>
      <c r="G123" s="67">
        <v>44145</v>
      </c>
      <c r="H123" s="35">
        <v>777.43</v>
      </c>
      <c r="I123" s="34"/>
      <c r="J123" s="33">
        <v>66953571.039999999</v>
      </c>
    </row>
    <row r="124" spans="1:10" ht="18.75" x14ac:dyDescent="0.25">
      <c r="A124" s="37">
        <v>44145</v>
      </c>
      <c r="B124" s="62">
        <v>374</v>
      </c>
      <c r="C124" s="62"/>
      <c r="D124" s="72" t="s">
        <v>20</v>
      </c>
      <c r="E124" s="72" t="s">
        <v>20</v>
      </c>
      <c r="F124" s="64">
        <v>44145</v>
      </c>
      <c r="G124" s="64">
        <v>44145</v>
      </c>
      <c r="H124" s="38">
        <v>1000</v>
      </c>
      <c r="I124" s="39"/>
      <c r="J124" s="38">
        <v>66952571.039999999</v>
      </c>
    </row>
    <row r="125" spans="1:10" ht="18.75" x14ac:dyDescent="0.25">
      <c r="A125" s="32">
        <v>44145</v>
      </c>
      <c r="B125" s="65">
        <v>375</v>
      </c>
      <c r="C125" s="65"/>
      <c r="D125" s="71" t="s">
        <v>21</v>
      </c>
      <c r="E125" s="71" t="s">
        <v>21</v>
      </c>
      <c r="F125" s="67">
        <v>44145</v>
      </c>
      <c r="G125" s="67">
        <v>44145</v>
      </c>
      <c r="H125" s="35">
        <v>20</v>
      </c>
      <c r="I125" s="34"/>
      <c r="J125" s="33">
        <v>66952551.039999999</v>
      </c>
    </row>
    <row r="126" spans="1:10" ht="18.75" x14ac:dyDescent="0.25">
      <c r="A126" s="8">
        <v>44145</v>
      </c>
      <c r="B126" s="68">
        <v>376</v>
      </c>
      <c r="C126" s="68"/>
      <c r="D126" s="74" t="s">
        <v>22</v>
      </c>
      <c r="E126" s="74" t="s">
        <v>22</v>
      </c>
      <c r="F126" s="70">
        <v>44145</v>
      </c>
      <c r="G126" s="70">
        <v>44145</v>
      </c>
      <c r="H126" s="9">
        <v>22000000</v>
      </c>
      <c r="I126" s="10"/>
      <c r="J126" s="9">
        <v>44952551.039999999</v>
      </c>
    </row>
    <row r="127" spans="1:10" ht="18.75" x14ac:dyDescent="0.25">
      <c r="A127" s="32">
        <v>44145</v>
      </c>
      <c r="B127" s="65">
        <v>377</v>
      </c>
      <c r="C127" s="65"/>
      <c r="D127" s="71" t="s">
        <v>21</v>
      </c>
      <c r="E127" s="71" t="s">
        <v>21</v>
      </c>
      <c r="F127" s="67">
        <v>44145</v>
      </c>
      <c r="G127" s="67">
        <v>44145</v>
      </c>
      <c r="H127" s="33">
        <v>440000</v>
      </c>
      <c r="I127" s="34"/>
      <c r="J127" s="33">
        <v>44512551.039999999</v>
      </c>
    </row>
    <row r="128" spans="1:10" ht="18.75" x14ac:dyDescent="0.25">
      <c r="A128" s="11">
        <v>44146</v>
      </c>
      <c r="B128" s="50">
        <v>378</v>
      </c>
      <c r="C128" s="50"/>
      <c r="D128" s="73" t="s">
        <v>13</v>
      </c>
      <c r="E128" s="73" t="s">
        <v>13</v>
      </c>
      <c r="F128" s="52">
        <v>44146</v>
      </c>
      <c r="G128" s="52">
        <v>44146</v>
      </c>
      <c r="H128" s="12"/>
      <c r="I128" s="13">
        <v>1230103.45</v>
      </c>
      <c r="J128" s="13">
        <v>45742654.490000002</v>
      </c>
    </row>
    <row r="129" spans="1:10" ht="18.75" x14ac:dyDescent="0.25">
      <c r="A129" s="11">
        <v>44146</v>
      </c>
      <c r="B129" s="50">
        <v>379</v>
      </c>
      <c r="C129" s="50"/>
      <c r="D129" s="73" t="s">
        <v>14</v>
      </c>
      <c r="E129" s="73" t="s">
        <v>14</v>
      </c>
      <c r="F129" s="52">
        <v>44146</v>
      </c>
      <c r="G129" s="52">
        <v>44146</v>
      </c>
      <c r="H129" s="12"/>
      <c r="I129" s="13">
        <v>46460676.090000004</v>
      </c>
      <c r="J129" s="13">
        <v>92203330.579999998</v>
      </c>
    </row>
    <row r="130" spans="1:10" ht="18.75" x14ac:dyDescent="0.25">
      <c r="A130" s="8">
        <v>44146</v>
      </c>
      <c r="B130" s="68">
        <v>380</v>
      </c>
      <c r="C130" s="68"/>
      <c r="D130" s="74" t="s">
        <v>19</v>
      </c>
      <c r="E130" s="74" t="s">
        <v>19</v>
      </c>
      <c r="F130" s="70">
        <v>44146</v>
      </c>
      <c r="G130" s="70">
        <v>44146</v>
      </c>
      <c r="H130" s="9">
        <v>38095092.049999997</v>
      </c>
      <c r="I130" s="10"/>
      <c r="J130" s="9">
        <v>54108238.530000001</v>
      </c>
    </row>
    <row r="131" spans="1:10" ht="18.75" x14ac:dyDescent="0.25">
      <c r="A131" s="32">
        <v>44146</v>
      </c>
      <c r="B131" s="65">
        <v>381</v>
      </c>
      <c r="C131" s="65"/>
      <c r="D131" s="71" t="s">
        <v>16</v>
      </c>
      <c r="E131" s="71" t="s">
        <v>16</v>
      </c>
      <c r="F131" s="67">
        <v>44146</v>
      </c>
      <c r="G131" s="67">
        <v>44146</v>
      </c>
      <c r="H131" s="33">
        <v>761901.84</v>
      </c>
      <c r="I131" s="34"/>
      <c r="J131" s="33">
        <v>53346336.689999998</v>
      </c>
    </row>
    <row r="132" spans="1:10" ht="18.75" x14ac:dyDescent="0.25">
      <c r="A132" s="37">
        <v>44146</v>
      </c>
      <c r="B132" s="62">
        <v>382</v>
      </c>
      <c r="C132" s="62"/>
      <c r="D132" s="72" t="s">
        <v>17</v>
      </c>
      <c r="E132" s="72" t="s">
        <v>17</v>
      </c>
      <c r="F132" s="64">
        <v>44146</v>
      </c>
      <c r="G132" s="64">
        <v>44146</v>
      </c>
      <c r="H132" s="38">
        <v>95237.73</v>
      </c>
      <c r="I132" s="39"/>
      <c r="J132" s="38">
        <v>53251098.960000001</v>
      </c>
    </row>
    <row r="133" spans="1:10" ht="18.75" x14ac:dyDescent="0.25">
      <c r="A133" s="32">
        <v>44146</v>
      </c>
      <c r="B133" s="65">
        <v>383</v>
      </c>
      <c r="C133" s="65"/>
      <c r="D133" s="71" t="s">
        <v>16</v>
      </c>
      <c r="E133" s="71" t="s">
        <v>16</v>
      </c>
      <c r="F133" s="67">
        <v>44146</v>
      </c>
      <c r="G133" s="67">
        <v>44146</v>
      </c>
      <c r="H133" s="33">
        <v>1904.75</v>
      </c>
      <c r="I133" s="34"/>
      <c r="J133" s="33">
        <v>53249194.210000001</v>
      </c>
    </row>
    <row r="134" spans="1:10" ht="18.75" x14ac:dyDescent="0.25">
      <c r="A134" s="11">
        <v>44147</v>
      </c>
      <c r="B134" s="50">
        <v>384</v>
      </c>
      <c r="C134" s="50"/>
      <c r="D134" s="73" t="s">
        <v>14</v>
      </c>
      <c r="E134" s="73" t="s">
        <v>14</v>
      </c>
      <c r="F134" s="52">
        <v>44147</v>
      </c>
      <c r="G134" s="52">
        <v>44147</v>
      </c>
      <c r="H134" s="12"/>
      <c r="I134" s="13">
        <v>129118902.77</v>
      </c>
      <c r="J134" s="13">
        <v>182368096.97999999</v>
      </c>
    </row>
    <row r="135" spans="1:10" ht="18.75" x14ac:dyDescent="0.25">
      <c r="A135" s="11">
        <v>44148</v>
      </c>
      <c r="B135" s="50">
        <v>385</v>
      </c>
      <c r="C135" s="50"/>
      <c r="D135" s="73" t="s">
        <v>14</v>
      </c>
      <c r="E135" s="73" t="s">
        <v>14</v>
      </c>
      <c r="F135" s="52">
        <v>44148</v>
      </c>
      <c r="G135" s="52">
        <v>44148</v>
      </c>
      <c r="H135" s="12"/>
      <c r="I135" s="13">
        <v>97978828.099999994</v>
      </c>
      <c r="J135" s="13">
        <v>280346925.07999998</v>
      </c>
    </row>
    <row r="136" spans="1:10" ht="18.75" x14ac:dyDescent="0.25">
      <c r="A136" s="8">
        <v>44148</v>
      </c>
      <c r="B136" s="68">
        <v>386</v>
      </c>
      <c r="C136" s="68"/>
      <c r="D136" s="74" t="s">
        <v>27</v>
      </c>
      <c r="E136" s="74" t="s">
        <v>27</v>
      </c>
      <c r="F136" s="70">
        <v>44148</v>
      </c>
      <c r="G136" s="70">
        <v>44148</v>
      </c>
      <c r="H136" s="9">
        <v>8000000</v>
      </c>
      <c r="I136" s="10"/>
      <c r="J136" s="9">
        <v>272346925.07999998</v>
      </c>
    </row>
    <row r="137" spans="1:10" ht="18.75" x14ac:dyDescent="0.25">
      <c r="A137" s="32">
        <v>44148</v>
      </c>
      <c r="B137" s="65">
        <v>387</v>
      </c>
      <c r="C137" s="65"/>
      <c r="D137" s="71" t="s">
        <v>16</v>
      </c>
      <c r="E137" s="71" t="s">
        <v>16</v>
      </c>
      <c r="F137" s="67">
        <v>44148</v>
      </c>
      <c r="G137" s="67">
        <v>44148</v>
      </c>
      <c r="H137" s="33">
        <v>160000</v>
      </c>
      <c r="I137" s="34"/>
      <c r="J137" s="33">
        <v>272186925.07999998</v>
      </c>
    </row>
    <row r="138" spans="1:10" ht="18.75" x14ac:dyDescent="0.25">
      <c r="A138" s="37">
        <v>44148</v>
      </c>
      <c r="B138" s="62">
        <v>388</v>
      </c>
      <c r="C138" s="62"/>
      <c r="D138" s="72" t="s">
        <v>17</v>
      </c>
      <c r="E138" s="72" t="s">
        <v>17</v>
      </c>
      <c r="F138" s="64">
        <v>44148</v>
      </c>
      <c r="G138" s="64">
        <v>44148</v>
      </c>
      <c r="H138" s="38">
        <v>20000</v>
      </c>
      <c r="I138" s="39"/>
      <c r="J138" s="38">
        <v>272166925.07999998</v>
      </c>
    </row>
    <row r="139" spans="1:10" ht="18.75" x14ac:dyDescent="0.25">
      <c r="A139" s="32">
        <v>44148</v>
      </c>
      <c r="B139" s="65">
        <v>389</v>
      </c>
      <c r="C139" s="65"/>
      <c r="D139" s="71" t="s">
        <v>16</v>
      </c>
      <c r="E139" s="71" t="s">
        <v>16</v>
      </c>
      <c r="F139" s="67">
        <v>44148</v>
      </c>
      <c r="G139" s="67">
        <v>44148</v>
      </c>
      <c r="H139" s="35">
        <v>400</v>
      </c>
      <c r="I139" s="34"/>
      <c r="J139" s="33">
        <v>272166525.07999998</v>
      </c>
    </row>
    <row r="140" spans="1:10" ht="18.75" x14ac:dyDescent="0.25">
      <c r="A140" s="37">
        <v>44148</v>
      </c>
      <c r="B140" s="62">
        <v>390</v>
      </c>
      <c r="C140" s="62"/>
      <c r="D140" s="72" t="s">
        <v>20</v>
      </c>
      <c r="E140" s="72" t="s">
        <v>20</v>
      </c>
      <c r="F140" s="64">
        <v>44148</v>
      </c>
      <c r="G140" s="64">
        <v>44148</v>
      </c>
      <c r="H140" s="38">
        <v>1000</v>
      </c>
      <c r="I140" s="39"/>
      <c r="J140" s="38">
        <v>272165525.07999998</v>
      </c>
    </row>
    <row r="141" spans="1:10" ht="18.75" x14ac:dyDescent="0.25">
      <c r="A141" s="32">
        <v>44148</v>
      </c>
      <c r="B141" s="65">
        <v>391</v>
      </c>
      <c r="C141" s="65"/>
      <c r="D141" s="71" t="s">
        <v>21</v>
      </c>
      <c r="E141" s="71" t="s">
        <v>21</v>
      </c>
      <c r="F141" s="67">
        <v>44148</v>
      </c>
      <c r="G141" s="67">
        <v>44148</v>
      </c>
      <c r="H141" s="35">
        <v>20</v>
      </c>
      <c r="I141" s="34"/>
      <c r="J141" s="33">
        <v>272165505.07999998</v>
      </c>
    </row>
    <row r="142" spans="1:10" ht="18.75" x14ac:dyDescent="0.25">
      <c r="A142" s="37">
        <v>44148</v>
      </c>
      <c r="B142" s="62">
        <v>392</v>
      </c>
      <c r="C142" s="62"/>
      <c r="D142" s="72" t="s">
        <v>20</v>
      </c>
      <c r="E142" s="72" t="s">
        <v>20</v>
      </c>
      <c r="F142" s="64">
        <v>44148</v>
      </c>
      <c r="G142" s="64">
        <v>44148</v>
      </c>
      <c r="H142" s="38">
        <v>1000</v>
      </c>
      <c r="I142" s="39"/>
      <c r="J142" s="38">
        <v>272164505.07999998</v>
      </c>
    </row>
    <row r="143" spans="1:10" ht="18.75" x14ac:dyDescent="0.25">
      <c r="A143" s="32">
        <v>44148</v>
      </c>
      <c r="B143" s="65">
        <v>393</v>
      </c>
      <c r="C143" s="65"/>
      <c r="D143" s="71" t="s">
        <v>21</v>
      </c>
      <c r="E143" s="71" t="s">
        <v>21</v>
      </c>
      <c r="F143" s="67">
        <v>44148</v>
      </c>
      <c r="G143" s="67">
        <v>44148</v>
      </c>
      <c r="H143" s="35">
        <v>20</v>
      </c>
      <c r="I143" s="34"/>
      <c r="J143" s="33">
        <v>272164485.07999998</v>
      </c>
    </row>
    <row r="144" spans="1:10" ht="18.75" x14ac:dyDescent="0.25">
      <c r="A144" s="8">
        <v>44148</v>
      </c>
      <c r="B144" s="68">
        <v>394</v>
      </c>
      <c r="C144" s="68"/>
      <c r="D144" s="74" t="s">
        <v>22</v>
      </c>
      <c r="E144" s="74" t="s">
        <v>22</v>
      </c>
      <c r="F144" s="70">
        <v>44148</v>
      </c>
      <c r="G144" s="70">
        <v>44148</v>
      </c>
      <c r="H144" s="9">
        <v>69227979.560000002</v>
      </c>
      <c r="I144" s="10"/>
      <c r="J144" s="9">
        <v>202936505.52000001</v>
      </c>
    </row>
    <row r="145" spans="1:10" ht="18.75" x14ac:dyDescent="0.25">
      <c r="A145" s="32">
        <v>44148</v>
      </c>
      <c r="B145" s="65">
        <v>395</v>
      </c>
      <c r="C145" s="65"/>
      <c r="D145" s="71" t="s">
        <v>21</v>
      </c>
      <c r="E145" s="71" t="s">
        <v>21</v>
      </c>
      <c r="F145" s="67">
        <v>44148</v>
      </c>
      <c r="G145" s="67">
        <v>44148</v>
      </c>
      <c r="H145" s="33">
        <v>1384559.59</v>
      </c>
      <c r="I145" s="34"/>
      <c r="J145" s="33">
        <v>201551945.93000001</v>
      </c>
    </row>
    <row r="146" spans="1:10" ht="18.75" x14ac:dyDescent="0.25">
      <c r="A146" s="8">
        <v>44148</v>
      </c>
      <c r="B146" s="68">
        <v>396</v>
      </c>
      <c r="C146" s="68"/>
      <c r="D146" s="74" t="s">
        <v>22</v>
      </c>
      <c r="E146" s="74" t="s">
        <v>22</v>
      </c>
      <c r="F146" s="70">
        <v>44148</v>
      </c>
      <c r="G146" s="70">
        <v>44148</v>
      </c>
      <c r="H146" s="9">
        <v>7566889.8700000001</v>
      </c>
      <c r="I146" s="10"/>
      <c r="J146" s="9">
        <v>193985056.06</v>
      </c>
    </row>
    <row r="147" spans="1:10" ht="18.75" x14ac:dyDescent="0.25">
      <c r="A147" s="32">
        <v>44148</v>
      </c>
      <c r="B147" s="65">
        <v>397</v>
      </c>
      <c r="C147" s="65"/>
      <c r="D147" s="71" t="s">
        <v>21</v>
      </c>
      <c r="E147" s="71" t="s">
        <v>21</v>
      </c>
      <c r="F147" s="67">
        <v>44148</v>
      </c>
      <c r="G147" s="67">
        <v>44148</v>
      </c>
      <c r="H147" s="33">
        <v>151337.79999999999</v>
      </c>
      <c r="I147" s="34"/>
      <c r="J147" s="33">
        <v>193833718.25999999</v>
      </c>
    </row>
    <row r="148" spans="1:10" ht="18.75" x14ac:dyDescent="0.25">
      <c r="A148" s="11">
        <v>44149</v>
      </c>
      <c r="B148" s="50">
        <v>398</v>
      </c>
      <c r="C148" s="50"/>
      <c r="D148" s="73" t="s">
        <v>13</v>
      </c>
      <c r="E148" s="73" t="s">
        <v>13</v>
      </c>
      <c r="F148" s="52">
        <v>44149</v>
      </c>
      <c r="G148" s="52">
        <v>44149</v>
      </c>
      <c r="H148" s="12"/>
      <c r="I148" s="13">
        <v>2400276.62</v>
      </c>
      <c r="J148" s="13">
        <v>196233994.88</v>
      </c>
    </row>
    <row r="149" spans="1:10" ht="18.75" x14ac:dyDescent="0.25">
      <c r="A149" s="11">
        <v>44149</v>
      </c>
      <c r="B149" s="50">
        <v>399</v>
      </c>
      <c r="C149" s="50"/>
      <c r="D149" s="73" t="s">
        <v>14</v>
      </c>
      <c r="E149" s="73" t="s">
        <v>14</v>
      </c>
      <c r="F149" s="52">
        <v>44149</v>
      </c>
      <c r="G149" s="52">
        <v>44149</v>
      </c>
      <c r="H149" s="12"/>
      <c r="I149" s="13">
        <v>110271900.06</v>
      </c>
      <c r="J149" s="13">
        <v>306505894.94</v>
      </c>
    </row>
    <row r="150" spans="1:10" ht="18.75" x14ac:dyDescent="0.25">
      <c r="A150" s="11">
        <v>44150</v>
      </c>
      <c r="B150" s="50">
        <v>400</v>
      </c>
      <c r="C150" s="50"/>
      <c r="D150" s="73" t="s">
        <v>14</v>
      </c>
      <c r="E150" s="73" t="s">
        <v>14</v>
      </c>
      <c r="F150" s="52">
        <v>44150</v>
      </c>
      <c r="G150" s="52">
        <v>44150</v>
      </c>
      <c r="H150" s="12"/>
      <c r="I150" s="13">
        <v>140923464.31999999</v>
      </c>
      <c r="J150" s="13">
        <v>447429359.25999999</v>
      </c>
    </row>
    <row r="151" spans="1:10" ht="18.75" x14ac:dyDescent="0.25">
      <c r="A151" s="11">
        <v>44151</v>
      </c>
      <c r="B151" s="50">
        <v>401</v>
      </c>
      <c r="C151" s="50"/>
      <c r="D151" s="73" t="s">
        <v>14</v>
      </c>
      <c r="E151" s="73" t="s">
        <v>14</v>
      </c>
      <c r="F151" s="52">
        <v>44151</v>
      </c>
      <c r="G151" s="52">
        <v>44151</v>
      </c>
      <c r="H151" s="12"/>
      <c r="I151" s="13">
        <v>100786113.45999999</v>
      </c>
      <c r="J151" s="13">
        <v>548215472.72000003</v>
      </c>
    </row>
    <row r="152" spans="1:10" ht="18.75" x14ac:dyDescent="0.25">
      <c r="A152" s="8">
        <v>44151</v>
      </c>
      <c r="B152" s="68">
        <v>402</v>
      </c>
      <c r="C152" s="68"/>
      <c r="D152" s="74" t="s">
        <v>28</v>
      </c>
      <c r="E152" s="74" t="s">
        <v>28</v>
      </c>
      <c r="F152" s="70">
        <v>44151</v>
      </c>
      <c r="G152" s="70">
        <v>44151</v>
      </c>
      <c r="H152" s="9">
        <v>70387176</v>
      </c>
      <c r="I152" s="10"/>
      <c r="J152" s="9">
        <v>477828296.72000003</v>
      </c>
    </row>
    <row r="153" spans="1:10" ht="18.75" x14ac:dyDescent="0.25">
      <c r="A153" s="32">
        <v>44151</v>
      </c>
      <c r="B153" s="65">
        <v>403</v>
      </c>
      <c r="C153" s="65"/>
      <c r="D153" s="71" t="s">
        <v>16</v>
      </c>
      <c r="E153" s="71" t="s">
        <v>16</v>
      </c>
      <c r="F153" s="67">
        <v>44151</v>
      </c>
      <c r="G153" s="67">
        <v>44151</v>
      </c>
      <c r="H153" s="33">
        <v>1407743.52</v>
      </c>
      <c r="I153" s="34"/>
      <c r="J153" s="33">
        <v>476420553.19999999</v>
      </c>
    </row>
    <row r="154" spans="1:10" ht="18.75" x14ac:dyDescent="0.25">
      <c r="A154" s="37">
        <v>44151</v>
      </c>
      <c r="B154" s="62">
        <v>404</v>
      </c>
      <c r="C154" s="62"/>
      <c r="D154" s="72" t="s">
        <v>17</v>
      </c>
      <c r="E154" s="72" t="s">
        <v>17</v>
      </c>
      <c r="F154" s="64">
        <v>44151</v>
      </c>
      <c r="G154" s="64">
        <v>44151</v>
      </c>
      <c r="H154" s="38">
        <v>175967.94</v>
      </c>
      <c r="I154" s="39"/>
      <c r="J154" s="38">
        <v>476244585.25999999</v>
      </c>
    </row>
    <row r="155" spans="1:10" ht="18.75" x14ac:dyDescent="0.25">
      <c r="A155" s="32">
        <v>44151</v>
      </c>
      <c r="B155" s="65">
        <v>405</v>
      </c>
      <c r="C155" s="65"/>
      <c r="D155" s="71" t="s">
        <v>16</v>
      </c>
      <c r="E155" s="71" t="s">
        <v>16</v>
      </c>
      <c r="F155" s="67">
        <v>44151</v>
      </c>
      <c r="G155" s="67">
        <v>44151</v>
      </c>
      <c r="H155" s="33">
        <v>3519.36</v>
      </c>
      <c r="I155" s="34"/>
      <c r="J155" s="33">
        <v>476241065.89999998</v>
      </c>
    </row>
    <row r="156" spans="1:10" ht="18.75" x14ac:dyDescent="0.25">
      <c r="A156" s="43">
        <v>44151</v>
      </c>
      <c r="B156" s="75">
        <v>406</v>
      </c>
      <c r="C156" s="75"/>
      <c r="D156" s="76" t="s">
        <v>23</v>
      </c>
      <c r="E156" s="76" t="s">
        <v>23</v>
      </c>
      <c r="F156" s="77">
        <v>44151</v>
      </c>
      <c r="G156" s="77">
        <v>44151</v>
      </c>
      <c r="H156" s="44">
        <v>32747520</v>
      </c>
      <c r="I156" s="45"/>
      <c r="J156" s="44">
        <v>443493545.89999998</v>
      </c>
    </row>
    <row r="157" spans="1:10" ht="18.75" x14ac:dyDescent="0.25">
      <c r="A157" s="32">
        <v>44151</v>
      </c>
      <c r="B157" s="65">
        <v>407</v>
      </c>
      <c r="C157" s="65"/>
      <c r="D157" s="71" t="s">
        <v>16</v>
      </c>
      <c r="E157" s="71" t="s">
        <v>16</v>
      </c>
      <c r="F157" s="67">
        <v>44151</v>
      </c>
      <c r="G157" s="67">
        <v>44151</v>
      </c>
      <c r="H157" s="33">
        <v>654950.40000000002</v>
      </c>
      <c r="I157" s="34"/>
      <c r="J157" s="33">
        <v>442838595.5</v>
      </c>
    </row>
    <row r="158" spans="1:10" ht="18.75" x14ac:dyDescent="0.25">
      <c r="A158" s="37">
        <v>44151</v>
      </c>
      <c r="B158" s="62">
        <v>408</v>
      </c>
      <c r="C158" s="62"/>
      <c r="D158" s="72" t="s">
        <v>17</v>
      </c>
      <c r="E158" s="72" t="s">
        <v>17</v>
      </c>
      <c r="F158" s="64">
        <v>44151</v>
      </c>
      <c r="G158" s="64">
        <v>44151</v>
      </c>
      <c r="H158" s="38">
        <v>81868.800000000003</v>
      </c>
      <c r="I158" s="39"/>
      <c r="J158" s="38">
        <v>442756726.69999999</v>
      </c>
    </row>
    <row r="159" spans="1:10" ht="18.75" x14ac:dyDescent="0.25">
      <c r="A159" s="32">
        <v>44151</v>
      </c>
      <c r="B159" s="65">
        <v>409</v>
      </c>
      <c r="C159" s="65"/>
      <c r="D159" s="71" t="s">
        <v>16</v>
      </c>
      <c r="E159" s="71" t="s">
        <v>16</v>
      </c>
      <c r="F159" s="67">
        <v>44151</v>
      </c>
      <c r="G159" s="67">
        <v>44151</v>
      </c>
      <c r="H159" s="33">
        <v>1637.38</v>
      </c>
      <c r="I159" s="34"/>
      <c r="J159" s="33">
        <v>442755089.31999999</v>
      </c>
    </row>
    <row r="160" spans="1:10" ht="18.75" x14ac:dyDescent="0.25">
      <c r="A160" s="43">
        <v>44151</v>
      </c>
      <c r="B160" s="75">
        <v>410</v>
      </c>
      <c r="C160" s="75"/>
      <c r="D160" s="76" t="s">
        <v>25</v>
      </c>
      <c r="E160" s="76" t="s">
        <v>25</v>
      </c>
      <c r="F160" s="77">
        <v>44151</v>
      </c>
      <c r="G160" s="77">
        <v>44151</v>
      </c>
      <c r="H160" s="45"/>
      <c r="I160" s="44">
        <v>32747520</v>
      </c>
      <c r="J160" s="44">
        <v>475502609.31999999</v>
      </c>
    </row>
    <row r="161" spans="1:10" ht="18.75" x14ac:dyDescent="0.25">
      <c r="A161" s="32">
        <v>44151</v>
      </c>
      <c r="B161" s="65">
        <v>411</v>
      </c>
      <c r="C161" s="65"/>
      <c r="D161" s="71" t="s">
        <v>26</v>
      </c>
      <c r="E161" s="71" t="s">
        <v>26</v>
      </c>
      <c r="F161" s="67">
        <v>44151</v>
      </c>
      <c r="G161" s="67">
        <v>44151</v>
      </c>
      <c r="H161" s="34"/>
      <c r="I161" s="33">
        <v>654950.40000000002</v>
      </c>
      <c r="J161" s="33">
        <v>476157559.72000003</v>
      </c>
    </row>
    <row r="162" spans="1:10" ht="18.75" x14ac:dyDescent="0.25">
      <c r="A162" s="37">
        <v>44151</v>
      </c>
      <c r="B162" s="62">
        <v>412</v>
      </c>
      <c r="C162" s="62"/>
      <c r="D162" s="72" t="s">
        <v>20</v>
      </c>
      <c r="E162" s="72" t="s">
        <v>20</v>
      </c>
      <c r="F162" s="64">
        <v>44151</v>
      </c>
      <c r="G162" s="64">
        <v>44151</v>
      </c>
      <c r="H162" s="38">
        <v>1000</v>
      </c>
      <c r="I162" s="39"/>
      <c r="J162" s="38">
        <v>476156559.72000003</v>
      </c>
    </row>
    <row r="163" spans="1:10" ht="18.75" x14ac:dyDescent="0.25">
      <c r="A163" s="32">
        <v>44151</v>
      </c>
      <c r="B163" s="65">
        <v>413</v>
      </c>
      <c r="C163" s="65"/>
      <c r="D163" s="71" t="s">
        <v>21</v>
      </c>
      <c r="E163" s="71" t="s">
        <v>21</v>
      </c>
      <c r="F163" s="67">
        <v>44151</v>
      </c>
      <c r="G163" s="67">
        <v>44151</v>
      </c>
      <c r="H163" s="35">
        <v>20</v>
      </c>
      <c r="I163" s="34"/>
      <c r="J163" s="33">
        <v>476156539.72000003</v>
      </c>
    </row>
    <row r="164" spans="1:10" ht="18.75" x14ac:dyDescent="0.25">
      <c r="A164" s="8">
        <v>44151</v>
      </c>
      <c r="B164" s="68">
        <v>414</v>
      </c>
      <c r="C164" s="68"/>
      <c r="D164" s="74" t="s">
        <v>22</v>
      </c>
      <c r="E164" s="74" t="s">
        <v>22</v>
      </c>
      <c r="F164" s="70">
        <v>44151</v>
      </c>
      <c r="G164" s="70">
        <v>44151</v>
      </c>
      <c r="H164" s="9">
        <v>270000000</v>
      </c>
      <c r="I164" s="10"/>
      <c r="J164" s="9">
        <v>206156539.72</v>
      </c>
    </row>
    <row r="165" spans="1:10" ht="18.75" x14ac:dyDescent="0.25">
      <c r="A165" s="32">
        <v>44151</v>
      </c>
      <c r="B165" s="65">
        <v>415</v>
      </c>
      <c r="C165" s="65"/>
      <c r="D165" s="71" t="s">
        <v>21</v>
      </c>
      <c r="E165" s="71" t="s">
        <v>21</v>
      </c>
      <c r="F165" s="67">
        <v>44151</v>
      </c>
      <c r="G165" s="67">
        <v>44151</v>
      </c>
      <c r="H165" s="33">
        <v>5400000</v>
      </c>
      <c r="I165" s="34"/>
      <c r="J165" s="33">
        <v>200756539.72</v>
      </c>
    </row>
    <row r="166" spans="1:10" ht="18.75" x14ac:dyDescent="0.25">
      <c r="A166" s="11">
        <v>44152</v>
      </c>
      <c r="B166" s="50">
        <v>416</v>
      </c>
      <c r="C166" s="50"/>
      <c r="D166" s="73" t="s">
        <v>13</v>
      </c>
      <c r="E166" s="73" t="s">
        <v>13</v>
      </c>
      <c r="F166" s="52">
        <v>44152</v>
      </c>
      <c r="G166" s="52">
        <v>44152</v>
      </c>
      <c r="H166" s="12"/>
      <c r="I166" s="13">
        <v>2227139.5699999998</v>
      </c>
      <c r="J166" s="13">
        <v>202983679.28999999</v>
      </c>
    </row>
    <row r="167" spans="1:10" ht="18.75" x14ac:dyDescent="0.25">
      <c r="A167" s="11">
        <v>44152</v>
      </c>
      <c r="B167" s="50">
        <v>417</v>
      </c>
      <c r="C167" s="50"/>
      <c r="D167" s="73" t="s">
        <v>14</v>
      </c>
      <c r="E167" s="73" t="s">
        <v>14</v>
      </c>
      <c r="F167" s="52">
        <v>44152</v>
      </c>
      <c r="G167" s="52">
        <v>44152</v>
      </c>
      <c r="H167" s="12"/>
      <c r="I167" s="13">
        <v>121588597.53</v>
      </c>
      <c r="J167" s="13">
        <v>324572276.81999999</v>
      </c>
    </row>
    <row r="168" spans="1:10" ht="18.75" x14ac:dyDescent="0.25">
      <c r="A168" s="8">
        <v>44152</v>
      </c>
      <c r="B168" s="68">
        <v>418</v>
      </c>
      <c r="C168" s="68"/>
      <c r="D168" s="74" t="s">
        <v>29</v>
      </c>
      <c r="E168" s="74" t="s">
        <v>29</v>
      </c>
      <c r="F168" s="70">
        <v>44152</v>
      </c>
      <c r="G168" s="70">
        <v>44152</v>
      </c>
      <c r="H168" s="9">
        <v>140693350.30000001</v>
      </c>
      <c r="I168" s="10"/>
      <c r="J168" s="9">
        <v>183878926.52000001</v>
      </c>
    </row>
    <row r="169" spans="1:10" ht="18.75" x14ac:dyDescent="0.25">
      <c r="A169" s="32">
        <v>44152</v>
      </c>
      <c r="B169" s="65">
        <v>419</v>
      </c>
      <c r="C169" s="65"/>
      <c r="D169" s="71" t="s">
        <v>16</v>
      </c>
      <c r="E169" s="71" t="s">
        <v>16</v>
      </c>
      <c r="F169" s="67">
        <v>44152</v>
      </c>
      <c r="G169" s="67">
        <v>44152</v>
      </c>
      <c r="H169" s="33">
        <v>2813867.01</v>
      </c>
      <c r="I169" s="34"/>
      <c r="J169" s="33">
        <v>181065059.50999999</v>
      </c>
    </row>
    <row r="170" spans="1:10" ht="18.75" x14ac:dyDescent="0.25">
      <c r="A170" s="37">
        <v>44152</v>
      </c>
      <c r="B170" s="62">
        <v>420</v>
      </c>
      <c r="C170" s="62"/>
      <c r="D170" s="72" t="s">
        <v>17</v>
      </c>
      <c r="E170" s="72" t="s">
        <v>17</v>
      </c>
      <c r="F170" s="64">
        <v>44152</v>
      </c>
      <c r="G170" s="64">
        <v>44152</v>
      </c>
      <c r="H170" s="38">
        <v>351733.38</v>
      </c>
      <c r="I170" s="39"/>
      <c r="J170" s="38">
        <v>180713326.13</v>
      </c>
    </row>
    <row r="171" spans="1:10" ht="18.75" x14ac:dyDescent="0.25">
      <c r="A171" s="32">
        <v>44152</v>
      </c>
      <c r="B171" s="65">
        <v>421</v>
      </c>
      <c r="C171" s="65"/>
      <c r="D171" s="71" t="s">
        <v>16</v>
      </c>
      <c r="E171" s="71" t="s">
        <v>16</v>
      </c>
      <c r="F171" s="67">
        <v>44152</v>
      </c>
      <c r="G171" s="67">
        <v>44152</v>
      </c>
      <c r="H171" s="33">
        <v>7034.67</v>
      </c>
      <c r="I171" s="34"/>
      <c r="J171" s="33">
        <v>180706291.46000001</v>
      </c>
    </row>
    <row r="172" spans="1:10" ht="18.75" x14ac:dyDescent="0.25">
      <c r="A172" s="37">
        <v>44152</v>
      </c>
      <c r="B172" s="62">
        <v>422</v>
      </c>
      <c r="C172" s="62"/>
      <c r="D172" s="72" t="s">
        <v>30</v>
      </c>
      <c r="E172" s="72" t="s">
        <v>30</v>
      </c>
      <c r="F172" s="64">
        <v>44152</v>
      </c>
      <c r="G172" s="64">
        <v>44152</v>
      </c>
      <c r="H172" s="38">
        <v>2034000</v>
      </c>
      <c r="I172" s="39"/>
      <c r="J172" s="38">
        <v>178672291.46000001</v>
      </c>
    </row>
    <row r="173" spans="1:10" ht="18.75" x14ac:dyDescent="0.25">
      <c r="A173" s="32">
        <v>44152</v>
      </c>
      <c r="B173" s="65">
        <v>423</v>
      </c>
      <c r="C173" s="65"/>
      <c r="D173" s="71" t="s">
        <v>31</v>
      </c>
      <c r="E173" s="71" t="s">
        <v>31</v>
      </c>
      <c r="F173" s="67">
        <v>44152</v>
      </c>
      <c r="G173" s="67">
        <v>44152</v>
      </c>
      <c r="H173" s="33">
        <v>40680</v>
      </c>
      <c r="I173" s="34"/>
      <c r="J173" s="33">
        <v>178631611.46000001</v>
      </c>
    </row>
    <row r="174" spans="1:10" ht="18.75" x14ac:dyDescent="0.25">
      <c r="A174" s="11">
        <v>44153</v>
      </c>
      <c r="B174" s="50">
        <v>424</v>
      </c>
      <c r="C174" s="50"/>
      <c r="D174" s="73" t="s">
        <v>13</v>
      </c>
      <c r="E174" s="73" t="s">
        <v>13</v>
      </c>
      <c r="F174" s="52">
        <v>44153</v>
      </c>
      <c r="G174" s="52">
        <v>44153</v>
      </c>
      <c r="H174" s="12"/>
      <c r="I174" s="13">
        <v>2096760.24</v>
      </c>
      <c r="J174" s="13">
        <v>180728371.69999999</v>
      </c>
    </row>
    <row r="175" spans="1:10" ht="18.75" x14ac:dyDescent="0.25">
      <c r="A175" s="11">
        <v>44153</v>
      </c>
      <c r="B175" s="50">
        <v>425</v>
      </c>
      <c r="C175" s="50"/>
      <c r="D175" s="73" t="s">
        <v>14</v>
      </c>
      <c r="E175" s="73" t="s">
        <v>14</v>
      </c>
      <c r="F175" s="52">
        <v>44153</v>
      </c>
      <c r="G175" s="52">
        <v>44153</v>
      </c>
      <c r="H175" s="12"/>
      <c r="I175" s="13">
        <v>98549091.420000002</v>
      </c>
      <c r="J175" s="13">
        <v>279277463.12</v>
      </c>
    </row>
    <row r="176" spans="1:10" ht="18.75" x14ac:dyDescent="0.25">
      <c r="A176" s="8">
        <v>44153</v>
      </c>
      <c r="B176" s="68">
        <v>426</v>
      </c>
      <c r="C176" s="68"/>
      <c r="D176" s="74" t="s">
        <v>32</v>
      </c>
      <c r="E176" s="74" t="s">
        <v>32</v>
      </c>
      <c r="F176" s="70">
        <v>44153</v>
      </c>
      <c r="G176" s="70">
        <v>44153</v>
      </c>
      <c r="H176" s="9">
        <v>23447367.079999998</v>
      </c>
      <c r="I176" s="10"/>
      <c r="J176" s="9">
        <v>255830096.03999999</v>
      </c>
    </row>
    <row r="177" spans="1:10" ht="18.75" x14ac:dyDescent="0.25">
      <c r="A177" s="32">
        <v>44153</v>
      </c>
      <c r="B177" s="65">
        <v>427</v>
      </c>
      <c r="C177" s="65"/>
      <c r="D177" s="71" t="s">
        <v>16</v>
      </c>
      <c r="E177" s="71" t="s">
        <v>16</v>
      </c>
      <c r="F177" s="67">
        <v>44153</v>
      </c>
      <c r="G177" s="67">
        <v>44153</v>
      </c>
      <c r="H177" s="33">
        <v>468947.34</v>
      </c>
      <c r="I177" s="34"/>
      <c r="J177" s="33">
        <v>255361148.69999999</v>
      </c>
    </row>
    <row r="178" spans="1:10" ht="18.75" x14ac:dyDescent="0.25">
      <c r="A178" s="37">
        <v>44153</v>
      </c>
      <c r="B178" s="62">
        <v>428</v>
      </c>
      <c r="C178" s="62"/>
      <c r="D178" s="72" t="s">
        <v>17</v>
      </c>
      <c r="E178" s="72" t="s">
        <v>17</v>
      </c>
      <c r="F178" s="64">
        <v>44153</v>
      </c>
      <c r="G178" s="64">
        <v>44153</v>
      </c>
      <c r="H178" s="38">
        <v>58618.42</v>
      </c>
      <c r="I178" s="39"/>
      <c r="J178" s="38">
        <v>255302530.28</v>
      </c>
    </row>
    <row r="179" spans="1:10" ht="18.75" x14ac:dyDescent="0.25">
      <c r="A179" s="32">
        <v>44153</v>
      </c>
      <c r="B179" s="65">
        <v>429</v>
      </c>
      <c r="C179" s="65"/>
      <c r="D179" s="71" t="s">
        <v>16</v>
      </c>
      <c r="E179" s="71" t="s">
        <v>16</v>
      </c>
      <c r="F179" s="67">
        <v>44153</v>
      </c>
      <c r="G179" s="67">
        <v>44153</v>
      </c>
      <c r="H179" s="33">
        <v>1172.3699999999999</v>
      </c>
      <c r="I179" s="34"/>
      <c r="J179" s="33">
        <v>255301357.91</v>
      </c>
    </row>
    <row r="180" spans="1:10" ht="18.75" x14ac:dyDescent="0.25">
      <c r="A180" s="8">
        <v>44153</v>
      </c>
      <c r="B180" s="68">
        <v>430</v>
      </c>
      <c r="C180" s="68"/>
      <c r="D180" s="74" t="s">
        <v>24</v>
      </c>
      <c r="E180" s="74" t="s">
        <v>24</v>
      </c>
      <c r="F180" s="70">
        <v>44153</v>
      </c>
      <c r="G180" s="70">
        <v>44153</v>
      </c>
      <c r="H180" s="9">
        <v>14911578</v>
      </c>
      <c r="I180" s="10"/>
      <c r="J180" s="9">
        <v>240389779.91</v>
      </c>
    </row>
    <row r="181" spans="1:10" ht="18.75" x14ac:dyDescent="0.25">
      <c r="A181" s="32">
        <v>44153</v>
      </c>
      <c r="B181" s="65">
        <v>431</v>
      </c>
      <c r="C181" s="65"/>
      <c r="D181" s="71" t="s">
        <v>16</v>
      </c>
      <c r="E181" s="71" t="s">
        <v>16</v>
      </c>
      <c r="F181" s="67">
        <v>44153</v>
      </c>
      <c r="G181" s="67">
        <v>44153</v>
      </c>
      <c r="H181" s="33">
        <v>298231.56</v>
      </c>
      <c r="I181" s="34"/>
      <c r="J181" s="33">
        <v>240091548.34999999</v>
      </c>
    </row>
    <row r="182" spans="1:10" ht="18.75" x14ac:dyDescent="0.25">
      <c r="A182" s="37">
        <v>44153</v>
      </c>
      <c r="B182" s="62">
        <v>432</v>
      </c>
      <c r="C182" s="62"/>
      <c r="D182" s="72" t="s">
        <v>17</v>
      </c>
      <c r="E182" s="72" t="s">
        <v>17</v>
      </c>
      <c r="F182" s="64">
        <v>44153</v>
      </c>
      <c r="G182" s="64">
        <v>44153</v>
      </c>
      <c r="H182" s="38">
        <v>37278.949999999997</v>
      </c>
      <c r="I182" s="39"/>
      <c r="J182" s="38">
        <v>240054269.40000001</v>
      </c>
    </row>
    <row r="183" spans="1:10" ht="18.75" x14ac:dyDescent="0.25">
      <c r="A183" s="32">
        <v>44153</v>
      </c>
      <c r="B183" s="65">
        <v>433</v>
      </c>
      <c r="C183" s="65"/>
      <c r="D183" s="71" t="s">
        <v>16</v>
      </c>
      <c r="E183" s="71" t="s">
        <v>16</v>
      </c>
      <c r="F183" s="67">
        <v>44153</v>
      </c>
      <c r="G183" s="67">
        <v>44153</v>
      </c>
      <c r="H183" s="35">
        <v>745.58</v>
      </c>
      <c r="I183" s="34"/>
      <c r="J183" s="33">
        <v>240053523.81999999</v>
      </c>
    </row>
    <row r="184" spans="1:10" ht="18.75" x14ac:dyDescent="0.25">
      <c r="A184" s="11">
        <v>44154</v>
      </c>
      <c r="B184" s="50">
        <v>434</v>
      </c>
      <c r="C184" s="50"/>
      <c r="D184" s="73" t="s">
        <v>13</v>
      </c>
      <c r="E184" s="73" t="s">
        <v>13</v>
      </c>
      <c r="F184" s="52">
        <v>44154</v>
      </c>
      <c r="G184" s="52">
        <v>44154</v>
      </c>
      <c r="H184" s="12"/>
      <c r="I184" s="13">
        <v>3993896.15</v>
      </c>
      <c r="J184" s="13">
        <v>244047419.97</v>
      </c>
    </row>
    <row r="185" spans="1:10" ht="18.75" x14ac:dyDescent="0.25">
      <c r="A185" s="11">
        <v>44154</v>
      </c>
      <c r="B185" s="50">
        <v>435</v>
      </c>
      <c r="C185" s="50"/>
      <c r="D185" s="73" t="s">
        <v>14</v>
      </c>
      <c r="E185" s="73" t="s">
        <v>14</v>
      </c>
      <c r="F185" s="52">
        <v>44154</v>
      </c>
      <c r="G185" s="52">
        <v>44154</v>
      </c>
      <c r="H185" s="12"/>
      <c r="I185" s="13">
        <v>81890684.659999996</v>
      </c>
      <c r="J185" s="13">
        <v>325938104.63</v>
      </c>
    </row>
    <row r="186" spans="1:10" ht="18.75" x14ac:dyDescent="0.25">
      <c r="A186" s="8">
        <v>44154</v>
      </c>
      <c r="B186" s="68">
        <v>436</v>
      </c>
      <c r="C186" s="68"/>
      <c r="D186" s="74" t="s">
        <v>19</v>
      </c>
      <c r="E186" s="74" t="s">
        <v>19</v>
      </c>
      <c r="F186" s="70">
        <v>44154</v>
      </c>
      <c r="G186" s="70">
        <v>44154</v>
      </c>
      <c r="H186" s="9">
        <v>53990958.450000003</v>
      </c>
      <c r="I186" s="10"/>
      <c r="J186" s="9">
        <v>271947146.18000001</v>
      </c>
    </row>
    <row r="187" spans="1:10" ht="18.75" x14ac:dyDescent="0.25">
      <c r="A187" s="32">
        <v>44154</v>
      </c>
      <c r="B187" s="65">
        <v>437</v>
      </c>
      <c r="C187" s="65"/>
      <c r="D187" s="71" t="s">
        <v>16</v>
      </c>
      <c r="E187" s="71" t="s">
        <v>16</v>
      </c>
      <c r="F187" s="67">
        <v>44154</v>
      </c>
      <c r="G187" s="67">
        <v>44154</v>
      </c>
      <c r="H187" s="33">
        <v>1079819.17</v>
      </c>
      <c r="I187" s="34"/>
      <c r="J187" s="33">
        <v>270867327.00999999</v>
      </c>
    </row>
    <row r="188" spans="1:10" ht="18.75" x14ac:dyDescent="0.25">
      <c r="A188" s="37">
        <v>44154</v>
      </c>
      <c r="B188" s="62">
        <v>438</v>
      </c>
      <c r="C188" s="62"/>
      <c r="D188" s="72" t="s">
        <v>17</v>
      </c>
      <c r="E188" s="72" t="s">
        <v>17</v>
      </c>
      <c r="F188" s="64">
        <v>44154</v>
      </c>
      <c r="G188" s="64">
        <v>44154</v>
      </c>
      <c r="H188" s="38">
        <v>134977.4</v>
      </c>
      <c r="I188" s="39"/>
      <c r="J188" s="38">
        <v>270732349.61000001</v>
      </c>
    </row>
    <row r="189" spans="1:10" ht="18.75" x14ac:dyDescent="0.25">
      <c r="A189" s="32">
        <v>44154</v>
      </c>
      <c r="B189" s="65">
        <v>439</v>
      </c>
      <c r="C189" s="65"/>
      <c r="D189" s="71" t="s">
        <v>16</v>
      </c>
      <c r="E189" s="71" t="s">
        <v>16</v>
      </c>
      <c r="F189" s="67">
        <v>44154</v>
      </c>
      <c r="G189" s="67">
        <v>44154</v>
      </c>
      <c r="H189" s="33">
        <v>2699.55</v>
      </c>
      <c r="I189" s="34"/>
      <c r="J189" s="33">
        <v>270729650.06</v>
      </c>
    </row>
    <row r="190" spans="1:10" ht="18.75" x14ac:dyDescent="0.25">
      <c r="A190" s="37">
        <v>44154</v>
      </c>
      <c r="B190" s="62">
        <v>440</v>
      </c>
      <c r="C190" s="62"/>
      <c r="D190" s="72" t="s">
        <v>20</v>
      </c>
      <c r="E190" s="72" t="s">
        <v>20</v>
      </c>
      <c r="F190" s="64">
        <v>44154</v>
      </c>
      <c r="G190" s="64">
        <v>44154</v>
      </c>
      <c r="H190" s="38">
        <v>1000</v>
      </c>
      <c r="I190" s="39"/>
      <c r="J190" s="38">
        <v>270728650.06</v>
      </c>
    </row>
    <row r="191" spans="1:10" ht="18.75" x14ac:dyDescent="0.25">
      <c r="A191" s="32">
        <v>44154</v>
      </c>
      <c r="B191" s="65">
        <v>441</v>
      </c>
      <c r="C191" s="65"/>
      <c r="D191" s="71" t="s">
        <v>21</v>
      </c>
      <c r="E191" s="71" t="s">
        <v>21</v>
      </c>
      <c r="F191" s="67">
        <v>44154</v>
      </c>
      <c r="G191" s="67">
        <v>44154</v>
      </c>
      <c r="H191" s="35">
        <v>20</v>
      </c>
      <c r="I191" s="34"/>
      <c r="J191" s="33">
        <v>270728630.06</v>
      </c>
    </row>
    <row r="192" spans="1:10" ht="18.75" x14ac:dyDescent="0.25">
      <c r="A192" s="37">
        <v>44154</v>
      </c>
      <c r="B192" s="62">
        <v>442</v>
      </c>
      <c r="C192" s="62"/>
      <c r="D192" s="72" t="s">
        <v>20</v>
      </c>
      <c r="E192" s="72" t="s">
        <v>20</v>
      </c>
      <c r="F192" s="64">
        <v>44154</v>
      </c>
      <c r="G192" s="64">
        <v>44154</v>
      </c>
      <c r="H192" s="38">
        <v>1000</v>
      </c>
      <c r="I192" s="39"/>
      <c r="J192" s="38">
        <v>270727630.06</v>
      </c>
    </row>
    <row r="193" spans="1:10" ht="18.75" x14ac:dyDescent="0.25">
      <c r="A193" s="32">
        <v>44154</v>
      </c>
      <c r="B193" s="65">
        <v>443</v>
      </c>
      <c r="C193" s="65"/>
      <c r="D193" s="71" t="s">
        <v>21</v>
      </c>
      <c r="E193" s="71" t="s">
        <v>21</v>
      </c>
      <c r="F193" s="67">
        <v>44154</v>
      </c>
      <c r="G193" s="67">
        <v>44154</v>
      </c>
      <c r="H193" s="35">
        <v>20</v>
      </c>
      <c r="I193" s="34"/>
      <c r="J193" s="33">
        <v>270727610.06</v>
      </c>
    </row>
    <row r="194" spans="1:10" ht="18.75" x14ac:dyDescent="0.25">
      <c r="A194" s="8">
        <v>44154</v>
      </c>
      <c r="B194" s="68">
        <v>444</v>
      </c>
      <c r="C194" s="68"/>
      <c r="D194" s="74" t="s">
        <v>22</v>
      </c>
      <c r="E194" s="74" t="s">
        <v>22</v>
      </c>
      <c r="F194" s="70">
        <v>44154</v>
      </c>
      <c r="G194" s="70">
        <v>44154</v>
      </c>
      <c r="H194" s="9">
        <v>38001689.890000001</v>
      </c>
      <c r="I194" s="10"/>
      <c r="J194" s="9">
        <v>232725920.16999999</v>
      </c>
    </row>
    <row r="195" spans="1:10" ht="18.75" x14ac:dyDescent="0.25">
      <c r="A195" s="36">
        <v>44154</v>
      </c>
      <c r="B195" s="80">
        <v>445</v>
      </c>
      <c r="C195" s="80">
        <v>445</v>
      </c>
      <c r="D195" s="81" t="s">
        <v>21</v>
      </c>
      <c r="E195" s="81" t="s">
        <v>21</v>
      </c>
      <c r="F195" s="67">
        <v>44154</v>
      </c>
      <c r="G195" s="67">
        <v>44154</v>
      </c>
      <c r="H195" s="33">
        <v>760033.8</v>
      </c>
      <c r="I195" s="34"/>
      <c r="J195" s="33">
        <v>231965886.37</v>
      </c>
    </row>
    <row r="196" spans="1:10" ht="18.75" x14ac:dyDescent="0.25">
      <c r="A196" s="8">
        <v>44154</v>
      </c>
      <c r="B196" s="78">
        <v>446</v>
      </c>
      <c r="C196" s="78">
        <v>446</v>
      </c>
      <c r="D196" s="79" t="s">
        <v>22</v>
      </c>
      <c r="E196" s="79" t="s">
        <v>22</v>
      </c>
      <c r="F196" s="70">
        <v>44154</v>
      </c>
      <c r="G196" s="70">
        <v>44154</v>
      </c>
      <c r="H196" s="9">
        <v>22923264.690000001</v>
      </c>
      <c r="I196" s="10"/>
      <c r="J196" s="9">
        <v>209042621.68000001</v>
      </c>
    </row>
    <row r="197" spans="1:10" ht="18.75" x14ac:dyDescent="0.25">
      <c r="A197" s="32">
        <v>44154</v>
      </c>
      <c r="B197" s="80">
        <v>447</v>
      </c>
      <c r="C197" s="80">
        <v>447</v>
      </c>
      <c r="D197" s="81" t="s">
        <v>21</v>
      </c>
      <c r="E197" s="81" t="s">
        <v>21</v>
      </c>
      <c r="F197" s="67">
        <v>44154</v>
      </c>
      <c r="G197" s="67">
        <v>44154</v>
      </c>
      <c r="H197" s="33">
        <v>458465.29</v>
      </c>
      <c r="I197" s="34"/>
      <c r="J197" s="33">
        <v>208584156.38999999</v>
      </c>
    </row>
    <row r="198" spans="1:10" ht="18.75" x14ac:dyDescent="0.25">
      <c r="A198" s="11">
        <v>44155</v>
      </c>
      <c r="B198" s="82">
        <v>448</v>
      </c>
      <c r="C198" s="82">
        <v>448</v>
      </c>
      <c r="D198" s="83" t="s">
        <v>13</v>
      </c>
      <c r="E198" s="83" t="s">
        <v>13</v>
      </c>
      <c r="F198" s="52">
        <v>44155</v>
      </c>
      <c r="G198" s="52">
        <v>44155</v>
      </c>
      <c r="H198" s="12"/>
      <c r="I198" s="13">
        <v>1130157.54</v>
      </c>
      <c r="J198" s="13">
        <v>209714313.93000001</v>
      </c>
    </row>
    <row r="199" spans="1:10" ht="18.75" x14ac:dyDescent="0.25">
      <c r="A199" s="11">
        <v>44155</v>
      </c>
      <c r="B199" s="82">
        <v>449</v>
      </c>
      <c r="C199" s="82">
        <v>449</v>
      </c>
      <c r="D199" s="83" t="s">
        <v>14</v>
      </c>
      <c r="E199" s="83" t="s">
        <v>14</v>
      </c>
      <c r="F199" s="52">
        <v>44155</v>
      </c>
      <c r="G199" s="52">
        <v>44155</v>
      </c>
      <c r="H199" s="12"/>
      <c r="I199" s="13">
        <v>93799853.769999996</v>
      </c>
      <c r="J199" s="13">
        <v>303514167.69999999</v>
      </c>
    </row>
    <row r="200" spans="1:10" ht="18.75" x14ac:dyDescent="0.25">
      <c r="A200" s="8">
        <v>44155</v>
      </c>
      <c r="B200" s="78">
        <v>450</v>
      </c>
      <c r="C200" s="78">
        <v>450</v>
      </c>
      <c r="D200" s="79" t="s">
        <v>33</v>
      </c>
      <c r="E200" s="79" t="s">
        <v>33</v>
      </c>
      <c r="F200" s="70">
        <v>44155</v>
      </c>
      <c r="G200" s="70">
        <v>44155</v>
      </c>
      <c r="H200" s="9">
        <v>65784191.159999996</v>
      </c>
      <c r="I200" s="10"/>
      <c r="J200" s="9">
        <v>237729976.53999999</v>
      </c>
    </row>
    <row r="201" spans="1:10" ht="18.75" x14ac:dyDescent="0.25">
      <c r="A201" s="32">
        <v>44155</v>
      </c>
      <c r="B201" s="80">
        <v>451</v>
      </c>
      <c r="C201" s="80">
        <v>451</v>
      </c>
      <c r="D201" s="81" t="s">
        <v>16</v>
      </c>
      <c r="E201" s="81" t="s">
        <v>16</v>
      </c>
      <c r="F201" s="67">
        <v>44155</v>
      </c>
      <c r="G201" s="67">
        <v>44155</v>
      </c>
      <c r="H201" s="33">
        <v>1315683.82</v>
      </c>
      <c r="I201" s="34"/>
      <c r="J201" s="33">
        <v>236414292.72</v>
      </c>
    </row>
    <row r="202" spans="1:10" ht="18.75" x14ac:dyDescent="0.25">
      <c r="A202" s="37">
        <v>44155</v>
      </c>
      <c r="B202" s="84">
        <v>452</v>
      </c>
      <c r="C202" s="84">
        <v>452</v>
      </c>
      <c r="D202" s="85" t="s">
        <v>17</v>
      </c>
      <c r="E202" s="85" t="s">
        <v>17</v>
      </c>
      <c r="F202" s="64">
        <v>44155</v>
      </c>
      <c r="G202" s="64">
        <v>44155</v>
      </c>
      <c r="H202" s="38">
        <v>164460.48000000001</v>
      </c>
      <c r="I202" s="39"/>
      <c r="J202" s="38">
        <v>236249832.24000001</v>
      </c>
    </row>
    <row r="203" spans="1:10" ht="18.75" x14ac:dyDescent="0.25">
      <c r="A203" s="32">
        <v>44155</v>
      </c>
      <c r="B203" s="80">
        <v>453</v>
      </c>
      <c r="C203" s="80">
        <v>453</v>
      </c>
      <c r="D203" s="81" t="s">
        <v>16</v>
      </c>
      <c r="E203" s="81" t="s">
        <v>16</v>
      </c>
      <c r="F203" s="67">
        <v>44155</v>
      </c>
      <c r="G203" s="67">
        <v>44155</v>
      </c>
      <c r="H203" s="33">
        <v>3289.21</v>
      </c>
      <c r="I203" s="34"/>
      <c r="J203" s="33">
        <v>236246543.03</v>
      </c>
    </row>
    <row r="204" spans="1:10" ht="18.75" x14ac:dyDescent="0.25">
      <c r="A204" s="8">
        <v>44155</v>
      </c>
      <c r="B204" s="78">
        <v>454</v>
      </c>
      <c r="C204" s="78">
        <v>454</v>
      </c>
      <c r="D204" s="79" t="s">
        <v>15</v>
      </c>
      <c r="E204" s="79" t="s">
        <v>15</v>
      </c>
      <c r="F204" s="70">
        <v>44155</v>
      </c>
      <c r="G204" s="70">
        <v>44155</v>
      </c>
      <c r="H204" s="9">
        <v>13416000</v>
      </c>
      <c r="I204" s="10"/>
      <c r="J204" s="9">
        <v>222830543.03</v>
      </c>
    </row>
    <row r="205" spans="1:10" ht="18.75" x14ac:dyDescent="0.25">
      <c r="A205" s="32">
        <v>44155</v>
      </c>
      <c r="B205" s="80">
        <v>455</v>
      </c>
      <c r="C205" s="80">
        <v>455</v>
      </c>
      <c r="D205" s="81" t="s">
        <v>16</v>
      </c>
      <c r="E205" s="81" t="s">
        <v>16</v>
      </c>
      <c r="F205" s="67">
        <v>44155</v>
      </c>
      <c r="G205" s="67">
        <v>44155</v>
      </c>
      <c r="H205" s="33">
        <v>268320</v>
      </c>
      <c r="I205" s="34"/>
      <c r="J205" s="33">
        <v>222562223.03</v>
      </c>
    </row>
    <row r="206" spans="1:10" ht="18.75" x14ac:dyDescent="0.25">
      <c r="A206" s="37">
        <v>44155</v>
      </c>
      <c r="B206" s="84">
        <v>456</v>
      </c>
      <c r="C206" s="84">
        <v>456</v>
      </c>
      <c r="D206" s="85" t="s">
        <v>17</v>
      </c>
      <c r="E206" s="85" t="s">
        <v>17</v>
      </c>
      <c r="F206" s="64">
        <v>44155</v>
      </c>
      <c r="G206" s="64">
        <v>44155</v>
      </c>
      <c r="H206" s="38">
        <v>33540</v>
      </c>
      <c r="I206" s="39"/>
      <c r="J206" s="38">
        <v>222528683.03</v>
      </c>
    </row>
    <row r="207" spans="1:10" ht="18.75" x14ac:dyDescent="0.25">
      <c r="A207" s="32">
        <v>44155</v>
      </c>
      <c r="B207" s="80">
        <v>457</v>
      </c>
      <c r="C207" s="80">
        <v>457</v>
      </c>
      <c r="D207" s="81" t="s">
        <v>16</v>
      </c>
      <c r="E207" s="81" t="s">
        <v>16</v>
      </c>
      <c r="F207" s="67">
        <v>44155</v>
      </c>
      <c r="G207" s="67">
        <v>44155</v>
      </c>
      <c r="H207" s="35">
        <v>670.8</v>
      </c>
      <c r="I207" s="34"/>
      <c r="J207" s="33">
        <v>222528012.22999999</v>
      </c>
    </row>
    <row r="208" spans="1:10" ht="18.75" x14ac:dyDescent="0.25">
      <c r="A208" s="8">
        <v>44155</v>
      </c>
      <c r="B208" s="78">
        <v>458</v>
      </c>
      <c r="C208" s="78">
        <v>458</v>
      </c>
      <c r="D208" s="79" t="s">
        <v>34</v>
      </c>
      <c r="E208" s="79" t="s">
        <v>34</v>
      </c>
      <c r="F208" s="70">
        <v>44155</v>
      </c>
      <c r="G208" s="70">
        <v>44155</v>
      </c>
      <c r="H208" s="9">
        <v>3789000</v>
      </c>
      <c r="I208" s="10"/>
      <c r="J208" s="9">
        <v>218739012.22999999</v>
      </c>
    </row>
    <row r="209" spans="1:10" ht="18.75" x14ac:dyDescent="0.25">
      <c r="A209" s="32">
        <v>44155</v>
      </c>
      <c r="B209" s="80">
        <v>459</v>
      </c>
      <c r="C209" s="80">
        <v>459</v>
      </c>
      <c r="D209" s="81" t="s">
        <v>16</v>
      </c>
      <c r="E209" s="81" t="s">
        <v>16</v>
      </c>
      <c r="F209" s="67">
        <v>44155</v>
      </c>
      <c r="G209" s="67">
        <v>44155</v>
      </c>
      <c r="H209" s="33">
        <v>75780</v>
      </c>
      <c r="I209" s="34"/>
      <c r="J209" s="33">
        <v>218663232.22999999</v>
      </c>
    </row>
    <row r="210" spans="1:10" ht="18.75" x14ac:dyDescent="0.25">
      <c r="A210" s="37">
        <v>44155</v>
      </c>
      <c r="B210" s="84">
        <v>460</v>
      </c>
      <c r="C210" s="84">
        <v>460</v>
      </c>
      <c r="D210" s="85" t="s">
        <v>17</v>
      </c>
      <c r="E210" s="85" t="s">
        <v>17</v>
      </c>
      <c r="F210" s="64">
        <v>44155</v>
      </c>
      <c r="G210" s="64">
        <v>44155</v>
      </c>
      <c r="H210" s="38">
        <v>9472.5</v>
      </c>
      <c r="I210" s="39"/>
      <c r="J210" s="38">
        <v>218653759.72999999</v>
      </c>
    </row>
    <row r="211" spans="1:10" ht="18.75" x14ac:dyDescent="0.25">
      <c r="A211" s="32">
        <v>44155</v>
      </c>
      <c r="B211" s="80">
        <v>461</v>
      </c>
      <c r="C211" s="80">
        <v>461</v>
      </c>
      <c r="D211" s="81" t="s">
        <v>16</v>
      </c>
      <c r="E211" s="81" t="s">
        <v>16</v>
      </c>
      <c r="F211" s="67">
        <v>44155</v>
      </c>
      <c r="G211" s="67">
        <v>44155</v>
      </c>
      <c r="H211" s="35">
        <v>189.45</v>
      </c>
      <c r="I211" s="34"/>
      <c r="J211" s="33">
        <v>218653570.28</v>
      </c>
    </row>
    <row r="212" spans="1:10" ht="18.75" x14ac:dyDescent="0.25">
      <c r="A212" s="8">
        <v>44155</v>
      </c>
      <c r="B212" s="78">
        <v>462</v>
      </c>
      <c r="C212" s="78">
        <v>462</v>
      </c>
      <c r="D212" s="79" t="s">
        <v>35</v>
      </c>
      <c r="E212" s="79" t="s">
        <v>35</v>
      </c>
      <c r="F212" s="70">
        <v>44155</v>
      </c>
      <c r="G212" s="70">
        <v>44155</v>
      </c>
      <c r="H212" s="9">
        <v>104241693.43000001</v>
      </c>
      <c r="I212" s="10"/>
      <c r="J212" s="9">
        <v>114411876.84999999</v>
      </c>
    </row>
    <row r="213" spans="1:10" ht="18.75" x14ac:dyDescent="0.25">
      <c r="A213" s="32">
        <v>44155</v>
      </c>
      <c r="B213" s="80">
        <v>463</v>
      </c>
      <c r="C213" s="80">
        <v>463</v>
      </c>
      <c r="D213" s="81" t="s">
        <v>16</v>
      </c>
      <c r="E213" s="81" t="s">
        <v>16</v>
      </c>
      <c r="F213" s="67">
        <v>44155</v>
      </c>
      <c r="G213" s="67">
        <v>44155</v>
      </c>
      <c r="H213" s="33">
        <v>2084833.87</v>
      </c>
      <c r="I213" s="34"/>
      <c r="J213" s="33">
        <v>112327042.98</v>
      </c>
    </row>
    <row r="214" spans="1:10" ht="18.75" x14ac:dyDescent="0.25">
      <c r="A214" s="37">
        <v>44155</v>
      </c>
      <c r="B214" s="84">
        <v>464</v>
      </c>
      <c r="C214" s="84">
        <v>464</v>
      </c>
      <c r="D214" s="85" t="s">
        <v>17</v>
      </c>
      <c r="E214" s="85" t="s">
        <v>17</v>
      </c>
      <c r="F214" s="64">
        <v>44155</v>
      </c>
      <c r="G214" s="64">
        <v>44155</v>
      </c>
      <c r="H214" s="38">
        <v>260604.23</v>
      </c>
      <c r="I214" s="39"/>
      <c r="J214" s="38">
        <v>112066438.75</v>
      </c>
    </row>
    <row r="215" spans="1:10" ht="18.75" x14ac:dyDescent="0.25">
      <c r="A215" s="32">
        <v>44155</v>
      </c>
      <c r="B215" s="80">
        <v>465</v>
      </c>
      <c r="C215" s="80">
        <v>465</v>
      </c>
      <c r="D215" s="81" t="s">
        <v>16</v>
      </c>
      <c r="E215" s="81" t="s">
        <v>16</v>
      </c>
      <c r="F215" s="67">
        <v>44155</v>
      </c>
      <c r="G215" s="67">
        <v>44155</v>
      </c>
      <c r="H215" s="33">
        <v>5212.08</v>
      </c>
      <c r="I215" s="34"/>
      <c r="J215" s="33">
        <v>112061226.67</v>
      </c>
    </row>
    <row r="216" spans="1:10" ht="18.75" x14ac:dyDescent="0.25">
      <c r="A216" s="8">
        <v>44155</v>
      </c>
      <c r="B216" s="78">
        <v>466</v>
      </c>
      <c r="C216" s="78">
        <v>466</v>
      </c>
      <c r="D216" s="79" t="s">
        <v>36</v>
      </c>
      <c r="E216" s="79" t="s">
        <v>36</v>
      </c>
      <c r="F216" s="70">
        <v>44155</v>
      </c>
      <c r="G216" s="70">
        <v>44155</v>
      </c>
      <c r="H216" s="9">
        <v>9208808.3900000006</v>
      </c>
      <c r="I216" s="10"/>
      <c r="J216" s="9">
        <v>102852418.28</v>
      </c>
    </row>
    <row r="217" spans="1:10" ht="18.75" x14ac:dyDescent="0.25">
      <c r="A217" s="32">
        <v>44155</v>
      </c>
      <c r="B217" s="80">
        <v>467</v>
      </c>
      <c r="C217" s="80">
        <v>467</v>
      </c>
      <c r="D217" s="81" t="s">
        <v>16</v>
      </c>
      <c r="E217" s="81" t="s">
        <v>16</v>
      </c>
      <c r="F217" s="67">
        <v>44155</v>
      </c>
      <c r="G217" s="67">
        <v>44155</v>
      </c>
      <c r="H217" s="33">
        <v>184176.17</v>
      </c>
      <c r="I217" s="34"/>
      <c r="J217" s="33">
        <v>102668242.11</v>
      </c>
    </row>
    <row r="218" spans="1:10" ht="18.75" x14ac:dyDescent="0.25">
      <c r="A218" s="37">
        <v>44155</v>
      </c>
      <c r="B218" s="84">
        <v>468</v>
      </c>
      <c r="C218" s="84">
        <v>468</v>
      </c>
      <c r="D218" s="85" t="s">
        <v>17</v>
      </c>
      <c r="E218" s="85" t="s">
        <v>17</v>
      </c>
      <c r="F218" s="64">
        <v>44155</v>
      </c>
      <c r="G218" s="64">
        <v>44155</v>
      </c>
      <c r="H218" s="38">
        <v>23022.02</v>
      </c>
      <c r="I218" s="39"/>
      <c r="J218" s="38">
        <v>102645220.09</v>
      </c>
    </row>
    <row r="219" spans="1:10" ht="18.75" x14ac:dyDescent="0.25">
      <c r="A219" s="32">
        <v>44155</v>
      </c>
      <c r="B219" s="80">
        <v>469</v>
      </c>
      <c r="C219" s="80">
        <v>469</v>
      </c>
      <c r="D219" s="81" t="s">
        <v>16</v>
      </c>
      <c r="E219" s="81" t="s">
        <v>16</v>
      </c>
      <c r="F219" s="67">
        <v>44155</v>
      </c>
      <c r="G219" s="67">
        <v>44155</v>
      </c>
      <c r="H219" s="35">
        <v>460.44</v>
      </c>
      <c r="I219" s="34"/>
      <c r="J219" s="33">
        <v>102644759.65000001</v>
      </c>
    </row>
    <row r="220" spans="1:10" ht="18.75" x14ac:dyDescent="0.25">
      <c r="A220" s="37">
        <v>44155</v>
      </c>
      <c r="B220" s="84">
        <v>470</v>
      </c>
      <c r="C220" s="84">
        <v>470</v>
      </c>
      <c r="D220" s="85" t="s">
        <v>20</v>
      </c>
      <c r="E220" s="85" t="s">
        <v>20</v>
      </c>
      <c r="F220" s="64">
        <v>44155</v>
      </c>
      <c r="G220" s="64">
        <v>44155</v>
      </c>
      <c r="H220" s="38">
        <v>1000</v>
      </c>
      <c r="I220" s="39"/>
      <c r="J220" s="38">
        <v>102643759.65000001</v>
      </c>
    </row>
    <row r="221" spans="1:10" ht="18.75" x14ac:dyDescent="0.25">
      <c r="A221" s="32">
        <v>44155</v>
      </c>
      <c r="B221" s="80">
        <v>471</v>
      </c>
      <c r="C221" s="80">
        <v>471</v>
      </c>
      <c r="D221" s="81" t="s">
        <v>21</v>
      </c>
      <c r="E221" s="81" t="s">
        <v>21</v>
      </c>
      <c r="F221" s="67">
        <v>44155</v>
      </c>
      <c r="G221" s="67">
        <v>44155</v>
      </c>
      <c r="H221" s="35">
        <v>20</v>
      </c>
      <c r="I221" s="34"/>
      <c r="J221" s="33">
        <v>102643739.65000001</v>
      </c>
    </row>
    <row r="222" spans="1:10" ht="18.75" x14ac:dyDescent="0.25">
      <c r="A222" s="8">
        <v>44155</v>
      </c>
      <c r="B222" s="78">
        <v>472</v>
      </c>
      <c r="C222" s="78">
        <v>472</v>
      </c>
      <c r="D222" s="79" t="s">
        <v>22</v>
      </c>
      <c r="E222" s="79" t="s">
        <v>22</v>
      </c>
      <c r="F222" s="70">
        <v>44155</v>
      </c>
      <c r="G222" s="70">
        <v>44155</v>
      </c>
      <c r="H222" s="9">
        <v>100000000</v>
      </c>
      <c r="I222" s="10"/>
      <c r="J222" s="9">
        <v>2643739.65</v>
      </c>
    </row>
    <row r="223" spans="1:10" ht="18.75" x14ac:dyDescent="0.25">
      <c r="A223" s="32">
        <v>44155</v>
      </c>
      <c r="B223" s="80">
        <v>473</v>
      </c>
      <c r="C223" s="80">
        <v>473</v>
      </c>
      <c r="D223" s="81" t="s">
        <v>21</v>
      </c>
      <c r="E223" s="81" t="s">
        <v>21</v>
      </c>
      <c r="F223" s="67">
        <v>44155</v>
      </c>
      <c r="G223" s="67">
        <v>44155</v>
      </c>
      <c r="H223" s="33">
        <v>2000000</v>
      </c>
      <c r="I223" s="34"/>
      <c r="J223" s="33">
        <v>643739.65</v>
      </c>
    </row>
    <row r="224" spans="1:10" ht="18.75" x14ac:dyDescent="0.25">
      <c r="A224" s="11">
        <v>44156</v>
      </c>
      <c r="B224" s="82">
        <v>474</v>
      </c>
      <c r="C224" s="82">
        <v>474</v>
      </c>
      <c r="D224" s="83" t="s">
        <v>14</v>
      </c>
      <c r="E224" s="83" t="s">
        <v>14</v>
      </c>
      <c r="F224" s="52">
        <v>44156</v>
      </c>
      <c r="G224" s="52">
        <v>44156</v>
      </c>
      <c r="H224" s="12"/>
      <c r="I224" s="13">
        <v>139413249.06</v>
      </c>
      <c r="J224" s="13">
        <v>140056988.71000001</v>
      </c>
    </row>
    <row r="225" spans="1:10" ht="18.75" x14ac:dyDescent="0.25">
      <c r="A225" s="11">
        <v>44157</v>
      </c>
      <c r="B225" s="82">
        <v>475</v>
      </c>
      <c r="C225" s="82">
        <v>475</v>
      </c>
      <c r="D225" s="83" t="s">
        <v>13</v>
      </c>
      <c r="E225" s="83" t="s">
        <v>13</v>
      </c>
      <c r="F225" s="52">
        <v>44157</v>
      </c>
      <c r="G225" s="52">
        <v>44157</v>
      </c>
      <c r="H225" s="12"/>
      <c r="I225" s="13">
        <v>986403.18</v>
      </c>
      <c r="J225" s="13">
        <v>141043391.88999999</v>
      </c>
    </row>
    <row r="226" spans="1:10" ht="18.75" x14ac:dyDescent="0.25">
      <c r="A226" s="11">
        <v>44157</v>
      </c>
      <c r="B226" s="82">
        <v>476</v>
      </c>
      <c r="C226" s="82">
        <v>476</v>
      </c>
      <c r="D226" s="83" t="s">
        <v>14</v>
      </c>
      <c r="E226" s="83" t="s">
        <v>14</v>
      </c>
      <c r="F226" s="52">
        <v>44157</v>
      </c>
      <c r="G226" s="52">
        <v>44157</v>
      </c>
      <c r="H226" s="12"/>
      <c r="I226" s="13">
        <v>155193987.52000001</v>
      </c>
      <c r="J226" s="13">
        <v>296237379.41000003</v>
      </c>
    </row>
    <row r="227" spans="1:10" ht="18.75" x14ac:dyDescent="0.25">
      <c r="A227" s="11">
        <v>44158</v>
      </c>
      <c r="B227" s="82">
        <v>477</v>
      </c>
      <c r="C227" s="82">
        <v>477</v>
      </c>
      <c r="D227" s="83" t="s">
        <v>14</v>
      </c>
      <c r="E227" s="83" t="s">
        <v>14</v>
      </c>
      <c r="F227" s="52">
        <v>44158</v>
      </c>
      <c r="G227" s="52">
        <v>44158</v>
      </c>
      <c r="H227" s="12"/>
      <c r="I227" s="13">
        <v>83276127.299999997</v>
      </c>
      <c r="J227" s="13">
        <v>379513506.70999998</v>
      </c>
    </row>
    <row r="228" spans="1:10" ht="18.75" x14ac:dyDescent="0.25">
      <c r="A228" s="37">
        <v>44158</v>
      </c>
      <c r="B228" s="84">
        <v>478</v>
      </c>
      <c r="C228" s="84">
        <v>478</v>
      </c>
      <c r="D228" s="85" t="s">
        <v>20</v>
      </c>
      <c r="E228" s="85" t="s">
        <v>20</v>
      </c>
      <c r="F228" s="64">
        <v>44158</v>
      </c>
      <c r="G228" s="64">
        <v>44158</v>
      </c>
      <c r="H228" s="38">
        <v>1000</v>
      </c>
      <c r="I228" s="39"/>
      <c r="J228" s="38">
        <v>379512506.70999998</v>
      </c>
    </row>
    <row r="229" spans="1:10" ht="18.75" x14ac:dyDescent="0.25">
      <c r="A229" s="32">
        <v>44158</v>
      </c>
      <c r="B229" s="80">
        <v>479</v>
      </c>
      <c r="C229" s="80">
        <v>479</v>
      </c>
      <c r="D229" s="81" t="s">
        <v>21</v>
      </c>
      <c r="E229" s="81" t="s">
        <v>21</v>
      </c>
      <c r="F229" s="67">
        <v>44158</v>
      </c>
      <c r="G229" s="67">
        <v>44158</v>
      </c>
      <c r="H229" s="35">
        <v>20</v>
      </c>
      <c r="I229" s="34"/>
      <c r="J229" s="33">
        <v>379512486.70999998</v>
      </c>
    </row>
    <row r="230" spans="1:10" ht="18.75" x14ac:dyDescent="0.25">
      <c r="A230" s="8">
        <v>44158</v>
      </c>
      <c r="B230" s="78">
        <v>480</v>
      </c>
      <c r="C230" s="78">
        <v>480</v>
      </c>
      <c r="D230" s="79" t="s">
        <v>22</v>
      </c>
      <c r="E230" s="79" t="s">
        <v>22</v>
      </c>
      <c r="F230" s="70">
        <v>44158</v>
      </c>
      <c r="G230" s="70">
        <v>44158</v>
      </c>
      <c r="H230" s="9">
        <v>130000000</v>
      </c>
      <c r="I230" s="10"/>
      <c r="J230" s="9">
        <v>249512486.71000001</v>
      </c>
    </row>
    <row r="231" spans="1:10" ht="18.75" x14ac:dyDescent="0.25">
      <c r="A231" s="32">
        <v>44158</v>
      </c>
      <c r="B231" s="80">
        <v>481</v>
      </c>
      <c r="C231" s="80">
        <v>481</v>
      </c>
      <c r="D231" s="81" t="s">
        <v>21</v>
      </c>
      <c r="E231" s="81" t="s">
        <v>21</v>
      </c>
      <c r="F231" s="67">
        <v>44158</v>
      </c>
      <c r="G231" s="67">
        <v>44158</v>
      </c>
      <c r="H231" s="33">
        <v>2600000</v>
      </c>
      <c r="I231" s="34"/>
      <c r="J231" s="33">
        <v>246912486.71000001</v>
      </c>
    </row>
    <row r="232" spans="1:10" ht="18.75" x14ac:dyDescent="0.25">
      <c r="A232" s="11">
        <v>44159</v>
      </c>
      <c r="B232" s="82">
        <v>482</v>
      </c>
      <c r="C232" s="82">
        <v>482</v>
      </c>
      <c r="D232" s="83" t="s">
        <v>14</v>
      </c>
      <c r="E232" s="83" t="s">
        <v>14</v>
      </c>
      <c r="F232" s="52">
        <v>44159</v>
      </c>
      <c r="G232" s="52">
        <v>44159</v>
      </c>
      <c r="H232" s="12"/>
      <c r="I232" s="13">
        <v>60387770.93</v>
      </c>
      <c r="J232" s="13">
        <v>307300257.63999999</v>
      </c>
    </row>
    <row r="233" spans="1:10" ht="18.75" x14ac:dyDescent="0.25">
      <c r="A233" s="37">
        <v>44159</v>
      </c>
      <c r="B233" s="84">
        <v>483</v>
      </c>
      <c r="C233" s="84">
        <v>483</v>
      </c>
      <c r="D233" s="85" t="s">
        <v>20</v>
      </c>
      <c r="E233" s="85" t="s">
        <v>20</v>
      </c>
      <c r="F233" s="64">
        <v>44159</v>
      </c>
      <c r="G233" s="64">
        <v>44159</v>
      </c>
      <c r="H233" s="38">
        <v>1000</v>
      </c>
      <c r="I233" s="39"/>
      <c r="J233" s="38">
        <v>307299257.63999999</v>
      </c>
    </row>
    <row r="234" spans="1:10" ht="18.75" x14ac:dyDescent="0.25">
      <c r="A234" s="32">
        <v>44159</v>
      </c>
      <c r="B234" s="80">
        <v>484</v>
      </c>
      <c r="C234" s="80">
        <v>484</v>
      </c>
      <c r="D234" s="81" t="s">
        <v>21</v>
      </c>
      <c r="E234" s="81" t="s">
        <v>21</v>
      </c>
      <c r="F234" s="67">
        <v>44159</v>
      </c>
      <c r="G234" s="67">
        <v>44159</v>
      </c>
      <c r="H234" s="35">
        <v>20</v>
      </c>
      <c r="I234" s="34"/>
      <c r="J234" s="33">
        <v>307299237.63999999</v>
      </c>
    </row>
    <row r="235" spans="1:10" ht="18.75" x14ac:dyDescent="0.25">
      <c r="A235" s="8">
        <v>44159</v>
      </c>
      <c r="B235" s="78">
        <v>485</v>
      </c>
      <c r="C235" s="78">
        <v>485</v>
      </c>
      <c r="D235" s="79" t="s">
        <v>22</v>
      </c>
      <c r="E235" s="79" t="s">
        <v>22</v>
      </c>
      <c r="F235" s="70">
        <v>44159</v>
      </c>
      <c r="G235" s="70">
        <v>44159</v>
      </c>
      <c r="H235" s="9">
        <v>35751724.130000003</v>
      </c>
      <c r="I235" s="10"/>
      <c r="J235" s="9">
        <v>271547513.50999999</v>
      </c>
    </row>
    <row r="236" spans="1:10" ht="18.75" x14ac:dyDescent="0.25">
      <c r="A236" s="32">
        <v>44159</v>
      </c>
      <c r="B236" s="80">
        <v>486</v>
      </c>
      <c r="C236" s="80">
        <v>486</v>
      </c>
      <c r="D236" s="81" t="s">
        <v>21</v>
      </c>
      <c r="E236" s="81" t="s">
        <v>21</v>
      </c>
      <c r="F236" s="67">
        <v>44159</v>
      </c>
      <c r="G236" s="67">
        <v>44159</v>
      </c>
      <c r="H236" s="33">
        <v>715034.48</v>
      </c>
      <c r="I236" s="34"/>
      <c r="J236" s="33">
        <v>270832479.02999997</v>
      </c>
    </row>
    <row r="237" spans="1:10" ht="18.75" x14ac:dyDescent="0.25">
      <c r="A237" s="8">
        <v>44159</v>
      </c>
      <c r="B237" s="78">
        <v>487</v>
      </c>
      <c r="C237" s="78">
        <v>487</v>
      </c>
      <c r="D237" s="79" t="s">
        <v>37</v>
      </c>
      <c r="E237" s="79" t="s">
        <v>37</v>
      </c>
      <c r="F237" s="70">
        <v>44159</v>
      </c>
      <c r="G237" s="70">
        <v>44159</v>
      </c>
      <c r="H237" s="9">
        <v>106735314.05</v>
      </c>
      <c r="I237" s="10"/>
      <c r="J237" s="9">
        <v>164097164.97999999</v>
      </c>
    </row>
    <row r="238" spans="1:10" ht="18.75" x14ac:dyDescent="0.25">
      <c r="A238" s="32">
        <v>44159</v>
      </c>
      <c r="B238" s="80">
        <v>488</v>
      </c>
      <c r="C238" s="80">
        <v>488</v>
      </c>
      <c r="D238" s="81" t="s">
        <v>16</v>
      </c>
      <c r="E238" s="81" t="s">
        <v>16</v>
      </c>
      <c r="F238" s="67">
        <v>44159</v>
      </c>
      <c r="G238" s="67">
        <v>44159</v>
      </c>
      <c r="H238" s="33">
        <v>2134706.2799999998</v>
      </c>
      <c r="I238" s="34"/>
      <c r="J238" s="33">
        <v>161962458.69999999</v>
      </c>
    </row>
    <row r="239" spans="1:10" ht="18.75" x14ac:dyDescent="0.25">
      <c r="A239" s="37">
        <v>44159</v>
      </c>
      <c r="B239" s="84">
        <v>489</v>
      </c>
      <c r="C239" s="84">
        <v>489</v>
      </c>
      <c r="D239" s="85" t="s">
        <v>17</v>
      </c>
      <c r="E239" s="85" t="s">
        <v>17</v>
      </c>
      <c r="F239" s="64">
        <v>44159</v>
      </c>
      <c r="G239" s="64">
        <v>44159</v>
      </c>
      <c r="H239" s="38">
        <v>266838.28999999998</v>
      </c>
      <c r="I239" s="39"/>
      <c r="J239" s="38">
        <v>161695620.41</v>
      </c>
    </row>
    <row r="240" spans="1:10" ht="18.75" x14ac:dyDescent="0.25">
      <c r="A240" s="32">
        <v>44159</v>
      </c>
      <c r="B240" s="80">
        <v>490</v>
      </c>
      <c r="C240" s="80">
        <v>490</v>
      </c>
      <c r="D240" s="81" t="s">
        <v>16</v>
      </c>
      <c r="E240" s="81" t="s">
        <v>16</v>
      </c>
      <c r="F240" s="67">
        <v>44159</v>
      </c>
      <c r="G240" s="67">
        <v>44159</v>
      </c>
      <c r="H240" s="33">
        <v>5336.77</v>
      </c>
      <c r="I240" s="34"/>
      <c r="J240" s="33">
        <v>161690283.63999999</v>
      </c>
    </row>
    <row r="241" spans="1:10" ht="18.75" x14ac:dyDescent="0.25">
      <c r="A241" s="8">
        <v>44159</v>
      </c>
      <c r="B241" s="78">
        <v>491</v>
      </c>
      <c r="C241" s="78">
        <v>491</v>
      </c>
      <c r="D241" s="79" t="s">
        <v>38</v>
      </c>
      <c r="E241" s="79" t="s">
        <v>38</v>
      </c>
      <c r="F241" s="70">
        <v>44159</v>
      </c>
      <c r="G241" s="70">
        <v>44159</v>
      </c>
      <c r="H241" s="9">
        <v>43239322.549999997</v>
      </c>
      <c r="I241" s="10"/>
      <c r="J241" s="9">
        <v>118450961.09</v>
      </c>
    </row>
    <row r="242" spans="1:10" ht="18.75" x14ac:dyDescent="0.25">
      <c r="A242" s="32">
        <v>44159</v>
      </c>
      <c r="B242" s="80">
        <v>492</v>
      </c>
      <c r="C242" s="80">
        <v>492</v>
      </c>
      <c r="D242" s="81" t="s">
        <v>16</v>
      </c>
      <c r="E242" s="81" t="s">
        <v>16</v>
      </c>
      <c r="F242" s="67">
        <v>44159</v>
      </c>
      <c r="G242" s="67">
        <v>44159</v>
      </c>
      <c r="H242" s="33">
        <v>864786.45</v>
      </c>
      <c r="I242" s="34"/>
      <c r="J242" s="33">
        <v>117586174.64</v>
      </c>
    </row>
    <row r="243" spans="1:10" ht="18.75" x14ac:dyDescent="0.25">
      <c r="A243" s="37">
        <v>44159</v>
      </c>
      <c r="B243" s="84">
        <v>493</v>
      </c>
      <c r="C243" s="84">
        <v>493</v>
      </c>
      <c r="D243" s="85" t="s">
        <v>17</v>
      </c>
      <c r="E243" s="85" t="s">
        <v>17</v>
      </c>
      <c r="F243" s="64">
        <v>44159</v>
      </c>
      <c r="G243" s="64">
        <v>44159</v>
      </c>
      <c r="H243" s="38">
        <v>108098.31</v>
      </c>
      <c r="I243" s="39"/>
      <c r="J243" s="38">
        <v>117478076.33</v>
      </c>
    </row>
    <row r="244" spans="1:10" ht="18.75" x14ac:dyDescent="0.25">
      <c r="A244" s="32">
        <v>44159</v>
      </c>
      <c r="B244" s="80">
        <v>494</v>
      </c>
      <c r="C244" s="80">
        <v>494</v>
      </c>
      <c r="D244" s="81" t="s">
        <v>16</v>
      </c>
      <c r="E244" s="81" t="s">
        <v>16</v>
      </c>
      <c r="F244" s="67">
        <v>44159</v>
      </c>
      <c r="G244" s="67">
        <v>44159</v>
      </c>
      <c r="H244" s="33">
        <v>2161.9699999999998</v>
      </c>
      <c r="I244" s="34"/>
      <c r="J244" s="33">
        <v>117475914.36</v>
      </c>
    </row>
    <row r="245" spans="1:10" ht="18.75" x14ac:dyDescent="0.25">
      <c r="A245" s="8">
        <v>44159</v>
      </c>
      <c r="B245" s="78">
        <v>495</v>
      </c>
      <c r="C245" s="78">
        <v>495</v>
      </c>
      <c r="D245" s="79" t="s">
        <v>39</v>
      </c>
      <c r="E245" s="79" t="s">
        <v>39</v>
      </c>
      <c r="F245" s="70">
        <v>44159</v>
      </c>
      <c r="G245" s="70">
        <v>44159</v>
      </c>
      <c r="H245" s="9">
        <v>49837113.289999999</v>
      </c>
      <c r="I245" s="10"/>
      <c r="J245" s="9">
        <v>67638801.069999993</v>
      </c>
    </row>
    <row r="246" spans="1:10" ht="18.75" x14ac:dyDescent="0.25">
      <c r="A246" s="32">
        <v>44159</v>
      </c>
      <c r="B246" s="80">
        <v>496</v>
      </c>
      <c r="C246" s="80">
        <v>496</v>
      </c>
      <c r="D246" s="81" t="s">
        <v>16</v>
      </c>
      <c r="E246" s="81" t="s">
        <v>16</v>
      </c>
      <c r="F246" s="67">
        <v>44159</v>
      </c>
      <c r="G246" s="67">
        <v>44159</v>
      </c>
      <c r="H246" s="33">
        <v>996742.27</v>
      </c>
      <c r="I246" s="34"/>
      <c r="J246" s="33">
        <v>66642058.799999997</v>
      </c>
    </row>
    <row r="247" spans="1:10" ht="18.75" x14ac:dyDescent="0.25">
      <c r="A247" s="37">
        <v>44159</v>
      </c>
      <c r="B247" s="84">
        <v>497</v>
      </c>
      <c r="C247" s="84">
        <v>497</v>
      </c>
      <c r="D247" s="85" t="s">
        <v>17</v>
      </c>
      <c r="E247" s="85" t="s">
        <v>17</v>
      </c>
      <c r="F247" s="64">
        <v>44159</v>
      </c>
      <c r="G247" s="64">
        <v>44159</v>
      </c>
      <c r="H247" s="38">
        <v>124592.78</v>
      </c>
      <c r="I247" s="39"/>
      <c r="J247" s="38">
        <v>66517466.020000003</v>
      </c>
    </row>
    <row r="248" spans="1:10" ht="18.75" x14ac:dyDescent="0.25">
      <c r="A248" s="32">
        <v>44159</v>
      </c>
      <c r="B248" s="80">
        <v>498</v>
      </c>
      <c r="C248" s="80">
        <v>498</v>
      </c>
      <c r="D248" s="81" t="s">
        <v>16</v>
      </c>
      <c r="E248" s="81" t="s">
        <v>16</v>
      </c>
      <c r="F248" s="67">
        <v>44159</v>
      </c>
      <c r="G248" s="67">
        <v>44159</v>
      </c>
      <c r="H248" s="33">
        <v>2491.86</v>
      </c>
      <c r="I248" s="34"/>
      <c r="J248" s="33">
        <v>66514974.159999996</v>
      </c>
    </row>
    <row r="249" spans="1:10" ht="18.75" x14ac:dyDescent="0.25">
      <c r="A249" s="11">
        <v>44160</v>
      </c>
      <c r="B249" s="82">
        <v>499</v>
      </c>
      <c r="C249" s="82">
        <v>499</v>
      </c>
      <c r="D249" s="83" t="s">
        <v>14</v>
      </c>
      <c r="E249" s="83" t="s">
        <v>14</v>
      </c>
      <c r="F249" s="52">
        <v>44160</v>
      </c>
      <c r="G249" s="52">
        <v>44160</v>
      </c>
      <c r="H249" s="12"/>
      <c r="I249" s="13">
        <v>125198416.59999999</v>
      </c>
      <c r="J249" s="13">
        <v>191713390.75999999</v>
      </c>
    </row>
    <row r="250" spans="1:10" ht="18.75" x14ac:dyDescent="0.25">
      <c r="A250" s="37">
        <v>44160</v>
      </c>
      <c r="B250" s="84">
        <v>500</v>
      </c>
      <c r="C250" s="84">
        <v>500</v>
      </c>
      <c r="D250" s="85" t="s">
        <v>20</v>
      </c>
      <c r="E250" s="85" t="s">
        <v>20</v>
      </c>
      <c r="F250" s="64">
        <v>44160</v>
      </c>
      <c r="G250" s="64">
        <v>44160</v>
      </c>
      <c r="H250" s="38">
        <v>1000</v>
      </c>
      <c r="I250" s="39"/>
      <c r="J250" s="38">
        <v>191712390.75999999</v>
      </c>
    </row>
    <row r="251" spans="1:10" ht="18.75" x14ac:dyDescent="0.25">
      <c r="A251" s="32">
        <v>44160</v>
      </c>
      <c r="B251" s="80">
        <v>501</v>
      </c>
      <c r="C251" s="80">
        <v>501</v>
      </c>
      <c r="D251" s="81" t="s">
        <v>21</v>
      </c>
      <c r="E251" s="81" t="s">
        <v>21</v>
      </c>
      <c r="F251" s="67">
        <v>44160</v>
      </c>
      <c r="G251" s="67">
        <v>44160</v>
      </c>
      <c r="H251" s="35">
        <v>20</v>
      </c>
      <c r="I251" s="34"/>
      <c r="J251" s="33">
        <v>191712370.75999999</v>
      </c>
    </row>
    <row r="252" spans="1:10" ht="18.75" x14ac:dyDescent="0.25">
      <c r="A252" s="8">
        <v>44160</v>
      </c>
      <c r="B252" s="78">
        <v>502</v>
      </c>
      <c r="C252" s="78">
        <v>502</v>
      </c>
      <c r="D252" s="79" t="s">
        <v>22</v>
      </c>
      <c r="E252" s="79" t="s">
        <v>22</v>
      </c>
      <c r="F252" s="70">
        <v>44160</v>
      </c>
      <c r="G252" s="70">
        <v>44160</v>
      </c>
      <c r="H252" s="9">
        <v>180000000</v>
      </c>
      <c r="I252" s="10"/>
      <c r="J252" s="9">
        <v>11712370.76</v>
      </c>
    </row>
    <row r="253" spans="1:10" ht="18.75" x14ac:dyDescent="0.25">
      <c r="A253" s="32">
        <v>44160</v>
      </c>
      <c r="B253" s="80">
        <v>503</v>
      </c>
      <c r="C253" s="80">
        <v>503</v>
      </c>
      <c r="D253" s="81" t="s">
        <v>21</v>
      </c>
      <c r="E253" s="81" t="s">
        <v>21</v>
      </c>
      <c r="F253" s="67">
        <v>44160</v>
      </c>
      <c r="G253" s="67">
        <v>44160</v>
      </c>
      <c r="H253" s="33">
        <v>3600000</v>
      </c>
      <c r="I253" s="34"/>
      <c r="J253" s="33">
        <v>8112370.7599999998</v>
      </c>
    </row>
    <row r="254" spans="1:10" ht="18.75" x14ac:dyDescent="0.25">
      <c r="A254" s="11">
        <v>44161</v>
      </c>
      <c r="B254" s="82">
        <v>504</v>
      </c>
      <c r="C254" s="82">
        <v>504</v>
      </c>
      <c r="D254" s="83" t="s">
        <v>14</v>
      </c>
      <c r="E254" s="83" t="s">
        <v>14</v>
      </c>
      <c r="F254" s="52">
        <v>44161</v>
      </c>
      <c r="G254" s="52">
        <v>44161</v>
      </c>
      <c r="H254" s="12"/>
      <c r="I254" s="13">
        <v>138655691.02000001</v>
      </c>
      <c r="J254" s="13">
        <v>146768061.78</v>
      </c>
    </row>
    <row r="255" spans="1:10" ht="18.75" x14ac:dyDescent="0.25">
      <c r="A255" s="11">
        <v>44162</v>
      </c>
      <c r="B255" s="82">
        <v>505</v>
      </c>
      <c r="C255" s="82">
        <v>505</v>
      </c>
      <c r="D255" s="83" t="s">
        <v>14</v>
      </c>
      <c r="E255" s="83" t="s">
        <v>14</v>
      </c>
      <c r="F255" s="52">
        <v>44162</v>
      </c>
      <c r="G255" s="52">
        <v>44162</v>
      </c>
      <c r="H255" s="12"/>
      <c r="I255" s="13">
        <v>140821260.77000001</v>
      </c>
      <c r="J255" s="13">
        <v>287589322.55000001</v>
      </c>
    </row>
    <row r="256" spans="1:10" ht="18.75" x14ac:dyDescent="0.25">
      <c r="A256" s="8">
        <v>44162</v>
      </c>
      <c r="B256" s="78">
        <v>506</v>
      </c>
      <c r="C256" s="78">
        <v>506</v>
      </c>
      <c r="D256" s="79" t="s">
        <v>40</v>
      </c>
      <c r="E256" s="79" t="s">
        <v>40</v>
      </c>
      <c r="F256" s="70">
        <v>44162</v>
      </c>
      <c r="G256" s="70">
        <v>44162</v>
      </c>
      <c r="H256" s="9">
        <v>119000000</v>
      </c>
      <c r="I256" s="10"/>
      <c r="J256" s="9">
        <v>168589322.55000001</v>
      </c>
    </row>
    <row r="257" spans="1:10" ht="18.75" x14ac:dyDescent="0.25">
      <c r="A257" s="32">
        <v>44162</v>
      </c>
      <c r="B257" s="80">
        <v>507</v>
      </c>
      <c r="C257" s="80">
        <v>507</v>
      </c>
      <c r="D257" s="81" t="s">
        <v>16</v>
      </c>
      <c r="E257" s="81" t="s">
        <v>16</v>
      </c>
      <c r="F257" s="67">
        <v>44162</v>
      </c>
      <c r="G257" s="67">
        <v>44162</v>
      </c>
      <c r="H257" s="33">
        <v>2380000</v>
      </c>
      <c r="I257" s="34"/>
      <c r="J257" s="33">
        <v>166209322.55000001</v>
      </c>
    </row>
    <row r="258" spans="1:10" ht="18.75" x14ac:dyDescent="0.25">
      <c r="A258" s="37">
        <v>44162</v>
      </c>
      <c r="B258" s="84">
        <v>508</v>
      </c>
      <c r="C258" s="84">
        <v>508</v>
      </c>
      <c r="D258" s="85" t="s">
        <v>17</v>
      </c>
      <c r="E258" s="85" t="s">
        <v>17</v>
      </c>
      <c r="F258" s="64">
        <v>44162</v>
      </c>
      <c r="G258" s="64">
        <v>44162</v>
      </c>
      <c r="H258" s="38">
        <v>297500</v>
      </c>
      <c r="I258" s="39"/>
      <c r="J258" s="38">
        <v>165911822.55000001</v>
      </c>
    </row>
    <row r="259" spans="1:10" ht="18.75" x14ac:dyDescent="0.25">
      <c r="A259" s="32">
        <v>44162</v>
      </c>
      <c r="B259" s="80">
        <v>509</v>
      </c>
      <c r="C259" s="80">
        <v>509</v>
      </c>
      <c r="D259" s="81" t="s">
        <v>16</v>
      </c>
      <c r="E259" s="81" t="s">
        <v>16</v>
      </c>
      <c r="F259" s="67">
        <v>44162</v>
      </c>
      <c r="G259" s="67">
        <v>44162</v>
      </c>
      <c r="H259" s="33">
        <v>5950</v>
      </c>
      <c r="I259" s="34"/>
      <c r="J259" s="33">
        <v>165905872.55000001</v>
      </c>
    </row>
    <row r="260" spans="1:10" ht="18.75" x14ac:dyDescent="0.25">
      <c r="A260" s="8">
        <v>44162</v>
      </c>
      <c r="B260" s="78">
        <v>510</v>
      </c>
      <c r="C260" s="78">
        <v>510</v>
      </c>
      <c r="D260" s="79" t="s">
        <v>41</v>
      </c>
      <c r="E260" s="79" t="s">
        <v>41</v>
      </c>
      <c r="F260" s="70">
        <v>44162</v>
      </c>
      <c r="G260" s="70">
        <v>44162</v>
      </c>
      <c r="H260" s="9">
        <v>444436.6</v>
      </c>
      <c r="I260" s="10"/>
      <c r="J260" s="9">
        <v>165461435.94999999</v>
      </c>
    </row>
    <row r="261" spans="1:10" ht="18.75" x14ac:dyDescent="0.25">
      <c r="A261" s="32">
        <v>44162</v>
      </c>
      <c r="B261" s="80">
        <v>511</v>
      </c>
      <c r="C261" s="80">
        <v>511</v>
      </c>
      <c r="D261" s="81" t="s">
        <v>16</v>
      </c>
      <c r="E261" s="81" t="s">
        <v>16</v>
      </c>
      <c r="F261" s="67">
        <v>44162</v>
      </c>
      <c r="G261" s="67">
        <v>44162</v>
      </c>
      <c r="H261" s="33">
        <v>8888.73</v>
      </c>
      <c r="I261" s="34"/>
      <c r="J261" s="33">
        <v>165452547.22</v>
      </c>
    </row>
    <row r="262" spans="1:10" ht="18.75" x14ac:dyDescent="0.25">
      <c r="A262" s="37">
        <v>44162</v>
      </c>
      <c r="B262" s="84">
        <v>512</v>
      </c>
      <c r="C262" s="84">
        <v>512</v>
      </c>
      <c r="D262" s="85" t="s">
        <v>17</v>
      </c>
      <c r="E262" s="85" t="s">
        <v>17</v>
      </c>
      <c r="F262" s="64">
        <v>44162</v>
      </c>
      <c r="G262" s="64">
        <v>44162</v>
      </c>
      <c r="H262" s="38">
        <v>1111.0899999999999</v>
      </c>
      <c r="I262" s="39"/>
      <c r="J262" s="38">
        <v>165451436.13</v>
      </c>
    </row>
    <row r="263" spans="1:10" ht="18.75" x14ac:dyDescent="0.25">
      <c r="A263" s="32">
        <v>44162</v>
      </c>
      <c r="B263" s="80">
        <v>513</v>
      </c>
      <c r="C263" s="80">
        <v>513</v>
      </c>
      <c r="D263" s="81" t="s">
        <v>16</v>
      </c>
      <c r="E263" s="81" t="s">
        <v>16</v>
      </c>
      <c r="F263" s="67">
        <v>44162</v>
      </c>
      <c r="G263" s="67">
        <v>44162</v>
      </c>
      <c r="H263" s="35">
        <v>22.22</v>
      </c>
      <c r="I263" s="34"/>
      <c r="J263" s="33">
        <v>165451413.91</v>
      </c>
    </row>
    <row r="264" spans="1:10" ht="18.75" x14ac:dyDescent="0.25">
      <c r="A264" s="8">
        <v>44162</v>
      </c>
      <c r="B264" s="78">
        <v>514</v>
      </c>
      <c r="C264" s="78">
        <v>514</v>
      </c>
      <c r="D264" s="79" t="s">
        <v>42</v>
      </c>
      <c r="E264" s="79" t="s">
        <v>42</v>
      </c>
      <c r="F264" s="70">
        <v>44162</v>
      </c>
      <c r="G264" s="70">
        <v>44162</v>
      </c>
      <c r="H264" s="9">
        <v>673008.06</v>
      </c>
      <c r="I264" s="10"/>
      <c r="J264" s="9">
        <v>164778405.84999999</v>
      </c>
    </row>
    <row r="265" spans="1:10" ht="18.75" x14ac:dyDescent="0.25">
      <c r="A265" s="32">
        <v>44162</v>
      </c>
      <c r="B265" s="80">
        <v>515</v>
      </c>
      <c r="C265" s="80">
        <v>515</v>
      </c>
      <c r="D265" s="81" t="s">
        <v>16</v>
      </c>
      <c r="E265" s="81" t="s">
        <v>16</v>
      </c>
      <c r="F265" s="67">
        <v>44162</v>
      </c>
      <c r="G265" s="67">
        <v>44162</v>
      </c>
      <c r="H265" s="33">
        <v>13460.16</v>
      </c>
      <c r="I265" s="34"/>
      <c r="J265" s="33">
        <v>164764945.69</v>
      </c>
    </row>
    <row r="266" spans="1:10" ht="18.75" x14ac:dyDescent="0.25">
      <c r="A266" s="37">
        <v>44162</v>
      </c>
      <c r="B266" s="84">
        <v>516</v>
      </c>
      <c r="C266" s="84">
        <v>516</v>
      </c>
      <c r="D266" s="85" t="s">
        <v>17</v>
      </c>
      <c r="E266" s="85" t="s">
        <v>17</v>
      </c>
      <c r="F266" s="64">
        <v>44162</v>
      </c>
      <c r="G266" s="64">
        <v>44162</v>
      </c>
      <c r="H266" s="38">
        <v>1682.52</v>
      </c>
      <c r="I266" s="39"/>
      <c r="J266" s="38">
        <v>164763263.16999999</v>
      </c>
    </row>
    <row r="267" spans="1:10" ht="18.75" x14ac:dyDescent="0.25">
      <c r="A267" s="32">
        <v>44162</v>
      </c>
      <c r="B267" s="80">
        <v>517</v>
      </c>
      <c r="C267" s="80">
        <v>517</v>
      </c>
      <c r="D267" s="81" t="s">
        <v>16</v>
      </c>
      <c r="E267" s="81" t="s">
        <v>16</v>
      </c>
      <c r="F267" s="67">
        <v>44162</v>
      </c>
      <c r="G267" s="67">
        <v>44162</v>
      </c>
      <c r="H267" s="35">
        <v>33.65</v>
      </c>
      <c r="I267" s="34"/>
      <c r="J267" s="33">
        <v>164763229.52000001</v>
      </c>
    </row>
    <row r="268" spans="1:10" ht="18.75" x14ac:dyDescent="0.25">
      <c r="A268" s="8">
        <v>44162</v>
      </c>
      <c r="B268" s="78">
        <v>518</v>
      </c>
      <c r="C268" s="78">
        <v>518</v>
      </c>
      <c r="D268" s="79" t="s">
        <v>41</v>
      </c>
      <c r="E268" s="79" t="s">
        <v>41</v>
      </c>
      <c r="F268" s="70">
        <v>44162</v>
      </c>
      <c r="G268" s="70">
        <v>44162</v>
      </c>
      <c r="H268" s="9">
        <v>8555563.4000000004</v>
      </c>
      <c r="I268" s="10"/>
      <c r="J268" s="9">
        <v>156207666.12</v>
      </c>
    </row>
    <row r="269" spans="1:10" ht="18.75" x14ac:dyDescent="0.25">
      <c r="A269" s="32">
        <v>44162</v>
      </c>
      <c r="B269" s="80">
        <v>519</v>
      </c>
      <c r="C269" s="80">
        <v>519</v>
      </c>
      <c r="D269" s="81" t="s">
        <v>16</v>
      </c>
      <c r="E269" s="81" t="s">
        <v>16</v>
      </c>
      <c r="F269" s="67">
        <v>44162</v>
      </c>
      <c r="G269" s="67">
        <v>44162</v>
      </c>
      <c r="H269" s="33">
        <v>171111.27</v>
      </c>
      <c r="I269" s="34"/>
      <c r="J269" s="33">
        <v>156036554.84999999</v>
      </c>
    </row>
    <row r="270" spans="1:10" ht="18.75" x14ac:dyDescent="0.25">
      <c r="A270" s="37">
        <v>44162</v>
      </c>
      <c r="B270" s="84">
        <v>520</v>
      </c>
      <c r="C270" s="84">
        <v>520</v>
      </c>
      <c r="D270" s="85" t="s">
        <v>17</v>
      </c>
      <c r="E270" s="85" t="s">
        <v>17</v>
      </c>
      <c r="F270" s="64">
        <v>44162</v>
      </c>
      <c r="G270" s="64">
        <v>44162</v>
      </c>
      <c r="H270" s="38">
        <v>21388.91</v>
      </c>
      <c r="I270" s="39"/>
      <c r="J270" s="38">
        <v>156015165.94</v>
      </c>
    </row>
    <row r="271" spans="1:10" ht="18.75" x14ac:dyDescent="0.25">
      <c r="A271" s="32">
        <v>44162</v>
      </c>
      <c r="B271" s="80">
        <v>521</v>
      </c>
      <c r="C271" s="80">
        <v>521</v>
      </c>
      <c r="D271" s="81" t="s">
        <v>16</v>
      </c>
      <c r="E271" s="81" t="s">
        <v>16</v>
      </c>
      <c r="F271" s="67">
        <v>44162</v>
      </c>
      <c r="G271" s="67">
        <v>44162</v>
      </c>
      <c r="H271" s="35">
        <v>427.78</v>
      </c>
      <c r="I271" s="34"/>
      <c r="J271" s="33">
        <v>156014738.16</v>
      </c>
    </row>
    <row r="272" spans="1:10" ht="18.75" x14ac:dyDescent="0.25">
      <c r="A272" s="8">
        <v>44162</v>
      </c>
      <c r="B272" s="78">
        <v>522</v>
      </c>
      <c r="C272" s="78">
        <v>522</v>
      </c>
      <c r="D272" s="79" t="s">
        <v>42</v>
      </c>
      <c r="E272" s="79" t="s">
        <v>42</v>
      </c>
      <c r="F272" s="70">
        <v>44162</v>
      </c>
      <c r="G272" s="70">
        <v>44162</v>
      </c>
      <c r="H272" s="9">
        <v>12826991.939999999</v>
      </c>
      <c r="I272" s="10"/>
      <c r="J272" s="9">
        <v>143187746.22</v>
      </c>
    </row>
    <row r="273" spans="1:10" ht="18.75" x14ac:dyDescent="0.25">
      <c r="A273" s="32">
        <v>44162</v>
      </c>
      <c r="B273" s="80">
        <v>523</v>
      </c>
      <c r="C273" s="80">
        <v>523</v>
      </c>
      <c r="D273" s="81" t="s">
        <v>16</v>
      </c>
      <c r="E273" s="81" t="s">
        <v>16</v>
      </c>
      <c r="F273" s="67">
        <v>44162</v>
      </c>
      <c r="G273" s="67">
        <v>44162</v>
      </c>
      <c r="H273" s="33">
        <v>256539.84</v>
      </c>
      <c r="I273" s="34"/>
      <c r="J273" s="33">
        <v>142931206.38</v>
      </c>
    </row>
    <row r="274" spans="1:10" ht="18.75" x14ac:dyDescent="0.25">
      <c r="A274" s="37">
        <v>44162</v>
      </c>
      <c r="B274" s="84">
        <v>524</v>
      </c>
      <c r="C274" s="84">
        <v>524</v>
      </c>
      <c r="D274" s="85" t="s">
        <v>17</v>
      </c>
      <c r="E274" s="85" t="s">
        <v>17</v>
      </c>
      <c r="F274" s="64">
        <v>44162</v>
      </c>
      <c r="G274" s="64">
        <v>44162</v>
      </c>
      <c r="H274" s="38">
        <v>32067.48</v>
      </c>
      <c r="I274" s="39"/>
      <c r="J274" s="38">
        <v>142899138.90000001</v>
      </c>
    </row>
    <row r="275" spans="1:10" ht="18.75" x14ac:dyDescent="0.25">
      <c r="A275" s="32">
        <v>44162</v>
      </c>
      <c r="B275" s="80">
        <v>525</v>
      </c>
      <c r="C275" s="80">
        <v>525</v>
      </c>
      <c r="D275" s="81" t="s">
        <v>16</v>
      </c>
      <c r="E275" s="81" t="s">
        <v>16</v>
      </c>
      <c r="F275" s="67">
        <v>44162</v>
      </c>
      <c r="G275" s="67">
        <v>44162</v>
      </c>
      <c r="H275" s="35">
        <v>641.35</v>
      </c>
      <c r="I275" s="34"/>
      <c r="J275" s="33">
        <v>142898497.55000001</v>
      </c>
    </row>
    <row r="276" spans="1:10" ht="18.75" x14ac:dyDescent="0.25">
      <c r="A276" s="3">
        <v>44162</v>
      </c>
      <c r="B276" s="86">
        <v>526</v>
      </c>
      <c r="C276" s="86">
        <v>526</v>
      </c>
      <c r="D276" s="87" t="s">
        <v>43</v>
      </c>
      <c r="E276" s="87" t="s">
        <v>43</v>
      </c>
      <c r="F276" s="88">
        <v>44162</v>
      </c>
      <c r="G276" s="88">
        <v>44162</v>
      </c>
      <c r="H276" s="5">
        <v>1487700</v>
      </c>
      <c r="I276" s="4"/>
      <c r="J276" s="5">
        <v>141410797.55000001</v>
      </c>
    </row>
    <row r="277" spans="1:10" ht="18.75" x14ac:dyDescent="0.25">
      <c r="A277" s="32">
        <v>44162</v>
      </c>
      <c r="B277" s="80">
        <v>527</v>
      </c>
      <c r="C277" s="80">
        <v>527</v>
      </c>
      <c r="D277" s="81" t="s">
        <v>16</v>
      </c>
      <c r="E277" s="81" t="s">
        <v>16</v>
      </c>
      <c r="F277" s="67">
        <v>44162</v>
      </c>
      <c r="G277" s="67">
        <v>44162</v>
      </c>
      <c r="H277" s="33">
        <v>29754</v>
      </c>
      <c r="I277" s="34"/>
      <c r="J277" s="33">
        <v>141381043.55000001</v>
      </c>
    </row>
    <row r="278" spans="1:10" ht="18.75" x14ac:dyDescent="0.25">
      <c r="A278" s="37">
        <v>44162</v>
      </c>
      <c r="B278" s="84">
        <v>528</v>
      </c>
      <c r="C278" s="84">
        <v>528</v>
      </c>
      <c r="D278" s="85" t="s">
        <v>17</v>
      </c>
      <c r="E278" s="85" t="s">
        <v>17</v>
      </c>
      <c r="F278" s="64">
        <v>44162</v>
      </c>
      <c r="G278" s="64">
        <v>44162</v>
      </c>
      <c r="H278" s="38">
        <v>3719.25</v>
      </c>
      <c r="I278" s="39"/>
      <c r="J278" s="38">
        <v>141377324.30000001</v>
      </c>
    </row>
    <row r="279" spans="1:10" ht="18.75" x14ac:dyDescent="0.25">
      <c r="A279" s="32">
        <v>44162</v>
      </c>
      <c r="B279" s="80">
        <v>529</v>
      </c>
      <c r="C279" s="80">
        <v>529</v>
      </c>
      <c r="D279" s="81" t="s">
        <v>16</v>
      </c>
      <c r="E279" s="81" t="s">
        <v>16</v>
      </c>
      <c r="F279" s="67">
        <v>44162</v>
      </c>
      <c r="G279" s="67">
        <v>44162</v>
      </c>
      <c r="H279" s="35">
        <v>74.39</v>
      </c>
      <c r="I279" s="34"/>
      <c r="J279" s="33">
        <v>141377249.91</v>
      </c>
    </row>
    <row r="280" spans="1:10" ht="18.75" x14ac:dyDescent="0.25">
      <c r="A280" s="11">
        <v>44163</v>
      </c>
      <c r="B280" s="82">
        <v>530</v>
      </c>
      <c r="C280" s="82">
        <v>530</v>
      </c>
      <c r="D280" s="83" t="s">
        <v>14</v>
      </c>
      <c r="E280" s="83" t="s">
        <v>14</v>
      </c>
      <c r="F280" s="52">
        <v>44163</v>
      </c>
      <c r="G280" s="52">
        <v>44163</v>
      </c>
      <c r="H280" s="12"/>
      <c r="I280" s="13">
        <v>117715378.12</v>
      </c>
      <c r="J280" s="13">
        <v>259092628.03</v>
      </c>
    </row>
    <row r="281" spans="1:10" ht="18.75" x14ac:dyDescent="0.25">
      <c r="A281" s="11">
        <v>44164</v>
      </c>
      <c r="B281" s="82">
        <v>531</v>
      </c>
      <c r="C281" s="82">
        <v>531</v>
      </c>
      <c r="D281" s="83" t="s">
        <v>14</v>
      </c>
      <c r="E281" s="83" t="s">
        <v>14</v>
      </c>
      <c r="F281" s="52">
        <v>44164</v>
      </c>
      <c r="G281" s="52">
        <v>44164</v>
      </c>
      <c r="H281" s="12"/>
      <c r="I281" s="13">
        <v>187687807.00999999</v>
      </c>
      <c r="J281" s="13">
        <v>446780435.04000002</v>
      </c>
    </row>
    <row r="282" spans="1:10" ht="18.75" x14ac:dyDescent="0.25">
      <c r="A282" s="11">
        <v>44165</v>
      </c>
      <c r="B282" s="82">
        <v>532</v>
      </c>
      <c r="C282" s="82">
        <v>532</v>
      </c>
      <c r="D282" s="83" t="s">
        <v>13</v>
      </c>
      <c r="E282" s="83" t="s">
        <v>13</v>
      </c>
      <c r="F282" s="52">
        <v>44165</v>
      </c>
      <c r="G282" s="52">
        <v>44165</v>
      </c>
      <c r="H282" s="12"/>
      <c r="I282" s="13">
        <v>3316099.46</v>
      </c>
      <c r="J282" s="13">
        <v>450096534.5</v>
      </c>
    </row>
    <row r="283" spans="1:10" ht="18.75" x14ac:dyDescent="0.25">
      <c r="A283" s="11">
        <v>44165</v>
      </c>
      <c r="B283" s="82">
        <v>533</v>
      </c>
      <c r="C283" s="82">
        <v>533</v>
      </c>
      <c r="D283" s="83" t="s">
        <v>14</v>
      </c>
      <c r="E283" s="83" t="s">
        <v>14</v>
      </c>
      <c r="F283" s="52">
        <v>44165</v>
      </c>
      <c r="G283" s="52">
        <v>44165</v>
      </c>
      <c r="H283" s="12"/>
      <c r="I283" s="13">
        <v>137372212.36000001</v>
      </c>
      <c r="J283" s="13">
        <v>587468746.86000001</v>
      </c>
    </row>
    <row r="284" spans="1:10" ht="18.75" x14ac:dyDescent="0.25">
      <c r="A284" s="8">
        <v>44165</v>
      </c>
      <c r="B284" s="78">
        <v>534</v>
      </c>
      <c r="C284" s="78">
        <v>534</v>
      </c>
      <c r="D284" s="79" t="s">
        <v>29</v>
      </c>
      <c r="E284" s="79" t="s">
        <v>29</v>
      </c>
      <c r="F284" s="70">
        <v>44165</v>
      </c>
      <c r="G284" s="70">
        <v>44165</v>
      </c>
      <c r="H284" s="9">
        <v>138000000</v>
      </c>
      <c r="I284" s="10"/>
      <c r="J284" s="9">
        <v>449468746.86000001</v>
      </c>
    </row>
    <row r="285" spans="1:10" ht="18.75" x14ac:dyDescent="0.25">
      <c r="A285" s="32">
        <v>44165</v>
      </c>
      <c r="B285" s="80">
        <v>535</v>
      </c>
      <c r="C285" s="80">
        <v>535</v>
      </c>
      <c r="D285" s="81" t="s">
        <v>16</v>
      </c>
      <c r="E285" s="81" t="s">
        <v>16</v>
      </c>
      <c r="F285" s="67">
        <v>44165</v>
      </c>
      <c r="G285" s="67">
        <v>44165</v>
      </c>
      <c r="H285" s="33">
        <v>2760000</v>
      </c>
      <c r="I285" s="34"/>
      <c r="J285" s="33">
        <v>446708746.86000001</v>
      </c>
    </row>
    <row r="286" spans="1:10" ht="18.75" x14ac:dyDescent="0.25">
      <c r="A286" s="37">
        <v>44165</v>
      </c>
      <c r="B286" s="84">
        <v>536</v>
      </c>
      <c r="C286" s="84">
        <v>536</v>
      </c>
      <c r="D286" s="85" t="s">
        <v>17</v>
      </c>
      <c r="E286" s="85" t="s">
        <v>17</v>
      </c>
      <c r="F286" s="64">
        <v>44165</v>
      </c>
      <c r="G286" s="64">
        <v>44165</v>
      </c>
      <c r="H286" s="38">
        <v>345000</v>
      </c>
      <c r="I286" s="39"/>
      <c r="J286" s="38">
        <v>446363746.86000001</v>
      </c>
    </row>
    <row r="287" spans="1:10" ht="18.75" x14ac:dyDescent="0.25">
      <c r="A287" s="32">
        <v>44165</v>
      </c>
      <c r="B287" s="80">
        <v>537</v>
      </c>
      <c r="C287" s="80">
        <v>537</v>
      </c>
      <c r="D287" s="81" t="s">
        <v>16</v>
      </c>
      <c r="E287" s="81" t="s">
        <v>16</v>
      </c>
      <c r="F287" s="67">
        <v>44165</v>
      </c>
      <c r="G287" s="67">
        <v>44165</v>
      </c>
      <c r="H287" s="33">
        <v>6900</v>
      </c>
      <c r="I287" s="34"/>
      <c r="J287" s="33">
        <v>446356846.86000001</v>
      </c>
    </row>
    <row r="288" spans="1:10" ht="18.75" x14ac:dyDescent="0.25">
      <c r="A288" s="37">
        <v>44165</v>
      </c>
      <c r="B288" s="84">
        <v>538</v>
      </c>
      <c r="C288" s="84">
        <v>538</v>
      </c>
      <c r="D288" s="85" t="s">
        <v>20</v>
      </c>
      <c r="E288" s="85" t="s">
        <v>20</v>
      </c>
      <c r="F288" s="64">
        <v>44165</v>
      </c>
      <c r="G288" s="64">
        <v>44165</v>
      </c>
      <c r="H288" s="38">
        <v>1000</v>
      </c>
      <c r="I288" s="39"/>
      <c r="J288" s="38">
        <v>446355846.86000001</v>
      </c>
    </row>
    <row r="289" spans="1:10" ht="18.75" x14ac:dyDescent="0.25">
      <c r="A289" s="32">
        <v>44165</v>
      </c>
      <c r="B289" s="80">
        <v>539</v>
      </c>
      <c r="C289" s="80">
        <v>539</v>
      </c>
      <c r="D289" s="81" t="s">
        <v>21</v>
      </c>
      <c r="E289" s="81" t="s">
        <v>21</v>
      </c>
      <c r="F289" s="67">
        <v>44165</v>
      </c>
      <c r="G289" s="67">
        <v>44165</v>
      </c>
      <c r="H289" s="35">
        <v>20</v>
      </c>
      <c r="I289" s="34"/>
      <c r="J289" s="33">
        <v>446355826.86000001</v>
      </c>
    </row>
    <row r="290" spans="1:10" ht="18.75" x14ac:dyDescent="0.25">
      <c r="A290" s="8">
        <v>44165</v>
      </c>
      <c r="B290" s="78">
        <v>540</v>
      </c>
      <c r="C290" s="78">
        <v>540</v>
      </c>
      <c r="D290" s="79" t="s">
        <v>22</v>
      </c>
      <c r="E290" s="79" t="s">
        <v>22</v>
      </c>
      <c r="F290" s="70">
        <v>44165</v>
      </c>
      <c r="G290" s="70">
        <v>44165</v>
      </c>
      <c r="H290" s="9">
        <v>250145731.84999999</v>
      </c>
      <c r="I290" s="10"/>
      <c r="J290" s="9">
        <v>196210095.00999999</v>
      </c>
    </row>
    <row r="291" spans="1:10" ht="18.75" x14ac:dyDescent="0.25">
      <c r="A291" s="32">
        <v>44165</v>
      </c>
      <c r="B291" s="80">
        <v>541</v>
      </c>
      <c r="C291" s="80">
        <v>541</v>
      </c>
      <c r="D291" s="81" t="s">
        <v>21</v>
      </c>
      <c r="E291" s="81" t="s">
        <v>21</v>
      </c>
      <c r="F291" s="67">
        <v>44165</v>
      </c>
      <c r="G291" s="67">
        <v>44165</v>
      </c>
      <c r="H291" s="33">
        <v>5002914.6399999997</v>
      </c>
      <c r="I291" s="34"/>
      <c r="J291" s="33">
        <v>191207180.37</v>
      </c>
    </row>
    <row r="292" spans="1:10" ht="18.75" x14ac:dyDescent="0.25">
      <c r="A292" s="37">
        <v>44165</v>
      </c>
      <c r="B292" s="84">
        <v>542</v>
      </c>
      <c r="C292" s="84">
        <v>542</v>
      </c>
      <c r="D292" s="85" t="s">
        <v>20</v>
      </c>
      <c r="E292" s="85" t="s">
        <v>20</v>
      </c>
      <c r="F292" s="64">
        <v>44165</v>
      </c>
      <c r="G292" s="64">
        <v>44165</v>
      </c>
      <c r="H292" s="38">
        <v>1000</v>
      </c>
      <c r="I292" s="39"/>
      <c r="J292" s="38">
        <v>191206180.37</v>
      </c>
    </row>
    <row r="293" spans="1:10" ht="18.75" x14ac:dyDescent="0.25">
      <c r="A293" s="32">
        <v>44165</v>
      </c>
      <c r="B293" s="80">
        <v>543</v>
      </c>
      <c r="C293" s="80">
        <v>543</v>
      </c>
      <c r="D293" s="81" t="s">
        <v>21</v>
      </c>
      <c r="E293" s="81" t="s">
        <v>21</v>
      </c>
      <c r="F293" s="67">
        <v>44165</v>
      </c>
      <c r="G293" s="67">
        <v>44165</v>
      </c>
      <c r="H293" s="35">
        <v>20</v>
      </c>
      <c r="I293" s="34"/>
      <c r="J293" s="33">
        <v>191206160.37</v>
      </c>
    </row>
    <row r="294" spans="1:10" ht="18.75" x14ac:dyDescent="0.25">
      <c r="A294" s="8">
        <v>44165</v>
      </c>
      <c r="B294" s="78">
        <v>544</v>
      </c>
      <c r="C294" s="78">
        <v>544</v>
      </c>
      <c r="D294" s="79" t="s">
        <v>22</v>
      </c>
      <c r="E294" s="79" t="s">
        <v>22</v>
      </c>
      <c r="F294" s="70">
        <v>44165</v>
      </c>
      <c r="G294" s="70">
        <v>44165</v>
      </c>
      <c r="H294" s="9">
        <v>180744538.86000001</v>
      </c>
      <c r="I294" s="10"/>
      <c r="J294" s="9">
        <v>10461621.51</v>
      </c>
    </row>
    <row r="295" spans="1:10" ht="18.75" x14ac:dyDescent="0.25">
      <c r="A295" s="32">
        <v>44165</v>
      </c>
      <c r="B295" s="80">
        <v>545</v>
      </c>
      <c r="C295" s="80">
        <v>545</v>
      </c>
      <c r="D295" s="81" t="s">
        <v>21</v>
      </c>
      <c r="E295" s="81" t="s">
        <v>21</v>
      </c>
      <c r="F295" s="67">
        <v>44165</v>
      </c>
      <c r="G295" s="67">
        <v>44165</v>
      </c>
      <c r="H295" s="33">
        <v>3614890.78</v>
      </c>
      <c r="I295" s="34"/>
      <c r="J295" s="33">
        <v>6846730.7300000004</v>
      </c>
    </row>
    <row r="296" spans="1:10" ht="18.75" x14ac:dyDescent="0.25">
      <c r="A296" s="37">
        <v>44165</v>
      </c>
      <c r="B296" s="84">
        <v>546</v>
      </c>
      <c r="C296" s="84">
        <v>546</v>
      </c>
      <c r="D296" s="85" t="s">
        <v>44</v>
      </c>
      <c r="E296" s="85" t="s">
        <v>44</v>
      </c>
      <c r="F296" s="64">
        <v>44165</v>
      </c>
      <c r="G296" s="64">
        <v>44165</v>
      </c>
      <c r="H296" s="40">
        <v>833</v>
      </c>
      <c r="I296" s="39"/>
      <c r="J296" s="38">
        <v>6845897.7300000004</v>
      </c>
    </row>
    <row r="297" spans="1:10" ht="18.75" x14ac:dyDescent="0.25">
      <c r="A297" s="32">
        <v>44165</v>
      </c>
      <c r="B297" s="80">
        <v>547</v>
      </c>
      <c r="C297" s="80">
        <v>547</v>
      </c>
      <c r="D297" s="81" t="s">
        <v>45</v>
      </c>
      <c r="E297" s="81" t="s">
        <v>45</v>
      </c>
      <c r="F297" s="67">
        <v>44165</v>
      </c>
      <c r="G297" s="67">
        <v>44165</v>
      </c>
      <c r="H297" s="35">
        <v>16.66</v>
      </c>
      <c r="I297" s="34"/>
      <c r="J297" s="33">
        <v>6845881.0700000003</v>
      </c>
    </row>
    <row r="298" spans="1:10" ht="18.75" x14ac:dyDescent="0.25">
      <c r="A298" s="37">
        <v>44165</v>
      </c>
      <c r="B298" s="84">
        <v>548</v>
      </c>
      <c r="C298" s="84">
        <v>548</v>
      </c>
      <c r="D298" s="85" t="s">
        <v>46</v>
      </c>
      <c r="E298" s="85" t="s">
        <v>46</v>
      </c>
      <c r="F298" s="64">
        <v>44165</v>
      </c>
      <c r="G298" s="64">
        <v>44165</v>
      </c>
      <c r="H298" s="38">
        <v>18452</v>
      </c>
      <c r="I298" s="39"/>
      <c r="J298" s="38">
        <v>6827429.0700000003</v>
      </c>
    </row>
    <row r="299" spans="1:10" ht="18.75" x14ac:dyDescent="0.25">
      <c r="A299" s="32">
        <v>44165</v>
      </c>
      <c r="B299" s="80">
        <v>549</v>
      </c>
      <c r="C299" s="80">
        <v>549</v>
      </c>
      <c r="D299" s="81" t="s">
        <v>45</v>
      </c>
      <c r="E299" s="81" t="s">
        <v>45</v>
      </c>
      <c r="F299" s="67">
        <v>44165</v>
      </c>
      <c r="G299" s="67">
        <v>44165</v>
      </c>
      <c r="H299" s="35">
        <v>369.04</v>
      </c>
      <c r="I299" s="34"/>
      <c r="J299" s="33">
        <v>6827060.0300000003</v>
      </c>
    </row>
    <row r="300" spans="1:10" x14ac:dyDescent="0.2">
      <c r="B300" s="89"/>
      <c r="C300" s="89"/>
      <c r="D300" s="89"/>
      <c r="E300" s="89"/>
      <c r="F300" s="89"/>
      <c r="G300" s="89"/>
    </row>
    <row r="301" spans="1:10" x14ac:dyDescent="0.2">
      <c r="B301" s="89"/>
      <c r="C301" s="89"/>
      <c r="D301" s="89"/>
      <c r="E301" s="89"/>
      <c r="F301" s="89"/>
      <c r="G301" s="89"/>
      <c r="H301" s="46">
        <f>+SUBTOTAL(9,H22:H299)</f>
        <v>3491509231.27</v>
      </c>
      <c r="I301" s="46">
        <f>+SUBTOTAL(9,I22:I299)</f>
        <v>3498336291.2999997</v>
      </c>
    </row>
    <row r="302" spans="1:10" x14ac:dyDescent="0.2">
      <c r="B302" s="89"/>
      <c r="C302" s="89"/>
      <c r="D302" s="89"/>
      <c r="E302" s="89"/>
      <c r="F302" s="89"/>
      <c r="G302" s="89"/>
    </row>
    <row r="303" spans="1:10" x14ac:dyDescent="0.2">
      <c r="B303" s="89"/>
      <c r="C303" s="89"/>
      <c r="D303" s="89"/>
      <c r="E303" s="89"/>
      <c r="F303" s="89"/>
      <c r="G303" s="89"/>
    </row>
    <row r="304" spans="1:10" x14ac:dyDescent="0.2">
      <c r="B304" s="89"/>
      <c r="C304" s="89"/>
      <c r="D304" s="89"/>
      <c r="E304" s="89"/>
      <c r="F304" s="89"/>
      <c r="G304" s="89"/>
    </row>
    <row r="305" spans="2:7" x14ac:dyDescent="0.2">
      <c r="B305" s="89"/>
      <c r="C305" s="89"/>
      <c r="D305" s="89"/>
      <c r="E305" s="89"/>
      <c r="F305" s="89"/>
      <c r="G305" s="89"/>
    </row>
    <row r="306" spans="2:7" x14ac:dyDescent="0.2">
      <c r="B306" s="89"/>
      <c r="C306" s="89"/>
      <c r="D306" s="89"/>
      <c r="E306" s="89"/>
      <c r="F306" s="89"/>
      <c r="G306" s="89"/>
    </row>
    <row r="307" spans="2:7" x14ac:dyDescent="0.2">
      <c r="B307" s="89"/>
      <c r="C307" s="89"/>
      <c r="D307" s="89"/>
      <c r="E307" s="89"/>
      <c r="F307" s="89"/>
      <c r="G307" s="89"/>
    </row>
    <row r="308" spans="2:7" x14ac:dyDescent="0.2">
      <c r="B308" s="89"/>
      <c r="C308" s="89"/>
      <c r="D308" s="89"/>
      <c r="E308" s="89"/>
      <c r="F308" s="89"/>
      <c r="G308" s="89"/>
    </row>
    <row r="309" spans="2:7" x14ac:dyDescent="0.2">
      <c r="B309" s="89"/>
      <c r="C309" s="89"/>
      <c r="D309" s="89"/>
      <c r="E309" s="89"/>
      <c r="F309" s="89"/>
      <c r="G309" s="89"/>
    </row>
    <row r="310" spans="2:7" x14ac:dyDescent="0.2">
      <c r="B310" s="89"/>
      <c r="C310" s="89"/>
      <c r="D310" s="89"/>
      <c r="E310" s="89"/>
      <c r="F310" s="89"/>
      <c r="G310" s="89"/>
    </row>
    <row r="311" spans="2:7" x14ac:dyDescent="0.2">
      <c r="B311" s="89"/>
      <c r="C311" s="89"/>
      <c r="D311" s="89"/>
      <c r="E311" s="89"/>
      <c r="F311" s="89"/>
      <c r="G311" s="89"/>
    </row>
    <row r="312" spans="2:7" x14ac:dyDescent="0.2">
      <c r="B312" s="89"/>
      <c r="C312" s="89"/>
      <c r="D312" s="89"/>
      <c r="E312" s="89"/>
      <c r="F312" s="89"/>
      <c r="G312" s="89"/>
    </row>
    <row r="313" spans="2:7" x14ac:dyDescent="0.2">
      <c r="B313" s="89"/>
      <c r="C313" s="89"/>
      <c r="D313" s="89"/>
      <c r="E313" s="89"/>
      <c r="F313" s="89"/>
      <c r="G313" s="89"/>
    </row>
    <row r="314" spans="2:7" x14ac:dyDescent="0.2">
      <c r="B314" s="89"/>
      <c r="C314" s="89"/>
      <c r="D314" s="89"/>
      <c r="E314" s="89"/>
      <c r="F314" s="89"/>
      <c r="G314" s="89"/>
    </row>
    <row r="315" spans="2:7" x14ac:dyDescent="0.2">
      <c r="B315" s="89"/>
      <c r="C315" s="89"/>
      <c r="D315" s="89"/>
      <c r="E315" s="89"/>
      <c r="F315" s="89"/>
      <c r="G315" s="89"/>
    </row>
    <row r="316" spans="2:7" x14ac:dyDescent="0.2">
      <c r="B316" s="89"/>
      <c r="C316" s="89"/>
      <c r="D316" s="89"/>
      <c r="E316" s="89"/>
      <c r="F316" s="89"/>
      <c r="G316" s="89"/>
    </row>
    <row r="317" spans="2:7" x14ac:dyDescent="0.2">
      <c r="B317" s="89"/>
      <c r="C317" s="89"/>
      <c r="D317" s="89"/>
      <c r="E317" s="89"/>
      <c r="F317" s="89"/>
      <c r="G317" s="89"/>
    </row>
    <row r="318" spans="2:7" x14ac:dyDescent="0.2">
      <c r="B318" s="89"/>
      <c r="C318" s="89"/>
      <c r="D318" s="89"/>
      <c r="E318" s="89"/>
      <c r="F318" s="89"/>
      <c r="G318" s="89"/>
    </row>
    <row r="319" spans="2:7" x14ac:dyDescent="0.2">
      <c r="B319" s="89"/>
      <c r="C319" s="89"/>
      <c r="D319" s="89"/>
      <c r="E319" s="89"/>
      <c r="F319" s="89"/>
      <c r="G319" s="89"/>
    </row>
    <row r="320" spans="2:7" x14ac:dyDescent="0.2">
      <c r="B320" s="89"/>
      <c r="C320" s="89"/>
      <c r="D320" s="89"/>
      <c r="E320" s="89"/>
      <c r="F320" s="89"/>
      <c r="G320" s="89"/>
    </row>
    <row r="321" spans="2:7" x14ac:dyDescent="0.2">
      <c r="B321" s="89"/>
      <c r="C321" s="89"/>
      <c r="D321" s="89"/>
      <c r="E321" s="89"/>
      <c r="F321" s="89"/>
      <c r="G321" s="89"/>
    </row>
    <row r="322" spans="2:7" x14ac:dyDescent="0.2">
      <c r="B322" s="89"/>
      <c r="C322" s="89"/>
      <c r="D322" s="89"/>
      <c r="E322" s="89"/>
      <c r="F322" s="89"/>
      <c r="G322" s="89"/>
    </row>
    <row r="323" spans="2:7" x14ac:dyDescent="0.2">
      <c r="B323" s="89"/>
      <c r="C323" s="89"/>
      <c r="D323" s="89"/>
      <c r="E323" s="89"/>
      <c r="F323" s="89"/>
      <c r="G323" s="89"/>
    </row>
    <row r="324" spans="2:7" x14ac:dyDescent="0.2">
      <c r="B324" s="89"/>
      <c r="C324" s="89"/>
      <c r="D324" s="89"/>
      <c r="E324" s="89"/>
      <c r="F324" s="89"/>
      <c r="G324" s="89"/>
    </row>
    <row r="325" spans="2:7" x14ac:dyDescent="0.2">
      <c r="B325" s="89"/>
      <c r="C325" s="89"/>
      <c r="D325" s="89"/>
      <c r="E325" s="89"/>
      <c r="F325" s="89"/>
      <c r="G325" s="89"/>
    </row>
    <row r="326" spans="2:7" x14ac:dyDescent="0.2">
      <c r="B326" s="89"/>
      <c r="C326" s="89"/>
      <c r="D326" s="89"/>
      <c r="E326" s="89"/>
      <c r="F326" s="89"/>
      <c r="G326" s="89"/>
    </row>
    <row r="327" spans="2:7" x14ac:dyDescent="0.2">
      <c r="B327" s="89"/>
      <c r="C327" s="89"/>
      <c r="D327" s="89"/>
      <c r="E327" s="89"/>
      <c r="F327" s="89"/>
      <c r="G327" s="89"/>
    </row>
    <row r="328" spans="2:7" x14ac:dyDescent="0.2">
      <c r="B328" s="89"/>
      <c r="C328" s="89"/>
      <c r="D328" s="89"/>
      <c r="E328" s="89"/>
      <c r="F328" s="89"/>
      <c r="G328" s="89"/>
    </row>
    <row r="329" spans="2:7" x14ac:dyDescent="0.2">
      <c r="B329" s="89"/>
      <c r="C329" s="89"/>
      <c r="D329" s="89"/>
      <c r="E329" s="89"/>
      <c r="F329" s="89"/>
      <c r="G329" s="89"/>
    </row>
    <row r="330" spans="2:7" x14ac:dyDescent="0.2">
      <c r="B330" s="89"/>
      <c r="C330" s="89"/>
      <c r="D330" s="89"/>
      <c r="E330" s="89"/>
      <c r="F330" s="89"/>
      <c r="G330" s="89"/>
    </row>
    <row r="331" spans="2:7" x14ac:dyDescent="0.2">
      <c r="B331" s="89"/>
      <c r="C331" s="89"/>
      <c r="D331" s="89"/>
      <c r="E331" s="89"/>
      <c r="F331" s="89"/>
      <c r="G331" s="89"/>
    </row>
    <row r="332" spans="2:7" x14ac:dyDescent="0.2">
      <c r="B332" s="89"/>
      <c r="C332" s="89"/>
      <c r="D332" s="89"/>
      <c r="E332" s="89"/>
      <c r="F332" s="89"/>
      <c r="G332" s="89"/>
    </row>
    <row r="333" spans="2:7" x14ac:dyDescent="0.2">
      <c r="B333" s="89"/>
      <c r="C333" s="89"/>
      <c r="D333" s="89"/>
      <c r="E333" s="89"/>
      <c r="F333" s="89"/>
      <c r="G333" s="89"/>
    </row>
    <row r="334" spans="2:7" x14ac:dyDescent="0.2">
      <c r="B334" s="89"/>
      <c r="C334" s="89"/>
      <c r="D334" s="89"/>
      <c r="E334" s="89"/>
      <c r="F334" s="89"/>
      <c r="G334" s="89"/>
    </row>
    <row r="335" spans="2:7" x14ac:dyDescent="0.2">
      <c r="B335" s="89"/>
      <c r="C335" s="89"/>
      <c r="D335" s="89"/>
      <c r="E335" s="89"/>
      <c r="F335" s="89"/>
      <c r="G335" s="89"/>
    </row>
    <row r="336" spans="2:7" x14ac:dyDescent="0.2">
      <c r="B336" s="89"/>
      <c r="C336" s="89"/>
      <c r="D336" s="89"/>
      <c r="E336" s="89"/>
      <c r="F336" s="89"/>
      <c r="G336" s="89"/>
    </row>
    <row r="337" spans="2:7" x14ac:dyDescent="0.2">
      <c r="B337" s="89"/>
      <c r="C337" s="89"/>
      <c r="D337" s="89"/>
      <c r="E337" s="89"/>
      <c r="F337" s="89"/>
      <c r="G337" s="89"/>
    </row>
    <row r="338" spans="2:7" x14ac:dyDescent="0.2">
      <c r="B338" s="89"/>
      <c r="C338" s="89"/>
      <c r="D338" s="89"/>
      <c r="E338" s="89"/>
      <c r="F338" s="89"/>
      <c r="G338" s="89"/>
    </row>
    <row r="339" spans="2:7" x14ac:dyDescent="0.2">
      <c r="B339" s="89"/>
      <c r="C339" s="89"/>
      <c r="D339" s="89"/>
      <c r="E339" s="89"/>
      <c r="F339" s="89"/>
      <c r="G339" s="89"/>
    </row>
    <row r="340" spans="2:7" x14ac:dyDescent="0.2">
      <c r="B340" s="89"/>
      <c r="C340" s="89"/>
      <c r="D340" s="89"/>
      <c r="E340" s="89"/>
      <c r="F340" s="89"/>
      <c r="G340" s="89"/>
    </row>
    <row r="341" spans="2:7" x14ac:dyDescent="0.2">
      <c r="B341" s="89"/>
      <c r="C341" s="89"/>
      <c r="D341" s="89"/>
      <c r="E341" s="89"/>
      <c r="F341" s="89"/>
      <c r="G341" s="89"/>
    </row>
    <row r="342" spans="2:7" x14ac:dyDescent="0.2">
      <c r="B342" s="89"/>
      <c r="C342" s="89"/>
      <c r="D342" s="89"/>
      <c r="E342" s="89"/>
      <c r="F342" s="89"/>
      <c r="G342" s="89"/>
    </row>
    <row r="343" spans="2:7" x14ac:dyDescent="0.2">
      <c r="B343" s="89"/>
      <c r="C343" s="89"/>
      <c r="D343" s="89"/>
      <c r="E343" s="89"/>
      <c r="F343" s="89"/>
      <c r="G343" s="89"/>
    </row>
    <row r="344" spans="2:7" x14ac:dyDescent="0.2">
      <c r="B344" s="89"/>
      <c r="C344" s="89"/>
      <c r="D344" s="89"/>
      <c r="E344" s="89"/>
      <c r="F344" s="89"/>
      <c r="G344" s="89"/>
    </row>
    <row r="345" spans="2:7" x14ac:dyDescent="0.2">
      <c r="B345" s="89"/>
      <c r="C345" s="89"/>
      <c r="D345" s="89"/>
      <c r="E345" s="89"/>
      <c r="F345" s="89"/>
      <c r="G345" s="89"/>
    </row>
    <row r="346" spans="2:7" x14ac:dyDescent="0.2">
      <c r="B346" s="89"/>
      <c r="C346" s="89"/>
      <c r="D346" s="89"/>
      <c r="E346" s="89"/>
      <c r="F346" s="89"/>
      <c r="G346" s="89"/>
    </row>
    <row r="347" spans="2:7" x14ac:dyDescent="0.2">
      <c r="B347" s="89"/>
      <c r="C347" s="89"/>
      <c r="D347" s="89"/>
      <c r="E347" s="89"/>
      <c r="F347" s="89"/>
      <c r="G347" s="89"/>
    </row>
    <row r="348" spans="2:7" x14ac:dyDescent="0.2">
      <c r="B348" s="89"/>
      <c r="C348" s="89"/>
      <c r="D348" s="89"/>
      <c r="E348" s="89"/>
      <c r="F348" s="89"/>
      <c r="G348" s="89"/>
    </row>
    <row r="349" spans="2:7" x14ac:dyDescent="0.2">
      <c r="B349" s="89"/>
      <c r="C349" s="89"/>
      <c r="D349" s="89"/>
      <c r="E349" s="89"/>
      <c r="F349" s="89"/>
      <c r="G349" s="89"/>
    </row>
    <row r="350" spans="2:7" x14ac:dyDescent="0.2">
      <c r="B350" s="89"/>
      <c r="C350" s="89"/>
      <c r="D350" s="89"/>
      <c r="E350" s="89"/>
      <c r="F350" s="89"/>
      <c r="G350" s="89"/>
    </row>
    <row r="351" spans="2:7" x14ac:dyDescent="0.2">
      <c r="B351" s="89"/>
      <c r="C351" s="89"/>
      <c r="D351" s="89"/>
      <c r="E351" s="89"/>
      <c r="F351" s="89"/>
      <c r="G351" s="89"/>
    </row>
    <row r="352" spans="2:7" x14ac:dyDescent="0.2">
      <c r="B352" s="89"/>
      <c r="C352" s="89"/>
      <c r="D352" s="89"/>
      <c r="E352" s="89"/>
      <c r="F352" s="89"/>
      <c r="G352" s="89"/>
    </row>
    <row r="353" spans="2:7" x14ac:dyDescent="0.2">
      <c r="B353" s="89"/>
      <c r="C353" s="89"/>
      <c r="D353" s="89"/>
      <c r="E353" s="89"/>
      <c r="F353" s="89"/>
      <c r="G353" s="89"/>
    </row>
    <row r="354" spans="2:7" x14ac:dyDescent="0.2">
      <c r="B354" s="89"/>
      <c r="C354" s="89"/>
      <c r="D354" s="89"/>
      <c r="E354" s="89"/>
      <c r="F354" s="89"/>
      <c r="G354" s="89"/>
    </row>
    <row r="355" spans="2:7" x14ac:dyDescent="0.2">
      <c r="B355" s="89"/>
      <c r="C355" s="89"/>
      <c r="D355" s="89"/>
      <c r="E355" s="89"/>
      <c r="F355" s="89"/>
      <c r="G355" s="89"/>
    </row>
    <row r="356" spans="2:7" x14ac:dyDescent="0.2">
      <c r="B356" s="89"/>
      <c r="C356" s="89"/>
      <c r="D356" s="89"/>
      <c r="E356" s="89"/>
      <c r="F356" s="89"/>
      <c r="G356" s="89"/>
    </row>
    <row r="357" spans="2:7" x14ac:dyDescent="0.2">
      <c r="B357" s="89"/>
      <c r="C357" s="89"/>
      <c r="D357" s="89"/>
      <c r="E357" s="89"/>
      <c r="F357" s="89"/>
      <c r="G357" s="89"/>
    </row>
    <row r="358" spans="2:7" x14ac:dyDescent="0.2">
      <c r="B358" s="89"/>
      <c r="C358" s="89"/>
      <c r="D358" s="89"/>
      <c r="E358" s="89"/>
      <c r="F358" s="89"/>
      <c r="G358" s="89"/>
    </row>
    <row r="359" spans="2:7" x14ac:dyDescent="0.2">
      <c r="B359" s="89"/>
      <c r="C359" s="89"/>
      <c r="D359" s="89"/>
      <c r="E359" s="89"/>
      <c r="F359" s="89"/>
      <c r="G359" s="89"/>
    </row>
    <row r="360" spans="2:7" x14ac:dyDescent="0.2">
      <c r="B360" s="89"/>
      <c r="C360" s="89"/>
      <c r="D360" s="89"/>
      <c r="E360" s="89"/>
      <c r="F360" s="89"/>
      <c r="G360" s="89"/>
    </row>
    <row r="361" spans="2:7" x14ac:dyDescent="0.2">
      <c r="B361" s="89"/>
      <c r="C361" s="89"/>
      <c r="D361" s="89"/>
      <c r="E361" s="89"/>
      <c r="F361" s="89"/>
      <c r="G361" s="89"/>
    </row>
    <row r="362" spans="2:7" x14ac:dyDescent="0.2">
      <c r="B362" s="89"/>
      <c r="C362" s="89"/>
      <c r="D362" s="89"/>
      <c r="E362" s="89"/>
      <c r="F362" s="89"/>
      <c r="G362" s="89"/>
    </row>
    <row r="363" spans="2:7" x14ac:dyDescent="0.2">
      <c r="B363" s="89"/>
      <c r="C363" s="89"/>
      <c r="D363" s="89"/>
      <c r="E363" s="89"/>
      <c r="F363" s="89"/>
      <c r="G363" s="89"/>
    </row>
    <row r="364" spans="2:7" x14ac:dyDescent="0.2">
      <c r="B364" s="89"/>
      <c r="C364" s="89"/>
      <c r="D364" s="89"/>
      <c r="E364" s="89"/>
      <c r="F364" s="89"/>
      <c r="G364" s="89"/>
    </row>
    <row r="365" spans="2:7" x14ac:dyDescent="0.2">
      <c r="B365" s="89"/>
      <c r="C365" s="89"/>
      <c r="D365" s="89"/>
      <c r="E365" s="89"/>
      <c r="F365" s="89"/>
      <c r="G365" s="89"/>
    </row>
    <row r="366" spans="2:7" x14ac:dyDescent="0.2">
      <c r="B366" s="89"/>
      <c r="C366" s="89"/>
      <c r="D366" s="89"/>
      <c r="E366" s="89"/>
      <c r="F366" s="89"/>
      <c r="G366" s="89"/>
    </row>
    <row r="367" spans="2:7" x14ac:dyDescent="0.2">
      <c r="B367" s="89"/>
      <c r="C367" s="89"/>
      <c r="D367" s="89"/>
      <c r="E367" s="89"/>
      <c r="F367" s="89"/>
      <c r="G367" s="89"/>
    </row>
    <row r="368" spans="2:7" x14ac:dyDescent="0.2">
      <c r="B368" s="89"/>
      <c r="C368" s="89"/>
      <c r="D368" s="89"/>
      <c r="E368" s="89"/>
      <c r="F368" s="89"/>
      <c r="G368" s="89"/>
    </row>
    <row r="369" spans="2:7" x14ac:dyDescent="0.2">
      <c r="B369" s="89"/>
      <c r="C369" s="89"/>
      <c r="D369" s="89"/>
      <c r="E369" s="89"/>
      <c r="F369" s="89"/>
      <c r="G369" s="89"/>
    </row>
    <row r="370" spans="2:7" x14ac:dyDescent="0.2">
      <c r="B370" s="89"/>
      <c r="C370" s="89"/>
      <c r="D370" s="89"/>
      <c r="E370" s="89"/>
      <c r="F370" s="89"/>
      <c r="G370" s="89"/>
    </row>
    <row r="371" spans="2:7" x14ac:dyDescent="0.2">
      <c r="B371" s="89"/>
      <c r="C371" s="89"/>
      <c r="D371" s="89"/>
      <c r="E371" s="89"/>
      <c r="F371" s="89"/>
      <c r="G371" s="89"/>
    </row>
    <row r="372" spans="2:7" x14ac:dyDescent="0.2">
      <c r="B372" s="89"/>
      <c r="C372" s="89"/>
      <c r="D372" s="89"/>
      <c r="E372" s="89"/>
      <c r="F372" s="89"/>
      <c r="G372" s="89"/>
    </row>
    <row r="373" spans="2:7" x14ac:dyDescent="0.2">
      <c r="B373" s="89"/>
      <c r="C373" s="89"/>
      <c r="D373" s="89"/>
      <c r="E373" s="89"/>
      <c r="F373" s="89"/>
      <c r="G373" s="89"/>
    </row>
    <row r="374" spans="2:7" x14ac:dyDescent="0.2">
      <c r="B374" s="89"/>
      <c r="C374" s="89"/>
      <c r="D374" s="89"/>
      <c r="E374" s="89"/>
      <c r="F374" s="89"/>
      <c r="G374" s="89"/>
    </row>
    <row r="375" spans="2:7" x14ac:dyDescent="0.2">
      <c r="B375" s="89"/>
      <c r="C375" s="89"/>
      <c r="D375" s="89"/>
      <c r="E375" s="89"/>
      <c r="F375" s="89"/>
      <c r="G375" s="89"/>
    </row>
    <row r="376" spans="2:7" x14ac:dyDescent="0.2">
      <c r="B376" s="89"/>
      <c r="C376" s="89"/>
      <c r="D376" s="89"/>
      <c r="E376" s="89"/>
      <c r="F376" s="89"/>
      <c r="G376" s="89"/>
    </row>
    <row r="377" spans="2:7" x14ac:dyDescent="0.2">
      <c r="B377" s="89"/>
      <c r="C377" s="89"/>
      <c r="D377" s="89"/>
      <c r="E377" s="89"/>
      <c r="F377" s="89"/>
      <c r="G377" s="89"/>
    </row>
    <row r="378" spans="2:7" x14ac:dyDescent="0.2">
      <c r="B378" s="89"/>
      <c r="C378" s="89"/>
      <c r="D378" s="89"/>
      <c r="E378" s="89"/>
      <c r="F378" s="89"/>
      <c r="G378" s="89"/>
    </row>
    <row r="379" spans="2:7" x14ac:dyDescent="0.2">
      <c r="B379" s="89"/>
      <c r="C379" s="89"/>
      <c r="D379" s="89"/>
      <c r="E379" s="89"/>
      <c r="F379" s="89"/>
      <c r="G379" s="89"/>
    </row>
    <row r="380" spans="2:7" x14ac:dyDescent="0.2">
      <c r="B380" s="89"/>
      <c r="C380" s="89"/>
      <c r="D380" s="89"/>
      <c r="E380" s="89"/>
      <c r="F380" s="89"/>
      <c r="G380" s="89"/>
    </row>
    <row r="381" spans="2:7" x14ac:dyDescent="0.2">
      <c r="B381" s="89"/>
      <c r="C381" s="89"/>
      <c r="D381" s="89"/>
      <c r="E381" s="89"/>
      <c r="F381" s="89"/>
      <c r="G381" s="89"/>
    </row>
    <row r="382" spans="2:7" x14ac:dyDescent="0.2">
      <c r="B382" s="89"/>
      <c r="C382" s="89"/>
      <c r="D382" s="89"/>
      <c r="E382" s="89"/>
      <c r="F382" s="89"/>
      <c r="G382" s="89"/>
    </row>
    <row r="383" spans="2:7" x14ac:dyDescent="0.2">
      <c r="B383" s="89"/>
      <c r="C383" s="89"/>
      <c r="D383" s="89"/>
      <c r="E383" s="89"/>
      <c r="F383" s="89"/>
      <c r="G383" s="89"/>
    </row>
    <row r="384" spans="2:7" x14ac:dyDescent="0.2">
      <c r="B384" s="89"/>
      <c r="C384" s="89"/>
      <c r="D384" s="89"/>
      <c r="E384" s="89"/>
      <c r="F384" s="89"/>
      <c r="G384" s="89"/>
    </row>
    <row r="385" spans="2:7" x14ac:dyDescent="0.2">
      <c r="B385" s="89"/>
      <c r="C385" s="89"/>
      <c r="D385" s="89"/>
      <c r="E385" s="89"/>
      <c r="F385" s="89"/>
      <c r="G385" s="89"/>
    </row>
    <row r="386" spans="2:7" x14ac:dyDescent="0.2">
      <c r="B386" s="89"/>
      <c r="C386" s="89"/>
      <c r="D386" s="89"/>
      <c r="E386" s="89"/>
      <c r="F386" s="89"/>
      <c r="G386" s="89"/>
    </row>
    <row r="387" spans="2:7" x14ac:dyDescent="0.2">
      <c r="B387" s="89"/>
      <c r="C387" s="89"/>
      <c r="D387" s="89"/>
      <c r="E387" s="89"/>
      <c r="F387" s="89"/>
      <c r="G387" s="89"/>
    </row>
    <row r="388" spans="2:7" x14ac:dyDescent="0.2">
      <c r="B388" s="89"/>
      <c r="C388" s="89"/>
      <c r="D388" s="89"/>
      <c r="E388" s="89"/>
      <c r="F388" s="89"/>
      <c r="G388" s="89"/>
    </row>
    <row r="389" spans="2:7" x14ac:dyDescent="0.2">
      <c r="B389" s="89"/>
      <c r="C389" s="89"/>
      <c r="D389" s="89"/>
      <c r="E389" s="89"/>
      <c r="F389" s="89"/>
      <c r="G389" s="89"/>
    </row>
    <row r="390" spans="2:7" x14ac:dyDescent="0.2">
      <c r="B390" s="89"/>
      <c r="C390" s="89"/>
      <c r="D390" s="89"/>
      <c r="E390" s="89"/>
      <c r="F390" s="89"/>
      <c r="G390" s="89"/>
    </row>
    <row r="391" spans="2:7" x14ac:dyDescent="0.2">
      <c r="B391" s="89"/>
      <c r="C391" s="89"/>
      <c r="D391" s="89"/>
      <c r="E391" s="89"/>
      <c r="F391" s="89"/>
      <c r="G391" s="89"/>
    </row>
    <row r="392" spans="2:7" x14ac:dyDescent="0.2">
      <c r="B392" s="89"/>
      <c r="C392" s="89"/>
      <c r="D392" s="89"/>
      <c r="E392" s="89"/>
      <c r="F392" s="89"/>
      <c r="G392" s="89"/>
    </row>
    <row r="393" spans="2:7" x14ac:dyDescent="0.2">
      <c r="B393" s="89"/>
      <c r="C393" s="89"/>
      <c r="D393" s="89"/>
      <c r="E393" s="89"/>
      <c r="F393" s="89"/>
      <c r="G393" s="89"/>
    </row>
    <row r="394" spans="2:7" x14ac:dyDescent="0.2">
      <c r="B394" s="89"/>
      <c r="C394" s="89"/>
      <c r="D394" s="89"/>
      <c r="E394" s="89"/>
      <c r="F394" s="89"/>
      <c r="G394" s="89"/>
    </row>
    <row r="395" spans="2:7" x14ac:dyDescent="0.2">
      <c r="B395" s="89"/>
      <c r="C395" s="89"/>
      <c r="D395" s="89"/>
      <c r="E395" s="89"/>
      <c r="F395" s="89"/>
      <c r="G395" s="89"/>
    </row>
    <row r="396" spans="2:7" x14ac:dyDescent="0.2">
      <c r="B396" s="89"/>
      <c r="C396" s="89"/>
      <c r="D396" s="89"/>
      <c r="E396" s="89"/>
      <c r="F396" s="89"/>
      <c r="G396" s="89"/>
    </row>
    <row r="397" spans="2:7" x14ac:dyDescent="0.2">
      <c r="B397" s="89"/>
      <c r="C397" s="89"/>
      <c r="D397" s="89"/>
      <c r="E397" s="89"/>
      <c r="F397" s="89"/>
      <c r="G397" s="89"/>
    </row>
    <row r="398" spans="2:7" x14ac:dyDescent="0.2">
      <c r="B398" s="89"/>
      <c r="C398" s="89"/>
      <c r="D398" s="89"/>
      <c r="E398" s="89"/>
      <c r="F398" s="89"/>
      <c r="G398" s="89"/>
    </row>
    <row r="399" spans="2:7" x14ac:dyDescent="0.2">
      <c r="B399" s="89"/>
      <c r="C399" s="89"/>
      <c r="D399" s="89"/>
      <c r="E399" s="89"/>
      <c r="F399" s="89"/>
      <c r="G399" s="89"/>
    </row>
    <row r="400" spans="2:7" x14ac:dyDescent="0.2">
      <c r="B400" s="89"/>
      <c r="C400" s="89"/>
      <c r="D400" s="89"/>
      <c r="E400" s="89"/>
      <c r="F400" s="89"/>
      <c r="G400" s="89"/>
    </row>
    <row r="401" spans="2:7" x14ac:dyDescent="0.2">
      <c r="B401" s="89"/>
      <c r="C401" s="89"/>
      <c r="D401" s="89"/>
      <c r="E401" s="89"/>
      <c r="F401" s="89"/>
      <c r="G401" s="89"/>
    </row>
    <row r="402" spans="2:7" x14ac:dyDescent="0.2">
      <c r="B402" s="89"/>
      <c r="C402" s="89"/>
      <c r="D402" s="89"/>
      <c r="E402" s="89"/>
      <c r="F402" s="89"/>
      <c r="G402" s="89"/>
    </row>
    <row r="403" spans="2:7" x14ac:dyDescent="0.2">
      <c r="B403" s="89"/>
      <c r="C403" s="89"/>
      <c r="D403" s="89"/>
      <c r="E403" s="89"/>
      <c r="F403" s="89"/>
      <c r="G403" s="89"/>
    </row>
    <row r="404" spans="2:7" x14ac:dyDescent="0.2">
      <c r="B404" s="89"/>
      <c r="C404" s="89"/>
      <c r="D404" s="89"/>
      <c r="E404" s="89"/>
      <c r="F404" s="89"/>
      <c r="G404" s="89"/>
    </row>
    <row r="405" spans="2:7" x14ac:dyDescent="0.2">
      <c r="B405" s="89"/>
      <c r="C405" s="89"/>
      <c r="D405" s="89"/>
      <c r="E405" s="89"/>
      <c r="F405" s="89"/>
      <c r="G405" s="89"/>
    </row>
    <row r="406" spans="2:7" x14ac:dyDescent="0.2">
      <c r="B406" s="89"/>
      <c r="C406" s="89"/>
      <c r="D406" s="89"/>
      <c r="E406" s="89"/>
      <c r="F406" s="89"/>
      <c r="G406" s="89"/>
    </row>
    <row r="407" spans="2:7" x14ac:dyDescent="0.2">
      <c r="B407" s="89"/>
      <c r="C407" s="89"/>
      <c r="D407" s="89"/>
      <c r="E407" s="89"/>
      <c r="F407" s="89"/>
      <c r="G407" s="89"/>
    </row>
    <row r="408" spans="2:7" x14ac:dyDescent="0.2">
      <c r="B408" s="89"/>
      <c r="C408" s="89"/>
      <c r="D408" s="89"/>
      <c r="E408" s="89"/>
      <c r="F408" s="89"/>
      <c r="G408" s="89"/>
    </row>
    <row r="409" spans="2:7" x14ac:dyDescent="0.2">
      <c r="B409" s="89"/>
      <c r="C409" s="89"/>
      <c r="D409" s="89"/>
      <c r="E409" s="89"/>
      <c r="F409" s="89"/>
      <c r="G409" s="89"/>
    </row>
    <row r="410" spans="2:7" x14ac:dyDescent="0.2">
      <c r="B410" s="89"/>
      <c r="C410" s="89"/>
      <c r="D410" s="89"/>
      <c r="E410" s="89"/>
      <c r="F410" s="89"/>
      <c r="G410" s="89"/>
    </row>
    <row r="411" spans="2:7" x14ac:dyDescent="0.2">
      <c r="B411" s="89"/>
      <c r="C411" s="89"/>
      <c r="D411" s="89"/>
      <c r="E411" s="89"/>
      <c r="F411" s="89"/>
      <c r="G411" s="89"/>
    </row>
    <row r="412" spans="2:7" x14ac:dyDescent="0.2">
      <c r="B412" s="89"/>
      <c r="C412" s="89"/>
      <c r="D412" s="89"/>
      <c r="E412" s="89"/>
      <c r="F412" s="89"/>
      <c r="G412" s="89"/>
    </row>
    <row r="413" spans="2:7" x14ac:dyDescent="0.2">
      <c r="B413" s="89"/>
      <c r="C413" s="89"/>
      <c r="D413" s="89"/>
      <c r="E413" s="89"/>
      <c r="F413" s="89"/>
      <c r="G413" s="89"/>
    </row>
    <row r="414" spans="2:7" x14ac:dyDescent="0.2">
      <c r="B414" s="89"/>
      <c r="C414" s="89"/>
      <c r="D414" s="89"/>
      <c r="E414" s="89"/>
      <c r="F414" s="89"/>
      <c r="G414" s="89"/>
    </row>
    <row r="415" spans="2:7" x14ac:dyDescent="0.2">
      <c r="B415" s="89"/>
      <c r="C415" s="89"/>
      <c r="D415" s="89"/>
      <c r="E415" s="89"/>
      <c r="F415" s="89"/>
      <c r="G415" s="89"/>
    </row>
    <row r="416" spans="2:7" x14ac:dyDescent="0.2">
      <c r="B416" s="89"/>
      <c r="C416" s="89"/>
      <c r="D416" s="89"/>
      <c r="E416" s="89"/>
      <c r="F416" s="89"/>
      <c r="G416" s="89"/>
    </row>
    <row r="417" spans="2:7" x14ac:dyDescent="0.2">
      <c r="B417" s="89"/>
      <c r="C417" s="89"/>
      <c r="D417" s="89"/>
      <c r="E417" s="89"/>
      <c r="F417" s="89"/>
      <c r="G417" s="89"/>
    </row>
    <row r="418" spans="2:7" x14ac:dyDescent="0.2">
      <c r="B418" s="89"/>
      <c r="C418" s="89"/>
      <c r="D418" s="89"/>
      <c r="E418" s="89"/>
      <c r="F418" s="89"/>
      <c r="G418" s="89"/>
    </row>
    <row r="419" spans="2:7" x14ac:dyDescent="0.2">
      <c r="B419" s="89"/>
      <c r="C419" s="89"/>
      <c r="D419" s="89"/>
      <c r="E419" s="89"/>
      <c r="F419" s="89"/>
      <c r="G419" s="89"/>
    </row>
    <row r="420" spans="2:7" x14ac:dyDescent="0.2">
      <c r="B420" s="89"/>
      <c r="C420" s="89"/>
      <c r="D420" s="89"/>
      <c r="E420" s="89"/>
      <c r="F420" s="89"/>
      <c r="G420" s="89"/>
    </row>
    <row r="421" spans="2:7" x14ac:dyDescent="0.2">
      <c r="B421" s="89"/>
      <c r="C421" s="89"/>
      <c r="D421" s="89"/>
      <c r="E421" s="89"/>
      <c r="F421" s="89"/>
      <c r="G421" s="89"/>
    </row>
    <row r="422" spans="2:7" x14ac:dyDescent="0.2">
      <c r="B422" s="89"/>
      <c r="C422" s="89"/>
      <c r="D422" s="89"/>
      <c r="E422" s="89"/>
      <c r="F422" s="89"/>
      <c r="G422" s="89"/>
    </row>
    <row r="423" spans="2:7" x14ac:dyDescent="0.2">
      <c r="B423" s="89"/>
      <c r="C423" s="89"/>
      <c r="D423" s="89"/>
      <c r="E423" s="89"/>
      <c r="F423" s="89"/>
      <c r="G423" s="89"/>
    </row>
    <row r="424" spans="2:7" x14ac:dyDescent="0.2">
      <c r="B424" s="89"/>
      <c r="C424" s="89"/>
      <c r="D424" s="89"/>
      <c r="E424" s="89"/>
      <c r="F424" s="89"/>
      <c r="G424" s="89"/>
    </row>
    <row r="425" spans="2:7" x14ac:dyDescent="0.2">
      <c r="B425" s="89"/>
      <c r="C425" s="89"/>
      <c r="D425" s="89"/>
      <c r="E425" s="89"/>
      <c r="F425" s="89"/>
      <c r="G425" s="89"/>
    </row>
    <row r="426" spans="2:7" x14ac:dyDescent="0.2">
      <c r="B426" s="89"/>
      <c r="C426" s="89"/>
      <c r="D426" s="89"/>
      <c r="E426" s="89"/>
      <c r="F426" s="89"/>
      <c r="G426" s="89"/>
    </row>
    <row r="427" spans="2:7" x14ac:dyDescent="0.2">
      <c r="B427" s="89"/>
      <c r="C427" s="89"/>
      <c r="D427" s="89"/>
      <c r="E427" s="89"/>
      <c r="F427" s="89"/>
      <c r="G427" s="89"/>
    </row>
    <row r="428" spans="2:7" x14ac:dyDescent="0.2">
      <c r="B428" s="89"/>
      <c r="C428" s="89"/>
      <c r="D428" s="89"/>
      <c r="E428" s="89"/>
      <c r="F428" s="89"/>
      <c r="G428" s="89"/>
    </row>
    <row r="429" spans="2:7" x14ac:dyDescent="0.2">
      <c r="B429" s="89"/>
      <c r="C429" s="89"/>
      <c r="D429" s="89"/>
      <c r="E429" s="89"/>
      <c r="F429" s="89"/>
      <c r="G429" s="89"/>
    </row>
    <row r="430" spans="2:7" x14ac:dyDescent="0.2">
      <c r="B430" s="89"/>
      <c r="C430" s="89"/>
      <c r="D430" s="89"/>
      <c r="E430" s="89"/>
      <c r="F430" s="89"/>
      <c r="G430" s="89"/>
    </row>
    <row r="431" spans="2:7" x14ac:dyDescent="0.2">
      <c r="B431" s="89"/>
      <c r="C431" s="89"/>
      <c r="D431" s="89"/>
      <c r="E431" s="89"/>
      <c r="F431" s="89"/>
      <c r="G431" s="89"/>
    </row>
    <row r="432" spans="2:7" x14ac:dyDescent="0.2">
      <c r="B432" s="89"/>
      <c r="C432" s="89"/>
      <c r="D432" s="89"/>
      <c r="E432" s="89"/>
      <c r="F432" s="89"/>
      <c r="G432" s="89"/>
    </row>
    <row r="433" spans="2:7" x14ac:dyDescent="0.2">
      <c r="B433" s="89"/>
      <c r="C433" s="89"/>
      <c r="D433" s="89"/>
      <c r="E433" s="89"/>
      <c r="F433" s="89"/>
      <c r="G433" s="89"/>
    </row>
    <row r="434" spans="2:7" x14ac:dyDescent="0.2">
      <c r="B434" s="89"/>
      <c r="C434" s="89"/>
      <c r="D434" s="89"/>
      <c r="E434" s="89"/>
      <c r="F434" s="89"/>
      <c r="G434" s="89"/>
    </row>
    <row r="435" spans="2:7" x14ac:dyDescent="0.2">
      <c r="B435" s="89"/>
      <c r="C435" s="89"/>
      <c r="D435" s="89"/>
      <c r="E435" s="89"/>
      <c r="F435" s="89"/>
      <c r="G435" s="89"/>
    </row>
    <row r="436" spans="2:7" x14ac:dyDescent="0.2">
      <c r="B436" s="89"/>
      <c r="C436" s="89"/>
      <c r="D436" s="89"/>
      <c r="E436" s="89"/>
      <c r="F436" s="89"/>
      <c r="G436" s="89"/>
    </row>
    <row r="437" spans="2:7" x14ac:dyDescent="0.2">
      <c r="B437" s="89"/>
      <c r="C437" s="89"/>
      <c r="D437" s="89"/>
      <c r="E437" s="89"/>
      <c r="F437" s="89"/>
      <c r="G437" s="89"/>
    </row>
    <row r="438" spans="2:7" x14ac:dyDescent="0.2">
      <c r="B438" s="89"/>
      <c r="C438" s="89"/>
      <c r="D438" s="89"/>
      <c r="E438" s="89"/>
      <c r="F438" s="89"/>
      <c r="G438" s="89"/>
    </row>
    <row r="439" spans="2:7" x14ac:dyDescent="0.2">
      <c r="B439" s="89"/>
      <c r="C439" s="89"/>
      <c r="D439" s="89"/>
      <c r="E439" s="89"/>
      <c r="F439" s="89"/>
      <c r="G439" s="89"/>
    </row>
    <row r="440" spans="2:7" x14ac:dyDescent="0.2">
      <c r="B440" s="89"/>
      <c r="C440" s="89"/>
      <c r="D440" s="89"/>
      <c r="E440" s="89"/>
      <c r="F440" s="89"/>
      <c r="G440" s="89"/>
    </row>
    <row r="441" spans="2:7" x14ac:dyDescent="0.2">
      <c r="B441" s="89"/>
      <c r="C441" s="89"/>
      <c r="D441" s="89"/>
      <c r="E441" s="89"/>
      <c r="F441" s="89"/>
      <c r="G441" s="89"/>
    </row>
    <row r="442" spans="2:7" x14ac:dyDescent="0.2">
      <c r="B442" s="89"/>
      <c r="C442" s="89"/>
      <c r="D442" s="89"/>
      <c r="E442" s="89"/>
      <c r="F442" s="89"/>
      <c r="G442" s="89"/>
    </row>
    <row r="443" spans="2:7" x14ac:dyDescent="0.2">
      <c r="B443" s="89"/>
      <c r="C443" s="89"/>
      <c r="D443" s="89"/>
      <c r="E443" s="89"/>
      <c r="F443" s="89"/>
      <c r="G443" s="89"/>
    </row>
    <row r="444" spans="2:7" x14ac:dyDescent="0.2">
      <c r="B444" s="89"/>
      <c r="C444" s="89"/>
      <c r="D444" s="89"/>
      <c r="E444" s="89"/>
      <c r="F444" s="89"/>
      <c r="G444" s="89"/>
    </row>
    <row r="445" spans="2:7" x14ac:dyDescent="0.2">
      <c r="B445" s="89"/>
      <c r="C445" s="89"/>
      <c r="D445" s="89"/>
      <c r="E445" s="89"/>
      <c r="F445" s="89"/>
      <c r="G445" s="89"/>
    </row>
    <row r="446" spans="2:7" x14ac:dyDescent="0.2">
      <c r="B446" s="89"/>
      <c r="C446" s="89"/>
      <c r="D446" s="89"/>
      <c r="E446" s="89"/>
      <c r="F446" s="89"/>
      <c r="G446" s="89"/>
    </row>
    <row r="447" spans="2:7" x14ac:dyDescent="0.2">
      <c r="B447" s="89"/>
      <c r="C447" s="89"/>
      <c r="D447" s="89"/>
      <c r="E447" s="89"/>
      <c r="F447" s="89"/>
      <c r="G447" s="89"/>
    </row>
    <row r="448" spans="2:7" x14ac:dyDescent="0.2">
      <c r="B448" s="89"/>
      <c r="C448" s="89"/>
      <c r="D448" s="89"/>
      <c r="E448" s="89"/>
      <c r="F448" s="89"/>
      <c r="G448" s="89"/>
    </row>
    <row r="449" spans="2:7" x14ac:dyDescent="0.2">
      <c r="B449" s="89"/>
      <c r="C449" s="89"/>
      <c r="D449" s="89"/>
      <c r="E449" s="89"/>
      <c r="F449" s="89"/>
      <c r="G449" s="89"/>
    </row>
    <row r="450" spans="2:7" x14ac:dyDescent="0.2">
      <c r="B450" s="89"/>
      <c r="C450" s="89"/>
      <c r="D450" s="89"/>
      <c r="E450" s="89"/>
      <c r="F450" s="89"/>
      <c r="G450" s="89"/>
    </row>
    <row r="451" spans="2:7" x14ac:dyDescent="0.2">
      <c r="B451" s="89"/>
      <c r="C451" s="89"/>
      <c r="D451" s="89"/>
      <c r="E451" s="89"/>
      <c r="F451" s="89"/>
      <c r="G451" s="89"/>
    </row>
    <row r="452" spans="2:7" x14ac:dyDescent="0.2">
      <c r="B452" s="89"/>
      <c r="C452" s="89"/>
      <c r="D452" s="89"/>
      <c r="E452" s="89"/>
      <c r="F452" s="89"/>
      <c r="G452" s="89"/>
    </row>
    <row r="453" spans="2:7" x14ac:dyDescent="0.2">
      <c r="B453" s="89"/>
      <c r="C453" s="89"/>
      <c r="D453" s="89"/>
      <c r="E453" s="89"/>
      <c r="F453" s="89"/>
      <c r="G453" s="89"/>
    </row>
    <row r="454" spans="2:7" x14ac:dyDescent="0.2">
      <c r="B454" s="89"/>
      <c r="C454" s="89"/>
      <c r="D454" s="89"/>
      <c r="E454" s="89"/>
      <c r="F454" s="89"/>
      <c r="G454" s="89"/>
    </row>
    <row r="455" spans="2:7" x14ac:dyDescent="0.2">
      <c r="B455" s="89"/>
      <c r="C455" s="89"/>
      <c r="D455" s="89"/>
      <c r="E455" s="89"/>
      <c r="F455" s="89"/>
      <c r="G455" s="89"/>
    </row>
    <row r="456" spans="2:7" x14ac:dyDescent="0.2">
      <c r="B456" s="89"/>
      <c r="C456" s="89"/>
      <c r="D456" s="89"/>
      <c r="E456" s="89"/>
      <c r="F456" s="89"/>
      <c r="G456" s="89"/>
    </row>
    <row r="457" spans="2:7" x14ac:dyDescent="0.2">
      <c r="B457" s="89"/>
      <c r="C457" s="89"/>
      <c r="D457" s="89"/>
      <c r="E457" s="89"/>
      <c r="F457" s="89"/>
      <c r="G457" s="89"/>
    </row>
    <row r="458" spans="2:7" x14ac:dyDescent="0.2">
      <c r="B458" s="89"/>
      <c r="C458" s="89"/>
      <c r="D458" s="89"/>
      <c r="E458" s="89"/>
      <c r="F458" s="89"/>
      <c r="G458" s="89"/>
    </row>
    <row r="459" spans="2:7" x14ac:dyDescent="0.2">
      <c r="B459" s="89"/>
      <c r="C459" s="89"/>
      <c r="D459" s="89"/>
      <c r="E459" s="89"/>
      <c r="F459" s="89"/>
      <c r="G459" s="89"/>
    </row>
    <row r="460" spans="2:7" x14ac:dyDescent="0.2">
      <c r="B460" s="89"/>
      <c r="C460" s="89"/>
      <c r="D460" s="89"/>
      <c r="E460" s="89"/>
      <c r="F460" s="89"/>
      <c r="G460" s="89"/>
    </row>
    <row r="461" spans="2:7" x14ac:dyDescent="0.2">
      <c r="B461" s="89"/>
      <c r="C461" s="89"/>
      <c r="D461" s="89"/>
      <c r="E461" s="89"/>
      <c r="F461" s="89"/>
      <c r="G461" s="89"/>
    </row>
    <row r="462" spans="2:7" x14ac:dyDescent="0.2">
      <c r="B462" s="89"/>
      <c r="C462" s="89"/>
      <c r="D462" s="89"/>
      <c r="E462" s="89"/>
      <c r="F462" s="89"/>
      <c r="G462" s="89"/>
    </row>
    <row r="463" spans="2:7" x14ac:dyDescent="0.2">
      <c r="B463" s="89"/>
      <c r="C463" s="89"/>
      <c r="D463" s="89"/>
      <c r="E463" s="89"/>
      <c r="F463" s="89"/>
      <c r="G463" s="89"/>
    </row>
    <row r="464" spans="2:7" x14ac:dyDescent="0.2">
      <c r="B464" s="89"/>
      <c r="C464" s="89"/>
      <c r="D464" s="89"/>
      <c r="E464" s="89"/>
      <c r="F464" s="89"/>
      <c r="G464" s="89"/>
    </row>
    <row r="465" spans="2:7" x14ac:dyDescent="0.2">
      <c r="B465" s="89"/>
      <c r="C465" s="89"/>
      <c r="D465" s="89"/>
      <c r="E465" s="89"/>
      <c r="F465" s="89"/>
      <c r="G465" s="89"/>
    </row>
    <row r="466" spans="2:7" x14ac:dyDescent="0.2">
      <c r="B466" s="89"/>
      <c r="C466" s="89"/>
      <c r="D466" s="89"/>
      <c r="E466" s="89"/>
      <c r="F466" s="89"/>
      <c r="G466" s="89"/>
    </row>
    <row r="467" spans="2:7" x14ac:dyDescent="0.2">
      <c r="B467" s="89"/>
      <c r="C467" s="89"/>
      <c r="D467" s="89"/>
      <c r="E467" s="89"/>
      <c r="F467" s="89"/>
      <c r="G467" s="89"/>
    </row>
    <row r="468" spans="2:7" x14ac:dyDescent="0.2">
      <c r="B468" s="89"/>
      <c r="C468" s="89"/>
      <c r="D468" s="89"/>
      <c r="E468" s="89"/>
      <c r="F468" s="89"/>
      <c r="G468" s="89"/>
    </row>
    <row r="469" spans="2:7" x14ac:dyDescent="0.2">
      <c r="B469" s="89"/>
      <c r="C469" s="89"/>
      <c r="D469" s="89"/>
      <c r="E469" s="89"/>
      <c r="F469" s="89"/>
      <c r="G469" s="89"/>
    </row>
    <row r="470" spans="2:7" x14ac:dyDescent="0.2">
      <c r="B470" s="89"/>
      <c r="C470" s="89"/>
      <c r="D470" s="89"/>
      <c r="E470" s="89"/>
      <c r="F470" s="89"/>
      <c r="G470" s="89"/>
    </row>
    <row r="471" spans="2:7" x14ac:dyDescent="0.2">
      <c r="B471" s="89"/>
      <c r="C471" s="89"/>
      <c r="D471" s="89"/>
      <c r="E471" s="89"/>
      <c r="F471" s="89"/>
      <c r="G471" s="89"/>
    </row>
    <row r="472" spans="2:7" x14ac:dyDescent="0.2">
      <c r="B472" s="89"/>
      <c r="C472" s="89"/>
      <c r="D472" s="89"/>
      <c r="E472" s="89"/>
      <c r="F472" s="89"/>
      <c r="G472" s="89"/>
    </row>
    <row r="473" spans="2:7" x14ac:dyDescent="0.2">
      <c r="B473" s="89"/>
      <c r="C473" s="89"/>
      <c r="D473" s="89"/>
      <c r="E473" s="89"/>
      <c r="F473" s="89"/>
      <c r="G473" s="89"/>
    </row>
    <row r="474" spans="2:7" x14ac:dyDescent="0.2">
      <c r="B474" s="89"/>
      <c r="C474" s="89"/>
      <c r="D474" s="89"/>
      <c r="E474" s="89"/>
      <c r="F474" s="89"/>
      <c r="G474" s="89"/>
    </row>
    <row r="475" spans="2:7" x14ac:dyDescent="0.2">
      <c r="B475" s="89"/>
      <c r="C475" s="89"/>
      <c r="D475" s="89"/>
      <c r="E475" s="89"/>
      <c r="F475" s="89"/>
      <c r="G475" s="89"/>
    </row>
    <row r="476" spans="2:7" x14ac:dyDescent="0.2">
      <c r="B476" s="89"/>
      <c r="C476" s="89"/>
      <c r="D476" s="89"/>
      <c r="E476" s="89"/>
      <c r="F476" s="89"/>
      <c r="G476" s="89"/>
    </row>
    <row r="477" spans="2:7" x14ac:dyDescent="0.2">
      <c r="B477" s="89"/>
      <c r="C477" s="89"/>
      <c r="D477" s="89"/>
      <c r="E477" s="89"/>
      <c r="F477" s="89"/>
      <c r="G477" s="89"/>
    </row>
    <row r="478" spans="2:7" x14ac:dyDescent="0.2">
      <c r="B478" s="89"/>
      <c r="C478" s="89"/>
      <c r="D478" s="89"/>
      <c r="E478" s="89"/>
      <c r="F478" s="89"/>
      <c r="G478" s="89"/>
    </row>
    <row r="479" spans="2:7" x14ac:dyDescent="0.2">
      <c r="B479" s="89"/>
      <c r="C479" s="89"/>
      <c r="D479" s="89"/>
      <c r="E479" s="89"/>
      <c r="F479" s="89"/>
      <c r="G479" s="89"/>
    </row>
    <row r="480" spans="2:7" x14ac:dyDescent="0.2">
      <c r="B480" s="89"/>
      <c r="C480" s="89"/>
      <c r="D480" s="89"/>
      <c r="E480" s="89"/>
      <c r="F480" s="89"/>
      <c r="G480" s="89"/>
    </row>
    <row r="481" spans="2:7" x14ac:dyDescent="0.2">
      <c r="B481" s="89"/>
      <c r="C481" s="89"/>
      <c r="D481" s="89"/>
      <c r="E481" s="89"/>
      <c r="F481" s="89"/>
      <c r="G481" s="89"/>
    </row>
    <row r="482" spans="2:7" x14ac:dyDescent="0.2">
      <c r="B482" s="89"/>
      <c r="C482" s="89"/>
      <c r="D482" s="89"/>
      <c r="E482" s="89"/>
      <c r="F482" s="89"/>
      <c r="G482" s="89"/>
    </row>
    <row r="483" spans="2:7" x14ac:dyDescent="0.2">
      <c r="B483" s="89"/>
      <c r="C483" s="89"/>
      <c r="D483" s="89"/>
      <c r="E483" s="89"/>
      <c r="F483" s="89"/>
      <c r="G483" s="89"/>
    </row>
    <row r="484" spans="2:7" x14ac:dyDescent="0.2">
      <c r="B484" s="89"/>
      <c r="C484" s="89"/>
      <c r="D484" s="89"/>
      <c r="E484" s="89"/>
      <c r="F484" s="89"/>
      <c r="G484" s="89"/>
    </row>
    <row r="485" spans="2:7" x14ac:dyDescent="0.2">
      <c r="B485" s="89"/>
      <c r="C485" s="89"/>
      <c r="D485" s="89"/>
      <c r="E485" s="89"/>
      <c r="F485" s="89"/>
      <c r="G485" s="89"/>
    </row>
    <row r="486" spans="2:7" x14ac:dyDescent="0.2">
      <c r="B486" s="89"/>
      <c r="C486" s="89"/>
      <c r="D486" s="89"/>
      <c r="E486" s="89"/>
      <c r="F486" s="89"/>
      <c r="G486" s="89"/>
    </row>
    <row r="487" spans="2:7" x14ac:dyDescent="0.2">
      <c r="B487" s="89"/>
      <c r="C487" s="89"/>
      <c r="D487" s="89"/>
      <c r="E487" s="89"/>
      <c r="F487" s="89"/>
      <c r="G487" s="89"/>
    </row>
    <row r="488" spans="2:7" x14ac:dyDescent="0.2">
      <c r="B488" s="89"/>
      <c r="C488" s="89"/>
      <c r="D488" s="89"/>
      <c r="E488" s="89"/>
      <c r="F488" s="89"/>
      <c r="G488" s="89"/>
    </row>
    <row r="489" spans="2:7" x14ac:dyDescent="0.2">
      <c r="B489" s="89"/>
      <c r="C489" s="89"/>
      <c r="D489" s="89"/>
      <c r="E489" s="89"/>
      <c r="F489" s="89"/>
      <c r="G489" s="89"/>
    </row>
    <row r="490" spans="2:7" x14ac:dyDescent="0.2">
      <c r="B490" s="89"/>
      <c r="C490" s="89"/>
      <c r="D490" s="89"/>
      <c r="E490" s="89"/>
      <c r="F490" s="89"/>
      <c r="G490" s="89"/>
    </row>
    <row r="491" spans="2:7" x14ac:dyDescent="0.2">
      <c r="B491" s="89"/>
      <c r="C491" s="89"/>
      <c r="D491" s="89"/>
      <c r="E491" s="89"/>
      <c r="F491" s="89"/>
      <c r="G491" s="89"/>
    </row>
    <row r="492" spans="2:7" x14ac:dyDescent="0.2">
      <c r="B492" s="89"/>
      <c r="C492" s="89"/>
      <c r="D492" s="89"/>
      <c r="E492" s="89"/>
      <c r="F492" s="89"/>
      <c r="G492" s="89"/>
    </row>
    <row r="493" spans="2:7" x14ac:dyDescent="0.2">
      <c r="B493" s="89"/>
      <c r="C493" s="89"/>
      <c r="D493" s="89"/>
      <c r="E493" s="89"/>
      <c r="F493" s="89"/>
      <c r="G493" s="89"/>
    </row>
    <row r="494" spans="2:7" x14ac:dyDescent="0.2">
      <c r="B494" s="89"/>
      <c r="C494" s="89"/>
      <c r="D494" s="89"/>
      <c r="E494" s="89"/>
      <c r="F494" s="89"/>
      <c r="G494" s="89"/>
    </row>
    <row r="495" spans="2:7" x14ac:dyDescent="0.2">
      <c r="B495" s="89"/>
      <c r="C495" s="89"/>
      <c r="D495" s="89"/>
      <c r="E495" s="89"/>
      <c r="F495" s="89"/>
      <c r="G495" s="89"/>
    </row>
    <row r="496" spans="2:7" x14ac:dyDescent="0.2">
      <c r="B496" s="89"/>
      <c r="C496" s="89"/>
      <c r="D496" s="89"/>
      <c r="E496" s="89"/>
      <c r="F496" s="89"/>
      <c r="G496" s="89"/>
    </row>
    <row r="497" spans="2:7" x14ac:dyDescent="0.2">
      <c r="B497" s="89"/>
      <c r="C497" s="89"/>
      <c r="D497" s="89"/>
      <c r="E497" s="89"/>
      <c r="F497" s="89"/>
      <c r="G497" s="89"/>
    </row>
    <row r="498" spans="2:7" x14ac:dyDescent="0.2">
      <c r="B498" s="89"/>
      <c r="C498" s="89"/>
      <c r="D498" s="89"/>
      <c r="E498" s="89"/>
      <c r="F498" s="89"/>
      <c r="G498" s="89"/>
    </row>
    <row r="499" spans="2:7" x14ac:dyDescent="0.2">
      <c r="B499" s="89"/>
      <c r="C499" s="89"/>
      <c r="D499" s="89"/>
      <c r="E499" s="89"/>
      <c r="F499" s="89"/>
      <c r="G499" s="89"/>
    </row>
    <row r="500" spans="2:7" x14ac:dyDescent="0.2">
      <c r="B500" s="89"/>
      <c r="C500" s="89"/>
      <c r="D500" s="89"/>
      <c r="E500" s="89"/>
      <c r="F500" s="89"/>
      <c r="G500" s="89"/>
    </row>
    <row r="501" spans="2:7" x14ac:dyDescent="0.2">
      <c r="B501" s="89"/>
      <c r="C501" s="89"/>
      <c r="D501" s="89"/>
      <c r="E501" s="89"/>
      <c r="F501" s="89"/>
      <c r="G501" s="89"/>
    </row>
    <row r="502" spans="2:7" x14ac:dyDescent="0.2">
      <c r="B502" s="89"/>
      <c r="C502" s="89"/>
      <c r="D502" s="89"/>
      <c r="E502" s="89"/>
      <c r="F502" s="89"/>
      <c r="G502" s="89"/>
    </row>
    <row r="503" spans="2:7" x14ac:dyDescent="0.2">
      <c r="B503" s="89"/>
      <c r="C503" s="89"/>
      <c r="D503" s="89"/>
      <c r="E503" s="89"/>
      <c r="F503" s="89"/>
      <c r="G503" s="89"/>
    </row>
    <row r="504" spans="2:7" x14ac:dyDescent="0.2">
      <c r="B504" s="89"/>
      <c r="C504" s="89"/>
      <c r="D504" s="89"/>
      <c r="E504" s="89"/>
      <c r="F504" s="89"/>
      <c r="G504" s="89"/>
    </row>
    <row r="505" spans="2:7" x14ac:dyDescent="0.2">
      <c r="B505" s="89"/>
      <c r="C505" s="89"/>
      <c r="D505" s="89"/>
      <c r="E505" s="89"/>
      <c r="F505" s="89"/>
      <c r="G505" s="89"/>
    </row>
    <row r="506" spans="2:7" x14ac:dyDescent="0.2">
      <c r="B506" s="89"/>
      <c r="C506" s="89"/>
      <c r="D506" s="89"/>
      <c r="E506" s="89"/>
      <c r="F506" s="89"/>
      <c r="G506" s="89"/>
    </row>
    <row r="507" spans="2:7" x14ac:dyDescent="0.2">
      <c r="B507" s="89"/>
      <c r="C507" s="89"/>
      <c r="D507" s="89"/>
      <c r="E507" s="89"/>
      <c r="F507" s="89"/>
      <c r="G507" s="89"/>
    </row>
    <row r="508" spans="2:7" x14ac:dyDescent="0.2">
      <c r="B508" s="89"/>
      <c r="C508" s="89"/>
      <c r="D508" s="89"/>
      <c r="E508" s="89"/>
      <c r="F508" s="89"/>
      <c r="G508" s="89"/>
    </row>
    <row r="509" spans="2:7" x14ac:dyDescent="0.2">
      <c r="B509" s="89"/>
      <c r="C509" s="89"/>
      <c r="D509" s="89"/>
      <c r="E509" s="89"/>
      <c r="F509" s="89"/>
      <c r="G509" s="89"/>
    </row>
    <row r="510" spans="2:7" x14ac:dyDescent="0.2">
      <c r="B510" s="89"/>
      <c r="C510" s="89"/>
      <c r="D510" s="89"/>
      <c r="E510" s="89"/>
      <c r="F510" s="89"/>
      <c r="G510" s="89"/>
    </row>
    <row r="511" spans="2:7" x14ac:dyDescent="0.2">
      <c r="B511" s="89"/>
      <c r="C511" s="89"/>
      <c r="D511" s="89"/>
      <c r="E511" s="89"/>
      <c r="F511" s="89"/>
      <c r="G511" s="89"/>
    </row>
    <row r="512" spans="2:7" x14ac:dyDescent="0.2">
      <c r="B512" s="89"/>
      <c r="C512" s="89"/>
      <c r="D512" s="89"/>
      <c r="E512" s="89"/>
      <c r="F512" s="89"/>
      <c r="G512" s="89"/>
    </row>
    <row r="513" spans="2:7" x14ac:dyDescent="0.2">
      <c r="B513" s="89"/>
      <c r="C513" s="89"/>
      <c r="D513" s="89"/>
      <c r="E513" s="89"/>
      <c r="F513" s="89"/>
      <c r="G513" s="89"/>
    </row>
    <row r="514" spans="2:7" x14ac:dyDescent="0.2">
      <c r="B514" s="89"/>
      <c r="C514" s="89"/>
      <c r="D514" s="89"/>
      <c r="E514" s="89"/>
      <c r="F514" s="89"/>
      <c r="G514" s="89"/>
    </row>
    <row r="515" spans="2:7" x14ac:dyDescent="0.2">
      <c r="B515" s="89"/>
      <c r="C515" s="89"/>
      <c r="D515" s="89"/>
      <c r="E515" s="89"/>
      <c r="F515" s="89"/>
      <c r="G515" s="89"/>
    </row>
    <row r="516" spans="2:7" x14ac:dyDescent="0.2">
      <c r="B516" s="89"/>
      <c r="C516" s="89"/>
      <c r="D516" s="89"/>
      <c r="E516" s="89"/>
      <c r="F516" s="89"/>
      <c r="G516" s="89"/>
    </row>
    <row r="517" spans="2:7" x14ac:dyDescent="0.2">
      <c r="B517" s="89"/>
      <c r="C517" s="89"/>
      <c r="D517" s="89"/>
      <c r="E517" s="89"/>
      <c r="F517" s="89"/>
      <c r="G517" s="89"/>
    </row>
    <row r="518" spans="2:7" x14ac:dyDescent="0.2">
      <c r="B518" s="89"/>
      <c r="C518" s="89"/>
      <c r="D518" s="89"/>
      <c r="E518" s="89"/>
      <c r="F518" s="89"/>
      <c r="G518" s="89"/>
    </row>
    <row r="519" spans="2:7" x14ac:dyDescent="0.2">
      <c r="B519" s="89"/>
      <c r="C519" s="89"/>
      <c r="D519" s="89"/>
      <c r="E519" s="89"/>
      <c r="F519" s="89"/>
      <c r="G519" s="89"/>
    </row>
    <row r="520" spans="2:7" x14ac:dyDescent="0.2">
      <c r="B520" s="89"/>
      <c r="C520" s="89"/>
      <c r="D520" s="89"/>
      <c r="E520" s="89"/>
      <c r="F520" s="89"/>
      <c r="G520" s="89"/>
    </row>
    <row r="521" spans="2:7" x14ac:dyDescent="0.2">
      <c r="B521" s="89"/>
      <c r="C521" s="89"/>
      <c r="D521" s="89"/>
      <c r="E521" s="89"/>
      <c r="F521" s="89"/>
      <c r="G521" s="89"/>
    </row>
    <row r="522" spans="2:7" x14ac:dyDescent="0.2">
      <c r="B522" s="89"/>
      <c r="C522" s="89"/>
      <c r="D522" s="89"/>
      <c r="E522" s="89"/>
      <c r="F522" s="89"/>
      <c r="G522" s="89"/>
    </row>
    <row r="523" spans="2:7" x14ac:dyDescent="0.2">
      <c r="B523" s="89"/>
      <c r="C523" s="89"/>
      <c r="D523" s="89"/>
      <c r="E523" s="89"/>
      <c r="F523" s="89"/>
      <c r="G523" s="89"/>
    </row>
    <row r="524" spans="2:7" x14ac:dyDescent="0.2">
      <c r="B524" s="89"/>
      <c r="C524" s="89"/>
      <c r="D524" s="89"/>
      <c r="E524" s="89"/>
      <c r="F524" s="89"/>
      <c r="G524" s="89"/>
    </row>
    <row r="525" spans="2:7" x14ac:dyDescent="0.2">
      <c r="B525" s="89"/>
      <c r="C525" s="89"/>
      <c r="D525" s="89"/>
      <c r="E525" s="89"/>
      <c r="F525" s="89"/>
      <c r="G525" s="89"/>
    </row>
    <row r="526" spans="2:7" x14ac:dyDescent="0.2">
      <c r="B526" s="89"/>
      <c r="C526" s="89"/>
      <c r="D526" s="89"/>
      <c r="E526" s="89"/>
      <c r="F526" s="89"/>
      <c r="G526" s="89"/>
    </row>
    <row r="527" spans="2:7" x14ac:dyDescent="0.2">
      <c r="B527" s="89"/>
      <c r="C527" s="89"/>
      <c r="D527" s="89"/>
      <c r="E527" s="89"/>
      <c r="F527" s="89"/>
      <c r="G527" s="89"/>
    </row>
    <row r="528" spans="2:7" x14ac:dyDescent="0.2">
      <c r="B528" s="89"/>
      <c r="C528" s="89"/>
      <c r="D528" s="89"/>
      <c r="E528" s="89"/>
      <c r="F528" s="89"/>
      <c r="G528" s="89"/>
    </row>
    <row r="529" spans="2:7" x14ac:dyDescent="0.2">
      <c r="B529" s="89"/>
      <c r="C529" s="89"/>
      <c r="D529" s="89"/>
      <c r="E529" s="89"/>
      <c r="F529" s="89"/>
      <c r="G529" s="89"/>
    </row>
    <row r="530" spans="2:7" x14ac:dyDescent="0.2">
      <c r="B530" s="89"/>
      <c r="C530" s="89"/>
      <c r="D530" s="89"/>
      <c r="E530" s="89"/>
      <c r="F530" s="89"/>
      <c r="G530" s="89"/>
    </row>
    <row r="531" spans="2:7" x14ac:dyDescent="0.2">
      <c r="B531" s="89"/>
      <c r="C531" s="89"/>
      <c r="D531" s="89"/>
      <c r="E531" s="89"/>
      <c r="F531" s="89"/>
      <c r="G531" s="89"/>
    </row>
    <row r="532" spans="2:7" x14ac:dyDescent="0.2">
      <c r="B532" s="89"/>
      <c r="C532" s="89"/>
      <c r="D532" s="89"/>
      <c r="E532" s="89"/>
      <c r="F532" s="89"/>
      <c r="G532" s="89"/>
    </row>
    <row r="533" spans="2:7" x14ac:dyDescent="0.2">
      <c r="B533" s="89"/>
      <c r="C533" s="89"/>
      <c r="D533" s="89"/>
      <c r="E533" s="89"/>
      <c r="F533" s="89"/>
      <c r="G533" s="89"/>
    </row>
    <row r="534" spans="2:7" x14ac:dyDescent="0.2">
      <c r="B534" s="89"/>
      <c r="C534" s="89"/>
      <c r="D534" s="89"/>
      <c r="E534" s="89"/>
      <c r="F534" s="89"/>
      <c r="G534" s="89"/>
    </row>
    <row r="535" spans="2:7" x14ac:dyDescent="0.2">
      <c r="B535" s="89"/>
      <c r="C535" s="89"/>
      <c r="D535" s="89"/>
      <c r="E535" s="89"/>
      <c r="F535" s="89"/>
      <c r="G535" s="89"/>
    </row>
    <row r="536" spans="2:7" x14ac:dyDescent="0.2">
      <c r="B536" s="89"/>
      <c r="C536" s="89"/>
      <c r="D536" s="89"/>
      <c r="E536" s="89"/>
      <c r="F536" s="89"/>
      <c r="G536" s="89"/>
    </row>
    <row r="537" spans="2:7" x14ac:dyDescent="0.2">
      <c r="B537" s="89"/>
      <c r="C537" s="89"/>
      <c r="D537" s="89"/>
      <c r="E537" s="89"/>
      <c r="F537" s="89"/>
      <c r="G537" s="89"/>
    </row>
    <row r="538" spans="2:7" x14ac:dyDescent="0.2">
      <c r="B538" s="89"/>
      <c r="C538" s="89"/>
      <c r="D538" s="89"/>
      <c r="E538" s="89"/>
      <c r="F538" s="89"/>
      <c r="G538" s="89"/>
    </row>
    <row r="539" spans="2:7" x14ac:dyDescent="0.2">
      <c r="B539" s="89"/>
      <c r="C539" s="89"/>
      <c r="D539" s="89"/>
      <c r="E539" s="89"/>
      <c r="F539" s="89"/>
      <c r="G539" s="89"/>
    </row>
    <row r="540" spans="2:7" x14ac:dyDescent="0.2">
      <c r="B540" s="89"/>
      <c r="C540" s="89"/>
      <c r="D540" s="89"/>
      <c r="E540" s="89"/>
      <c r="F540" s="89"/>
      <c r="G540" s="89"/>
    </row>
    <row r="541" spans="2:7" x14ac:dyDescent="0.2">
      <c r="B541" s="89"/>
      <c r="C541" s="89"/>
      <c r="D541" s="89"/>
      <c r="E541" s="89"/>
      <c r="F541" s="89"/>
      <c r="G541" s="89"/>
    </row>
    <row r="542" spans="2:7" x14ac:dyDescent="0.2">
      <c r="B542" s="89"/>
      <c r="C542" s="89"/>
      <c r="D542" s="89"/>
      <c r="E542" s="89"/>
      <c r="F542" s="89"/>
      <c r="G542" s="89"/>
    </row>
    <row r="543" spans="2:7" x14ac:dyDescent="0.2">
      <c r="B543" s="89"/>
      <c r="C543" s="89"/>
      <c r="D543" s="89"/>
      <c r="E543" s="89"/>
      <c r="F543" s="89"/>
      <c r="G543" s="89"/>
    </row>
    <row r="544" spans="2:7" x14ac:dyDescent="0.2">
      <c r="B544" s="89"/>
      <c r="C544" s="89"/>
      <c r="D544" s="89"/>
      <c r="E544" s="89"/>
      <c r="F544" s="89"/>
      <c r="G544" s="89"/>
    </row>
    <row r="545" spans="2:7" x14ac:dyDescent="0.2">
      <c r="B545" s="89"/>
      <c r="C545" s="89"/>
      <c r="D545" s="89"/>
      <c r="E545" s="89"/>
      <c r="F545" s="89"/>
      <c r="G545" s="89"/>
    </row>
    <row r="546" spans="2:7" x14ac:dyDescent="0.2">
      <c r="B546" s="89"/>
      <c r="C546" s="89"/>
      <c r="D546" s="89"/>
      <c r="E546" s="89"/>
      <c r="F546" s="89"/>
      <c r="G546" s="89"/>
    </row>
    <row r="547" spans="2:7" x14ac:dyDescent="0.2">
      <c r="B547" s="89"/>
      <c r="C547" s="89"/>
      <c r="D547" s="89"/>
      <c r="E547" s="89"/>
      <c r="F547" s="89"/>
      <c r="G547" s="89"/>
    </row>
    <row r="548" spans="2:7" x14ac:dyDescent="0.2">
      <c r="B548" s="89"/>
      <c r="C548" s="89"/>
      <c r="D548" s="89"/>
      <c r="E548" s="89"/>
      <c r="F548" s="89"/>
      <c r="G548" s="89"/>
    </row>
    <row r="549" spans="2:7" x14ac:dyDescent="0.2">
      <c r="B549" s="89"/>
      <c r="C549" s="89"/>
      <c r="D549" s="89"/>
      <c r="E549" s="89"/>
      <c r="F549" s="89"/>
      <c r="G549" s="89"/>
    </row>
    <row r="550" spans="2:7" x14ac:dyDescent="0.2">
      <c r="B550" s="89"/>
      <c r="C550" s="89"/>
      <c r="D550" s="89"/>
      <c r="E550" s="89"/>
      <c r="F550" s="89"/>
      <c r="G550" s="89"/>
    </row>
    <row r="551" spans="2:7" x14ac:dyDescent="0.2">
      <c r="B551" s="89"/>
      <c r="C551" s="89"/>
      <c r="D551" s="89"/>
      <c r="E551" s="89"/>
      <c r="F551" s="89"/>
      <c r="G551" s="89"/>
    </row>
    <row r="552" spans="2:7" x14ac:dyDescent="0.2">
      <c r="B552" s="89"/>
      <c r="C552" s="89"/>
      <c r="D552" s="89"/>
      <c r="E552" s="89"/>
      <c r="F552" s="89"/>
      <c r="G552" s="89"/>
    </row>
    <row r="553" spans="2:7" x14ac:dyDescent="0.2">
      <c r="B553" s="89"/>
      <c r="C553" s="89"/>
      <c r="D553" s="89"/>
      <c r="E553" s="89"/>
      <c r="F553" s="89"/>
      <c r="G553" s="89"/>
    </row>
    <row r="554" spans="2:7" x14ac:dyDescent="0.2">
      <c r="B554" s="89"/>
      <c r="C554" s="89"/>
      <c r="D554" s="89"/>
      <c r="E554" s="89"/>
      <c r="F554" s="89"/>
      <c r="G554" s="89"/>
    </row>
    <row r="555" spans="2:7" x14ac:dyDescent="0.2">
      <c r="B555" s="89"/>
      <c r="C555" s="89"/>
      <c r="D555" s="89"/>
      <c r="E555" s="89"/>
      <c r="F555" s="89"/>
      <c r="G555" s="89"/>
    </row>
    <row r="556" spans="2:7" x14ac:dyDescent="0.2">
      <c r="B556" s="89"/>
      <c r="C556" s="89"/>
      <c r="D556" s="89"/>
      <c r="E556" s="89"/>
      <c r="F556" s="89"/>
      <c r="G556" s="89"/>
    </row>
    <row r="557" spans="2:7" x14ac:dyDescent="0.2">
      <c r="B557" s="89"/>
      <c r="C557" s="89"/>
      <c r="D557" s="89"/>
      <c r="E557" s="89"/>
      <c r="F557" s="89"/>
      <c r="G557" s="89"/>
    </row>
    <row r="558" spans="2:7" x14ac:dyDescent="0.2">
      <c r="B558" s="89"/>
      <c r="C558" s="89"/>
      <c r="D558" s="89"/>
      <c r="E558" s="89"/>
      <c r="F558" s="89"/>
      <c r="G558" s="89"/>
    </row>
    <row r="559" spans="2:7" x14ac:dyDescent="0.2">
      <c r="B559" s="89"/>
      <c r="C559" s="89"/>
      <c r="D559" s="89"/>
      <c r="E559" s="89"/>
      <c r="F559" s="89"/>
      <c r="G559" s="89"/>
    </row>
    <row r="560" spans="2:7" x14ac:dyDescent="0.2">
      <c r="B560" s="89"/>
      <c r="C560" s="89"/>
      <c r="D560" s="89"/>
      <c r="E560" s="89"/>
      <c r="F560" s="89"/>
      <c r="G560" s="89"/>
    </row>
    <row r="561" spans="2:7" x14ac:dyDescent="0.2">
      <c r="B561" s="89"/>
      <c r="C561" s="89"/>
      <c r="D561" s="89"/>
      <c r="E561" s="89"/>
      <c r="F561" s="89"/>
      <c r="G561" s="89"/>
    </row>
    <row r="562" spans="2:7" x14ac:dyDescent="0.2">
      <c r="B562" s="89"/>
      <c r="C562" s="89"/>
      <c r="D562" s="89"/>
      <c r="E562" s="89"/>
      <c r="F562" s="89"/>
      <c r="G562" s="89"/>
    </row>
    <row r="563" spans="2:7" x14ac:dyDescent="0.2">
      <c r="B563" s="89"/>
      <c r="C563" s="89"/>
      <c r="D563" s="89"/>
      <c r="E563" s="89"/>
      <c r="F563" s="89"/>
      <c r="G563" s="89"/>
    </row>
    <row r="564" spans="2:7" x14ac:dyDescent="0.2">
      <c r="B564" s="89"/>
      <c r="C564" s="89"/>
      <c r="D564" s="89"/>
      <c r="E564" s="89"/>
      <c r="F564" s="89"/>
      <c r="G564" s="89"/>
    </row>
    <row r="565" spans="2:7" x14ac:dyDescent="0.2">
      <c r="B565" s="89"/>
      <c r="C565" s="89"/>
      <c r="D565" s="89"/>
      <c r="E565" s="89"/>
      <c r="F565" s="89"/>
      <c r="G565" s="89"/>
    </row>
    <row r="566" spans="2:7" x14ac:dyDescent="0.2">
      <c r="B566" s="89"/>
      <c r="C566" s="89"/>
      <c r="D566" s="89"/>
      <c r="E566" s="89"/>
      <c r="F566" s="89"/>
      <c r="G566" s="89"/>
    </row>
    <row r="567" spans="2:7" x14ac:dyDescent="0.2">
      <c r="B567" s="89"/>
      <c r="C567" s="89"/>
      <c r="D567" s="89"/>
      <c r="E567" s="89"/>
      <c r="F567" s="89"/>
      <c r="G567" s="89"/>
    </row>
    <row r="568" spans="2:7" x14ac:dyDescent="0.2">
      <c r="B568" s="89"/>
      <c r="C568" s="89"/>
      <c r="D568" s="89"/>
      <c r="E568" s="89"/>
      <c r="F568" s="89"/>
      <c r="G568" s="89"/>
    </row>
    <row r="569" spans="2:7" x14ac:dyDescent="0.2">
      <c r="B569" s="89"/>
      <c r="C569" s="89"/>
      <c r="D569" s="89"/>
      <c r="E569" s="89"/>
      <c r="F569" s="89"/>
      <c r="G569" s="89"/>
    </row>
    <row r="570" spans="2:7" x14ac:dyDescent="0.2">
      <c r="B570" s="89"/>
      <c r="C570" s="89"/>
      <c r="D570" s="89"/>
      <c r="E570" s="89"/>
      <c r="F570" s="89"/>
      <c r="G570" s="89"/>
    </row>
    <row r="571" spans="2:7" x14ac:dyDescent="0.2">
      <c r="B571" s="89"/>
      <c r="C571" s="89"/>
      <c r="D571" s="89"/>
      <c r="E571" s="89"/>
      <c r="F571" s="89"/>
      <c r="G571" s="89"/>
    </row>
    <row r="572" spans="2:7" x14ac:dyDescent="0.2">
      <c r="B572" s="89"/>
      <c r="C572" s="89"/>
      <c r="D572" s="89"/>
      <c r="E572" s="89"/>
      <c r="F572" s="89"/>
      <c r="G572" s="89"/>
    </row>
    <row r="573" spans="2:7" x14ac:dyDescent="0.2">
      <c r="B573" s="89"/>
      <c r="C573" s="89"/>
      <c r="D573" s="89"/>
      <c r="E573" s="89"/>
      <c r="F573" s="89"/>
      <c r="G573" s="89"/>
    </row>
    <row r="574" spans="2:7" x14ac:dyDescent="0.2">
      <c r="B574" s="89"/>
      <c r="C574" s="89"/>
      <c r="D574" s="89"/>
      <c r="E574" s="89"/>
      <c r="F574" s="89"/>
      <c r="G574" s="89"/>
    </row>
    <row r="575" spans="2:7" x14ac:dyDescent="0.2">
      <c r="B575" s="89"/>
      <c r="C575" s="89"/>
      <c r="D575" s="89"/>
      <c r="E575" s="89"/>
      <c r="F575" s="89"/>
      <c r="G575" s="89"/>
    </row>
    <row r="576" spans="2:7" x14ac:dyDescent="0.2">
      <c r="B576" s="89"/>
      <c r="C576" s="89"/>
      <c r="D576" s="89"/>
      <c r="E576" s="89"/>
      <c r="F576" s="89"/>
      <c r="G576" s="89"/>
    </row>
    <row r="577" spans="2:7" x14ac:dyDescent="0.2">
      <c r="B577" s="89"/>
      <c r="C577" s="89"/>
      <c r="D577" s="89"/>
      <c r="E577" s="89"/>
      <c r="F577" s="89"/>
      <c r="G577" s="89"/>
    </row>
    <row r="578" spans="2:7" x14ac:dyDescent="0.2">
      <c r="B578" s="89"/>
      <c r="C578" s="89"/>
      <c r="D578" s="89"/>
      <c r="E578" s="89"/>
      <c r="F578" s="89"/>
      <c r="G578" s="89"/>
    </row>
    <row r="579" spans="2:7" x14ac:dyDescent="0.2">
      <c r="B579" s="89"/>
      <c r="C579" s="89"/>
      <c r="D579" s="89"/>
      <c r="E579" s="89"/>
      <c r="F579" s="89"/>
      <c r="G579" s="89"/>
    </row>
    <row r="580" spans="2:7" x14ac:dyDescent="0.2">
      <c r="B580" s="89"/>
      <c r="C580" s="89"/>
      <c r="D580" s="89"/>
      <c r="E580" s="89"/>
      <c r="F580" s="89"/>
      <c r="G580" s="89"/>
    </row>
    <row r="581" spans="2:7" x14ac:dyDescent="0.2">
      <c r="B581" s="89"/>
      <c r="C581" s="89"/>
      <c r="D581" s="89"/>
      <c r="E581" s="89"/>
      <c r="F581" s="89"/>
      <c r="G581" s="89"/>
    </row>
    <row r="582" spans="2:7" x14ac:dyDescent="0.2">
      <c r="B582" s="89"/>
      <c r="C582" s="89"/>
      <c r="D582" s="89"/>
      <c r="E582" s="89"/>
      <c r="F582" s="89"/>
      <c r="G582" s="89"/>
    </row>
    <row r="583" spans="2:7" x14ac:dyDescent="0.2">
      <c r="B583" s="89"/>
      <c r="C583" s="89"/>
      <c r="D583" s="89"/>
      <c r="E583" s="89"/>
      <c r="F583" s="89"/>
      <c r="G583" s="89"/>
    </row>
    <row r="584" spans="2:7" x14ac:dyDescent="0.2">
      <c r="B584" s="89"/>
      <c r="C584" s="89"/>
      <c r="D584" s="89"/>
      <c r="E584" s="89"/>
      <c r="F584" s="89"/>
      <c r="G584" s="89"/>
    </row>
    <row r="585" spans="2:7" x14ac:dyDescent="0.2">
      <c r="B585" s="89"/>
      <c r="C585" s="89"/>
      <c r="D585" s="89"/>
      <c r="E585" s="89"/>
      <c r="F585" s="89"/>
      <c r="G585" s="89"/>
    </row>
    <row r="586" spans="2:7" x14ac:dyDescent="0.2">
      <c r="B586" s="89"/>
      <c r="C586" s="89"/>
      <c r="D586" s="89"/>
      <c r="E586" s="89"/>
      <c r="F586" s="89"/>
      <c r="G586" s="89"/>
    </row>
    <row r="587" spans="2:7" x14ac:dyDescent="0.2">
      <c r="B587" s="89"/>
      <c r="C587" s="89"/>
      <c r="D587" s="89"/>
      <c r="E587" s="89"/>
      <c r="F587" s="89"/>
      <c r="G587" s="89"/>
    </row>
    <row r="588" spans="2:7" x14ac:dyDescent="0.2">
      <c r="B588" s="89"/>
      <c r="C588" s="89"/>
      <c r="D588" s="89"/>
      <c r="E588" s="89"/>
      <c r="F588" s="89"/>
      <c r="G588" s="89"/>
    </row>
    <row r="589" spans="2:7" x14ac:dyDescent="0.2">
      <c r="B589" s="89"/>
      <c r="C589" s="89"/>
      <c r="D589" s="89"/>
      <c r="E589" s="89"/>
      <c r="F589" s="89"/>
      <c r="G589" s="89"/>
    </row>
    <row r="590" spans="2:7" x14ac:dyDescent="0.2">
      <c r="B590" s="89"/>
      <c r="C590" s="89"/>
      <c r="D590" s="89"/>
      <c r="E590" s="89"/>
      <c r="F590" s="89"/>
      <c r="G590" s="89"/>
    </row>
    <row r="591" spans="2:7" x14ac:dyDescent="0.2">
      <c r="B591" s="89"/>
      <c r="C591" s="89"/>
      <c r="D591" s="89"/>
      <c r="E591" s="89"/>
      <c r="F591" s="89"/>
      <c r="G591" s="89"/>
    </row>
    <row r="592" spans="2:7" x14ac:dyDescent="0.2">
      <c r="B592" s="89"/>
      <c r="C592" s="89"/>
      <c r="D592" s="89"/>
      <c r="E592" s="89"/>
      <c r="F592" s="89"/>
      <c r="G592" s="89"/>
    </row>
    <row r="593" spans="2:7" x14ac:dyDescent="0.2">
      <c r="B593" s="89"/>
      <c r="C593" s="89"/>
      <c r="D593" s="89"/>
      <c r="E593" s="89"/>
      <c r="F593" s="89"/>
      <c r="G593" s="89"/>
    </row>
    <row r="594" spans="2:7" x14ac:dyDescent="0.2">
      <c r="B594" s="89"/>
      <c r="C594" s="89"/>
      <c r="D594" s="89"/>
      <c r="E594" s="89"/>
      <c r="F594" s="89"/>
      <c r="G594" s="89"/>
    </row>
    <row r="595" spans="2:7" x14ac:dyDescent="0.2">
      <c r="B595" s="89"/>
      <c r="C595" s="89"/>
      <c r="D595" s="89"/>
      <c r="E595" s="89"/>
      <c r="F595" s="89"/>
      <c r="G595" s="89"/>
    </row>
    <row r="596" spans="2:7" x14ac:dyDescent="0.2">
      <c r="B596" s="89"/>
      <c r="C596" s="89"/>
      <c r="D596" s="89"/>
      <c r="E596" s="89"/>
      <c r="F596" s="89"/>
      <c r="G596" s="89"/>
    </row>
    <row r="597" spans="2:7" x14ac:dyDescent="0.2">
      <c r="B597" s="89"/>
      <c r="C597" s="89"/>
      <c r="D597" s="89"/>
      <c r="E597" s="89"/>
      <c r="F597" s="89"/>
      <c r="G597" s="89"/>
    </row>
    <row r="598" spans="2:7" x14ac:dyDescent="0.2">
      <c r="B598" s="89"/>
      <c r="C598" s="89"/>
      <c r="D598" s="89"/>
      <c r="E598" s="89"/>
      <c r="F598" s="89"/>
      <c r="G598" s="89"/>
    </row>
    <row r="599" spans="2:7" x14ac:dyDescent="0.2">
      <c r="B599" s="89"/>
      <c r="C599" s="89"/>
      <c r="D599" s="89"/>
      <c r="E599" s="89"/>
      <c r="F599" s="89"/>
      <c r="G599" s="89"/>
    </row>
    <row r="600" spans="2:7" x14ac:dyDescent="0.2">
      <c r="B600" s="89"/>
      <c r="C600" s="89"/>
      <c r="D600" s="89"/>
      <c r="E600" s="89"/>
      <c r="F600" s="89"/>
      <c r="G600" s="89"/>
    </row>
    <row r="601" spans="2:7" x14ac:dyDescent="0.2">
      <c r="B601" s="89"/>
      <c r="C601" s="89"/>
      <c r="D601" s="89"/>
      <c r="E601" s="89"/>
      <c r="F601" s="89"/>
      <c r="G601" s="89"/>
    </row>
    <row r="602" spans="2:7" x14ac:dyDescent="0.2">
      <c r="B602" s="89"/>
      <c r="C602" s="89"/>
      <c r="D602" s="89"/>
      <c r="E602" s="89"/>
      <c r="F602" s="89"/>
      <c r="G602" s="89"/>
    </row>
    <row r="603" spans="2:7" x14ac:dyDescent="0.2">
      <c r="B603" s="89"/>
      <c r="C603" s="89"/>
      <c r="D603" s="89"/>
      <c r="E603" s="89"/>
      <c r="F603" s="89"/>
      <c r="G603" s="89"/>
    </row>
    <row r="604" spans="2:7" x14ac:dyDescent="0.2">
      <c r="B604" s="89"/>
      <c r="C604" s="89"/>
      <c r="D604" s="89"/>
      <c r="E604" s="89"/>
      <c r="F604" s="89"/>
      <c r="G604" s="89"/>
    </row>
    <row r="605" spans="2:7" x14ac:dyDescent="0.2">
      <c r="B605" s="89"/>
      <c r="C605" s="89"/>
      <c r="D605" s="89"/>
      <c r="E605" s="89"/>
      <c r="F605" s="89"/>
      <c r="G605" s="89"/>
    </row>
    <row r="606" spans="2:7" x14ac:dyDescent="0.2">
      <c r="B606" s="89"/>
      <c r="C606" s="89"/>
      <c r="D606" s="89"/>
      <c r="E606" s="89"/>
      <c r="F606" s="89"/>
      <c r="G606" s="89"/>
    </row>
    <row r="607" spans="2:7" x14ac:dyDescent="0.2">
      <c r="B607" s="89"/>
      <c r="C607" s="89"/>
      <c r="D607" s="89"/>
      <c r="E607" s="89"/>
      <c r="F607" s="89"/>
      <c r="G607" s="89"/>
    </row>
    <row r="608" spans="2:7" x14ac:dyDescent="0.2">
      <c r="B608" s="89"/>
      <c r="C608" s="89"/>
      <c r="D608" s="89"/>
      <c r="E608" s="89"/>
      <c r="F608" s="89"/>
      <c r="G608" s="89"/>
    </row>
    <row r="609" spans="2:7" x14ac:dyDescent="0.2">
      <c r="B609" s="89"/>
      <c r="C609" s="89"/>
      <c r="D609" s="89"/>
      <c r="E609" s="89"/>
      <c r="F609" s="89"/>
      <c r="G609" s="89"/>
    </row>
    <row r="610" spans="2:7" x14ac:dyDescent="0.2">
      <c r="B610" s="89"/>
      <c r="C610" s="89"/>
      <c r="D610" s="89"/>
      <c r="E610" s="89"/>
      <c r="F610" s="89"/>
      <c r="G610" s="89"/>
    </row>
    <row r="611" spans="2:7" x14ac:dyDescent="0.2">
      <c r="B611" s="89"/>
      <c r="C611" s="89"/>
      <c r="D611" s="89"/>
      <c r="E611" s="89"/>
      <c r="F611" s="89"/>
      <c r="G611" s="89"/>
    </row>
    <row r="612" spans="2:7" x14ac:dyDescent="0.2">
      <c r="B612" s="89"/>
      <c r="C612" s="89"/>
      <c r="D612" s="89"/>
      <c r="E612" s="89"/>
      <c r="F612" s="89"/>
      <c r="G612" s="89"/>
    </row>
    <row r="613" spans="2:7" x14ac:dyDescent="0.2">
      <c r="B613" s="89"/>
      <c r="C613" s="89"/>
      <c r="D613" s="89"/>
      <c r="E613" s="89"/>
      <c r="F613" s="89"/>
      <c r="G613" s="89"/>
    </row>
    <row r="614" spans="2:7" x14ac:dyDescent="0.2">
      <c r="B614" s="89"/>
      <c r="C614" s="89"/>
      <c r="D614" s="89"/>
      <c r="E614" s="89"/>
      <c r="F614" s="89"/>
      <c r="G614" s="89"/>
    </row>
    <row r="615" spans="2:7" x14ac:dyDescent="0.2">
      <c r="B615" s="89"/>
      <c r="C615" s="89"/>
      <c r="D615" s="89"/>
      <c r="E615" s="89"/>
      <c r="F615" s="89"/>
      <c r="G615" s="89"/>
    </row>
    <row r="616" spans="2:7" x14ac:dyDescent="0.2">
      <c r="B616" s="89"/>
      <c r="C616" s="89"/>
      <c r="D616" s="89"/>
      <c r="E616" s="89"/>
      <c r="F616" s="89"/>
      <c r="G616" s="89"/>
    </row>
    <row r="617" spans="2:7" x14ac:dyDescent="0.2">
      <c r="B617" s="89"/>
      <c r="C617" s="89"/>
      <c r="D617" s="89"/>
      <c r="E617" s="89"/>
      <c r="F617" s="89"/>
      <c r="G617" s="89"/>
    </row>
    <row r="618" spans="2:7" x14ac:dyDescent="0.2">
      <c r="B618" s="89"/>
      <c r="C618" s="89"/>
      <c r="D618" s="89"/>
      <c r="E618" s="89"/>
      <c r="F618" s="89"/>
      <c r="G618" s="89"/>
    </row>
    <row r="619" spans="2:7" x14ac:dyDescent="0.2">
      <c r="B619" s="89"/>
      <c r="C619" s="89"/>
      <c r="D619" s="89"/>
      <c r="E619" s="89"/>
      <c r="F619" s="89"/>
      <c r="G619" s="89"/>
    </row>
    <row r="620" spans="2:7" x14ac:dyDescent="0.2">
      <c r="B620" s="89"/>
      <c r="C620" s="89"/>
      <c r="D620" s="89"/>
      <c r="E620" s="89"/>
      <c r="F620" s="89"/>
      <c r="G620" s="89"/>
    </row>
    <row r="621" spans="2:7" x14ac:dyDescent="0.2">
      <c r="B621" s="89"/>
      <c r="C621" s="89"/>
      <c r="D621" s="89"/>
      <c r="E621" s="89"/>
      <c r="F621" s="89"/>
      <c r="G621" s="89"/>
    </row>
    <row r="622" spans="2:7" x14ac:dyDescent="0.2">
      <c r="B622" s="89"/>
      <c r="C622" s="89"/>
      <c r="D622" s="89"/>
      <c r="E622" s="89"/>
      <c r="F622" s="89"/>
      <c r="G622" s="89"/>
    </row>
    <row r="623" spans="2:7" x14ac:dyDescent="0.2">
      <c r="B623" s="89"/>
      <c r="C623" s="89"/>
      <c r="D623" s="89"/>
      <c r="E623" s="89"/>
      <c r="F623" s="89"/>
      <c r="G623" s="89"/>
    </row>
    <row r="624" spans="2:7" x14ac:dyDescent="0.2">
      <c r="B624" s="89"/>
      <c r="C624" s="89"/>
      <c r="D624" s="89"/>
      <c r="E624" s="89"/>
      <c r="F624" s="89"/>
      <c r="G624" s="89"/>
    </row>
    <row r="625" spans="2:7" x14ac:dyDescent="0.2">
      <c r="B625" s="89"/>
      <c r="C625" s="89"/>
      <c r="D625" s="89"/>
      <c r="E625" s="89"/>
      <c r="F625" s="89"/>
      <c r="G625" s="89"/>
    </row>
    <row r="626" spans="2:7" x14ac:dyDescent="0.2">
      <c r="B626" s="89"/>
      <c r="C626" s="89"/>
      <c r="D626" s="89"/>
      <c r="E626" s="89"/>
      <c r="F626" s="89"/>
      <c r="G626" s="89"/>
    </row>
    <row r="627" spans="2:7" x14ac:dyDescent="0.2">
      <c r="B627" s="89"/>
      <c r="C627" s="89"/>
      <c r="D627" s="89"/>
      <c r="E627" s="89"/>
      <c r="F627" s="89"/>
      <c r="G627" s="89"/>
    </row>
    <row r="628" spans="2:7" x14ac:dyDescent="0.2">
      <c r="B628" s="89"/>
      <c r="C628" s="89"/>
      <c r="D628" s="89"/>
      <c r="E628" s="89"/>
      <c r="F628" s="89"/>
      <c r="G628" s="89"/>
    </row>
    <row r="629" spans="2:7" x14ac:dyDescent="0.2">
      <c r="B629" s="89"/>
      <c r="C629" s="89"/>
      <c r="D629" s="89"/>
      <c r="E629" s="89"/>
      <c r="F629" s="89"/>
      <c r="G629" s="89"/>
    </row>
    <row r="630" spans="2:7" x14ac:dyDescent="0.2">
      <c r="B630" s="89"/>
      <c r="C630" s="89"/>
      <c r="D630" s="89"/>
      <c r="E630" s="89"/>
      <c r="F630" s="89"/>
      <c r="G630" s="89"/>
    </row>
    <row r="631" spans="2:7" x14ac:dyDescent="0.2">
      <c r="B631" s="89"/>
      <c r="C631" s="89"/>
      <c r="D631" s="89"/>
      <c r="E631" s="89"/>
      <c r="F631" s="89"/>
      <c r="G631" s="89"/>
    </row>
    <row r="632" spans="2:7" x14ac:dyDescent="0.2">
      <c r="B632" s="89"/>
      <c r="C632" s="89"/>
      <c r="D632" s="89"/>
      <c r="E632" s="89"/>
      <c r="F632" s="89"/>
      <c r="G632" s="89"/>
    </row>
    <row r="633" spans="2:7" x14ac:dyDescent="0.2">
      <c r="B633" s="89"/>
      <c r="C633" s="89"/>
      <c r="D633" s="89"/>
      <c r="E633" s="89"/>
      <c r="F633" s="89"/>
      <c r="G633" s="89"/>
    </row>
    <row r="634" spans="2:7" x14ac:dyDescent="0.2">
      <c r="B634" s="89"/>
      <c r="C634" s="89"/>
      <c r="D634" s="89"/>
      <c r="E634" s="89"/>
      <c r="F634" s="89"/>
      <c r="G634" s="89"/>
    </row>
    <row r="635" spans="2:7" x14ac:dyDescent="0.2">
      <c r="B635" s="89"/>
      <c r="C635" s="89"/>
      <c r="D635" s="89"/>
      <c r="E635" s="89"/>
      <c r="F635" s="89"/>
      <c r="G635" s="89"/>
    </row>
    <row r="636" spans="2:7" x14ac:dyDescent="0.2">
      <c r="B636" s="89"/>
      <c r="C636" s="89"/>
      <c r="D636" s="89"/>
      <c r="E636" s="89"/>
      <c r="F636" s="89"/>
      <c r="G636" s="89"/>
    </row>
    <row r="637" spans="2:7" x14ac:dyDescent="0.2">
      <c r="B637" s="89"/>
      <c r="C637" s="89"/>
      <c r="D637" s="89"/>
      <c r="E637" s="89"/>
      <c r="F637" s="89"/>
      <c r="G637" s="89"/>
    </row>
    <row r="638" spans="2:7" x14ac:dyDescent="0.2">
      <c r="B638" s="89"/>
      <c r="C638" s="89"/>
      <c r="D638" s="89"/>
      <c r="E638" s="89"/>
      <c r="F638" s="89"/>
      <c r="G638" s="89"/>
    </row>
    <row r="639" spans="2:7" x14ac:dyDescent="0.2">
      <c r="B639" s="89"/>
      <c r="C639" s="89"/>
      <c r="D639" s="89"/>
      <c r="E639" s="89"/>
      <c r="F639" s="89"/>
      <c r="G639" s="89"/>
    </row>
    <row r="640" spans="2:7" x14ac:dyDescent="0.2">
      <c r="B640" s="89"/>
      <c r="C640" s="89"/>
      <c r="D640" s="89"/>
      <c r="E640" s="89"/>
      <c r="F640" s="89"/>
      <c r="G640" s="89"/>
    </row>
    <row r="641" spans="2:7" x14ac:dyDescent="0.2">
      <c r="B641" s="89"/>
      <c r="C641" s="89"/>
      <c r="D641" s="89"/>
      <c r="E641" s="89"/>
      <c r="F641" s="89"/>
      <c r="G641" s="89"/>
    </row>
    <row r="642" spans="2:7" x14ac:dyDescent="0.2">
      <c r="B642" s="89"/>
      <c r="C642" s="89"/>
      <c r="D642" s="89"/>
      <c r="E642" s="89"/>
      <c r="F642" s="89"/>
      <c r="G642" s="89"/>
    </row>
    <row r="643" spans="2:7" x14ac:dyDescent="0.2">
      <c r="B643" s="89"/>
      <c r="C643" s="89"/>
      <c r="D643" s="89"/>
      <c r="E643" s="89"/>
      <c r="F643" s="89"/>
      <c r="G643" s="89"/>
    </row>
    <row r="644" spans="2:7" x14ac:dyDescent="0.2">
      <c r="B644" s="89"/>
      <c r="C644" s="89"/>
      <c r="D644" s="89"/>
      <c r="E644" s="89"/>
      <c r="F644" s="89"/>
      <c r="G644" s="89"/>
    </row>
    <row r="645" spans="2:7" x14ac:dyDescent="0.2">
      <c r="B645" s="89"/>
      <c r="C645" s="89"/>
      <c r="D645" s="89"/>
      <c r="E645" s="89"/>
      <c r="F645" s="89"/>
      <c r="G645" s="89"/>
    </row>
    <row r="646" spans="2:7" x14ac:dyDescent="0.2">
      <c r="B646" s="89"/>
      <c r="C646" s="89"/>
      <c r="D646" s="89"/>
      <c r="E646" s="89"/>
      <c r="F646" s="89"/>
      <c r="G646" s="89"/>
    </row>
    <row r="647" spans="2:7" x14ac:dyDescent="0.2">
      <c r="B647" s="89"/>
      <c r="C647" s="89"/>
      <c r="D647" s="89"/>
      <c r="E647" s="89"/>
      <c r="F647" s="89"/>
      <c r="G647" s="89"/>
    </row>
    <row r="648" spans="2:7" x14ac:dyDescent="0.2">
      <c r="B648" s="89"/>
      <c r="C648" s="89"/>
      <c r="D648" s="89"/>
      <c r="E648" s="89"/>
      <c r="F648" s="89"/>
      <c r="G648" s="89"/>
    </row>
    <row r="649" spans="2:7" x14ac:dyDescent="0.2">
      <c r="B649" s="89"/>
      <c r="C649" s="89"/>
      <c r="D649" s="89"/>
      <c r="E649" s="89"/>
      <c r="F649" s="89"/>
      <c r="G649" s="89"/>
    </row>
    <row r="650" spans="2:7" x14ac:dyDescent="0.2">
      <c r="B650" s="89"/>
      <c r="C650" s="89"/>
      <c r="D650" s="89"/>
      <c r="E650" s="89"/>
      <c r="F650" s="89"/>
      <c r="G650" s="89"/>
    </row>
    <row r="651" spans="2:7" x14ac:dyDescent="0.2">
      <c r="B651" s="89"/>
      <c r="C651" s="89"/>
      <c r="D651" s="89"/>
      <c r="E651" s="89"/>
      <c r="F651" s="89"/>
      <c r="G651" s="89"/>
    </row>
    <row r="652" spans="2:7" x14ac:dyDescent="0.2">
      <c r="B652" s="89"/>
      <c r="C652" s="89"/>
      <c r="D652" s="89"/>
      <c r="E652" s="89"/>
      <c r="F652" s="89"/>
      <c r="G652" s="89"/>
    </row>
    <row r="653" spans="2:7" x14ac:dyDescent="0.2">
      <c r="B653" s="89"/>
      <c r="C653" s="89"/>
      <c r="D653" s="89"/>
      <c r="E653" s="89"/>
      <c r="F653" s="89"/>
      <c r="G653" s="89"/>
    </row>
    <row r="654" spans="2:7" x14ac:dyDescent="0.2">
      <c r="B654" s="89"/>
      <c r="C654" s="89"/>
      <c r="D654" s="89"/>
      <c r="E654" s="89"/>
      <c r="F654" s="89"/>
      <c r="G654" s="89"/>
    </row>
    <row r="655" spans="2:7" x14ac:dyDescent="0.2">
      <c r="B655" s="89"/>
      <c r="C655" s="89"/>
      <c r="D655" s="89"/>
      <c r="E655" s="89"/>
      <c r="F655" s="89"/>
      <c r="G655" s="89"/>
    </row>
    <row r="656" spans="2:7" x14ac:dyDescent="0.2">
      <c r="B656" s="89"/>
      <c r="C656" s="89"/>
      <c r="D656" s="89"/>
      <c r="E656" s="89"/>
      <c r="F656" s="89"/>
      <c r="G656" s="89"/>
    </row>
    <row r="657" spans="2:7" x14ac:dyDescent="0.2">
      <c r="B657" s="89"/>
      <c r="C657" s="89"/>
      <c r="D657" s="89"/>
      <c r="E657" s="89"/>
      <c r="F657" s="89"/>
      <c r="G657" s="89"/>
    </row>
    <row r="658" spans="2:7" x14ac:dyDescent="0.2">
      <c r="B658" s="89"/>
      <c r="C658" s="89"/>
      <c r="D658" s="89"/>
      <c r="E658" s="89"/>
      <c r="F658" s="89"/>
      <c r="G658" s="89"/>
    </row>
    <row r="659" spans="2:7" x14ac:dyDescent="0.2">
      <c r="B659" s="89"/>
      <c r="C659" s="89"/>
      <c r="D659" s="89"/>
      <c r="E659" s="89"/>
      <c r="F659" s="89"/>
      <c r="G659" s="89"/>
    </row>
    <row r="660" spans="2:7" x14ac:dyDescent="0.2">
      <c r="B660" s="89"/>
      <c r="C660" s="89"/>
      <c r="D660" s="89"/>
      <c r="E660" s="89"/>
      <c r="F660" s="89"/>
      <c r="G660" s="89"/>
    </row>
    <row r="661" spans="2:7" x14ac:dyDescent="0.2">
      <c r="B661" s="89"/>
      <c r="C661" s="89"/>
      <c r="D661" s="89"/>
      <c r="E661" s="89"/>
      <c r="F661" s="89"/>
      <c r="G661" s="89"/>
    </row>
    <row r="662" spans="2:7" x14ac:dyDescent="0.2">
      <c r="B662" s="89"/>
      <c r="C662" s="89"/>
      <c r="D662" s="89"/>
      <c r="E662" s="89"/>
      <c r="F662" s="89"/>
      <c r="G662" s="89"/>
    </row>
    <row r="663" spans="2:7" x14ac:dyDescent="0.2">
      <c r="B663" s="89"/>
      <c r="C663" s="89"/>
      <c r="D663" s="89"/>
      <c r="E663" s="89"/>
      <c r="F663" s="89"/>
      <c r="G663" s="89"/>
    </row>
    <row r="664" spans="2:7" x14ac:dyDescent="0.2">
      <c r="B664" s="89"/>
      <c r="C664" s="89"/>
      <c r="D664" s="89"/>
      <c r="E664" s="89"/>
      <c r="F664" s="89"/>
      <c r="G664" s="89"/>
    </row>
    <row r="665" spans="2:7" x14ac:dyDescent="0.2">
      <c r="B665" s="89"/>
      <c r="C665" s="89"/>
      <c r="D665" s="89"/>
      <c r="E665" s="89"/>
      <c r="F665" s="89"/>
      <c r="G665" s="89"/>
    </row>
    <row r="666" spans="2:7" x14ac:dyDescent="0.2">
      <c r="B666" s="89"/>
      <c r="C666" s="89"/>
      <c r="D666" s="89"/>
      <c r="E666" s="89"/>
      <c r="F666" s="89"/>
      <c r="G666" s="89"/>
    </row>
    <row r="667" spans="2:7" x14ac:dyDescent="0.2">
      <c r="B667" s="89"/>
      <c r="C667" s="89"/>
      <c r="D667" s="89"/>
      <c r="E667" s="89"/>
      <c r="F667" s="89"/>
      <c r="G667" s="89"/>
    </row>
    <row r="668" spans="2:7" x14ac:dyDescent="0.2">
      <c r="B668" s="89"/>
      <c r="C668" s="89"/>
      <c r="D668" s="89"/>
      <c r="E668" s="89"/>
      <c r="F668" s="89"/>
      <c r="G668" s="89"/>
    </row>
    <row r="669" spans="2:7" x14ac:dyDescent="0.2">
      <c r="B669" s="89"/>
      <c r="C669" s="89"/>
      <c r="D669" s="89"/>
      <c r="E669" s="89"/>
      <c r="F669" s="89"/>
      <c r="G669" s="89"/>
    </row>
    <row r="670" spans="2:7" x14ac:dyDescent="0.2">
      <c r="B670" s="89"/>
      <c r="C670" s="89"/>
      <c r="D670" s="89"/>
      <c r="E670" s="89"/>
      <c r="F670" s="89"/>
      <c r="G670" s="89"/>
    </row>
    <row r="671" spans="2:7" x14ac:dyDescent="0.2">
      <c r="B671" s="89"/>
      <c r="C671" s="89"/>
      <c r="D671" s="89"/>
      <c r="E671" s="89"/>
      <c r="F671" s="89"/>
      <c r="G671" s="89"/>
    </row>
    <row r="672" spans="2:7" x14ac:dyDescent="0.2">
      <c r="B672" s="89"/>
      <c r="C672" s="89"/>
      <c r="D672" s="89"/>
      <c r="E672" s="89"/>
      <c r="F672" s="89"/>
      <c r="G672" s="89"/>
    </row>
    <row r="673" spans="2:7" x14ac:dyDescent="0.2">
      <c r="B673" s="89"/>
      <c r="C673" s="89"/>
      <c r="D673" s="89"/>
      <c r="E673" s="89"/>
      <c r="F673" s="89"/>
      <c r="G673" s="89"/>
    </row>
    <row r="674" spans="2:7" x14ac:dyDescent="0.2">
      <c r="B674" s="89"/>
      <c r="C674" s="89"/>
      <c r="D674" s="89"/>
      <c r="E674" s="89"/>
      <c r="F674" s="89"/>
      <c r="G674" s="89"/>
    </row>
    <row r="675" spans="2:7" x14ac:dyDescent="0.2">
      <c r="B675" s="89"/>
      <c r="C675" s="89"/>
      <c r="D675" s="89"/>
      <c r="E675" s="89"/>
      <c r="F675" s="89"/>
      <c r="G675" s="89"/>
    </row>
    <row r="676" spans="2:7" x14ac:dyDescent="0.2">
      <c r="B676" s="89"/>
      <c r="C676" s="89"/>
      <c r="D676" s="89"/>
      <c r="E676" s="89"/>
      <c r="F676" s="89"/>
      <c r="G676" s="89"/>
    </row>
    <row r="677" spans="2:7" x14ac:dyDescent="0.2">
      <c r="B677" s="89"/>
      <c r="C677" s="89"/>
      <c r="D677" s="89"/>
      <c r="E677" s="89"/>
      <c r="F677" s="89"/>
      <c r="G677" s="89"/>
    </row>
    <row r="678" spans="2:7" x14ac:dyDescent="0.2">
      <c r="B678" s="89"/>
      <c r="C678" s="89"/>
      <c r="D678" s="89"/>
      <c r="E678" s="89"/>
      <c r="F678" s="89"/>
      <c r="G678" s="89"/>
    </row>
    <row r="679" spans="2:7" x14ac:dyDescent="0.2">
      <c r="B679" s="89"/>
      <c r="C679" s="89"/>
      <c r="D679" s="89"/>
      <c r="E679" s="89"/>
      <c r="F679" s="89"/>
      <c r="G679" s="89"/>
    </row>
    <row r="680" spans="2:7" x14ac:dyDescent="0.2">
      <c r="B680" s="89"/>
      <c r="C680" s="89"/>
      <c r="D680" s="89"/>
      <c r="E680" s="89"/>
      <c r="F680" s="89"/>
      <c r="G680" s="89"/>
    </row>
  </sheetData>
  <autoFilter ref="A21:K299">
    <filterColumn colId="1" showButton="0"/>
    <filterColumn colId="3" showButton="0"/>
    <filterColumn colId="5" showButton="0"/>
  </autoFilter>
  <mergeCells count="1986">
    <mergeCell ref="B679:C679"/>
    <mergeCell ref="D679:E679"/>
    <mergeCell ref="F679:G679"/>
    <mergeCell ref="B680:C680"/>
    <mergeCell ref="D680:E680"/>
    <mergeCell ref="F680:G680"/>
    <mergeCell ref="B676:C676"/>
    <mergeCell ref="D676:E676"/>
    <mergeCell ref="F676:G676"/>
    <mergeCell ref="B677:C677"/>
    <mergeCell ref="D677:E677"/>
    <mergeCell ref="F677:G677"/>
    <mergeCell ref="B678:C678"/>
    <mergeCell ref="D678:E678"/>
    <mergeCell ref="F678:G678"/>
    <mergeCell ref="B673:C673"/>
    <mergeCell ref="D673:E673"/>
    <mergeCell ref="F673:G673"/>
    <mergeCell ref="B674:C674"/>
    <mergeCell ref="D674:E674"/>
    <mergeCell ref="F674:G674"/>
    <mergeCell ref="B675:C675"/>
    <mergeCell ref="D675:E675"/>
    <mergeCell ref="F675:G675"/>
    <mergeCell ref="B670:C670"/>
    <mergeCell ref="D670:E670"/>
    <mergeCell ref="F670:G670"/>
    <mergeCell ref="B671:C671"/>
    <mergeCell ref="D671:E671"/>
    <mergeCell ref="F671:G671"/>
    <mergeCell ref="B672:C672"/>
    <mergeCell ref="D672:E672"/>
    <mergeCell ref="F672:G672"/>
    <mergeCell ref="B667:C667"/>
    <mergeCell ref="D667:E667"/>
    <mergeCell ref="F667:G667"/>
    <mergeCell ref="B668:C668"/>
    <mergeCell ref="D668:E668"/>
    <mergeCell ref="F668:G668"/>
    <mergeCell ref="B669:C669"/>
    <mergeCell ref="D669:E669"/>
    <mergeCell ref="F669:G669"/>
    <mergeCell ref="B664:C664"/>
    <mergeCell ref="D664:E664"/>
    <mergeCell ref="F664:G664"/>
    <mergeCell ref="B665:C665"/>
    <mergeCell ref="D665:E665"/>
    <mergeCell ref="F665:G665"/>
    <mergeCell ref="B666:C666"/>
    <mergeCell ref="D666:E666"/>
    <mergeCell ref="F666:G666"/>
    <mergeCell ref="B661:C661"/>
    <mergeCell ref="D661:E661"/>
    <mergeCell ref="F661:G661"/>
    <mergeCell ref="B662:C662"/>
    <mergeCell ref="D662:E662"/>
    <mergeCell ref="F662:G662"/>
    <mergeCell ref="B663:C663"/>
    <mergeCell ref="D663:E663"/>
    <mergeCell ref="F663:G663"/>
    <mergeCell ref="B658:C658"/>
    <mergeCell ref="D658:E658"/>
    <mergeCell ref="F658:G658"/>
    <mergeCell ref="B659:C659"/>
    <mergeCell ref="D659:E659"/>
    <mergeCell ref="F659:G659"/>
    <mergeCell ref="B660:C660"/>
    <mergeCell ref="D660:E660"/>
    <mergeCell ref="F660:G660"/>
    <mergeCell ref="B655:C655"/>
    <mergeCell ref="D655:E655"/>
    <mergeCell ref="F655:G655"/>
    <mergeCell ref="B656:C656"/>
    <mergeCell ref="D656:E656"/>
    <mergeCell ref="F656:G656"/>
    <mergeCell ref="B657:C657"/>
    <mergeCell ref="D657:E657"/>
    <mergeCell ref="F657:G657"/>
    <mergeCell ref="B652:C652"/>
    <mergeCell ref="D652:E652"/>
    <mergeCell ref="F652:G652"/>
    <mergeCell ref="B653:C653"/>
    <mergeCell ref="D653:E653"/>
    <mergeCell ref="F653:G653"/>
    <mergeCell ref="B654:C654"/>
    <mergeCell ref="D654:E654"/>
    <mergeCell ref="F654:G654"/>
    <mergeCell ref="B649:C649"/>
    <mergeCell ref="D649:E649"/>
    <mergeCell ref="F649:G649"/>
    <mergeCell ref="B650:C650"/>
    <mergeCell ref="D650:E650"/>
    <mergeCell ref="F650:G650"/>
    <mergeCell ref="B651:C651"/>
    <mergeCell ref="D651:E651"/>
    <mergeCell ref="F651:G651"/>
    <mergeCell ref="B646:C646"/>
    <mergeCell ref="D646:E646"/>
    <mergeCell ref="F646:G646"/>
    <mergeCell ref="B647:C647"/>
    <mergeCell ref="D647:E647"/>
    <mergeCell ref="F647:G647"/>
    <mergeCell ref="B648:C648"/>
    <mergeCell ref="D648:E648"/>
    <mergeCell ref="F648:G648"/>
    <mergeCell ref="B643:C643"/>
    <mergeCell ref="D643:E643"/>
    <mergeCell ref="F643:G643"/>
    <mergeCell ref="B644:C644"/>
    <mergeCell ref="D644:E644"/>
    <mergeCell ref="F644:G644"/>
    <mergeCell ref="B645:C645"/>
    <mergeCell ref="D645:E645"/>
    <mergeCell ref="F645:G645"/>
    <mergeCell ref="B640:C640"/>
    <mergeCell ref="D640:E640"/>
    <mergeCell ref="F640:G640"/>
    <mergeCell ref="B641:C641"/>
    <mergeCell ref="D641:E641"/>
    <mergeCell ref="F641:G641"/>
    <mergeCell ref="B642:C642"/>
    <mergeCell ref="D642:E642"/>
    <mergeCell ref="F642:G642"/>
    <mergeCell ref="B637:C637"/>
    <mergeCell ref="D637:E637"/>
    <mergeCell ref="F637:G637"/>
    <mergeCell ref="B638:C638"/>
    <mergeCell ref="D638:E638"/>
    <mergeCell ref="F638:G638"/>
    <mergeCell ref="B639:C639"/>
    <mergeCell ref="D639:E639"/>
    <mergeCell ref="F639:G639"/>
    <mergeCell ref="B634:C634"/>
    <mergeCell ref="D634:E634"/>
    <mergeCell ref="F634:G634"/>
    <mergeCell ref="B635:C635"/>
    <mergeCell ref="D635:E635"/>
    <mergeCell ref="F635:G635"/>
    <mergeCell ref="B636:C636"/>
    <mergeCell ref="D636:E636"/>
    <mergeCell ref="F636:G636"/>
    <mergeCell ref="B631:C631"/>
    <mergeCell ref="D631:E631"/>
    <mergeCell ref="F631:G631"/>
    <mergeCell ref="B632:C632"/>
    <mergeCell ref="D632:E632"/>
    <mergeCell ref="F632:G632"/>
    <mergeCell ref="B633:C633"/>
    <mergeCell ref="D633:E633"/>
    <mergeCell ref="F633:G633"/>
    <mergeCell ref="B628:C628"/>
    <mergeCell ref="D628:E628"/>
    <mergeCell ref="F628:G628"/>
    <mergeCell ref="B629:C629"/>
    <mergeCell ref="D629:E629"/>
    <mergeCell ref="F629:G629"/>
    <mergeCell ref="B630:C630"/>
    <mergeCell ref="D630:E630"/>
    <mergeCell ref="F630:G630"/>
    <mergeCell ref="B625:C625"/>
    <mergeCell ref="D625:E625"/>
    <mergeCell ref="F625:G625"/>
    <mergeCell ref="B626:C626"/>
    <mergeCell ref="D626:E626"/>
    <mergeCell ref="F626:G626"/>
    <mergeCell ref="B627:C627"/>
    <mergeCell ref="D627:E627"/>
    <mergeCell ref="F627:G627"/>
    <mergeCell ref="B622:C622"/>
    <mergeCell ref="D622:E622"/>
    <mergeCell ref="F622:G622"/>
    <mergeCell ref="B623:C623"/>
    <mergeCell ref="D623:E623"/>
    <mergeCell ref="F623:G623"/>
    <mergeCell ref="B624:C624"/>
    <mergeCell ref="D624:E624"/>
    <mergeCell ref="F624:G624"/>
    <mergeCell ref="B619:C619"/>
    <mergeCell ref="D619:E619"/>
    <mergeCell ref="F619:G619"/>
    <mergeCell ref="B620:C620"/>
    <mergeCell ref="D620:E620"/>
    <mergeCell ref="F620:G620"/>
    <mergeCell ref="B621:C621"/>
    <mergeCell ref="D621:E621"/>
    <mergeCell ref="F621:G621"/>
    <mergeCell ref="B616:C616"/>
    <mergeCell ref="D616:E616"/>
    <mergeCell ref="F616:G616"/>
    <mergeCell ref="B617:C617"/>
    <mergeCell ref="D617:E617"/>
    <mergeCell ref="F617:G617"/>
    <mergeCell ref="B618:C618"/>
    <mergeCell ref="D618:E618"/>
    <mergeCell ref="F618:G618"/>
    <mergeCell ref="B613:C613"/>
    <mergeCell ref="D613:E613"/>
    <mergeCell ref="F613:G613"/>
    <mergeCell ref="B614:C614"/>
    <mergeCell ref="D614:E614"/>
    <mergeCell ref="F614:G614"/>
    <mergeCell ref="B615:C615"/>
    <mergeCell ref="D615:E615"/>
    <mergeCell ref="F615:G615"/>
    <mergeCell ref="B610:C610"/>
    <mergeCell ref="D610:E610"/>
    <mergeCell ref="F610:G610"/>
    <mergeCell ref="B611:C611"/>
    <mergeCell ref="D611:E611"/>
    <mergeCell ref="F611:G611"/>
    <mergeCell ref="B612:C612"/>
    <mergeCell ref="D612:E612"/>
    <mergeCell ref="F612:G612"/>
    <mergeCell ref="B607:C607"/>
    <mergeCell ref="D607:E607"/>
    <mergeCell ref="F607:G607"/>
    <mergeCell ref="B608:C608"/>
    <mergeCell ref="D608:E608"/>
    <mergeCell ref="F608:G608"/>
    <mergeCell ref="B609:C609"/>
    <mergeCell ref="D609:E609"/>
    <mergeCell ref="F609:G609"/>
    <mergeCell ref="B604:C604"/>
    <mergeCell ref="D604:E604"/>
    <mergeCell ref="F604:G604"/>
    <mergeCell ref="B605:C605"/>
    <mergeCell ref="D605:E605"/>
    <mergeCell ref="F605:G605"/>
    <mergeCell ref="B606:C606"/>
    <mergeCell ref="D606:E606"/>
    <mergeCell ref="F606:G606"/>
    <mergeCell ref="B601:C601"/>
    <mergeCell ref="D601:E601"/>
    <mergeCell ref="F601:G601"/>
    <mergeCell ref="B602:C602"/>
    <mergeCell ref="D602:E602"/>
    <mergeCell ref="F602:G602"/>
    <mergeCell ref="B603:C603"/>
    <mergeCell ref="D603:E603"/>
    <mergeCell ref="F603:G603"/>
    <mergeCell ref="B598:C598"/>
    <mergeCell ref="D598:E598"/>
    <mergeCell ref="F598:G598"/>
    <mergeCell ref="B599:C599"/>
    <mergeCell ref="D599:E599"/>
    <mergeCell ref="F599:G599"/>
    <mergeCell ref="B600:C600"/>
    <mergeCell ref="D600:E600"/>
    <mergeCell ref="F600:G600"/>
    <mergeCell ref="B595:C595"/>
    <mergeCell ref="D595:E595"/>
    <mergeCell ref="F595:G595"/>
    <mergeCell ref="B596:C596"/>
    <mergeCell ref="D596:E596"/>
    <mergeCell ref="F596:G596"/>
    <mergeCell ref="B597:C597"/>
    <mergeCell ref="D597:E597"/>
    <mergeCell ref="F597:G597"/>
    <mergeCell ref="B592:C592"/>
    <mergeCell ref="D592:E592"/>
    <mergeCell ref="F592:G592"/>
    <mergeCell ref="B593:C593"/>
    <mergeCell ref="D593:E593"/>
    <mergeCell ref="F593:G593"/>
    <mergeCell ref="B594:C594"/>
    <mergeCell ref="D594:E594"/>
    <mergeCell ref="F594:G594"/>
    <mergeCell ref="B589:C589"/>
    <mergeCell ref="D589:E589"/>
    <mergeCell ref="F589:G589"/>
    <mergeCell ref="B590:C590"/>
    <mergeCell ref="D590:E590"/>
    <mergeCell ref="F590:G590"/>
    <mergeCell ref="B591:C591"/>
    <mergeCell ref="D591:E591"/>
    <mergeCell ref="F591:G591"/>
    <mergeCell ref="B586:C586"/>
    <mergeCell ref="D586:E586"/>
    <mergeCell ref="F586:G586"/>
    <mergeCell ref="B587:C587"/>
    <mergeCell ref="D587:E587"/>
    <mergeCell ref="F587:G587"/>
    <mergeCell ref="B588:C588"/>
    <mergeCell ref="D588:E588"/>
    <mergeCell ref="F588:G588"/>
    <mergeCell ref="B583:C583"/>
    <mergeCell ref="D583:E583"/>
    <mergeCell ref="F583:G583"/>
    <mergeCell ref="B584:C584"/>
    <mergeCell ref="D584:E584"/>
    <mergeCell ref="F584:G584"/>
    <mergeCell ref="B585:C585"/>
    <mergeCell ref="D585:E585"/>
    <mergeCell ref="F585:G585"/>
    <mergeCell ref="B580:C580"/>
    <mergeCell ref="D580:E580"/>
    <mergeCell ref="F580:G580"/>
    <mergeCell ref="B581:C581"/>
    <mergeCell ref="D581:E581"/>
    <mergeCell ref="F581:G581"/>
    <mergeCell ref="B582:C582"/>
    <mergeCell ref="D582:E582"/>
    <mergeCell ref="F582:G582"/>
    <mergeCell ref="B577:C577"/>
    <mergeCell ref="D577:E577"/>
    <mergeCell ref="F577:G577"/>
    <mergeCell ref="B578:C578"/>
    <mergeCell ref="D578:E578"/>
    <mergeCell ref="F578:G578"/>
    <mergeCell ref="B579:C579"/>
    <mergeCell ref="D579:E579"/>
    <mergeCell ref="F579:G579"/>
    <mergeCell ref="B574:C574"/>
    <mergeCell ref="D574:E574"/>
    <mergeCell ref="F574:G574"/>
    <mergeCell ref="B575:C575"/>
    <mergeCell ref="D575:E575"/>
    <mergeCell ref="F575:G575"/>
    <mergeCell ref="B576:C576"/>
    <mergeCell ref="D576:E576"/>
    <mergeCell ref="F576:G576"/>
    <mergeCell ref="B571:C571"/>
    <mergeCell ref="D571:E571"/>
    <mergeCell ref="F571:G571"/>
    <mergeCell ref="B572:C572"/>
    <mergeCell ref="D572:E572"/>
    <mergeCell ref="F572:G572"/>
    <mergeCell ref="B573:C573"/>
    <mergeCell ref="D573:E573"/>
    <mergeCell ref="F573:G573"/>
    <mergeCell ref="B568:C568"/>
    <mergeCell ref="D568:E568"/>
    <mergeCell ref="F568:G568"/>
    <mergeCell ref="B569:C569"/>
    <mergeCell ref="D569:E569"/>
    <mergeCell ref="F569:G569"/>
    <mergeCell ref="B570:C570"/>
    <mergeCell ref="D570:E570"/>
    <mergeCell ref="F570:G570"/>
    <mergeCell ref="B565:C565"/>
    <mergeCell ref="D565:E565"/>
    <mergeCell ref="F565:G565"/>
    <mergeCell ref="B566:C566"/>
    <mergeCell ref="D566:E566"/>
    <mergeCell ref="F566:G566"/>
    <mergeCell ref="B567:C567"/>
    <mergeCell ref="D567:E567"/>
    <mergeCell ref="F567:G567"/>
    <mergeCell ref="B562:C562"/>
    <mergeCell ref="D562:E562"/>
    <mergeCell ref="F562:G562"/>
    <mergeCell ref="B563:C563"/>
    <mergeCell ref="D563:E563"/>
    <mergeCell ref="F563:G563"/>
    <mergeCell ref="B564:C564"/>
    <mergeCell ref="D564:E564"/>
    <mergeCell ref="F564:G564"/>
    <mergeCell ref="B559:C559"/>
    <mergeCell ref="D559:E559"/>
    <mergeCell ref="F559:G559"/>
    <mergeCell ref="B560:C560"/>
    <mergeCell ref="D560:E560"/>
    <mergeCell ref="F560:G560"/>
    <mergeCell ref="B561:C561"/>
    <mergeCell ref="D561:E561"/>
    <mergeCell ref="F561:G561"/>
    <mergeCell ref="B556:C556"/>
    <mergeCell ref="D556:E556"/>
    <mergeCell ref="F556:G556"/>
    <mergeCell ref="B557:C557"/>
    <mergeCell ref="D557:E557"/>
    <mergeCell ref="F557:G557"/>
    <mergeCell ref="B558:C558"/>
    <mergeCell ref="D558:E558"/>
    <mergeCell ref="F558:G558"/>
    <mergeCell ref="B553:C553"/>
    <mergeCell ref="D553:E553"/>
    <mergeCell ref="F553:G553"/>
    <mergeCell ref="B554:C554"/>
    <mergeCell ref="D554:E554"/>
    <mergeCell ref="F554:G554"/>
    <mergeCell ref="B555:C555"/>
    <mergeCell ref="D555:E555"/>
    <mergeCell ref="F555:G555"/>
    <mergeCell ref="B550:C550"/>
    <mergeCell ref="D550:E550"/>
    <mergeCell ref="F550:G550"/>
    <mergeCell ref="B551:C551"/>
    <mergeCell ref="D551:E551"/>
    <mergeCell ref="F551:G551"/>
    <mergeCell ref="B552:C552"/>
    <mergeCell ref="D552:E552"/>
    <mergeCell ref="F552:G552"/>
    <mergeCell ref="B547:C547"/>
    <mergeCell ref="D547:E547"/>
    <mergeCell ref="F547:G547"/>
    <mergeCell ref="B548:C548"/>
    <mergeCell ref="D548:E548"/>
    <mergeCell ref="F548:G548"/>
    <mergeCell ref="B549:C549"/>
    <mergeCell ref="D549:E549"/>
    <mergeCell ref="F549:G549"/>
    <mergeCell ref="B544:C544"/>
    <mergeCell ref="D544:E544"/>
    <mergeCell ref="F544:G544"/>
    <mergeCell ref="B545:C545"/>
    <mergeCell ref="D545:E545"/>
    <mergeCell ref="F545:G545"/>
    <mergeCell ref="B546:C546"/>
    <mergeCell ref="D546:E546"/>
    <mergeCell ref="F546:G546"/>
    <mergeCell ref="B541:C541"/>
    <mergeCell ref="D541:E541"/>
    <mergeCell ref="F541:G541"/>
    <mergeCell ref="B542:C542"/>
    <mergeCell ref="D542:E542"/>
    <mergeCell ref="F542:G542"/>
    <mergeCell ref="B543:C543"/>
    <mergeCell ref="D543:E543"/>
    <mergeCell ref="F543:G543"/>
    <mergeCell ref="B538:C538"/>
    <mergeCell ref="D538:E538"/>
    <mergeCell ref="F538:G538"/>
    <mergeCell ref="B539:C539"/>
    <mergeCell ref="D539:E539"/>
    <mergeCell ref="F539:G539"/>
    <mergeCell ref="B540:C540"/>
    <mergeCell ref="D540:E540"/>
    <mergeCell ref="F540:G540"/>
    <mergeCell ref="B535:C535"/>
    <mergeCell ref="D535:E535"/>
    <mergeCell ref="F535:G535"/>
    <mergeCell ref="B536:C536"/>
    <mergeCell ref="D536:E536"/>
    <mergeCell ref="F536:G536"/>
    <mergeCell ref="B537:C537"/>
    <mergeCell ref="D537:E537"/>
    <mergeCell ref="F537:G537"/>
    <mergeCell ref="B532:C532"/>
    <mergeCell ref="D532:E532"/>
    <mergeCell ref="F532:G532"/>
    <mergeCell ref="B533:C533"/>
    <mergeCell ref="D533:E533"/>
    <mergeCell ref="F533:G533"/>
    <mergeCell ref="B534:C534"/>
    <mergeCell ref="D534:E534"/>
    <mergeCell ref="F534:G534"/>
    <mergeCell ref="B529:C529"/>
    <mergeCell ref="D529:E529"/>
    <mergeCell ref="F529:G529"/>
    <mergeCell ref="B530:C530"/>
    <mergeCell ref="D530:E530"/>
    <mergeCell ref="F530:G530"/>
    <mergeCell ref="B531:C531"/>
    <mergeCell ref="D531:E531"/>
    <mergeCell ref="F531:G531"/>
    <mergeCell ref="B526:C526"/>
    <mergeCell ref="D526:E526"/>
    <mergeCell ref="F526:G526"/>
    <mergeCell ref="B527:C527"/>
    <mergeCell ref="D527:E527"/>
    <mergeCell ref="F527:G527"/>
    <mergeCell ref="B528:C528"/>
    <mergeCell ref="D528:E528"/>
    <mergeCell ref="F528:G528"/>
    <mergeCell ref="B523:C523"/>
    <mergeCell ref="D523:E523"/>
    <mergeCell ref="F523:G523"/>
    <mergeCell ref="B524:C524"/>
    <mergeCell ref="D524:E524"/>
    <mergeCell ref="F524:G524"/>
    <mergeCell ref="B525:C525"/>
    <mergeCell ref="D525:E525"/>
    <mergeCell ref="F525:G525"/>
    <mergeCell ref="B520:C520"/>
    <mergeCell ref="D520:E520"/>
    <mergeCell ref="F520:G520"/>
    <mergeCell ref="B521:C521"/>
    <mergeCell ref="D521:E521"/>
    <mergeCell ref="F521:G521"/>
    <mergeCell ref="B522:C522"/>
    <mergeCell ref="D522:E522"/>
    <mergeCell ref="F522:G522"/>
    <mergeCell ref="B517:C517"/>
    <mergeCell ref="D517:E517"/>
    <mergeCell ref="F517:G517"/>
    <mergeCell ref="B518:C518"/>
    <mergeCell ref="D518:E518"/>
    <mergeCell ref="F518:G518"/>
    <mergeCell ref="B519:C519"/>
    <mergeCell ref="D519:E519"/>
    <mergeCell ref="F519:G519"/>
    <mergeCell ref="B514:C514"/>
    <mergeCell ref="D514:E514"/>
    <mergeCell ref="F514:G514"/>
    <mergeCell ref="B515:C515"/>
    <mergeCell ref="D515:E515"/>
    <mergeCell ref="F515:G515"/>
    <mergeCell ref="B516:C516"/>
    <mergeCell ref="D516:E516"/>
    <mergeCell ref="F516:G516"/>
    <mergeCell ref="B511:C511"/>
    <mergeCell ref="D511:E511"/>
    <mergeCell ref="F511:G511"/>
    <mergeCell ref="B512:C512"/>
    <mergeCell ref="D512:E512"/>
    <mergeCell ref="F512:G512"/>
    <mergeCell ref="B513:C513"/>
    <mergeCell ref="D513:E513"/>
    <mergeCell ref="F513:G513"/>
    <mergeCell ref="B508:C508"/>
    <mergeCell ref="D508:E508"/>
    <mergeCell ref="F508:G508"/>
    <mergeCell ref="B509:C509"/>
    <mergeCell ref="D509:E509"/>
    <mergeCell ref="F509:G509"/>
    <mergeCell ref="B510:C510"/>
    <mergeCell ref="D510:E510"/>
    <mergeCell ref="F510:G510"/>
    <mergeCell ref="B505:C505"/>
    <mergeCell ref="D505:E505"/>
    <mergeCell ref="F505:G505"/>
    <mergeCell ref="B506:C506"/>
    <mergeCell ref="D506:E506"/>
    <mergeCell ref="F506:G506"/>
    <mergeCell ref="B507:C507"/>
    <mergeCell ref="D507:E507"/>
    <mergeCell ref="F507:G507"/>
    <mergeCell ref="B502:C502"/>
    <mergeCell ref="D502:E502"/>
    <mergeCell ref="F502:G502"/>
    <mergeCell ref="B503:C503"/>
    <mergeCell ref="D503:E503"/>
    <mergeCell ref="F503:G503"/>
    <mergeCell ref="B504:C504"/>
    <mergeCell ref="D504:E504"/>
    <mergeCell ref="F504:G504"/>
    <mergeCell ref="B499:C499"/>
    <mergeCell ref="D499:E499"/>
    <mergeCell ref="F499:G499"/>
    <mergeCell ref="B500:C500"/>
    <mergeCell ref="D500:E500"/>
    <mergeCell ref="F500:G500"/>
    <mergeCell ref="B501:C501"/>
    <mergeCell ref="D501:E501"/>
    <mergeCell ref="F501:G501"/>
    <mergeCell ref="B496:C496"/>
    <mergeCell ref="D496:E496"/>
    <mergeCell ref="F496:G496"/>
    <mergeCell ref="B497:C497"/>
    <mergeCell ref="D497:E497"/>
    <mergeCell ref="F497:G497"/>
    <mergeCell ref="B498:C498"/>
    <mergeCell ref="D498:E498"/>
    <mergeCell ref="F498:G498"/>
    <mergeCell ref="B493:C493"/>
    <mergeCell ref="D493:E493"/>
    <mergeCell ref="F493:G493"/>
    <mergeCell ref="B494:C494"/>
    <mergeCell ref="D494:E494"/>
    <mergeCell ref="F494:G494"/>
    <mergeCell ref="B495:C495"/>
    <mergeCell ref="D495:E495"/>
    <mergeCell ref="F495:G495"/>
    <mergeCell ref="B490:C490"/>
    <mergeCell ref="D490:E490"/>
    <mergeCell ref="F490:G490"/>
    <mergeCell ref="B491:C491"/>
    <mergeCell ref="D491:E491"/>
    <mergeCell ref="F491:G491"/>
    <mergeCell ref="B492:C492"/>
    <mergeCell ref="D492:E492"/>
    <mergeCell ref="F492:G492"/>
    <mergeCell ref="B487:C487"/>
    <mergeCell ref="D487:E487"/>
    <mergeCell ref="F487:G487"/>
    <mergeCell ref="B488:C488"/>
    <mergeCell ref="D488:E488"/>
    <mergeCell ref="F488:G488"/>
    <mergeCell ref="B489:C489"/>
    <mergeCell ref="D489:E489"/>
    <mergeCell ref="F489:G489"/>
    <mergeCell ref="B484:C484"/>
    <mergeCell ref="D484:E484"/>
    <mergeCell ref="F484:G484"/>
    <mergeCell ref="B485:C485"/>
    <mergeCell ref="D485:E485"/>
    <mergeCell ref="F485:G485"/>
    <mergeCell ref="B486:C486"/>
    <mergeCell ref="D486:E486"/>
    <mergeCell ref="F486:G486"/>
    <mergeCell ref="B481:C481"/>
    <mergeCell ref="D481:E481"/>
    <mergeCell ref="F481:G481"/>
    <mergeCell ref="B482:C482"/>
    <mergeCell ref="D482:E482"/>
    <mergeCell ref="F482:G482"/>
    <mergeCell ref="B483:C483"/>
    <mergeCell ref="D483:E483"/>
    <mergeCell ref="F483:G483"/>
    <mergeCell ref="B478:C478"/>
    <mergeCell ref="D478:E478"/>
    <mergeCell ref="F478:G478"/>
    <mergeCell ref="B479:C479"/>
    <mergeCell ref="D479:E479"/>
    <mergeCell ref="F479:G479"/>
    <mergeCell ref="B480:C480"/>
    <mergeCell ref="D480:E480"/>
    <mergeCell ref="F480:G480"/>
    <mergeCell ref="B475:C475"/>
    <mergeCell ref="D475:E475"/>
    <mergeCell ref="F475:G475"/>
    <mergeCell ref="B476:C476"/>
    <mergeCell ref="D476:E476"/>
    <mergeCell ref="F476:G476"/>
    <mergeCell ref="B477:C477"/>
    <mergeCell ref="D477:E477"/>
    <mergeCell ref="F477:G477"/>
    <mergeCell ref="B472:C472"/>
    <mergeCell ref="D472:E472"/>
    <mergeCell ref="F472:G472"/>
    <mergeCell ref="B473:C473"/>
    <mergeCell ref="D473:E473"/>
    <mergeCell ref="F473:G473"/>
    <mergeCell ref="B474:C474"/>
    <mergeCell ref="D474:E474"/>
    <mergeCell ref="F474:G474"/>
    <mergeCell ref="B469:C469"/>
    <mergeCell ref="D469:E469"/>
    <mergeCell ref="F469:G469"/>
    <mergeCell ref="B470:C470"/>
    <mergeCell ref="D470:E470"/>
    <mergeCell ref="F470:G470"/>
    <mergeCell ref="B471:C471"/>
    <mergeCell ref="D471:E471"/>
    <mergeCell ref="F471:G471"/>
    <mergeCell ref="B466:C466"/>
    <mergeCell ref="D466:E466"/>
    <mergeCell ref="F466:G466"/>
    <mergeCell ref="B467:C467"/>
    <mergeCell ref="D467:E467"/>
    <mergeCell ref="F467:G467"/>
    <mergeCell ref="B468:C468"/>
    <mergeCell ref="D468:E468"/>
    <mergeCell ref="F468:G468"/>
    <mergeCell ref="B463:C463"/>
    <mergeCell ref="D463:E463"/>
    <mergeCell ref="F463:G463"/>
    <mergeCell ref="B464:C464"/>
    <mergeCell ref="D464:E464"/>
    <mergeCell ref="F464:G464"/>
    <mergeCell ref="B465:C465"/>
    <mergeCell ref="D465:E465"/>
    <mergeCell ref="F465:G465"/>
    <mergeCell ref="B460:C460"/>
    <mergeCell ref="D460:E460"/>
    <mergeCell ref="F460:G460"/>
    <mergeCell ref="B461:C461"/>
    <mergeCell ref="D461:E461"/>
    <mergeCell ref="F461:G461"/>
    <mergeCell ref="B462:C462"/>
    <mergeCell ref="D462:E462"/>
    <mergeCell ref="F462:G462"/>
    <mergeCell ref="B457:C457"/>
    <mergeCell ref="D457:E457"/>
    <mergeCell ref="F457:G457"/>
    <mergeCell ref="B458:C458"/>
    <mergeCell ref="D458:E458"/>
    <mergeCell ref="F458:G458"/>
    <mergeCell ref="B459:C459"/>
    <mergeCell ref="D459:E459"/>
    <mergeCell ref="F459:G459"/>
    <mergeCell ref="B454:C454"/>
    <mergeCell ref="D454:E454"/>
    <mergeCell ref="F454:G454"/>
    <mergeCell ref="B455:C455"/>
    <mergeCell ref="D455:E455"/>
    <mergeCell ref="F455:G455"/>
    <mergeCell ref="B456:C456"/>
    <mergeCell ref="D456:E456"/>
    <mergeCell ref="F456:G456"/>
    <mergeCell ref="B451:C451"/>
    <mergeCell ref="D451:E451"/>
    <mergeCell ref="F451:G451"/>
    <mergeCell ref="B452:C452"/>
    <mergeCell ref="D452:E452"/>
    <mergeCell ref="F452:G452"/>
    <mergeCell ref="B453:C453"/>
    <mergeCell ref="D453:E453"/>
    <mergeCell ref="F453:G453"/>
    <mergeCell ref="B448:C448"/>
    <mergeCell ref="D448:E448"/>
    <mergeCell ref="F448:G448"/>
    <mergeCell ref="B449:C449"/>
    <mergeCell ref="D449:E449"/>
    <mergeCell ref="F449:G449"/>
    <mergeCell ref="B450:C450"/>
    <mergeCell ref="D450:E450"/>
    <mergeCell ref="F450:G450"/>
    <mergeCell ref="B445:C445"/>
    <mergeCell ref="D445:E445"/>
    <mergeCell ref="F445:G445"/>
    <mergeCell ref="B446:C446"/>
    <mergeCell ref="D446:E446"/>
    <mergeCell ref="F446:G446"/>
    <mergeCell ref="B447:C447"/>
    <mergeCell ref="D447:E447"/>
    <mergeCell ref="F447:G447"/>
    <mergeCell ref="B442:C442"/>
    <mergeCell ref="D442:E442"/>
    <mergeCell ref="F442:G442"/>
    <mergeCell ref="B443:C443"/>
    <mergeCell ref="D443:E443"/>
    <mergeCell ref="F443:G443"/>
    <mergeCell ref="B444:C444"/>
    <mergeCell ref="D444:E444"/>
    <mergeCell ref="F444:G444"/>
    <mergeCell ref="B439:C439"/>
    <mergeCell ref="D439:E439"/>
    <mergeCell ref="F439:G439"/>
    <mergeCell ref="B440:C440"/>
    <mergeCell ref="D440:E440"/>
    <mergeCell ref="F440:G440"/>
    <mergeCell ref="B441:C441"/>
    <mergeCell ref="D441:E441"/>
    <mergeCell ref="F441:G441"/>
    <mergeCell ref="B436:C436"/>
    <mergeCell ref="D436:E436"/>
    <mergeCell ref="F436:G436"/>
    <mergeCell ref="B437:C437"/>
    <mergeCell ref="D437:E437"/>
    <mergeCell ref="F437:G437"/>
    <mergeCell ref="B438:C438"/>
    <mergeCell ref="D438:E438"/>
    <mergeCell ref="F438:G438"/>
    <mergeCell ref="B433:C433"/>
    <mergeCell ref="D433:E433"/>
    <mergeCell ref="F433:G433"/>
    <mergeCell ref="B434:C434"/>
    <mergeCell ref="D434:E434"/>
    <mergeCell ref="F434:G434"/>
    <mergeCell ref="B435:C435"/>
    <mergeCell ref="D435:E435"/>
    <mergeCell ref="F435:G435"/>
    <mergeCell ref="B430:C430"/>
    <mergeCell ref="D430:E430"/>
    <mergeCell ref="F430:G430"/>
    <mergeCell ref="B431:C431"/>
    <mergeCell ref="D431:E431"/>
    <mergeCell ref="F431:G431"/>
    <mergeCell ref="B432:C432"/>
    <mergeCell ref="D432:E432"/>
    <mergeCell ref="F432:G432"/>
    <mergeCell ref="B427:C427"/>
    <mergeCell ref="D427:E427"/>
    <mergeCell ref="F427:G427"/>
    <mergeCell ref="B428:C428"/>
    <mergeCell ref="D428:E428"/>
    <mergeCell ref="F428:G428"/>
    <mergeCell ref="B429:C429"/>
    <mergeCell ref="D429:E429"/>
    <mergeCell ref="F429:G429"/>
    <mergeCell ref="B424:C424"/>
    <mergeCell ref="D424:E424"/>
    <mergeCell ref="F424:G424"/>
    <mergeCell ref="B425:C425"/>
    <mergeCell ref="D425:E425"/>
    <mergeCell ref="F425:G425"/>
    <mergeCell ref="B426:C426"/>
    <mergeCell ref="D426:E426"/>
    <mergeCell ref="F426:G426"/>
    <mergeCell ref="B421:C421"/>
    <mergeCell ref="D421:E421"/>
    <mergeCell ref="F421:G421"/>
    <mergeCell ref="B422:C422"/>
    <mergeCell ref="D422:E422"/>
    <mergeCell ref="F422:G422"/>
    <mergeCell ref="B423:C423"/>
    <mergeCell ref="D423:E423"/>
    <mergeCell ref="F423:G423"/>
    <mergeCell ref="B418:C418"/>
    <mergeCell ref="D418:E418"/>
    <mergeCell ref="F418:G418"/>
    <mergeCell ref="B419:C419"/>
    <mergeCell ref="D419:E419"/>
    <mergeCell ref="F419:G419"/>
    <mergeCell ref="B420:C420"/>
    <mergeCell ref="D420:E420"/>
    <mergeCell ref="F420:G420"/>
    <mergeCell ref="B415:C415"/>
    <mergeCell ref="D415:E415"/>
    <mergeCell ref="F415:G415"/>
    <mergeCell ref="B416:C416"/>
    <mergeCell ref="D416:E416"/>
    <mergeCell ref="F416:G416"/>
    <mergeCell ref="B417:C417"/>
    <mergeCell ref="D417:E417"/>
    <mergeCell ref="F417:G417"/>
    <mergeCell ref="B412:C412"/>
    <mergeCell ref="D412:E412"/>
    <mergeCell ref="F412:G412"/>
    <mergeCell ref="B413:C413"/>
    <mergeCell ref="D413:E413"/>
    <mergeCell ref="F413:G413"/>
    <mergeCell ref="B414:C414"/>
    <mergeCell ref="D414:E414"/>
    <mergeCell ref="F414:G414"/>
    <mergeCell ref="B409:C409"/>
    <mergeCell ref="D409:E409"/>
    <mergeCell ref="F409:G409"/>
    <mergeCell ref="B410:C410"/>
    <mergeCell ref="D410:E410"/>
    <mergeCell ref="F410:G410"/>
    <mergeCell ref="B411:C411"/>
    <mergeCell ref="D411:E411"/>
    <mergeCell ref="F411:G411"/>
    <mergeCell ref="B406:C406"/>
    <mergeCell ref="D406:E406"/>
    <mergeCell ref="F406:G406"/>
    <mergeCell ref="B407:C407"/>
    <mergeCell ref="D407:E407"/>
    <mergeCell ref="F407:G407"/>
    <mergeCell ref="B408:C408"/>
    <mergeCell ref="D408:E408"/>
    <mergeCell ref="F408:G408"/>
    <mergeCell ref="B403:C403"/>
    <mergeCell ref="D403:E403"/>
    <mergeCell ref="F403:G403"/>
    <mergeCell ref="B404:C404"/>
    <mergeCell ref="D404:E404"/>
    <mergeCell ref="F404:G404"/>
    <mergeCell ref="B405:C405"/>
    <mergeCell ref="D405:E405"/>
    <mergeCell ref="F405:G405"/>
    <mergeCell ref="B400:C400"/>
    <mergeCell ref="D400:E400"/>
    <mergeCell ref="F400:G400"/>
    <mergeCell ref="B401:C401"/>
    <mergeCell ref="D401:E401"/>
    <mergeCell ref="F401:G401"/>
    <mergeCell ref="B402:C402"/>
    <mergeCell ref="D402:E402"/>
    <mergeCell ref="F402:G402"/>
    <mergeCell ref="B397:C397"/>
    <mergeCell ref="D397:E397"/>
    <mergeCell ref="F397:G397"/>
    <mergeCell ref="B398:C398"/>
    <mergeCell ref="D398:E398"/>
    <mergeCell ref="F398:G398"/>
    <mergeCell ref="B399:C399"/>
    <mergeCell ref="D399:E399"/>
    <mergeCell ref="F399:G399"/>
    <mergeCell ref="B394:C394"/>
    <mergeCell ref="D394:E394"/>
    <mergeCell ref="F394:G394"/>
    <mergeCell ref="B395:C395"/>
    <mergeCell ref="D395:E395"/>
    <mergeCell ref="F395:G395"/>
    <mergeCell ref="B396:C396"/>
    <mergeCell ref="D396:E396"/>
    <mergeCell ref="F396:G396"/>
    <mergeCell ref="B391:C391"/>
    <mergeCell ref="D391:E391"/>
    <mergeCell ref="F391:G391"/>
    <mergeCell ref="B392:C392"/>
    <mergeCell ref="D392:E392"/>
    <mergeCell ref="F392:G392"/>
    <mergeCell ref="B393:C393"/>
    <mergeCell ref="D393:E393"/>
    <mergeCell ref="F393:G393"/>
    <mergeCell ref="B388:C388"/>
    <mergeCell ref="D388:E388"/>
    <mergeCell ref="F388:G388"/>
    <mergeCell ref="B389:C389"/>
    <mergeCell ref="D389:E389"/>
    <mergeCell ref="F389:G389"/>
    <mergeCell ref="B390:C390"/>
    <mergeCell ref="D390:E390"/>
    <mergeCell ref="F390:G390"/>
    <mergeCell ref="B385:C385"/>
    <mergeCell ref="D385:E385"/>
    <mergeCell ref="F385:G385"/>
    <mergeCell ref="B386:C386"/>
    <mergeCell ref="D386:E386"/>
    <mergeCell ref="F386:G386"/>
    <mergeCell ref="B387:C387"/>
    <mergeCell ref="D387:E387"/>
    <mergeCell ref="F387:G387"/>
    <mergeCell ref="B382:C382"/>
    <mergeCell ref="D382:E382"/>
    <mergeCell ref="F382:G382"/>
    <mergeCell ref="B383:C383"/>
    <mergeCell ref="D383:E383"/>
    <mergeCell ref="F383:G383"/>
    <mergeCell ref="B384:C384"/>
    <mergeCell ref="D384:E384"/>
    <mergeCell ref="F384:G384"/>
    <mergeCell ref="B379:C379"/>
    <mergeCell ref="D379:E379"/>
    <mergeCell ref="F379:G379"/>
    <mergeCell ref="B380:C380"/>
    <mergeCell ref="D380:E380"/>
    <mergeCell ref="F380:G380"/>
    <mergeCell ref="B381:C381"/>
    <mergeCell ref="D381:E381"/>
    <mergeCell ref="F381:G381"/>
    <mergeCell ref="B376:C376"/>
    <mergeCell ref="D376:E376"/>
    <mergeCell ref="F376:G376"/>
    <mergeCell ref="B377:C377"/>
    <mergeCell ref="D377:E377"/>
    <mergeCell ref="F377:G377"/>
    <mergeCell ref="B378:C378"/>
    <mergeCell ref="D378:E378"/>
    <mergeCell ref="F378:G378"/>
    <mergeCell ref="B373:C373"/>
    <mergeCell ref="D373:E373"/>
    <mergeCell ref="F373:G373"/>
    <mergeCell ref="B374:C374"/>
    <mergeCell ref="D374:E374"/>
    <mergeCell ref="F374:G374"/>
    <mergeCell ref="B375:C375"/>
    <mergeCell ref="D375:E375"/>
    <mergeCell ref="F375:G375"/>
    <mergeCell ref="B370:C370"/>
    <mergeCell ref="D370:E370"/>
    <mergeCell ref="F370:G370"/>
    <mergeCell ref="B371:C371"/>
    <mergeCell ref="D371:E371"/>
    <mergeCell ref="F371:G371"/>
    <mergeCell ref="B372:C372"/>
    <mergeCell ref="D372:E372"/>
    <mergeCell ref="F372:G372"/>
    <mergeCell ref="B367:C367"/>
    <mergeCell ref="D367:E367"/>
    <mergeCell ref="F367:G367"/>
    <mergeCell ref="B368:C368"/>
    <mergeCell ref="D368:E368"/>
    <mergeCell ref="F368:G368"/>
    <mergeCell ref="B369:C369"/>
    <mergeCell ref="D369:E369"/>
    <mergeCell ref="F369:G369"/>
    <mergeCell ref="B364:C364"/>
    <mergeCell ref="D364:E364"/>
    <mergeCell ref="F364:G364"/>
    <mergeCell ref="B365:C365"/>
    <mergeCell ref="D365:E365"/>
    <mergeCell ref="F365:G365"/>
    <mergeCell ref="B366:C366"/>
    <mergeCell ref="D366:E366"/>
    <mergeCell ref="F366:G366"/>
    <mergeCell ref="B361:C361"/>
    <mergeCell ref="D361:E361"/>
    <mergeCell ref="F361:G361"/>
    <mergeCell ref="B362:C362"/>
    <mergeCell ref="D362:E362"/>
    <mergeCell ref="F362:G362"/>
    <mergeCell ref="B363:C363"/>
    <mergeCell ref="D363:E363"/>
    <mergeCell ref="F363:G363"/>
    <mergeCell ref="B358:C358"/>
    <mergeCell ref="D358:E358"/>
    <mergeCell ref="F358:G358"/>
    <mergeCell ref="B359:C359"/>
    <mergeCell ref="D359:E359"/>
    <mergeCell ref="F359:G359"/>
    <mergeCell ref="B360:C360"/>
    <mergeCell ref="D360:E360"/>
    <mergeCell ref="F360:G360"/>
    <mergeCell ref="B355:C355"/>
    <mergeCell ref="D355:E355"/>
    <mergeCell ref="F355:G355"/>
    <mergeCell ref="B356:C356"/>
    <mergeCell ref="D356:E356"/>
    <mergeCell ref="F356:G356"/>
    <mergeCell ref="B357:C357"/>
    <mergeCell ref="D357:E357"/>
    <mergeCell ref="F357:G357"/>
    <mergeCell ref="B352:C352"/>
    <mergeCell ref="D352:E352"/>
    <mergeCell ref="F352:G352"/>
    <mergeCell ref="B353:C353"/>
    <mergeCell ref="D353:E353"/>
    <mergeCell ref="F353:G353"/>
    <mergeCell ref="B354:C354"/>
    <mergeCell ref="D354:E354"/>
    <mergeCell ref="F354:G354"/>
    <mergeCell ref="B349:C349"/>
    <mergeCell ref="D349:E349"/>
    <mergeCell ref="F349:G349"/>
    <mergeCell ref="B350:C350"/>
    <mergeCell ref="D350:E350"/>
    <mergeCell ref="F350:G350"/>
    <mergeCell ref="B351:C351"/>
    <mergeCell ref="D351:E351"/>
    <mergeCell ref="F351:G351"/>
    <mergeCell ref="B346:C346"/>
    <mergeCell ref="D346:E346"/>
    <mergeCell ref="F346:G346"/>
    <mergeCell ref="B347:C347"/>
    <mergeCell ref="D347:E347"/>
    <mergeCell ref="F347:G347"/>
    <mergeCell ref="B348:C348"/>
    <mergeCell ref="D348:E348"/>
    <mergeCell ref="F348:G348"/>
    <mergeCell ref="B343:C343"/>
    <mergeCell ref="D343:E343"/>
    <mergeCell ref="F343:G343"/>
    <mergeCell ref="B344:C344"/>
    <mergeCell ref="D344:E344"/>
    <mergeCell ref="F344:G344"/>
    <mergeCell ref="B345:C345"/>
    <mergeCell ref="D345:E345"/>
    <mergeCell ref="F345:G345"/>
    <mergeCell ref="B340:C340"/>
    <mergeCell ref="D340:E340"/>
    <mergeCell ref="F340:G340"/>
    <mergeCell ref="B341:C341"/>
    <mergeCell ref="D341:E341"/>
    <mergeCell ref="F341:G341"/>
    <mergeCell ref="B342:C342"/>
    <mergeCell ref="D342:E342"/>
    <mergeCell ref="F342:G342"/>
    <mergeCell ref="B337:C337"/>
    <mergeCell ref="D337:E337"/>
    <mergeCell ref="F337:G337"/>
    <mergeCell ref="B338:C338"/>
    <mergeCell ref="D338:E338"/>
    <mergeCell ref="F338:G338"/>
    <mergeCell ref="B339:C339"/>
    <mergeCell ref="D339:E339"/>
    <mergeCell ref="F339:G339"/>
    <mergeCell ref="B334:C334"/>
    <mergeCell ref="D334:E334"/>
    <mergeCell ref="F334:G334"/>
    <mergeCell ref="B335:C335"/>
    <mergeCell ref="D335:E335"/>
    <mergeCell ref="F335:G335"/>
    <mergeCell ref="B336:C336"/>
    <mergeCell ref="D336:E336"/>
    <mergeCell ref="F336:G336"/>
    <mergeCell ref="B331:C331"/>
    <mergeCell ref="D331:E331"/>
    <mergeCell ref="F331:G331"/>
    <mergeCell ref="B332:C332"/>
    <mergeCell ref="D332:E332"/>
    <mergeCell ref="F332:G332"/>
    <mergeCell ref="B333:C333"/>
    <mergeCell ref="D333:E333"/>
    <mergeCell ref="F333:G333"/>
    <mergeCell ref="B328:C328"/>
    <mergeCell ref="D328:E328"/>
    <mergeCell ref="F328:G328"/>
    <mergeCell ref="B329:C329"/>
    <mergeCell ref="D329:E329"/>
    <mergeCell ref="F329:G329"/>
    <mergeCell ref="B330:C330"/>
    <mergeCell ref="D330:E330"/>
    <mergeCell ref="F330:G330"/>
    <mergeCell ref="B325:C325"/>
    <mergeCell ref="D325:E325"/>
    <mergeCell ref="F325:G325"/>
    <mergeCell ref="B326:C326"/>
    <mergeCell ref="D326:E326"/>
    <mergeCell ref="F326:G326"/>
    <mergeCell ref="B327:C327"/>
    <mergeCell ref="D327:E327"/>
    <mergeCell ref="F327:G327"/>
    <mergeCell ref="B322:C322"/>
    <mergeCell ref="D322:E322"/>
    <mergeCell ref="F322:G322"/>
    <mergeCell ref="B323:C323"/>
    <mergeCell ref="D323:E323"/>
    <mergeCell ref="F323:G323"/>
    <mergeCell ref="B324:C324"/>
    <mergeCell ref="D324:E324"/>
    <mergeCell ref="F324:G324"/>
    <mergeCell ref="B319:C319"/>
    <mergeCell ref="D319:E319"/>
    <mergeCell ref="F319:G319"/>
    <mergeCell ref="B320:C320"/>
    <mergeCell ref="D320:E320"/>
    <mergeCell ref="F320:G320"/>
    <mergeCell ref="B321:C321"/>
    <mergeCell ref="D321:E321"/>
    <mergeCell ref="F321:G321"/>
    <mergeCell ref="B316:C316"/>
    <mergeCell ref="D316:E316"/>
    <mergeCell ref="F316:G316"/>
    <mergeCell ref="B317:C317"/>
    <mergeCell ref="D317:E317"/>
    <mergeCell ref="F317:G317"/>
    <mergeCell ref="B318:C318"/>
    <mergeCell ref="D318:E318"/>
    <mergeCell ref="F318:G318"/>
    <mergeCell ref="B313:C313"/>
    <mergeCell ref="D313:E313"/>
    <mergeCell ref="F313:G313"/>
    <mergeCell ref="B314:C314"/>
    <mergeCell ref="D314:E314"/>
    <mergeCell ref="F314:G314"/>
    <mergeCell ref="B315:C315"/>
    <mergeCell ref="D315:E315"/>
    <mergeCell ref="F315:G315"/>
    <mergeCell ref="B310:C310"/>
    <mergeCell ref="D310:E310"/>
    <mergeCell ref="F310:G310"/>
    <mergeCell ref="B311:C311"/>
    <mergeCell ref="D311:E311"/>
    <mergeCell ref="F311:G311"/>
    <mergeCell ref="B312:C312"/>
    <mergeCell ref="D312:E312"/>
    <mergeCell ref="F312:G312"/>
    <mergeCell ref="B307:C307"/>
    <mergeCell ref="D307:E307"/>
    <mergeCell ref="F307:G307"/>
    <mergeCell ref="B308:C308"/>
    <mergeCell ref="D308:E308"/>
    <mergeCell ref="F308:G308"/>
    <mergeCell ref="B309:C309"/>
    <mergeCell ref="D309:E309"/>
    <mergeCell ref="F309:G309"/>
    <mergeCell ref="B304:C304"/>
    <mergeCell ref="D304:E304"/>
    <mergeCell ref="F304:G304"/>
    <mergeCell ref="B305:C305"/>
    <mergeCell ref="D305:E305"/>
    <mergeCell ref="F305:G305"/>
    <mergeCell ref="B306:C306"/>
    <mergeCell ref="D306:E306"/>
    <mergeCell ref="F306:G306"/>
    <mergeCell ref="B301:C301"/>
    <mergeCell ref="D301:E301"/>
    <mergeCell ref="F301:G301"/>
    <mergeCell ref="B302:C302"/>
    <mergeCell ref="D302:E302"/>
    <mergeCell ref="F302:G302"/>
    <mergeCell ref="B303:C303"/>
    <mergeCell ref="D303:E303"/>
    <mergeCell ref="F303:G303"/>
    <mergeCell ref="B298:C298"/>
    <mergeCell ref="D298:E298"/>
    <mergeCell ref="F298:G298"/>
    <mergeCell ref="B299:C299"/>
    <mergeCell ref="D299:E299"/>
    <mergeCell ref="F299:G299"/>
    <mergeCell ref="B300:C300"/>
    <mergeCell ref="D300:E300"/>
    <mergeCell ref="F300:G300"/>
    <mergeCell ref="B295:C295"/>
    <mergeCell ref="D295:E295"/>
    <mergeCell ref="F295:G295"/>
    <mergeCell ref="B296:C296"/>
    <mergeCell ref="D296:E296"/>
    <mergeCell ref="F296:G296"/>
    <mergeCell ref="B297:C297"/>
    <mergeCell ref="D297:E297"/>
    <mergeCell ref="F297:G297"/>
    <mergeCell ref="B292:C292"/>
    <mergeCell ref="D292:E292"/>
    <mergeCell ref="F292:G292"/>
    <mergeCell ref="B293:C293"/>
    <mergeCell ref="D293:E293"/>
    <mergeCell ref="F293:G293"/>
    <mergeCell ref="B294:C294"/>
    <mergeCell ref="D294:E294"/>
    <mergeCell ref="F294:G294"/>
    <mergeCell ref="B289:C289"/>
    <mergeCell ref="D289:E289"/>
    <mergeCell ref="F289:G289"/>
    <mergeCell ref="B290:C290"/>
    <mergeCell ref="D290:E290"/>
    <mergeCell ref="F290:G290"/>
    <mergeCell ref="B291:C291"/>
    <mergeCell ref="D291:E291"/>
    <mergeCell ref="F291:G291"/>
    <mergeCell ref="B286:C286"/>
    <mergeCell ref="D286:E286"/>
    <mergeCell ref="F286:G286"/>
    <mergeCell ref="B287:C287"/>
    <mergeCell ref="D287:E287"/>
    <mergeCell ref="F287:G287"/>
    <mergeCell ref="B288:C288"/>
    <mergeCell ref="D288:E288"/>
    <mergeCell ref="F288:G288"/>
    <mergeCell ref="B283:C283"/>
    <mergeCell ref="D283:E283"/>
    <mergeCell ref="F283:G283"/>
    <mergeCell ref="B284:C284"/>
    <mergeCell ref="D284:E284"/>
    <mergeCell ref="F284:G284"/>
    <mergeCell ref="B285:C285"/>
    <mergeCell ref="D285:E285"/>
    <mergeCell ref="F285:G285"/>
    <mergeCell ref="B280:C280"/>
    <mergeCell ref="D280:E280"/>
    <mergeCell ref="F280:G280"/>
    <mergeCell ref="B281:C281"/>
    <mergeCell ref="D281:E281"/>
    <mergeCell ref="F281:G281"/>
    <mergeCell ref="B282:C282"/>
    <mergeCell ref="D282:E282"/>
    <mergeCell ref="F282:G282"/>
    <mergeCell ref="B277:C277"/>
    <mergeCell ref="D277:E277"/>
    <mergeCell ref="F277:G277"/>
    <mergeCell ref="B278:C278"/>
    <mergeCell ref="D278:E278"/>
    <mergeCell ref="F278:G278"/>
    <mergeCell ref="B279:C279"/>
    <mergeCell ref="D279:E279"/>
    <mergeCell ref="F279:G279"/>
    <mergeCell ref="B274:C274"/>
    <mergeCell ref="D274:E274"/>
    <mergeCell ref="F274:G274"/>
    <mergeCell ref="B275:C275"/>
    <mergeCell ref="D275:E275"/>
    <mergeCell ref="F275:G275"/>
    <mergeCell ref="B276:C276"/>
    <mergeCell ref="D276:E276"/>
    <mergeCell ref="F276:G276"/>
    <mergeCell ref="B271:C271"/>
    <mergeCell ref="D271:E271"/>
    <mergeCell ref="F271:G271"/>
    <mergeCell ref="B272:C272"/>
    <mergeCell ref="D272:E272"/>
    <mergeCell ref="F272:G272"/>
    <mergeCell ref="B273:C273"/>
    <mergeCell ref="D273:E273"/>
    <mergeCell ref="F273:G273"/>
    <mergeCell ref="B268:C268"/>
    <mergeCell ref="D268:E268"/>
    <mergeCell ref="F268:G268"/>
    <mergeCell ref="B269:C269"/>
    <mergeCell ref="D269:E269"/>
    <mergeCell ref="F269:G269"/>
    <mergeCell ref="B270:C270"/>
    <mergeCell ref="D270:E270"/>
    <mergeCell ref="F270:G270"/>
    <mergeCell ref="B265:C265"/>
    <mergeCell ref="D265:E265"/>
    <mergeCell ref="F265:G265"/>
    <mergeCell ref="B266:C266"/>
    <mergeCell ref="D266:E266"/>
    <mergeCell ref="F266:G266"/>
    <mergeCell ref="B267:C267"/>
    <mergeCell ref="D267:E267"/>
    <mergeCell ref="F267:G267"/>
    <mergeCell ref="B262:C262"/>
    <mergeCell ref="D262:E262"/>
    <mergeCell ref="F262:G262"/>
    <mergeCell ref="B263:C263"/>
    <mergeCell ref="D263:E263"/>
    <mergeCell ref="F263:G263"/>
    <mergeCell ref="B264:C264"/>
    <mergeCell ref="D264:E264"/>
    <mergeCell ref="F264:G264"/>
    <mergeCell ref="B259:C259"/>
    <mergeCell ref="D259:E259"/>
    <mergeCell ref="F259:G259"/>
    <mergeCell ref="B260:C260"/>
    <mergeCell ref="D260:E260"/>
    <mergeCell ref="F260:G260"/>
    <mergeCell ref="B261:C261"/>
    <mergeCell ref="D261:E261"/>
    <mergeCell ref="F261:G261"/>
    <mergeCell ref="B256:C256"/>
    <mergeCell ref="D256:E256"/>
    <mergeCell ref="F256:G256"/>
    <mergeCell ref="B257:C257"/>
    <mergeCell ref="D257:E257"/>
    <mergeCell ref="F257:G257"/>
    <mergeCell ref="B258:C258"/>
    <mergeCell ref="D258:E258"/>
    <mergeCell ref="F258:G258"/>
    <mergeCell ref="B253:C253"/>
    <mergeCell ref="D253:E253"/>
    <mergeCell ref="F253:G253"/>
    <mergeCell ref="B254:C254"/>
    <mergeCell ref="D254:E254"/>
    <mergeCell ref="F254:G254"/>
    <mergeCell ref="B255:C255"/>
    <mergeCell ref="D255:E255"/>
    <mergeCell ref="F255:G255"/>
    <mergeCell ref="B250:C250"/>
    <mergeCell ref="D250:E250"/>
    <mergeCell ref="F250:G250"/>
    <mergeCell ref="B251:C251"/>
    <mergeCell ref="D251:E251"/>
    <mergeCell ref="F251:G251"/>
    <mergeCell ref="B252:C252"/>
    <mergeCell ref="D252:E252"/>
    <mergeCell ref="F252:G252"/>
    <mergeCell ref="B247:C247"/>
    <mergeCell ref="D247:E247"/>
    <mergeCell ref="F247:G247"/>
    <mergeCell ref="B248:C248"/>
    <mergeCell ref="D248:E248"/>
    <mergeCell ref="F248:G248"/>
    <mergeCell ref="B249:C249"/>
    <mergeCell ref="D249:E249"/>
    <mergeCell ref="F249:G249"/>
    <mergeCell ref="B244:C244"/>
    <mergeCell ref="D244:E244"/>
    <mergeCell ref="F244:G244"/>
    <mergeCell ref="B245:C245"/>
    <mergeCell ref="D245:E245"/>
    <mergeCell ref="F245:G245"/>
    <mergeCell ref="B246:C246"/>
    <mergeCell ref="D246:E246"/>
    <mergeCell ref="F246:G246"/>
    <mergeCell ref="B241:C241"/>
    <mergeCell ref="D241:E241"/>
    <mergeCell ref="F241:G241"/>
    <mergeCell ref="B242:C242"/>
    <mergeCell ref="D242:E242"/>
    <mergeCell ref="F242:G242"/>
    <mergeCell ref="B243:C243"/>
    <mergeCell ref="D243:E243"/>
    <mergeCell ref="F243:G243"/>
    <mergeCell ref="B238:C238"/>
    <mergeCell ref="D238:E238"/>
    <mergeCell ref="F238:G238"/>
    <mergeCell ref="B239:C239"/>
    <mergeCell ref="D239:E239"/>
    <mergeCell ref="F239:G239"/>
    <mergeCell ref="B240:C240"/>
    <mergeCell ref="D240:E240"/>
    <mergeCell ref="F240:G240"/>
    <mergeCell ref="B235:C235"/>
    <mergeCell ref="D235:E235"/>
    <mergeCell ref="F235:G235"/>
    <mergeCell ref="B236:C236"/>
    <mergeCell ref="D236:E236"/>
    <mergeCell ref="F236:G236"/>
    <mergeCell ref="B237:C237"/>
    <mergeCell ref="D237:E237"/>
    <mergeCell ref="F237:G237"/>
    <mergeCell ref="B232:C232"/>
    <mergeCell ref="D232:E232"/>
    <mergeCell ref="F232:G232"/>
    <mergeCell ref="B233:C233"/>
    <mergeCell ref="D233:E233"/>
    <mergeCell ref="F233:G233"/>
    <mergeCell ref="B234:C234"/>
    <mergeCell ref="D234:E234"/>
    <mergeCell ref="F234:G234"/>
    <mergeCell ref="B229:C229"/>
    <mergeCell ref="D229:E229"/>
    <mergeCell ref="F229:G229"/>
    <mergeCell ref="B230:C230"/>
    <mergeCell ref="D230:E230"/>
    <mergeCell ref="F230:G230"/>
    <mergeCell ref="B231:C231"/>
    <mergeCell ref="D231:E231"/>
    <mergeCell ref="F231:G231"/>
    <mergeCell ref="B226:C226"/>
    <mergeCell ref="D226:E226"/>
    <mergeCell ref="F226:G226"/>
    <mergeCell ref="B227:C227"/>
    <mergeCell ref="D227:E227"/>
    <mergeCell ref="F227:G227"/>
    <mergeCell ref="B228:C228"/>
    <mergeCell ref="D228:E228"/>
    <mergeCell ref="F228:G228"/>
    <mergeCell ref="B223:C223"/>
    <mergeCell ref="D223:E223"/>
    <mergeCell ref="F223:G223"/>
    <mergeCell ref="B224:C224"/>
    <mergeCell ref="D224:E224"/>
    <mergeCell ref="F224:G224"/>
    <mergeCell ref="B225:C225"/>
    <mergeCell ref="D225:E225"/>
    <mergeCell ref="F225:G225"/>
    <mergeCell ref="B220:C220"/>
    <mergeCell ref="D220:E220"/>
    <mergeCell ref="F220:G220"/>
    <mergeCell ref="B221:C221"/>
    <mergeCell ref="D221:E221"/>
    <mergeCell ref="F221:G221"/>
    <mergeCell ref="B222:C222"/>
    <mergeCell ref="D222:E222"/>
    <mergeCell ref="F222:G222"/>
    <mergeCell ref="B217:C217"/>
    <mergeCell ref="D217:E217"/>
    <mergeCell ref="F217:G217"/>
    <mergeCell ref="B218:C218"/>
    <mergeCell ref="D218:E218"/>
    <mergeCell ref="F218:G218"/>
    <mergeCell ref="B219:C219"/>
    <mergeCell ref="D219:E219"/>
    <mergeCell ref="F219:G219"/>
    <mergeCell ref="B214:C214"/>
    <mergeCell ref="D214:E214"/>
    <mergeCell ref="F214:G214"/>
    <mergeCell ref="B215:C215"/>
    <mergeCell ref="D215:E215"/>
    <mergeCell ref="F215:G215"/>
    <mergeCell ref="B216:C216"/>
    <mergeCell ref="D216:E216"/>
    <mergeCell ref="F216:G216"/>
    <mergeCell ref="B211:C211"/>
    <mergeCell ref="D211:E211"/>
    <mergeCell ref="F211:G211"/>
    <mergeCell ref="B212:C212"/>
    <mergeCell ref="D212:E212"/>
    <mergeCell ref="F212:G212"/>
    <mergeCell ref="B213:C213"/>
    <mergeCell ref="D213:E213"/>
    <mergeCell ref="F213:G213"/>
    <mergeCell ref="B208:C208"/>
    <mergeCell ref="D208:E208"/>
    <mergeCell ref="F208:G208"/>
    <mergeCell ref="B209:C209"/>
    <mergeCell ref="D209:E209"/>
    <mergeCell ref="F209:G209"/>
    <mergeCell ref="B210:C210"/>
    <mergeCell ref="D210:E210"/>
    <mergeCell ref="F210:G210"/>
    <mergeCell ref="B205:C205"/>
    <mergeCell ref="D205:E205"/>
    <mergeCell ref="F205:G205"/>
    <mergeCell ref="B206:C206"/>
    <mergeCell ref="D206:E206"/>
    <mergeCell ref="F206:G206"/>
    <mergeCell ref="B207:C207"/>
    <mergeCell ref="D207:E207"/>
    <mergeCell ref="F207:G207"/>
    <mergeCell ref="B202:C202"/>
    <mergeCell ref="D202:E202"/>
    <mergeCell ref="F202:G202"/>
    <mergeCell ref="B203:C203"/>
    <mergeCell ref="D203:E203"/>
    <mergeCell ref="F203:G203"/>
    <mergeCell ref="B204:C204"/>
    <mergeCell ref="D204:E204"/>
    <mergeCell ref="F204:G204"/>
    <mergeCell ref="B199:C199"/>
    <mergeCell ref="D199:E199"/>
    <mergeCell ref="F199:G199"/>
    <mergeCell ref="B200:C200"/>
    <mergeCell ref="D200:E200"/>
    <mergeCell ref="F200:G200"/>
    <mergeCell ref="B201:C201"/>
    <mergeCell ref="D201:E201"/>
    <mergeCell ref="F201:G201"/>
    <mergeCell ref="B196:C196"/>
    <mergeCell ref="D196:E196"/>
    <mergeCell ref="F196:G196"/>
    <mergeCell ref="B197:C197"/>
    <mergeCell ref="D197:E197"/>
    <mergeCell ref="F197:G197"/>
    <mergeCell ref="B198:C198"/>
    <mergeCell ref="D198:E198"/>
    <mergeCell ref="F198:G198"/>
    <mergeCell ref="B193:C193"/>
    <mergeCell ref="D193:E193"/>
    <mergeCell ref="F193:G193"/>
    <mergeCell ref="B194:C194"/>
    <mergeCell ref="D194:E194"/>
    <mergeCell ref="F194:G194"/>
    <mergeCell ref="B195:C195"/>
    <mergeCell ref="D195:E195"/>
    <mergeCell ref="F195:G195"/>
    <mergeCell ref="B190:C190"/>
    <mergeCell ref="D190:E190"/>
    <mergeCell ref="F190:G190"/>
    <mergeCell ref="B191:C191"/>
    <mergeCell ref="D191:E191"/>
    <mergeCell ref="F191:G191"/>
    <mergeCell ref="B192:C192"/>
    <mergeCell ref="D192:E192"/>
    <mergeCell ref="F192:G192"/>
    <mergeCell ref="B187:C187"/>
    <mergeCell ref="D187:E187"/>
    <mergeCell ref="F187:G187"/>
    <mergeCell ref="B188:C188"/>
    <mergeCell ref="D188:E188"/>
    <mergeCell ref="F188:G188"/>
    <mergeCell ref="B189:C189"/>
    <mergeCell ref="D189:E189"/>
    <mergeCell ref="F189:G189"/>
    <mergeCell ref="B184:C184"/>
    <mergeCell ref="D184:E184"/>
    <mergeCell ref="F184:G184"/>
    <mergeCell ref="B185:C185"/>
    <mergeCell ref="D185:E185"/>
    <mergeCell ref="F185:G185"/>
    <mergeCell ref="B186:C186"/>
    <mergeCell ref="D186:E186"/>
    <mergeCell ref="F186:G186"/>
    <mergeCell ref="B181:C181"/>
    <mergeCell ref="D181:E181"/>
    <mergeCell ref="F181:G181"/>
    <mergeCell ref="B182:C182"/>
    <mergeCell ref="D182:E182"/>
    <mergeCell ref="F182:G182"/>
    <mergeCell ref="B183:C183"/>
    <mergeCell ref="D183:E183"/>
    <mergeCell ref="F183:G183"/>
    <mergeCell ref="B178:C178"/>
    <mergeCell ref="D178:E178"/>
    <mergeCell ref="F178:G178"/>
    <mergeCell ref="B179:C179"/>
    <mergeCell ref="D179:E179"/>
    <mergeCell ref="F179:G179"/>
    <mergeCell ref="B180:C180"/>
    <mergeCell ref="D180:E180"/>
    <mergeCell ref="F180:G180"/>
    <mergeCell ref="B175:C175"/>
    <mergeCell ref="D175:E175"/>
    <mergeCell ref="F175:G175"/>
    <mergeCell ref="B176:C176"/>
    <mergeCell ref="D176:E176"/>
    <mergeCell ref="F176:G176"/>
    <mergeCell ref="B177:C177"/>
    <mergeCell ref="D177:E177"/>
    <mergeCell ref="F177:G177"/>
    <mergeCell ref="B172:C172"/>
    <mergeCell ref="D172:E172"/>
    <mergeCell ref="F172:G172"/>
    <mergeCell ref="B173:C173"/>
    <mergeCell ref="D173:E173"/>
    <mergeCell ref="F173:G173"/>
    <mergeCell ref="B174:C174"/>
    <mergeCell ref="D174:E174"/>
    <mergeCell ref="F174:G174"/>
    <mergeCell ref="B169:C169"/>
    <mergeCell ref="D169:E169"/>
    <mergeCell ref="F169:G169"/>
    <mergeCell ref="B170:C170"/>
    <mergeCell ref="D170:E170"/>
    <mergeCell ref="F170:G170"/>
    <mergeCell ref="B171:C171"/>
    <mergeCell ref="D171:E171"/>
    <mergeCell ref="F171:G171"/>
    <mergeCell ref="B166:C166"/>
    <mergeCell ref="D166:E166"/>
    <mergeCell ref="F166:G166"/>
    <mergeCell ref="B167:C167"/>
    <mergeCell ref="D167:E167"/>
    <mergeCell ref="F167:G167"/>
    <mergeCell ref="B168:C168"/>
    <mergeCell ref="D168:E168"/>
    <mergeCell ref="F168:G168"/>
    <mergeCell ref="B163:C163"/>
    <mergeCell ref="D163:E163"/>
    <mergeCell ref="F163:G163"/>
    <mergeCell ref="B164:C164"/>
    <mergeCell ref="D164:E164"/>
    <mergeCell ref="F164:G164"/>
    <mergeCell ref="B165:C165"/>
    <mergeCell ref="D165:E165"/>
    <mergeCell ref="F165:G165"/>
    <mergeCell ref="B160:C160"/>
    <mergeCell ref="D160:E160"/>
    <mergeCell ref="F160:G160"/>
    <mergeCell ref="B161:C161"/>
    <mergeCell ref="D161:E161"/>
    <mergeCell ref="F161:G161"/>
    <mergeCell ref="B162:C162"/>
    <mergeCell ref="D162:E162"/>
    <mergeCell ref="F162:G162"/>
    <mergeCell ref="B157:C157"/>
    <mergeCell ref="D157:E157"/>
    <mergeCell ref="F157:G157"/>
    <mergeCell ref="B158:C158"/>
    <mergeCell ref="D158:E158"/>
    <mergeCell ref="F158:G158"/>
    <mergeCell ref="B159:C159"/>
    <mergeCell ref="D159:E159"/>
    <mergeCell ref="F159:G159"/>
    <mergeCell ref="B154:C154"/>
    <mergeCell ref="D154:E154"/>
    <mergeCell ref="F154:G154"/>
    <mergeCell ref="B155:C155"/>
    <mergeCell ref="D155:E155"/>
    <mergeCell ref="F155:G155"/>
    <mergeCell ref="B156:C156"/>
    <mergeCell ref="D156:E156"/>
    <mergeCell ref="F156:G156"/>
    <mergeCell ref="B151:C151"/>
    <mergeCell ref="D151:E151"/>
    <mergeCell ref="F151:G151"/>
    <mergeCell ref="B152:C152"/>
    <mergeCell ref="D152:E152"/>
    <mergeCell ref="F152:G152"/>
    <mergeCell ref="B153:C153"/>
    <mergeCell ref="D153:E153"/>
    <mergeCell ref="F153:G153"/>
    <mergeCell ref="B148:C148"/>
    <mergeCell ref="D148:E148"/>
    <mergeCell ref="F148:G148"/>
    <mergeCell ref="B149:C149"/>
    <mergeCell ref="D149:E149"/>
    <mergeCell ref="F149:G149"/>
    <mergeCell ref="B150:C150"/>
    <mergeCell ref="D150:E150"/>
    <mergeCell ref="F150:G150"/>
    <mergeCell ref="B145:C145"/>
    <mergeCell ref="D145:E145"/>
    <mergeCell ref="F145:G145"/>
    <mergeCell ref="B146:C146"/>
    <mergeCell ref="D146:E146"/>
    <mergeCell ref="F146:G146"/>
    <mergeCell ref="B147:C147"/>
    <mergeCell ref="D147:E147"/>
    <mergeCell ref="F147:G147"/>
    <mergeCell ref="B142:C142"/>
    <mergeCell ref="D142:E142"/>
    <mergeCell ref="F142:G142"/>
    <mergeCell ref="B143:C143"/>
    <mergeCell ref="D143:E143"/>
    <mergeCell ref="F143:G143"/>
    <mergeCell ref="B144:C144"/>
    <mergeCell ref="D144:E144"/>
    <mergeCell ref="F144:G144"/>
    <mergeCell ref="B139:C139"/>
    <mergeCell ref="D139:E139"/>
    <mergeCell ref="F139:G139"/>
    <mergeCell ref="B140:C140"/>
    <mergeCell ref="D140:E140"/>
    <mergeCell ref="F140:G140"/>
    <mergeCell ref="B141:C141"/>
    <mergeCell ref="D141:E141"/>
    <mergeCell ref="F141:G141"/>
    <mergeCell ref="B136:C136"/>
    <mergeCell ref="D136:E136"/>
    <mergeCell ref="F136:G136"/>
    <mergeCell ref="B137:C137"/>
    <mergeCell ref="D137:E137"/>
    <mergeCell ref="F137:G137"/>
    <mergeCell ref="B138:C138"/>
    <mergeCell ref="D138:E138"/>
    <mergeCell ref="F138:G138"/>
    <mergeCell ref="B133:C133"/>
    <mergeCell ref="D133:E133"/>
    <mergeCell ref="F133:G133"/>
    <mergeCell ref="B134:C134"/>
    <mergeCell ref="D134:E134"/>
    <mergeCell ref="F134:G134"/>
    <mergeCell ref="B135:C135"/>
    <mergeCell ref="D135:E135"/>
    <mergeCell ref="F135:G135"/>
    <mergeCell ref="B130:C130"/>
    <mergeCell ref="D130:E130"/>
    <mergeCell ref="F130:G130"/>
    <mergeCell ref="B131:C131"/>
    <mergeCell ref="D131:E131"/>
    <mergeCell ref="F131:G131"/>
    <mergeCell ref="B132:C132"/>
    <mergeCell ref="D132:E132"/>
    <mergeCell ref="F132:G132"/>
    <mergeCell ref="B127:C127"/>
    <mergeCell ref="D127:E127"/>
    <mergeCell ref="F127:G127"/>
    <mergeCell ref="B128:C128"/>
    <mergeCell ref="D128:E128"/>
    <mergeCell ref="F128:G128"/>
    <mergeCell ref="B129:C129"/>
    <mergeCell ref="D129:E129"/>
    <mergeCell ref="F129:G129"/>
    <mergeCell ref="B124:C124"/>
    <mergeCell ref="D124:E124"/>
    <mergeCell ref="F124:G124"/>
    <mergeCell ref="B125:C125"/>
    <mergeCell ref="D125:E125"/>
    <mergeCell ref="F125:G125"/>
    <mergeCell ref="B126:C126"/>
    <mergeCell ref="D126:E126"/>
    <mergeCell ref="F126:G126"/>
    <mergeCell ref="B121:C121"/>
    <mergeCell ref="D121:E121"/>
    <mergeCell ref="F121:G121"/>
    <mergeCell ref="B122:C122"/>
    <mergeCell ref="D122:E122"/>
    <mergeCell ref="F122:G122"/>
    <mergeCell ref="B123:C123"/>
    <mergeCell ref="D123:E123"/>
    <mergeCell ref="F123:G123"/>
    <mergeCell ref="B118:C118"/>
    <mergeCell ref="D118:E118"/>
    <mergeCell ref="F118:G118"/>
    <mergeCell ref="B119:C119"/>
    <mergeCell ref="D119:E119"/>
    <mergeCell ref="F119:G119"/>
    <mergeCell ref="B120:C120"/>
    <mergeCell ref="D120:E120"/>
    <mergeCell ref="F120:G120"/>
    <mergeCell ref="B115:C115"/>
    <mergeCell ref="D115:E115"/>
    <mergeCell ref="F115:G115"/>
    <mergeCell ref="B116:C116"/>
    <mergeCell ref="D116:E116"/>
    <mergeCell ref="F116:G116"/>
    <mergeCell ref="B117:C117"/>
    <mergeCell ref="D117:E117"/>
    <mergeCell ref="F117:G117"/>
    <mergeCell ref="B112:C112"/>
    <mergeCell ref="D112:E112"/>
    <mergeCell ref="F112:G112"/>
    <mergeCell ref="B113:C113"/>
    <mergeCell ref="D113:E113"/>
    <mergeCell ref="F113:G113"/>
    <mergeCell ref="B114:C114"/>
    <mergeCell ref="D114:E114"/>
    <mergeCell ref="F114:G114"/>
    <mergeCell ref="B109:C109"/>
    <mergeCell ref="D109:E109"/>
    <mergeCell ref="F109:G109"/>
    <mergeCell ref="B110:C110"/>
    <mergeCell ref="D110:E110"/>
    <mergeCell ref="F110:G110"/>
    <mergeCell ref="B111:C111"/>
    <mergeCell ref="D111:E111"/>
    <mergeCell ref="F111:G111"/>
    <mergeCell ref="B106:C106"/>
    <mergeCell ref="D106:E106"/>
    <mergeCell ref="F106:G106"/>
    <mergeCell ref="B107:C107"/>
    <mergeCell ref="D107:E107"/>
    <mergeCell ref="F107:G107"/>
    <mergeCell ref="B108:C108"/>
    <mergeCell ref="D108:E108"/>
    <mergeCell ref="F108:G108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B100:C100"/>
    <mergeCell ref="D100:E100"/>
    <mergeCell ref="F100:G100"/>
    <mergeCell ref="B101:C101"/>
    <mergeCell ref="D101:E101"/>
    <mergeCell ref="F101:G101"/>
    <mergeCell ref="B102:C102"/>
    <mergeCell ref="D102:E102"/>
    <mergeCell ref="F102:G102"/>
    <mergeCell ref="B97:C97"/>
    <mergeCell ref="D97:E97"/>
    <mergeCell ref="F97:G97"/>
    <mergeCell ref="B98:C98"/>
    <mergeCell ref="D98:E98"/>
    <mergeCell ref="F98:G98"/>
    <mergeCell ref="B99:C99"/>
    <mergeCell ref="D99:E99"/>
    <mergeCell ref="F99:G99"/>
    <mergeCell ref="B94:C94"/>
    <mergeCell ref="D94:E94"/>
    <mergeCell ref="F94:G94"/>
    <mergeCell ref="B95:C95"/>
    <mergeCell ref="D95:E95"/>
    <mergeCell ref="F95:G95"/>
    <mergeCell ref="B96:C96"/>
    <mergeCell ref="D96:E96"/>
    <mergeCell ref="F96:G96"/>
    <mergeCell ref="B91:C91"/>
    <mergeCell ref="D91:E91"/>
    <mergeCell ref="F91:G91"/>
    <mergeCell ref="B92:C92"/>
    <mergeCell ref="D92:E92"/>
    <mergeCell ref="F92:G92"/>
    <mergeCell ref="B93:C93"/>
    <mergeCell ref="D93:E93"/>
    <mergeCell ref="F93:G93"/>
    <mergeCell ref="B88:C88"/>
    <mergeCell ref="D88:E88"/>
    <mergeCell ref="F88:G88"/>
    <mergeCell ref="B89:C89"/>
    <mergeCell ref="D89:E89"/>
    <mergeCell ref="F89:G89"/>
    <mergeCell ref="B90:C90"/>
    <mergeCell ref="D90:E90"/>
    <mergeCell ref="F90:G90"/>
    <mergeCell ref="B85:C85"/>
    <mergeCell ref="D85:E85"/>
    <mergeCell ref="F85:G85"/>
    <mergeCell ref="B86:C86"/>
    <mergeCell ref="D86:E86"/>
    <mergeCell ref="F86:G86"/>
    <mergeCell ref="B87:C87"/>
    <mergeCell ref="D87:E87"/>
    <mergeCell ref="F87:G87"/>
    <mergeCell ref="B82:C82"/>
    <mergeCell ref="D82:E82"/>
    <mergeCell ref="F82:G82"/>
    <mergeCell ref="B83:C83"/>
    <mergeCell ref="D83:E83"/>
    <mergeCell ref="F83:G83"/>
    <mergeCell ref="B84:C84"/>
    <mergeCell ref="D84:E84"/>
    <mergeCell ref="F84:G84"/>
    <mergeCell ref="B79:C79"/>
    <mergeCell ref="D79:E79"/>
    <mergeCell ref="F79:G79"/>
    <mergeCell ref="B80:C80"/>
    <mergeCell ref="D80:E80"/>
    <mergeCell ref="F80:G80"/>
    <mergeCell ref="B81:C81"/>
    <mergeCell ref="D81:E81"/>
    <mergeCell ref="F81:G81"/>
    <mergeCell ref="B76:C76"/>
    <mergeCell ref="D76:E76"/>
    <mergeCell ref="F76:G76"/>
    <mergeCell ref="B77:C77"/>
    <mergeCell ref="D77:E77"/>
    <mergeCell ref="F77:G77"/>
    <mergeCell ref="B78:C78"/>
    <mergeCell ref="D78:E78"/>
    <mergeCell ref="F78:G78"/>
    <mergeCell ref="B73:C73"/>
    <mergeCell ref="D73:E73"/>
    <mergeCell ref="F73:G73"/>
    <mergeCell ref="B74:C74"/>
    <mergeCell ref="D74:E74"/>
    <mergeCell ref="F74:G74"/>
    <mergeCell ref="B75:C75"/>
    <mergeCell ref="D75:E75"/>
    <mergeCell ref="F75:G75"/>
    <mergeCell ref="B70:C70"/>
    <mergeCell ref="D70:E70"/>
    <mergeCell ref="F70:G70"/>
    <mergeCell ref="B71:C71"/>
    <mergeCell ref="D71:E71"/>
    <mergeCell ref="F71:G71"/>
    <mergeCell ref="B72:C72"/>
    <mergeCell ref="D72:E72"/>
    <mergeCell ref="F72:G72"/>
    <mergeCell ref="B67:C67"/>
    <mergeCell ref="D67:E67"/>
    <mergeCell ref="F67:G67"/>
    <mergeCell ref="B68:C68"/>
    <mergeCell ref="D68:E68"/>
    <mergeCell ref="F68:G68"/>
    <mergeCell ref="B69:C69"/>
    <mergeCell ref="D69:E69"/>
    <mergeCell ref="F69:G69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B58:C58"/>
    <mergeCell ref="D58:E58"/>
    <mergeCell ref="F58:G58"/>
    <mergeCell ref="B59:C59"/>
    <mergeCell ref="D59:E59"/>
    <mergeCell ref="F59:G59"/>
    <mergeCell ref="B60:C60"/>
    <mergeCell ref="D60:E60"/>
    <mergeCell ref="F60:G60"/>
    <mergeCell ref="B55:C55"/>
    <mergeCell ref="D55:E55"/>
    <mergeCell ref="F55:G55"/>
    <mergeCell ref="B56:C56"/>
    <mergeCell ref="D56:E56"/>
    <mergeCell ref="F56:G56"/>
    <mergeCell ref="B57:C57"/>
    <mergeCell ref="D57:E57"/>
    <mergeCell ref="F57:G57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A18:K18"/>
    <mergeCell ref="A19:B19"/>
    <mergeCell ref="C19:D19"/>
    <mergeCell ref="E19:F19"/>
    <mergeCell ref="G19:K19"/>
    <mergeCell ref="A20:K20"/>
    <mergeCell ref="B21:C21"/>
    <mergeCell ref="D21:E21"/>
    <mergeCell ref="F21:G21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PROVINCIAL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2021-05-24T18:47:59Z</cp:lastPrinted>
  <dcterms:created xsi:type="dcterms:W3CDTF">2020-12-28T18:51:40Z</dcterms:created>
  <dcterms:modified xsi:type="dcterms:W3CDTF">2021-06-25T16:10:48Z</dcterms:modified>
</cp:coreProperties>
</file>