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600" windowHeight="11325"/>
  </bookViews>
  <sheets>
    <sheet name="Table 1" sheetId="1" r:id="rId1"/>
    <sheet name="Table 2" sheetId="2" r:id="rId2"/>
  </sheets>
  <definedNames>
    <definedName name="_xlnm._FilterDatabase" localSheetId="0" hidden="1">'Table 1'!$A$18:$F$118</definedName>
  </definedNames>
  <calcPr calcId="145621"/>
</workbook>
</file>

<file path=xl/calcChain.xml><?xml version="1.0" encoding="utf-8"?>
<calcChain xmlns="http://schemas.openxmlformats.org/spreadsheetml/2006/main">
  <c r="E120" i="1" l="1"/>
  <c r="D11" i="1"/>
  <c r="D13" i="1" s="1"/>
  <c r="D120" i="1" l="1"/>
</calcChain>
</file>

<file path=xl/sharedStrings.xml><?xml version="1.0" encoding="utf-8"?>
<sst xmlns="http://schemas.openxmlformats.org/spreadsheetml/2006/main" count="124" uniqueCount="34">
  <si>
    <r>
      <rPr>
        <b/>
        <sz val="10"/>
        <rFont val="Arial"/>
        <family val="2"/>
      </rPr>
      <t xml:space="preserve">LUNCHERIA Y PANADERIA ROMA C.A
</t>
    </r>
    <r>
      <rPr>
        <sz val="10"/>
        <rFont val="Arial"/>
        <family val="2"/>
      </rPr>
      <t>Código Cuenta: 0172-****-**-*****4348</t>
    </r>
  </si>
  <si>
    <r>
      <rPr>
        <b/>
        <sz val="13"/>
        <rFont val="Arial"/>
        <family val="2"/>
      </rPr>
      <t xml:space="preserve">Estado de cuenta corriente
</t>
    </r>
    <r>
      <rPr>
        <sz val="8"/>
        <rFont val="Arial"/>
        <family val="2"/>
      </rPr>
      <t xml:space="preserve">Centro de Atención Bancamiga
</t>
    </r>
    <r>
      <rPr>
        <sz val="8"/>
        <rFont val="Arial"/>
        <family val="2"/>
      </rPr>
      <t xml:space="preserve">(0500)-TUBANCA (8822622) y (0501)-TUBANCA (8822622)
</t>
    </r>
    <r>
      <rPr>
        <sz val="8"/>
        <rFont val="Arial"/>
        <family val="2"/>
      </rPr>
      <t>www.bancamiga.com</t>
    </r>
  </si>
  <si>
    <r>
      <rPr>
        <b/>
        <sz val="11"/>
        <rFont val="Arial"/>
        <family val="2"/>
      </rPr>
      <t>Detalle de Movimientos</t>
    </r>
  </si>
  <si>
    <r>
      <rPr>
        <sz val="8"/>
        <rFont val="Arial"/>
        <family val="2"/>
      </rPr>
      <t>Saldo Inicial: 156.416.358,81</t>
    </r>
  </si>
  <si>
    <r>
      <rPr>
        <b/>
        <sz val="8"/>
        <rFont val="Arial"/>
        <family val="2"/>
      </rPr>
      <t>Fecha</t>
    </r>
  </si>
  <si>
    <r>
      <rPr>
        <b/>
        <sz val="8"/>
        <rFont val="Arial"/>
        <family val="2"/>
      </rPr>
      <t>Referencia</t>
    </r>
  </si>
  <si>
    <r>
      <rPr>
        <b/>
        <sz val="8"/>
        <rFont val="Arial"/>
        <family val="2"/>
      </rPr>
      <t>Descripción</t>
    </r>
  </si>
  <si>
    <r>
      <rPr>
        <b/>
        <sz val="8"/>
        <rFont val="Arial"/>
        <family val="2"/>
      </rPr>
      <t>Débito</t>
    </r>
  </si>
  <si>
    <r>
      <rPr>
        <b/>
        <sz val="8"/>
        <rFont val="Arial"/>
        <family val="2"/>
      </rPr>
      <t>Crédito</t>
    </r>
  </si>
  <si>
    <r>
      <rPr>
        <b/>
        <sz val="8"/>
        <rFont val="Arial"/>
        <family val="2"/>
      </rPr>
      <t>Saldo</t>
    </r>
  </si>
  <si>
    <r>
      <rPr>
        <sz val="8"/>
        <rFont val="Arial"/>
        <family val="2"/>
      </rPr>
      <t>Liquidacion de Comercio TDC</t>
    </r>
  </si>
  <si>
    <r>
      <rPr>
        <sz val="8"/>
        <rFont val="Arial"/>
        <family val="2"/>
      </rPr>
      <t>COBRO POR PROCESAMIENTO DE TDD Y TDC</t>
    </r>
  </si>
  <si>
    <r>
      <rPr>
        <sz val="8"/>
        <rFont val="Arial"/>
        <family val="2"/>
      </rPr>
      <t>Liquidacion de Comercio TDD</t>
    </r>
  </si>
  <si>
    <r>
      <rPr>
        <sz val="8"/>
        <rFont val="Arial"/>
        <family val="2"/>
      </rPr>
      <t>Tranf. Internet  Propias Otros Bancos</t>
    </r>
  </si>
  <si>
    <r>
      <rPr>
        <sz val="8"/>
        <rFont val="Arial"/>
        <family val="2"/>
      </rPr>
      <t>Comision Credito Directo Cliente-Cliente</t>
    </r>
  </si>
  <si>
    <r>
      <rPr>
        <sz val="8"/>
        <rFont val="Arial"/>
        <family val="2"/>
      </rPr>
      <t>Liquidacion de Comercio Electron</t>
    </r>
  </si>
  <si>
    <r>
      <rPr>
        <sz val="8"/>
        <rFont val="Arial"/>
        <family val="2"/>
      </rPr>
      <t>Mantenimiento de Cuenta</t>
    </r>
  </si>
  <si>
    <r>
      <rPr>
        <sz val="8"/>
        <rFont val="Arial"/>
        <family val="2"/>
      </rPr>
      <t>Impuesto a las Transacciones Financieras</t>
    </r>
  </si>
  <si>
    <r>
      <rPr>
        <sz val="8"/>
        <rFont val="Arial"/>
        <family val="2"/>
      </rPr>
      <t>Envio de SMS</t>
    </r>
  </si>
  <si>
    <r>
      <rPr>
        <sz val="8"/>
        <rFont val="Arial"/>
        <family val="2"/>
      </rPr>
      <t>Emision  Estado de Cuenta</t>
    </r>
  </si>
  <si>
    <r>
      <rPr>
        <b/>
        <sz val="10"/>
        <rFont val="Arial"/>
        <family val="2"/>
      </rPr>
      <t>Resumen</t>
    </r>
  </si>
  <si>
    <r>
      <rPr>
        <b/>
        <sz val="10"/>
        <rFont val="Arial"/>
        <family val="2"/>
      </rPr>
      <t>Total Débitos 58</t>
    </r>
  </si>
  <si>
    <r>
      <rPr>
        <b/>
        <sz val="10"/>
        <rFont val="Arial"/>
        <family val="2"/>
      </rPr>
      <t>Total Créditos 42</t>
    </r>
  </si>
  <si>
    <r>
      <rPr>
        <b/>
        <sz val="10"/>
        <rFont val="Arial"/>
        <family val="2"/>
      </rPr>
      <t>Saldo Final del Período</t>
    </r>
  </si>
  <si>
    <t>SALDO INICIAL</t>
  </si>
  <si>
    <t>TD</t>
  </si>
  <si>
    <t>TC</t>
  </si>
  <si>
    <t>COMISIONES</t>
  </si>
  <si>
    <t>IMP. G. TRN. FINANCIERAS</t>
  </si>
  <si>
    <t>RECAUDACION SENIAT INTERNET</t>
  </si>
  <si>
    <t>INGRESOS SIN RELACIONAR</t>
  </si>
  <si>
    <t>EGRESOS SIN RELACIONER</t>
  </si>
  <si>
    <t>SALDO SEGÚN BANCO</t>
  </si>
  <si>
    <t>DIFERENCIAS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</si>
</sst>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dd\-mm\-yyyy;@"/>
  </numFmts>
  <fonts count="18" x14ac:knownFonts="1">
    <font>
      <sz val="10"/>
      <color rgb="FF000000"/>
      <name val="Times New Roman"/>
      <charset val="204"/>
    </font>
    <font>
      <b/>
      <sz val="11"/>
      <name val="Arial"/>
    </font>
    <font>
      <sz val="8"/>
      <name val="Arial"/>
    </font>
    <font>
      <b/>
      <sz val="8"/>
      <name val="Arial"/>
    </font>
    <font>
      <sz val="8"/>
      <color rgb="FF000000"/>
      <name val="Arial"/>
      <family val="2"/>
    </font>
    <font>
      <b/>
      <sz val="10"/>
      <name val="Arial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8"/>
      <color rgb="FF000000"/>
      <name val="Times New Roman"/>
      <family val="1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65">
    <xf numFmtId="0" fontId="0" fillId="0" borderId="0" xfId="0" applyFill="1" applyBorder="1" applyAlignment="1">
      <alignment horizontal="left" vertical="top"/>
    </xf>
    <xf numFmtId="4" fontId="6" fillId="0" borderId="2" xfId="0" applyNumberFormat="1" applyFont="1" applyFill="1" applyBorder="1" applyAlignment="1">
      <alignment horizontal="right" vertical="top" shrinkToFit="1"/>
    </xf>
    <xf numFmtId="4" fontId="6" fillId="0" borderId="3" xfId="0" applyNumberFormat="1" applyFont="1" applyFill="1" applyBorder="1" applyAlignment="1">
      <alignment horizontal="right" vertical="top" shrinkToFit="1"/>
    </xf>
    <xf numFmtId="4" fontId="6" fillId="0" borderId="1" xfId="0" applyNumberFormat="1" applyFont="1" applyFill="1" applyBorder="1" applyAlignment="1">
      <alignment horizontal="right" vertical="top" shrinkToFit="1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 vertical="top"/>
    </xf>
    <xf numFmtId="0" fontId="1" fillId="0" borderId="3" xfId="0" applyFont="1" applyFill="1" applyBorder="1" applyAlignment="1">
      <alignment vertical="top"/>
    </xf>
    <xf numFmtId="0" fontId="2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5" fillId="0" borderId="2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left" vertical="center"/>
    </xf>
    <xf numFmtId="43" fontId="0" fillId="0" borderId="4" xfId="1" applyFont="1" applyFill="1" applyBorder="1" applyAlignment="1">
      <alignment horizontal="left" vertical="top"/>
    </xf>
    <xf numFmtId="43" fontId="0" fillId="0" borderId="5" xfId="1" applyFont="1" applyFill="1" applyBorder="1" applyAlignment="1">
      <alignment horizontal="left" vertical="top"/>
    </xf>
    <xf numFmtId="164" fontId="4" fillId="2" borderId="0" xfId="0" applyNumberFormat="1" applyFont="1" applyFill="1" applyBorder="1" applyAlignment="1">
      <alignment horizontal="center" vertical="top" shrinkToFit="1"/>
    </xf>
    <xf numFmtId="1" fontId="4" fillId="2" borderId="0" xfId="0" applyNumberFormat="1" applyFont="1" applyFill="1" applyBorder="1" applyAlignment="1">
      <alignment horizontal="center" vertical="top" shrinkToFit="1"/>
    </xf>
    <xf numFmtId="0" fontId="2" fillId="2" borderId="0" xfId="0" applyFont="1" applyFill="1" applyBorder="1" applyAlignment="1">
      <alignment vertical="top"/>
    </xf>
    <xf numFmtId="4" fontId="4" fillId="2" borderId="0" xfId="0" applyNumberFormat="1" applyFont="1" applyFill="1" applyBorder="1" applyAlignment="1">
      <alignment horizontal="right" vertical="top" shrinkToFit="1"/>
    </xf>
    <xf numFmtId="2" fontId="4" fillId="2" borderId="0" xfId="0" applyNumberFormat="1" applyFont="1" applyFill="1" applyBorder="1" applyAlignment="1">
      <alignment horizontal="right" vertical="top" shrinkToFit="1"/>
    </xf>
    <xf numFmtId="0" fontId="14" fillId="0" borderId="0" xfId="0" applyFont="1" applyFill="1" applyBorder="1" applyAlignment="1">
      <alignment horizontal="center" vertical="top"/>
    </xf>
    <xf numFmtId="43" fontId="14" fillId="0" borderId="0" xfId="1" applyFont="1" applyFill="1" applyBorder="1" applyAlignment="1">
      <alignment horizontal="left" vertical="top"/>
    </xf>
    <xf numFmtId="0" fontId="14" fillId="3" borderId="6" xfId="0" applyFont="1" applyFill="1" applyBorder="1" applyAlignment="1">
      <alignment horizontal="left" vertical="top"/>
    </xf>
    <xf numFmtId="43" fontId="0" fillId="3" borderId="7" xfId="1" applyFont="1" applyFill="1" applyBorder="1" applyAlignment="1">
      <alignment horizontal="left" vertical="top"/>
    </xf>
    <xf numFmtId="0" fontId="14" fillId="3" borderId="8" xfId="0" applyFont="1" applyFill="1" applyBorder="1" applyAlignment="1">
      <alignment horizontal="left" vertical="top"/>
    </xf>
    <xf numFmtId="43" fontId="14" fillId="3" borderId="9" xfId="1" applyFont="1" applyFill="1" applyBorder="1" applyAlignment="1">
      <alignment horizontal="left" vertical="top"/>
    </xf>
    <xf numFmtId="0" fontId="14" fillId="4" borderId="8" xfId="0" applyFont="1" applyFill="1" applyBorder="1" applyAlignment="1">
      <alignment horizontal="left" vertical="top"/>
    </xf>
    <xf numFmtId="4" fontId="0" fillId="4" borderId="9" xfId="0" applyNumberFormat="1" applyFill="1" applyBorder="1" applyAlignment="1">
      <alignment horizontal="right" vertical="top"/>
    </xf>
    <xf numFmtId="0" fontId="15" fillId="5" borderId="8" xfId="0" applyFont="1" applyFill="1" applyBorder="1" applyAlignment="1">
      <alignment horizontal="left" vertical="top" wrapText="1"/>
    </xf>
    <xf numFmtId="4" fontId="0" fillId="5" borderId="9" xfId="0" applyNumberFormat="1" applyFill="1" applyBorder="1" applyAlignment="1">
      <alignment horizontal="right" vertical="top"/>
    </xf>
    <xf numFmtId="0" fontId="14" fillId="6" borderId="8" xfId="0" applyFont="1" applyFill="1" applyBorder="1" applyAlignment="1">
      <alignment horizontal="left" vertical="top"/>
    </xf>
    <xf numFmtId="43" fontId="14" fillId="6" borderId="9" xfId="1" applyFont="1" applyFill="1" applyBorder="1" applyAlignment="1">
      <alignment horizontal="left" vertical="top"/>
    </xf>
    <xf numFmtId="0" fontId="14" fillId="2" borderId="8" xfId="0" applyFont="1" applyFill="1" applyBorder="1" applyAlignment="1">
      <alignment horizontal="left" vertical="top"/>
    </xf>
    <xf numFmtId="43" fontId="14" fillId="2" borderId="9" xfId="1" applyFont="1" applyFill="1" applyBorder="1" applyAlignment="1">
      <alignment horizontal="left" vertical="top"/>
    </xf>
    <xf numFmtId="0" fontId="14" fillId="0" borderId="8" xfId="0" applyFont="1" applyFill="1" applyBorder="1" applyAlignment="1">
      <alignment horizontal="left" vertical="top"/>
    </xf>
    <xf numFmtId="43" fontId="14" fillId="0" borderId="9" xfId="1" applyFont="1" applyFill="1" applyBorder="1" applyAlignment="1">
      <alignment horizontal="left" vertical="top"/>
    </xf>
    <xf numFmtId="0" fontId="14" fillId="0" borderId="10" xfId="0" applyFont="1" applyFill="1" applyBorder="1" applyAlignment="1">
      <alignment horizontal="left" vertical="top"/>
    </xf>
    <xf numFmtId="43" fontId="14" fillId="0" borderId="11" xfId="1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left" vertical="top"/>
    </xf>
    <xf numFmtId="4" fontId="16" fillId="0" borderId="0" xfId="0" applyNumberFormat="1" applyFont="1" applyFill="1" applyBorder="1" applyAlignment="1">
      <alignment horizontal="right" vertical="top" shrinkToFit="1"/>
    </xf>
    <xf numFmtId="43" fontId="17" fillId="0" borderId="0" xfId="1" applyFont="1" applyFill="1" applyBorder="1" applyAlignment="1">
      <alignment horizontal="right" vertical="top" shrinkToFit="1"/>
    </xf>
    <xf numFmtId="43" fontId="14" fillId="0" borderId="0" xfId="0" applyNumberFormat="1" applyFont="1" applyFill="1" applyBorder="1" applyAlignment="1">
      <alignment horizontal="left" vertical="top"/>
    </xf>
    <xf numFmtId="164" fontId="4" fillId="4" borderId="0" xfId="0" applyNumberFormat="1" applyFont="1" applyFill="1" applyBorder="1" applyAlignment="1">
      <alignment horizontal="center" vertical="top" shrinkToFit="1"/>
    </xf>
    <xf numFmtId="1" fontId="4" fillId="4" borderId="0" xfId="0" applyNumberFormat="1" applyFont="1" applyFill="1" applyBorder="1" applyAlignment="1">
      <alignment horizontal="center" vertical="top" shrinkToFit="1"/>
    </xf>
    <xf numFmtId="0" fontId="2" fillId="4" borderId="0" xfId="0" applyFont="1" applyFill="1" applyBorder="1" applyAlignment="1">
      <alignment vertical="top"/>
    </xf>
    <xf numFmtId="4" fontId="4" fillId="4" borderId="0" xfId="0" applyNumberFormat="1" applyFont="1" applyFill="1" applyBorder="1" applyAlignment="1">
      <alignment horizontal="right" vertical="top" shrinkToFit="1"/>
    </xf>
    <xf numFmtId="2" fontId="4" fillId="4" borderId="0" xfId="0" applyNumberFormat="1" applyFont="1" applyFill="1" applyBorder="1" applyAlignment="1">
      <alignment horizontal="right" vertical="top" shrinkToFit="1"/>
    </xf>
    <xf numFmtId="164" fontId="4" fillId="5" borderId="0" xfId="0" applyNumberFormat="1" applyFont="1" applyFill="1" applyBorder="1" applyAlignment="1">
      <alignment horizontal="center" vertical="top" shrinkToFit="1"/>
    </xf>
    <xf numFmtId="1" fontId="4" fillId="5" borderId="0" xfId="0" applyNumberFormat="1" applyFont="1" applyFill="1" applyBorder="1" applyAlignment="1">
      <alignment horizontal="center" vertical="top" shrinkToFit="1"/>
    </xf>
    <xf numFmtId="0" fontId="2" fillId="5" borderId="0" xfId="0" applyFont="1" applyFill="1" applyBorder="1" applyAlignment="1">
      <alignment vertical="top"/>
    </xf>
    <xf numFmtId="2" fontId="4" fillId="5" borderId="0" xfId="0" applyNumberFormat="1" applyFont="1" applyFill="1" applyBorder="1" applyAlignment="1">
      <alignment horizontal="right" vertical="top" shrinkToFit="1"/>
    </xf>
    <xf numFmtId="4" fontId="4" fillId="5" borderId="0" xfId="0" applyNumberFormat="1" applyFont="1" applyFill="1" applyBorder="1" applyAlignment="1">
      <alignment horizontal="right" vertical="top" shrinkToFit="1"/>
    </xf>
    <xf numFmtId="164" fontId="4" fillId="3" borderId="0" xfId="0" applyNumberFormat="1" applyFont="1" applyFill="1" applyBorder="1" applyAlignment="1">
      <alignment horizontal="center" vertical="center" shrinkToFit="1"/>
    </xf>
    <xf numFmtId="1" fontId="4" fillId="3" borderId="0" xfId="0" applyNumberFormat="1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vertical="center"/>
    </xf>
    <xf numFmtId="2" fontId="4" fillId="3" borderId="0" xfId="0" applyNumberFormat="1" applyFont="1" applyFill="1" applyBorder="1" applyAlignment="1">
      <alignment horizontal="right" vertical="center" shrinkToFit="1"/>
    </xf>
    <xf numFmtId="4" fontId="4" fillId="3" borderId="0" xfId="0" applyNumberFormat="1" applyFont="1" applyFill="1" applyBorder="1" applyAlignment="1">
      <alignment horizontal="right" vertical="center" shrinkToFit="1"/>
    </xf>
    <xf numFmtId="164" fontId="4" fillId="3" borderId="0" xfId="0" applyNumberFormat="1" applyFont="1" applyFill="1" applyBorder="1" applyAlignment="1">
      <alignment horizontal="center" vertical="top" shrinkToFit="1"/>
    </xf>
    <xf numFmtId="1" fontId="4" fillId="3" borderId="0" xfId="0" applyNumberFormat="1" applyFont="1" applyFill="1" applyBorder="1" applyAlignment="1">
      <alignment horizontal="center" vertical="top" shrinkToFit="1"/>
    </xf>
    <xf numFmtId="0" fontId="2" fillId="3" borderId="0" xfId="0" applyFont="1" applyFill="1" applyBorder="1" applyAlignment="1">
      <alignment vertical="top"/>
    </xf>
    <xf numFmtId="2" fontId="4" fillId="3" borderId="0" xfId="0" applyNumberFormat="1" applyFont="1" applyFill="1" applyBorder="1" applyAlignment="1">
      <alignment horizontal="right" vertical="top" shrinkToFit="1"/>
    </xf>
    <xf numFmtId="4" fontId="4" fillId="3" borderId="0" xfId="0" applyNumberFormat="1" applyFont="1" applyFill="1" applyBorder="1" applyAlignment="1">
      <alignment horizontal="right" vertical="top" shrinkToFi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121074</xdr:colOff>
      <xdr:row>15</xdr:row>
      <xdr:rowOff>29827</xdr:rowOff>
    </xdr:from>
    <xdr:ext cx="2765264" cy="633013"/>
    <xdr:pic>
      <xdr:nvPicPr>
        <xdr:cNvPr id="2" name="image1.jpe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65264" cy="63301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bancamig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3"/>
  <sheetViews>
    <sheetView tabSelected="1" topLeftCell="A106" workbookViewId="0">
      <selection activeCell="F121" sqref="F121"/>
    </sheetView>
  </sheetViews>
  <sheetFormatPr baseColWidth="10" defaultColWidth="9.33203125" defaultRowHeight="12.75" x14ac:dyDescent="0.2"/>
  <cols>
    <col min="1" max="1" width="20.33203125" customWidth="1"/>
    <col min="2" max="2" width="16" bestFit="1" customWidth="1"/>
    <col min="3" max="3" width="39.1640625" bestFit="1" customWidth="1"/>
    <col min="4" max="4" width="37.5" bestFit="1" customWidth="1"/>
    <col min="5" max="5" width="24.33203125" bestFit="1" customWidth="1"/>
    <col min="6" max="6" width="13.6640625" bestFit="1" customWidth="1"/>
    <col min="7" max="7" width="12.6640625" bestFit="1" customWidth="1"/>
    <col min="8" max="8" width="13.6640625" bestFit="1" customWidth="1"/>
    <col min="9" max="9" width="3.5" customWidth="1"/>
  </cols>
  <sheetData>
    <row r="2" spans="1:9" x14ac:dyDescent="0.2">
      <c r="C2" s="23" t="s">
        <v>24</v>
      </c>
      <c r="D2" s="24">
        <v>156416358.81</v>
      </c>
    </row>
    <row r="3" spans="1:9" x14ac:dyDescent="0.2">
      <c r="C3" s="25" t="s">
        <v>25</v>
      </c>
      <c r="D3" s="26">
        <v>804711048.78999996</v>
      </c>
    </row>
    <row r="4" spans="1:9" x14ac:dyDescent="0.2">
      <c r="C4" s="27" t="s">
        <v>26</v>
      </c>
      <c r="D4" s="28">
        <v>0</v>
      </c>
    </row>
    <row r="5" spans="1:9" x14ac:dyDescent="0.2">
      <c r="C5" s="29" t="s">
        <v>27</v>
      </c>
      <c r="D5" s="30">
        <v>-7381784.3799999999</v>
      </c>
    </row>
    <row r="6" spans="1:9" x14ac:dyDescent="0.2">
      <c r="C6" s="31" t="s">
        <v>28</v>
      </c>
      <c r="D6" s="32">
        <v>-16.66</v>
      </c>
    </row>
    <row r="7" spans="1:9" x14ac:dyDescent="0.2">
      <c r="C7" s="33" t="s">
        <v>29</v>
      </c>
      <c r="D7" s="34">
        <v>0</v>
      </c>
    </row>
    <row r="8" spans="1:9" x14ac:dyDescent="0.2">
      <c r="C8" s="35" t="s">
        <v>30</v>
      </c>
      <c r="D8" s="36">
        <v>0</v>
      </c>
    </row>
    <row r="9" spans="1:9" x14ac:dyDescent="0.2">
      <c r="C9" s="37" t="s">
        <v>31</v>
      </c>
      <c r="D9" s="38">
        <v>-761200000</v>
      </c>
    </row>
    <row r="10" spans="1:9" x14ac:dyDescent="0.2">
      <c r="C10" s="39"/>
      <c r="D10" s="40"/>
    </row>
    <row r="11" spans="1:9" x14ac:dyDescent="0.2">
      <c r="C11" s="41"/>
      <c r="D11" s="42">
        <f>SUM(D2:D10)</f>
        <v>192545606.55999994</v>
      </c>
    </row>
    <row r="12" spans="1:9" x14ac:dyDescent="0.2">
      <c r="C12" s="23" t="s">
        <v>32</v>
      </c>
      <c r="D12" s="43">
        <v>192545606.56</v>
      </c>
    </row>
    <row r="13" spans="1:9" x14ac:dyDescent="0.2">
      <c r="C13" s="23" t="s">
        <v>33</v>
      </c>
      <c r="D13" s="44">
        <f>+D11-D12</f>
        <v>0</v>
      </c>
    </row>
    <row r="16" spans="1:9" ht="120" customHeight="1" x14ac:dyDescent="0.2">
      <c r="A16" s="4" t="s">
        <v>0</v>
      </c>
      <c r="B16" s="4"/>
      <c r="C16" s="4"/>
      <c r="D16" s="5" t="s">
        <v>1</v>
      </c>
      <c r="E16" s="5"/>
      <c r="F16" s="5"/>
      <c r="G16" s="5"/>
      <c r="H16" s="5"/>
      <c r="I16" s="5"/>
    </row>
    <row r="17" spans="1:9" ht="15.75" customHeight="1" x14ac:dyDescent="0.2">
      <c r="A17" s="6" t="s">
        <v>2</v>
      </c>
      <c r="B17" s="6"/>
      <c r="C17" s="6"/>
      <c r="D17" s="6"/>
      <c r="E17" s="7" t="s">
        <v>3</v>
      </c>
      <c r="F17" s="7"/>
      <c r="G17" s="7"/>
      <c r="H17" s="7"/>
      <c r="I17" s="7"/>
    </row>
    <row r="18" spans="1:9" s="15" customFormat="1" ht="17.100000000000001" customHeight="1" x14ac:dyDescent="0.2">
      <c r="A18" s="12" t="s">
        <v>4</v>
      </c>
      <c r="B18" s="12" t="s">
        <v>5</v>
      </c>
      <c r="C18" s="13" t="s">
        <v>6</v>
      </c>
      <c r="D18" s="14" t="s">
        <v>7</v>
      </c>
      <c r="E18" s="14" t="s">
        <v>8</v>
      </c>
      <c r="F18" s="14" t="s">
        <v>9</v>
      </c>
    </row>
    <row r="19" spans="1:9" ht="27.75" customHeight="1" x14ac:dyDescent="0.2">
      <c r="A19" s="55">
        <v>44075</v>
      </c>
      <c r="B19" s="56">
        <v>15803</v>
      </c>
      <c r="C19" s="57" t="s">
        <v>10</v>
      </c>
      <c r="D19" s="58">
        <v>0</v>
      </c>
      <c r="E19" s="59">
        <v>1321396.6299999999</v>
      </c>
      <c r="F19" s="59">
        <v>156416358.81</v>
      </c>
    </row>
    <row r="20" spans="1:9" ht="14.25" customHeight="1" x14ac:dyDescent="0.2">
      <c r="A20" s="45">
        <v>44075</v>
      </c>
      <c r="B20" s="46">
        <v>9010947361</v>
      </c>
      <c r="C20" s="47" t="s">
        <v>11</v>
      </c>
      <c r="D20" s="48">
        <v>10571.17</v>
      </c>
      <c r="E20" s="49">
        <v>0</v>
      </c>
      <c r="F20" s="48">
        <v>156405787.63999999</v>
      </c>
    </row>
    <row r="21" spans="1:9" ht="14.25" customHeight="1" x14ac:dyDescent="0.2">
      <c r="A21" s="45">
        <v>44075</v>
      </c>
      <c r="B21" s="46">
        <v>9010947362</v>
      </c>
      <c r="C21" s="47" t="s">
        <v>11</v>
      </c>
      <c r="D21" s="48">
        <v>88341.27</v>
      </c>
      <c r="E21" s="49">
        <v>0</v>
      </c>
      <c r="F21" s="48">
        <v>156317446.37</v>
      </c>
    </row>
    <row r="22" spans="1:9" ht="14.25" customHeight="1" x14ac:dyDescent="0.2">
      <c r="A22" s="60">
        <v>44075</v>
      </c>
      <c r="B22" s="61">
        <v>15804</v>
      </c>
      <c r="C22" s="62" t="s">
        <v>12</v>
      </c>
      <c r="D22" s="63">
        <v>0</v>
      </c>
      <c r="E22" s="64">
        <v>11042658.75</v>
      </c>
      <c r="F22" s="64">
        <v>167360105.12</v>
      </c>
    </row>
    <row r="23" spans="1:9" ht="14.25" customHeight="1" x14ac:dyDescent="0.2">
      <c r="A23" s="18">
        <v>44075</v>
      </c>
      <c r="B23" s="19">
        <v>182744930</v>
      </c>
      <c r="C23" s="20" t="s">
        <v>13</v>
      </c>
      <c r="D23" s="21">
        <v>154000000</v>
      </c>
      <c r="E23" s="22">
        <v>0</v>
      </c>
      <c r="F23" s="21">
        <v>13360105.119999999</v>
      </c>
    </row>
    <row r="24" spans="1:9" ht="14.25" customHeight="1" x14ac:dyDescent="0.2">
      <c r="A24" s="45">
        <v>44075</v>
      </c>
      <c r="B24" s="46">
        <v>182744930</v>
      </c>
      <c r="C24" s="47" t="s">
        <v>14</v>
      </c>
      <c r="D24" s="48">
        <v>184800</v>
      </c>
      <c r="E24" s="49">
        <v>0</v>
      </c>
      <c r="F24" s="48">
        <v>13175305.119999999</v>
      </c>
    </row>
    <row r="25" spans="1:9" ht="14.25" customHeight="1" x14ac:dyDescent="0.2">
      <c r="A25" s="60">
        <v>44076</v>
      </c>
      <c r="B25" s="61">
        <v>53072</v>
      </c>
      <c r="C25" s="62" t="s">
        <v>12</v>
      </c>
      <c r="D25" s="63">
        <v>0</v>
      </c>
      <c r="E25" s="64">
        <v>35613050.439999998</v>
      </c>
      <c r="F25" s="64">
        <v>48788355.560000002</v>
      </c>
    </row>
    <row r="26" spans="1:9" ht="14.25" customHeight="1" x14ac:dyDescent="0.2">
      <c r="A26" s="45">
        <v>44076</v>
      </c>
      <c r="B26" s="46">
        <v>9010983098</v>
      </c>
      <c r="C26" s="47" t="s">
        <v>11</v>
      </c>
      <c r="D26" s="48">
        <v>284904.40000000002</v>
      </c>
      <c r="E26" s="49">
        <v>0</v>
      </c>
      <c r="F26" s="48">
        <v>48503451.159999996</v>
      </c>
    </row>
    <row r="27" spans="1:9" ht="14.25" customHeight="1" x14ac:dyDescent="0.2">
      <c r="A27" s="60">
        <v>44077</v>
      </c>
      <c r="B27" s="61">
        <v>94323</v>
      </c>
      <c r="C27" s="62" t="s">
        <v>12</v>
      </c>
      <c r="D27" s="63">
        <v>0</v>
      </c>
      <c r="E27" s="64">
        <v>23477234.84</v>
      </c>
      <c r="F27" s="64">
        <v>71980686</v>
      </c>
    </row>
    <row r="28" spans="1:9" ht="14.25" customHeight="1" x14ac:dyDescent="0.2">
      <c r="A28" s="45">
        <v>44077</v>
      </c>
      <c r="B28" s="46">
        <v>9011022741</v>
      </c>
      <c r="C28" s="47" t="s">
        <v>11</v>
      </c>
      <c r="D28" s="48">
        <v>187817.87</v>
      </c>
      <c r="E28" s="49">
        <v>0</v>
      </c>
      <c r="F28" s="48">
        <v>71792868.129999995</v>
      </c>
    </row>
    <row r="29" spans="1:9" ht="14.25" customHeight="1" x14ac:dyDescent="0.2">
      <c r="A29" s="60">
        <v>44081</v>
      </c>
      <c r="B29" s="61">
        <v>178758</v>
      </c>
      <c r="C29" s="62" t="s">
        <v>12</v>
      </c>
      <c r="D29" s="63">
        <v>0</v>
      </c>
      <c r="E29" s="64">
        <v>31270661.609999999</v>
      </c>
      <c r="F29" s="64">
        <v>103063529.73999999</v>
      </c>
    </row>
    <row r="30" spans="1:9" ht="14.25" customHeight="1" x14ac:dyDescent="0.2">
      <c r="A30" s="45">
        <v>44081</v>
      </c>
      <c r="B30" s="46">
        <v>9011103952</v>
      </c>
      <c r="C30" s="47" t="s">
        <v>11</v>
      </c>
      <c r="D30" s="48">
        <v>250165.29</v>
      </c>
      <c r="E30" s="49">
        <v>0</v>
      </c>
      <c r="F30" s="48">
        <v>102813364.45</v>
      </c>
    </row>
    <row r="31" spans="1:9" ht="14.25" customHeight="1" x14ac:dyDescent="0.2">
      <c r="A31" s="18">
        <v>44081</v>
      </c>
      <c r="B31" s="19">
        <v>184538852</v>
      </c>
      <c r="C31" s="20" t="s">
        <v>13</v>
      </c>
      <c r="D31" s="21">
        <v>71700000</v>
      </c>
      <c r="E31" s="22">
        <v>0</v>
      </c>
      <c r="F31" s="21">
        <v>31113364.449999999</v>
      </c>
    </row>
    <row r="32" spans="1:9" ht="14.25" customHeight="1" x14ac:dyDescent="0.2">
      <c r="A32" s="45">
        <v>44081</v>
      </c>
      <c r="B32" s="46">
        <v>184538852</v>
      </c>
      <c r="C32" s="47" t="s">
        <v>14</v>
      </c>
      <c r="D32" s="48">
        <v>86040</v>
      </c>
      <c r="E32" s="49">
        <v>0</v>
      </c>
      <c r="F32" s="48">
        <v>31027324.449999999</v>
      </c>
    </row>
    <row r="33" spans="1:6" ht="14.25" customHeight="1" x14ac:dyDescent="0.2">
      <c r="A33" s="45">
        <v>44085</v>
      </c>
      <c r="B33" s="46">
        <v>9011346409</v>
      </c>
      <c r="C33" s="47" t="s">
        <v>11</v>
      </c>
      <c r="D33" s="48">
        <v>17161.060000000001</v>
      </c>
      <c r="E33" s="49">
        <v>0</v>
      </c>
      <c r="F33" s="48">
        <v>31010163.390000001</v>
      </c>
    </row>
    <row r="34" spans="1:6" ht="14.25" customHeight="1" x14ac:dyDescent="0.2">
      <c r="A34" s="60">
        <v>44085</v>
      </c>
      <c r="B34" s="61">
        <v>432023</v>
      </c>
      <c r="C34" s="62" t="s">
        <v>12</v>
      </c>
      <c r="D34" s="63">
        <v>0</v>
      </c>
      <c r="E34" s="64">
        <v>2145132.7200000002</v>
      </c>
      <c r="F34" s="64">
        <v>33155296.109999999</v>
      </c>
    </row>
    <row r="35" spans="1:6" ht="14.25" customHeight="1" x14ac:dyDescent="0.2">
      <c r="A35" s="60">
        <v>44089</v>
      </c>
      <c r="B35" s="61">
        <v>474965</v>
      </c>
      <c r="C35" s="62" t="s">
        <v>15</v>
      </c>
      <c r="D35" s="63">
        <v>0</v>
      </c>
      <c r="E35" s="64">
        <v>348828.86</v>
      </c>
      <c r="F35" s="64">
        <v>33504124.969999999</v>
      </c>
    </row>
    <row r="36" spans="1:6" ht="14.25" customHeight="1" x14ac:dyDescent="0.2">
      <c r="A36" s="45">
        <v>44089</v>
      </c>
      <c r="B36" s="46">
        <v>9011387440</v>
      </c>
      <c r="C36" s="47" t="s">
        <v>11</v>
      </c>
      <c r="D36" s="48">
        <v>2790.63</v>
      </c>
      <c r="E36" s="49">
        <v>0</v>
      </c>
      <c r="F36" s="48">
        <v>33501334.34</v>
      </c>
    </row>
    <row r="37" spans="1:6" ht="14.25" customHeight="1" x14ac:dyDescent="0.2">
      <c r="A37" s="60">
        <v>44089</v>
      </c>
      <c r="B37" s="61">
        <v>474966</v>
      </c>
      <c r="C37" s="62" t="s">
        <v>12</v>
      </c>
      <c r="D37" s="63">
        <v>0</v>
      </c>
      <c r="E37" s="64">
        <v>9443343.0899999999</v>
      </c>
      <c r="F37" s="64">
        <v>42944677.43</v>
      </c>
    </row>
    <row r="38" spans="1:6" ht="14.25" customHeight="1" x14ac:dyDescent="0.2">
      <c r="A38" s="45">
        <v>44089</v>
      </c>
      <c r="B38" s="46">
        <v>9011387441</v>
      </c>
      <c r="C38" s="47" t="s">
        <v>11</v>
      </c>
      <c r="D38" s="48">
        <v>75546.740000000005</v>
      </c>
      <c r="E38" s="49">
        <v>0</v>
      </c>
      <c r="F38" s="48">
        <v>42869130.689999998</v>
      </c>
    </row>
    <row r="39" spans="1:6" ht="14.25" customHeight="1" x14ac:dyDescent="0.2">
      <c r="A39" s="60">
        <v>44089</v>
      </c>
      <c r="B39" s="61">
        <v>566382</v>
      </c>
      <c r="C39" s="62" t="s">
        <v>12</v>
      </c>
      <c r="D39" s="63">
        <v>0</v>
      </c>
      <c r="E39" s="64">
        <v>12112572.109999999</v>
      </c>
      <c r="F39" s="64">
        <v>54981702.799999997</v>
      </c>
    </row>
    <row r="40" spans="1:6" ht="14.25" customHeight="1" x14ac:dyDescent="0.2">
      <c r="A40" s="45">
        <v>44089</v>
      </c>
      <c r="B40" s="46">
        <v>9011475242</v>
      </c>
      <c r="C40" s="47" t="s">
        <v>11</v>
      </c>
      <c r="D40" s="48">
        <v>96900.57</v>
      </c>
      <c r="E40" s="49">
        <v>0</v>
      </c>
      <c r="F40" s="48">
        <v>54884802.229999997</v>
      </c>
    </row>
    <row r="41" spans="1:6" ht="14.25" customHeight="1" x14ac:dyDescent="0.2">
      <c r="A41" s="60">
        <v>44089</v>
      </c>
      <c r="B41" s="61">
        <v>566380</v>
      </c>
      <c r="C41" s="62" t="s">
        <v>15</v>
      </c>
      <c r="D41" s="63">
        <v>0</v>
      </c>
      <c r="E41" s="64">
        <v>59682</v>
      </c>
      <c r="F41" s="64">
        <v>54944484.229999997</v>
      </c>
    </row>
    <row r="42" spans="1:6" ht="14.25" customHeight="1" x14ac:dyDescent="0.2">
      <c r="A42" s="45">
        <v>44089</v>
      </c>
      <c r="B42" s="46">
        <v>9011475240</v>
      </c>
      <c r="C42" s="47" t="s">
        <v>11</v>
      </c>
      <c r="D42" s="49">
        <v>477.45</v>
      </c>
      <c r="E42" s="49">
        <v>0</v>
      </c>
      <c r="F42" s="48">
        <v>54944006.780000001</v>
      </c>
    </row>
    <row r="43" spans="1:6" ht="14.25" customHeight="1" x14ac:dyDescent="0.2">
      <c r="A43" s="60">
        <v>44089</v>
      </c>
      <c r="B43" s="61">
        <v>566381</v>
      </c>
      <c r="C43" s="62" t="s">
        <v>10</v>
      </c>
      <c r="D43" s="63">
        <v>0</v>
      </c>
      <c r="E43" s="64">
        <v>2858054.03</v>
      </c>
      <c r="F43" s="64">
        <v>57802060.810000002</v>
      </c>
    </row>
    <row r="44" spans="1:6" ht="14.25" customHeight="1" x14ac:dyDescent="0.2">
      <c r="A44" s="45">
        <v>44089</v>
      </c>
      <c r="B44" s="46">
        <v>9011475241</v>
      </c>
      <c r="C44" s="47" t="s">
        <v>11</v>
      </c>
      <c r="D44" s="48">
        <v>22864.43</v>
      </c>
      <c r="E44" s="49">
        <v>0</v>
      </c>
      <c r="F44" s="48">
        <v>57779196.380000003</v>
      </c>
    </row>
    <row r="45" spans="1:6" ht="14.25" customHeight="1" x14ac:dyDescent="0.2">
      <c r="A45" s="60">
        <v>44089</v>
      </c>
      <c r="B45" s="61">
        <v>603632</v>
      </c>
      <c r="C45" s="62" t="s">
        <v>12</v>
      </c>
      <c r="D45" s="63">
        <v>0</v>
      </c>
      <c r="E45" s="64">
        <v>4043593.13</v>
      </c>
      <c r="F45" s="64">
        <v>61822789.509999998</v>
      </c>
    </row>
    <row r="46" spans="1:6" ht="14.25" customHeight="1" x14ac:dyDescent="0.2">
      <c r="A46" s="45">
        <v>44089</v>
      </c>
      <c r="B46" s="46">
        <v>9011510944</v>
      </c>
      <c r="C46" s="47" t="s">
        <v>11</v>
      </c>
      <c r="D46" s="48">
        <v>32348.74</v>
      </c>
      <c r="E46" s="49">
        <v>0</v>
      </c>
      <c r="F46" s="48">
        <v>61790440.770000003</v>
      </c>
    </row>
    <row r="47" spans="1:6" ht="14.25" customHeight="1" x14ac:dyDescent="0.2">
      <c r="A47" s="18">
        <v>44089</v>
      </c>
      <c r="B47" s="19">
        <v>189915339</v>
      </c>
      <c r="C47" s="20" t="s">
        <v>13</v>
      </c>
      <c r="D47" s="21">
        <v>42000000</v>
      </c>
      <c r="E47" s="22">
        <v>0</v>
      </c>
      <c r="F47" s="21">
        <v>19790440.77</v>
      </c>
    </row>
    <row r="48" spans="1:6" ht="14.25" customHeight="1" x14ac:dyDescent="0.2">
      <c r="A48" s="45">
        <v>44089</v>
      </c>
      <c r="B48" s="46">
        <v>189915339</v>
      </c>
      <c r="C48" s="47" t="s">
        <v>14</v>
      </c>
      <c r="D48" s="48">
        <v>50400</v>
      </c>
      <c r="E48" s="49">
        <v>0</v>
      </c>
      <c r="F48" s="48">
        <v>19740040.77</v>
      </c>
    </row>
    <row r="49" spans="1:6" ht="14.25" customHeight="1" x14ac:dyDescent="0.2">
      <c r="A49" s="60">
        <v>44091</v>
      </c>
      <c r="B49" s="61">
        <v>687006</v>
      </c>
      <c r="C49" s="62" t="s">
        <v>15</v>
      </c>
      <c r="D49" s="63">
        <v>0</v>
      </c>
      <c r="E49" s="64">
        <v>769623.27</v>
      </c>
      <c r="F49" s="64">
        <v>20509664.039999999</v>
      </c>
    </row>
    <row r="50" spans="1:6" ht="11.45" customHeight="1" x14ac:dyDescent="0.2">
      <c r="A50" s="45">
        <v>44091</v>
      </c>
      <c r="B50" s="46">
        <v>9011590258</v>
      </c>
      <c r="C50" s="47" t="s">
        <v>11</v>
      </c>
      <c r="D50" s="48">
        <v>6156.98</v>
      </c>
      <c r="E50" s="49">
        <v>0</v>
      </c>
      <c r="F50" s="48">
        <v>20503507.059999999</v>
      </c>
    </row>
    <row r="51" spans="1:6" ht="11.45" customHeight="1" x14ac:dyDescent="0.2">
      <c r="A51" s="60">
        <v>44091</v>
      </c>
      <c r="B51" s="61">
        <v>687007</v>
      </c>
      <c r="C51" s="62" t="s">
        <v>10</v>
      </c>
      <c r="D51" s="63">
        <v>0</v>
      </c>
      <c r="E51" s="64">
        <v>224759.17</v>
      </c>
      <c r="F51" s="64">
        <v>20728266.23</v>
      </c>
    </row>
    <row r="52" spans="1:6" ht="14.25" customHeight="1" x14ac:dyDescent="0.2">
      <c r="A52" s="45">
        <v>44091</v>
      </c>
      <c r="B52" s="46">
        <v>9011590260</v>
      </c>
      <c r="C52" s="47" t="s">
        <v>11</v>
      </c>
      <c r="D52" s="48">
        <v>65884.84</v>
      </c>
      <c r="E52" s="49">
        <v>0</v>
      </c>
      <c r="F52" s="48">
        <v>20662381.390000001</v>
      </c>
    </row>
    <row r="53" spans="1:6" ht="14.25" customHeight="1" x14ac:dyDescent="0.2">
      <c r="A53" s="45">
        <v>44091</v>
      </c>
      <c r="B53" s="46">
        <v>9011590259</v>
      </c>
      <c r="C53" s="47" t="s">
        <v>11</v>
      </c>
      <c r="D53" s="48">
        <v>1798.07</v>
      </c>
      <c r="E53" s="49">
        <v>0</v>
      </c>
      <c r="F53" s="48">
        <v>20660583.32</v>
      </c>
    </row>
    <row r="54" spans="1:6" ht="14.25" customHeight="1" x14ac:dyDescent="0.2">
      <c r="A54" s="60">
        <v>44091</v>
      </c>
      <c r="B54" s="61">
        <v>687008</v>
      </c>
      <c r="C54" s="62" t="s">
        <v>12</v>
      </c>
      <c r="D54" s="63">
        <v>0</v>
      </c>
      <c r="E54" s="64">
        <v>8235605.6200000001</v>
      </c>
      <c r="F54" s="64">
        <v>28896188.940000001</v>
      </c>
    </row>
    <row r="55" spans="1:6" ht="14.25" customHeight="1" x14ac:dyDescent="0.2">
      <c r="A55" s="60">
        <v>44092</v>
      </c>
      <c r="B55" s="61">
        <v>731519</v>
      </c>
      <c r="C55" s="62" t="s">
        <v>12</v>
      </c>
      <c r="D55" s="63">
        <v>0</v>
      </c>
      <c r="E55" s="64">
        <v>45613150.450000003</v>
      </c>
      <c r="F55" s="64">
        <v>74509339.390000001</v>
      </c>
    </row>
    <row r="56" spans="1:6" ht="14.25" customHeight="1" x14ac:dyDescent="0.2">
      <c r="A56" s="45">
        <v>44092</v>
      </c>
      <c r="B56" s="46">
        <v>9011632700</v>
      </c>
      <c r="C56" s="47" t="s">
        <v>11</v>
      </c>
      <c r="D56" s="48">
        <v>364905.2</v>
      </c>
      <c r="E56" s="49">
        <v>0</v>
      </c>
      <c r="F56" s="48">
        <v>74144434.189999998</v>
      </c>
    </row>
    <row r="57" spans="1:6" ht="14.25" customHeight="1" x14ac:dyDescent="0.2">
      <c r="A57" s="60">
        <v>44092</v>
      </c>
      <c r="B57" s="61">
        <v>731518</v>
      </c>
      <c r="C57" s="62" t="s">
        <v>10</v>
      </c>
      <c r="D57" s="63">
        <v>0</v>
      </c>
      <c r="E57" s="64">
        <v>1386119.79</v>
      </c>
      <c r="F57" s="64">
        <v>75530553.980000004</v>
      </c>
    </row>
    <row r="58" spans="1:6" ht="14.25" customHeight="1" x14ac:dyDescent="0.2">
      <c r="A58" s="45">
        <v>44092</v>
      </c>
      <c r="B58" s="46">
        <v>9011632699</v>
      </c>
      <c r="C58" s="47" t="s">
        <v>11</v>
      </c>
      <c r="D58" s="48">
        <v>11088.95</v>
      </c>
      <c r="E58" s="49">
        <v>0</v>
      </c>
      <c r="F58" s="48">
        <v>75519465.030000001</v>
      </c>
    </row>
    <row r="59" spans="1:6" ht="14.25" customHeight="1" x14ac:dyDescent="0.2">
      <c r="A59" s="60">
        <v>44095</v>
      </c>
      <c r="B59" s="61">
        <v>777844</v>
      </c>
      <c r="C59" s="62" t="s">
        <v>12</v>
      </c>
      <c r="D59" s="63">
        <v>0</v>
      </c>
      <c r="E59" s="64">
        <v>52662830.049999997</v>
      </c>
      <c r="F59" s="64">
        <v>128182295.08</v>
      </c>
    </row>
    <row r="60" spans="1:6" ht="14.25" customHeight="1" x14ac:dyDescent="0.2">
      <c r="A60" s="45">
        <v>44095</v>
      </c>
      <c r="B60" s="46">
        <v>9011676904</v>
      </c>
      <c r="C60" s="47" t="s">
        <v>11</v>
      </c>
      <c r="D60" s="48">
        <v>421302.64</v>
      </c>
      <c r="E60" s="49">
        <v>0</v>
      </c>
      <c r="F60" s="48">
        <v>127760992.44</v>
      </c>
    </row>
    <row r="61" spans="1:6" ht="14.25" customHeight="1" x14ac:dyDescent="0.2">
      <c r="A61" s="60">
        <v>44095</v>
      </c>
      <c r="B61" s="61">
        <v>824749</v>
      </c>
      <c r="C61" s="62" t="s">
        <v>12</v>
      </c>
      <c r="D61" s="63">
        <v>0</v>
      </c>
      <c r="E61" s="64">
        <v>57587971.759999998</v>
      </c>
      <c r="F61" s="64">
        <v>185348964.19999999</v>
      </c>
    </row>
    <row r="62" spans="1:6" ht="14.25" customHeight="1" x14ac:dyDescent="0.2">
      <c r="A62" s="45">
        <v>44095</v>
      </c>
      <c r="B62" s="46">
        <v>9011721362</v>
      </c>
      <c r="C62" s="47" t="s">
        <v>11</v>
      </c>
      <c r="D62" s="48">
        <v>460703.77</v>
      </c>
      <c r="E62" s="49">
        <v>0</v>
      </c>
      <c r="F62" s="48">
        <v>184888260.43000001</v>
      </c>
    </row>
    <row r="63" spans="1:6" ht="14.25" customHeight="1" x14ac:dyDescent="0.2">
      <c r="A63" s="60">
        <v>44095</v>
      </c>
      <c r="B63" s="61">
        <v>867138</v>
      </c>
      <c r="C63" s="62" t="s">
        <v>10</v>
      </c>
      <c r="D63" s="63">
        <v>0</v>
      </c>
      <c r="E63" s="64">
        <v>702372.41</v>
      </c>
      <c r="F63" s="64">
        <v>185590632.84</v>
      </c>
    </row>
    <row r="64" spans="1:6" ht="14.25" customHeight="1" x14ac:dyDescent="0.2">
      <c r="A64" s="45">
        <v>44095</v>
      </c>
      <c r="B64" s="46">
        <v>9011761898</v>
      </c>
      <c r="C64" s="47" t="s">
        <v>11</v>
      </c>
      <c r="D64" s="48">
        <v>5618.97</v>
      </c>
      <c r="E64" s="49">
        <v>0</v>
      </c>
      <c r="F64" s="48">
        <v>185585013.87</v>
      </c>
    </row>
    <row r="65" spans="1:6" ht="14.25" customHeight="1" x14ac:dyDescent="0.2">
      <c r="A65" s="60">
        <v>44095</v>
      </c>
      <c r="B65" s="61">
        <v>867139</v>
      </c>
      <c r="C65" s="62" t="s">
        <v>12</v>
      </c>
      <c r="D65" s="63">
        <v>0</v>
      </c>
      <c r="E65" s="64">
        <v>40112173.07</v>
      </c>
      <c r="F65" s="64">
        <v>225697186.94</v>
      </c>
    </row>
    <row r="66" spans="1:6" ht="14.25" customHeight="1" x14ac:dyDescent="0.2">
      <c r="A66" s="45">
        <v>44095</v>
      </c>
      <c r="B66" s="46">
        <v>9011761899</v>
      </c>
      <c r="C66" s="47" t="s">
        <v>11</v>
      </c>
      <c r="D66" s="48">
        <v>320897.38</v>
      </c>
      <c r="E66" s="49">
        <v>0</v>
      </c>
      <c r="F66" s="48">
        <v>225376289.56</v>
      </c>
    </row>
    <row r="67" spans="1:6" ht="14.25" customHeight="1" x14ac:dyDescent="0.2">
      <c r="A67" s="60">
        <v>44096</v>
      </c>
      <c r="B67" s="61">
        <v>905183</v>
      </c>
      <c r="C67" s="62" t="s">
        <v>12</v>
      </c>
      <c r="D67" s="63">
        <v>0</v>
      </c>
      <c r="E67" s="64">
        <v>10003037.48</v>
      </c>
      <c r="F67" s="64">
        <v>235379327.03999999</v>
      </c>
    </row>
    <row r="68" spans="1:6" ht="14.25" customHeight="1" x14ac:dyDescent="0.2">
      <c r="A68" s="45">
        <v>44096</v>
      </c>
      <c r="B68" s="46">
        <v>9011798040</v>
      </c>
      <c r="C68" s="47" t="s">
        <v>11</v>
      </c>
      <c r="D68" s="48">
        <v>80024.289999999994</v>
      </c>
      <c r="E68" s="49">
        <v>0</v>
      </c>
      <c r="F68" s="48">
        <v>235299302.75</v>
      </c>
    </row>
    <row r="69" spans="1:6" ht="14.25" customHeight="1" x14ac:dyDescent="0.2">
      <c r="A69" s="45">
        <v>44097</v>
      </c>
      <c r="B69" s="46">
        <v>9011837251</v>
      </c>
      <c r="C69" s="47" t="s">
        <v>11</v>
      </c>
      <c r="D69" s="48">
        <v>1800</v>
      </c>
      <c r="E69" s="49">
        <v>0</v>
      </c>
      <c r="F69" s="48">
        <v>235297502.75</v>
      </c>
    </row>
    <row r="70" spans="1:6" ht="14.25" customHeight="1" x14ac:dyDescent="0.2">
      <c r="A70" s="60">
        <v>44097</v>
      </c>
      <c r="B70" s="61">
        <v>946542</v>
      </c>
      <c r="C70" s="62" t="s">
        <v>15</v>
      </c>
      <c r="D70" s="63">
        <v>0</v>
      </c>
      <c r="E70" s="64">
        <v>225001.14</v>
      </c>
      <c r="F70" s="64">
        <v>235522503.88999999</v>
      </c>
    </row>
    <row r="71" spans="1:6" ht="14.25" customHeight="1" x14ac:dyDescent="0.2">
      <c r="A71" s="45">
        <v>44097</v>
      </c>
      <c r="B71" s="46">
        <v>9011837252</v>
      </c>
      <c r="C71" s="47" t="s">
        <v>11</v>
      </c>
      <c r="D71" s="48">
        <v>2074.52</v>
      </c>
      <c r="E71" s="49">
        <v>0</v>
      </c>
      <c r="F71" s="48">
        <v>235520429.37</v>
      </c>
    </row>
    <row r="72" spans="1:6" ht="14.25" customHeight="1" x14ac:dyDescent="0.2">
      <c r="A72" s="60">
        <v>44097</v>
      </c>
      <c r="B72" s="61">
        <v>946543</v>
      </c>
      <c r="C72" s="62" t="s">
        <v>10</v>
      </c>
      <c r="D72" s="63">
        <v>0</v>
      </c>
      <c r="E72" s="64">
        <v>259315.89</v>
      </c>
      <c r="F72" s="64">
        <v>235779745.25999999</v>
      </c>
    </row>
    <row r="73" spans="1:6" ht="14.25" customHeight="1" x14ac:dyDescent="0.2">
      <c r="A73" s="60">
        <v>44097</v>
      </c>
      <c r="B73" s="61">
        <v>946544</v>
      </c>
      <c r="C73" s="62" t="s">
        <v>12</v>
      </c>
      <c r="D73" s="63">
        <v>0</v>
      </c>
      <c r="E73" s="64">
        <v>30297281.34</v>
      </c>
      <c r="F73" s="64">
        <v>266077026.59999999</v>
      </c>
    </row>
    <row r="74" spans="1:6" ht="14.25" customHeight="1" x14ac:dyDescent="0.2">
      <c r="A74" s="60">
        <v>44097</v>
      </c>
      <c r="B74" s="61">
        <v>946545</v>
      </c>
      <c r="C74" s="62" t="s">
        <v>12</v>
      </c>
      <c r="D74" s="63">
        <v>0</v>
      </c>
      <c r="E74" s="64">
        <v>28956988.100000001</v>
      </c>
      <c r="F74" s="64">
        <v>295034014.69999999</v>
      </c>
    </row>
    <row r="75" spans="1:6" ht="14.25" customHeight="1" x14ac:dyDescent="0.2">
      <c r="A75" s="45">
        <v>44097</v>
      </c>
      <c r="B75" s="46">
        <v>9011837253</v>
      </c>
      <c r="C75" s="47" t="s">
        <v>11</v>
      </c>
      <c r="D75" s="48">
        <v>242378.25</v>
      </c>
      <c r="E75" s="49">
        <v>0</v>
      </c>
      <c r="F75" s="48">
        <v>294791636.44999999</v>
      </c>
    </row>
    <row r="76" spans="1:6" ht="14.25" customHeight="1" x14ac:dyDescent="0.2">
      <c r="A76" s="45">
        <v>44097</v>
      </c>
      <c r="B76" s="46">
        <v>9011837254</v>
      </c>
      <c r="C76" s="47" t="s">
        <v>11</v>
      </c>
      <c r="D76" s="48">
        <v>231655.9</v>
      </c>
      <c r="E76" s="49">
        <v>0</v>
      </c>
      <c r="F76" s="48">
        <v>294559980.55000001</v>
      </c>
    </row>
    <row r="77" spans="1:6" ht="14.25" customHeight="1" x14ac:dyDescent="0.2">
      <c r="A77" s="45">
        <v>44098</v>
      </c>
      <c r="B77" s="46">
        <v>9011880009</v>
      </c>
      <c r="C77" s="47" t="s">
        <v>11</v>
      </c>
      <c r="D77" s="48">
        <v>386004.93</v>
      </c>
      <c r="E77" s="49">
        <v>0</v>
      </c>
      <c r="F77" s="48">
        <v>294173975.62</v>
      </c>
    </row>
    <row r="78" spans="1:6" ht="14.25" customHeight="1" x14ac:dyDescent="0.2">
      <c r="A78" s="60">
        <v>44098</v>
      </c>
      <c r="B78" s="61">
        <v>991739</v>
      </c>
      <c r="C78" s="62" t="s">
        <v>12</v>
      </c>
      <c r="D78" s="63">
        <v>0</v>
      </c>
      <c r="E78" s="64">
        <v>48250616.659999996</v>
      </c>
      <c r="F78" s="64">
        <v>342424592.27999997</v>
      </c>
    </row>
    <row r="79" spans="1:6" ht="14.25" customHeight="1" x14ac:dyDescent="0.2">
      <c r="A79" s="45">
        <v>44098</v>
      </c>
      <c r="B79" s="46">
        <v>9011880007</v>
      </c>
      <c r="C79" s="47" t="s">
        <v>11</v>
      </c>
      <c r="D79" s="49">
        <v>178.09</v>
      </c>
      <c r="E79" s="49">
        <v>0</v>
      </c>
      <c r="F79" s="48">
        <v>342424414.19</v>
      </c>
    </row>
    <row r="80" spans="1:6" ht="14.25" customHeight="1" x14ac:dyDescent="0.2">
      <c r="A80" s="60">
        <v>44098</v>
      </c>
      <c r="B80" s="61">
        <v>991737</v>
      </c>
      <c r="C80" s="62" t="s">
        <v>15</v>
      </c>
      <c r="D80" s="63">
        <v>0</v>
      </c>
      <c r="E80" s="64">
        <v>22261.39</v>
      </c>
      <c r="F80" s="64">
        <v>342446675.57999998</v>
      </c>
    </row>
    <row r="81" spans="1:6" ht="14.25" customHeight="1" x14ac:dyDescent="0.2">
      <c r="A81" s="45">
        <v>44098</v>
      </c>
      <c r="B81" s="46">
        <v>9011880008</v>
      </c>
      <c r="C81" s="47" t="s">
        <v>11</v>
      </c>
      <c r="D81" s="48">
        <v>9885.3700000000008</v>
      </c>
      <c r="E81" s="49">
        <v>0</v>
      </c>
      <c r="F81" s="48">
        <v>342436790.20999998</v>
      </c>
    </row>
    <row r="82" spans="1:6" ht="14.25" customHeight="1" x14ac:dyDescent="0.2">
      <c r="A82" s="60">
        <v>44098</v>
      </c>
      <c r="B82" s="61">
        <v>991738</v>
      </c>
      <c r="C82" s="62" t="s">
        <v>10</v>
      </c>
      <c r="D82" s="63">
        <v>0</v>
      </c>
      <c r="E82" s="64">
        <v>1235671.29</v>
      </c>
      <c r="F82" s="64">
        <v>343672461.5</v>
      </c>
    </row>
    <row r="83" spans="1:6" ht="14.25" customHeight="1" x14ac:dyDescent="0.2">
      <c r="A83" s="60">
        <v>44099</v>
      </c>
      <c r="B83" s="61">
        <v>39648</v>
      </c>
      <c r="C83" s="62" t="s">
        <v>10</v>
      </c>
      <c r="D83" s="63">
        <v>0</v>
      </c>
      <c r="E83" s="64">
        <v>1750609.12</v>
      </c>
      <c r="F83" s="64">
        <v>345423070.62</v>
      </c>
    </row>
    <row r="84" spans="1:6" ht="14.25" customHeight="1" x14ac:dyDescent="0.2">
      <c r="A84" s="60">
        <v>44099</v>
      </c>
      <c r="B84" s="61">
        <v>39649</v>
      </c>
      <c r="C84" s="62" t="s">
        <v>12</v>
      </c>
      <c r="D84" s="63">
        <v>0</v>
      </c>
      <c r="E84" s="64">
        <v>37276154.229999997</v>
      </c>
      <c r="F84" s="64">
        <v>382699224.85000002</v>
      </c>
    </row>
    <row r="85" spans="1:6" ht="14.25" customHeight="1" x14ac:dyDescent="0.2">
      <c r="A85" s="45">
        <v>44099</v>
      </c>
      <c r="B85" s="46">
        <v>9011925216</v>
      </c>
      <c r="C85" s="47" t="s">
        <v>11</v>
      </c>
      <c r="D85" s="48">
        <v>14004.87</v>
      </c>
      <c r="E85" s="49">
        <v>0</v>
      </c>
      <c r="F85" s="48">
        <v>382685219.98000002</v>
      </c>
    </row>
    <row r="86" spans="1:6" ht="11.45" customHeight="1" x14ac:dyDescent="0.2">
      <c r="A86" s="45">
        <v>44099</v>
      </c>
      <c r="B86" s="46">
        <v>9011925217</v>
      </c>
      <c r="C86" s="47" t="s">
        <v>11</v>
      </c>
      <c r="D86" s="48">
        <v>298209.23</v>
      </c>
      <c r="E86" s="49">
        <v>0</v>
      </c>
      <c r="F86" s="48">
        <v>382387010.75</v>
      </c>
    </row>
    <row r="87" spans="1:6" ht="11.45" customHeight="1" x14ac:dyDescent="0.2">
      <c r="A87" s="45">
        <v>44099</v>
      </c>
      <c r="B87" s="46">
        <v>9011925218</v>
      </c>
      <c r="C87" s="47" t="s">
        <v>11</v>
      </c>
      <c r="D87" s="48">
        <v>436578.72</v>
      </c>
      <c r="E87" s="49">
        <v>0</v>
      </c>
      <c r="F87" s="48">
        <v>381950432.02999997</v>
      </c>
    </row>
    <row r="88" spans="1:6" ht="14.25" customHeight="1" x14ac:dyDescent="0.2">
      <c r="A88" s="60">
        <v>44099</v>
      </c>
      <c r="B88" s="61">
        <v>39650</v>
      </c>
      <c r="C88" s="62" t="s">
        <v>12</v>
      </c>
      <c r="D88" s="63">
        <v>0</v>
      </c>
      <c r="E88" s="64">
        <v>54572340.060000002</v>
      </c>
      <c r="F88" s="64">
        <v>436522772.08999997</v>
      </c>
    </row>
    <row r="89" spans="1:6" ht="14.25" customHeight="1" x14ac:dyDescent="0.2">
      <c r="A89" s="18">
        <v>44099</v>
      </c>
      <c r="B89" s="19">
        <v>196651656</v>
      </c>
      <c r="C89" s="20" t="s">
        <v>13</v>
      </c>
      <c r="D89" s="21">
        <v>293500000</v>
      </c>
      <c r="E89" s="22">
        <v>0</v>
      </c>
      <c r="F89" s="21">
        <v>143022772.09</v>
      </c>
    </row>
    <row r="90" spans="1:6" ht="14.25" customHeight="1" x14ac:dyDescent="0.2">
      <c r="A90" s="45">
        <v>44099</v>
      </c>
      <c r="B90" s="46">
        <v>196651656</v>
      </c>
      <c r="C90" s="47" t="s">
        <v>14</v>
      </c>
      <c r="D90" s="48">
        <v>352200</v>
      </c>
      <c r="E90" s="49">
        <v>0</v>
      </c>
      <c r="F90" s="48">
        <v>142670572.09</v>
      </c>
    </row>
    <row r="91" spans="1:6" ht="14.25" customHeight="1" x14ac:dyDescent="0.2">
      <c r="A91" s="60">
        <v>44102</v>
      </c>
      <c r="B91" s="61">
        <v>84962</v>
      </c>
      <c r="C91" s="62" t="s">
        <v>12</v>
      </c>
      <c r="D91" s="63">
        <v>0</v>
      </c>
      <c r="E91" s="64">
        <v>65335561.909999996</v>
      </c>
      <c r="F91" s="64">
        <v>208006134</v>
      </c>
    </row>
    <row r="92" spans="1:6" ht="14.25" customHeight="1" x14ac:dyDescent="0.2">
      <c r="A92" s="60">
        <v>44102</v>
      </c>
      <c r="B92" s="61">
        <v>84961</v>
      </c>
      <c r="C92" s="62" t="s">
        <v>15</v>
      </c>
      <c r="D92" s="63">
        <v>0</v>
      </c>
      <c r="E92" s="64">
        <v>347874.84</v>
      </c>
      <c r="F92" s="64">
        <v>208354008.84</v>
      </c>
    </row>
    <row r="93" spans="1:6" ht="14.25" customHeight="1" x14ac:dyDescent="0.2">
      <c r="A93" s="45">
        <v>44102</v>
      </c>
      <c r="B93" s="46">
        <v>9011968149</v>
      </c>
      <c r="C93" s="47" t="s">
        <v>11</v>
      </c>
      <c r="D93" s="48">
        <v>2782.99</v>
      </c>
      <c r="E93" s="49">
        <v>0</v>
      </c>
      <c r="F93" s="48">
        <v>208351225.84999999</v>
      </c>
    </row>
    <row r="94" spans="1:6" ht="14.25" customHeight="1" x14ac:dyDescent="0.2">
      <c r="A94" s="45">
        <v>44102</v>
      </c>
      <c r="B94" s="46">
        <v>9011968150</v>
      </c>
      <c r="C94" s="47" t="s">
        <v>11</v>
      </c>
      <c r="D94" s="48">
        <v>522684.49</v>
      </c>
      <c r="E94" s="49">
        <v>0</v>
      </c>
      <c r="F94" s="48">
        <v>207828541.36000001</v>
      </c>
    </row>
    <row r="95" spans="1:6" ht="14.25" customHeight="1" x14ac:dyDescent="0.2">
      <c r="A95" s="60">
        <v>44102</v>
      </c>
      <c r="B95" s="61">
        <v>130800</v>
      </c>
      <c r="C95" s="62" t="s">
        <v>10</v>
      </c>
      <c r="D95" s="63">
        <v>0</v>
      </c>
      <c r="E95" s="64">
        <v>746455.51</v>
      </c>
      <c r="F95" s="64">
        <v>208574996.87</v>
      </c>
    </row>
    <row r="96" spans="1:6" ht="14.25" customHeight="1" x14ac:dyDescent="0.2">
      <c r="A96" s="45">
        <v>44102</v>
      </c>
      <c r="B96" s="46">
        <v>9012011413</v>
      </c>
      <c r="C96" s="47" t="s">
        <v>11</v>
      </c>
      <c r="D96" s="48">
        <v>5971.64</v>
      </c>
      <c r="E96" s="49">
        <v>0</v>
      </c>
      <c r="F96" s="48">
        <v>208569025.22999999</v>
      </c>
    </row>
    <row r="97" spans="1:6" ht="14.25" customHeight="1" x14ac:dyDescent="0.2">
      <c r="A97" s="60">
        <v>44102</v>
      </c>
      <c r="B97" s="61">
        <v>130801</v>
      </c>
      <c r="C97" s="62" t="s">
        <v>10</v>
      </c>
      <c r="D97" s="63">
        <v>0</v>
      </c>
      <c r="E97" s="64">
        <v>749353.36</v>
      </c>
      <c r="F97" s="64">
        <v>209318378.59</v>
      </c>
    </row>
    <row r="98" spans="1:6" ht="14.25" customHeight="1" x14ac:dyDescent="0.2">
      <c r="A98" s="45">
        <v>44102</v>
      </c>
      <c r="B98" s="46">
        <v>9012011414</v>
      </c>
      <c r="C98" s="47" t="s">
        <v>11</v>
      </c>
      <c r="D98" s="48">
        <v>5994.82</v>
      </c>
      <c r="E98" s="49">
        <v>0</v>
      </c>
      <c r="F98" s="48">
        <v>209312383.77000001</v>
      </c>
    </row>
    <row r="99" spans="1:6" ht="14.25" customHeight="1" x14ac:dyDescent="0.2">
      <c r="A99" s="60">
        <v>44102</v>
      </c>
      <c r="B99" s="61">
        <v>130802</v>
      </c>
      <c r="C99" s="62" t="s">
        <v>12</v>
      </c>
      <c r="D99" s="63">
        <v>0</v>
      </c>
      <c r="E99" s="64">
        <v>72930019.219999999</v>
      </c>
      <c r="F99" s="64">
        <v>282242402.99000001</v>
      </c>
    </row>
    <row r="100" spans="1:6" ht="14.25" customHeight="1" x14ac:dyDescent="0.2">
      <c r="A100" s="45">
        <v>44102</v>
      </c>
      <c r="B100" s="46">
        <v>9012011415</v>
      </c>
      <c r="C100" s="47" t="s">
        <v>11</v>
      </c>
      <c r="D100" s="48">
        <v>583440.15</v>
      </c>
      <c r="E100" s="49">
        <v>0</v>
      </c>
      <c r="F100" s="48">
        <v>281658962.83999997</v>
      </c>
    </row>
    <row r="101" spans="1:6" ht="14.25" customHeight="1" x14ac:dyDescent="0.2">
      <c r="A101" s="60">
        <v>44102</v>
      </c>
      <c r="B101" s="61">
        <v>130803</v>
      </c>
      <c r="C101" s="62" t="s">
        <v>12</v>
      </c>
      <c r="D101" s="63">
        <v>0</v>
      </c>
      <c r="E101" s="64">
        <v>42289725.5</v>
      </c>
      <c r="F101" s="64">
        <v>323948688.33999997</v>
      </c>
    </row>
    <row r="102" spans="1:6" ht="14.25" customHeight="1" x14ac:dyDescent="0.2">
      <c r="A102" s="45">
        <v>44102</v>
      </c>
      <c r="B102" s="46">
        <v>9012011416</v>
      </c>
      <c r="C102" s="47" t="s">
        <v>11</v>
      </c>
      <c r="D102" s="48">
        <v>338317.8</v>
      </c>
      <c r="E102" s="49">
        <v>0</v>
      </c>
      <c r="F102" s="48">
        <v>323610370.54000002</v>
      </c>
    </row>
    <row r="103" spans="1:6" ht="14.25" customHeight="1" x14ac:dyDescent="0.2">
      <c r="A103" s="60">
        <v>44102</v>
      </c>
      <c r="B103" s="61">
        <v>174191</v>
      </c>
      <c r="C103" s="62" t="s">
        <v>10</v>
      </c>
      <c r="D103" s="63">
        <v>0</v>
      </c>
      <c r="E103" s="64">
        <v>497252</v>
      </c>
      <c r="F103" s="64">
        <v>324107622.54000002</v>
      </c>
    </row>
    <row r="104" spans="1:6" ht="14.25" customHeight="1" x14ac:dyDescent="0.2">
      <c r="A104" s="45">
        <v>44102</v>
      </c>
      <c r="B104" s="46">
        <v>9012052520</v>
      </c>
      <c r="C104" s="47" t="s">
        <v>11</v>
      </c>
      <c r="D104" s="48">
        <v>3978.01</v>
      </c>
      <c r="E104" s="49">
        <v>0</v>
      </c>
      <c r="F104" s="48">
        <v>324103644.52999997</v>
      </c>
    </row>
    <row r="105" spans="1:6" ht="14.25" customHeight="1" x14ac:dyDescent="0.2">
      <c r="A105" s="45">
        <v>44102</v>
      </c>
      <c r="B105" s="46">
        <v>9012052521</v>
      </c>
      <c r="C105" s="47" t="s">
        <v>11</v>
      </c>
      <c r="D105" s="48">
        <v>305867.94</v>
      </c>
      <c r="E105" s="49">
        <v>0</v>
      </c>
      <c r="F105" s="48">
        <v>323797776.58999997</v>
      </c>
    </row>
    <row r="106" spans="1:6" ht="14.25" customHeight="1" x14ac:dyDescent="0.2">
      <c r="A106" s="60">
        <v>44102</v>
      </c>
      <c r="B106" s="61">
        <v>174192</v>
      </c>
      <c r="C106" s="62" t="s">
        <v>12</v>
      </c>
      <c r="D106" s="63">
        <v>0</v>
      </c>
      <c r="E106" s="64">
        <v>38233492.5</v>
      </c>
      <c r="F106" s="64">
        <v>362031269.08999997</v>
      </c>
    </row>
    <row r="107" spans="1:6" ht="14.25" customHeight="1" x14ac:dyDescent="0.2">
      <c r="A107" s="45">
        <v>44102</v>
      </c>
      <c r="B107" s="46">
        <v>9012052522</v>
      </c>
      <c r="C107" s="47" t="s">
        <v>11</v>
      </c>
      <c r="D107" s="48">
        <v>229034.89</v>
      </c>
      <c r="E107" s="49">
        <v>0</v>
      </c>
      <c r="F107" s="48">
        <v>361802234.19999999</v>
      </c>
    </row>
    <row r="108" spans="1:6" ht="14.25" customHeight="1" x14ac:dyDescent="0.2">
      <c r="A108" s="60">
        <v>44102</v>
      </c>
      <c r="B108" s="61">
        <v>174193</v>
      </c>
      <c r="C108" s="62" t="s">
        <v>12</v>
      </c>
      <c r="D108" s="63">
        <v>0</v>
      </c>
      <c r="E108" s="64">
        <v>28629362.449999999</v>
      </c>
      <c r="F108" s="64">
        <v>390431596.64999998</v>
      </c>
    </row>
    <row r="109" spans="1:6" ht="14.25" customHeight="1" x14ac:dyDescent="0.2">
      <c r="A109" s="45">
        <v>44103</v>
      </c>
      <c r="B109" s="46">
        <v>9012086511</v>
      </c>
      <c r="C109" s="47" t="s">
        <v>11</v>
      </c>
      <c r="D109" s="48">
        <v>19146.060000000001</v>
      </c>
      <c r="E109" s="49">
        <v>0</v>
      </c>
      <c r="F109" s="48">
        <v>390412450.58999997</v>
      </c>
    </row>
    <row r="110" spans="1:6" ht="14.25" customHeight="1" x14ac:dyDescent="0.2">
      <c r="A110" s="60">
        <v>44103</v>
      </c>
      <c r="B110" s="61">
        <v>210259</v>
      </c>
      <c r="C110" s="62" t="s">
        <v>12</v>
      </c>
      <c r="D110" s="63">
        <v>0</v>
      </c>
      <c r="E110" s="64">
        <v>2393257.63</v>
      </c>
      <c r="F110" s="64">
        <v>392805708.22000003</v>
      </c>
    </row>
    <row r="111" spans="1:6" ht="14.25" customHeight="1" x14ac:dyDescent="0.2">
      <c r="A111" s="18">
        <v>44103</v>
      </c>
      <c r="B111" s="19">
        <v>199165254</v>
      </c>
      <c r="C111" s="20" t="s">
        <v>13</v>
      </c>
      <c r="D111" s="21">
        <v>100000000</v>
      </c>
      <c r="E111" s="22">
        <v>0</v>
      </c>
      <c r="F111" s="21">
        <v>292805708.22000003</v>
      </c>
    </row>
    <row r="112" spans="1:6" ht="14.25" customHeight="1" x14ac:dyDescent="0.2">
      <c r="A112" s="45">
        <v>44103</v>
      </c>
      <c r="B112" s="46">
        <v>199165721</v>
      </c>
      <c r="C112" s="47" t="s">
        <v>14</v>
      </c>
      <c r="D112" s="48">
        <v>120000</v>
      </c>
      <c r="E112" s="49">
        <v>0</v>
      </c>
      <c r="F112" s="48">
        <v>292685708.22000003</v>
      </c>
    </row>
    <row r="113" spans="1:6" ht="14.25" customHeight="1" x14ac:dyDescent="0.2">
      <c r="A113" s="18">
        <v>44103</v>
      </c>
      <c r="B113" s="19">
        <v>199165721</v>
      </c>
      <c r="C113" s="20" t="s">
        <v>13</v>
      </c>
      <c r="D113" s="21">
        <v>100000000</v>
      </c>
      <c r="E113" s="22">
        <v>0</v>
      </c>
      <c r="F113" s="21">
        <v>192685708.22</v>
      </c>
    </row>
    <row r="114" spans="1:6" ht="14.25" customHeight="1" x14ac:dyDescent="0.2">
      <c r="A114" s="45">
        <v>44103</v>
      </c>
      <c r="B114" s="46">
        <v>199165254</v>
      </c>
      <c r="C114" s="47" t="s">
        <v>14</v>
      </c>
      <c r="D114" s="48">
        <v>120000</v>
      </c>
      <c r="E114" s="49">
        <v>0</v>
      </c>
      <c r="F114" s="48">
        <v>192565708.22</v>
      </c>
    </row>
    <row r="115" spans="1:6" ht="14.25" customHeight="1" x14ac:dyDescent="0.2">
      <c r="A115" s="45">
        <v>44104</v>
      </c>
      <c r="B115" s="46">
        <v>219132</v>
      </c>
      <c r="C115" s="47" t="s">
        <v>16</v>
      </c>
      <c r="D115" s="49">
        <v>833</v>
      </c>
      <c r="E115" s="49">
        <v>0</v>
      </c>
      <c r="F115" s="48">
        <v>192564875.22</v>
      </c>
    </row>
    <row r="116" spans="1:6" ht="14.25" customHeight="1" x14ac:dyDescent="0.2">
      <c r="A116" s="50">
        <v>44104</v>
      </c>
      <c r="B116" s="51">
        <v>219132</v>
      </c>
      <c r="C116" s="52" t="s">
        <v>17</v>
      </c>
      <c r="D116" s="53">
        <v>16.66</v>
      </c>
      <c r="E116" s="53">
        <v>0</v>
      </c>
      <c r="F116" s="54">
        <v>192564858.56</v>
      </c>
    </row>
    <row r="117" spans="1:6" ht="14.25" customHeight="1" x14ac:dyDescent="0.2">
      <c r="A117" s="45">
        <v>44104</v>
      </c>
      <c r="B117" s="46">
        <v>475394</v>
      </c>
      <c r="C117" s="47" t="s">
        <v>18</v>
      </c>
      <c r="D117" s="49">
        <v>800</v>
      </c>
      <c r="E117" s="49">
        <v>0</v>
      </c>
      <c r="F117" s="48">
        <v>192564058.56</v>
      </c>
    </row>
    <row r="118" spans="1:6" ht="11.45" customHeight="1" x14ac:dyDescent="0.2">
      <c r="A118" s="45">
        <v>44104</v>
      </c>
      <c r="B118" s="46">
        <v>357012</v>
      </c>
      <c r="C118" s="47" t="s">
        <v>19</v>
      </c>
      <c r="D118" s="48">
        <v>18452</v>
      </c>
      <c r="E118" s="49">
        <v>0</v>
      </c>
      <c r="F118" s="48">
        <v>192545606.56</v>
      </c>
    </row>
    <row r="119" spans="1:6" ht="13.5" thickBot="1" x14ac:dyDescent="0.25"/>
    <row r="120" spans="1:6" ht="13.5" thickBot="1" x14ac:dyDescent="0.25">
      <c r="A120" s="8" t="s">
        <v>20</v>
      </c>
      <c r="B120" s="8"/>
      <c r="C120" s="8"/>
      <c r="D120" s="16">
        <f>-SUBTOTAL(9,D16:D119)</f>
        <v>-768581801.03999984</v>
      </c>
      <c r="E120" s="17">
        <f>+SUBTOTAL(9,E18:E119)</f>
        <v>806032445.42000008</v>
      </c>
    </row>
    <row r="121" spans="1:6" x14ac:dyDescent="0.2">
      <c r="A121" s="9" t="s">
        <v>21</v>
      </c>
      <c r="B121" s="1">
        <v>768581801.03999996</v>
      </c>
    </row>
    <row r="122" spans="1:6" x14ac:dyDescent="0.2">
      <c r="A122" s="10" t="s">
        <v>22</v>
      </c>
      <c r="B122" s="2">
        <v>806032445.41999996</v>
      </c>
    </row>
    <row r="123" spans="1:6" x14ac:dyDescent="0.2">
      <c r="A123" s="11" t="s">
        <v>23</v>
      </c>
      <c r="B123" s="3">
        <v>192545606.56</v>
      </c>
    </row>
  </sheetData>
  <autoFilter ref="A18:F118"/>
  <hyperlinks>
    <hyperlink ref="D16" r:id="rId1" display="http://www.bancamiga.com/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B5" sqref="A1:C5"/>
    </sheetView>
  </sheetViews>
  <sheetFormatPr baseColWidth="10" defaultColWidth="9.33203125" defaultRowHeight="12.75" x14ac:dyDescent="0.2"/>
  <cols>
    <col min="1" max="1" width="27.5" customWidth="1"/>
    <col min="2" max="2" width="18.1640625" customWidth="1"/>
    <col min="3" max="3" width="82.5" customWidth="1"/>
  </cols>
  <sheetData>
    <row r="1" ht="14.25" customHeight="1" x14ac:dyDescent="0.2"/>
    <row r="2" ht="16.5" customHeight="1" x14ac:dyDescent="0.2"/>
    <row r="3" ht="17.45" customHeight="1" x14ac:dyDescent="0.2"/>
    <row r="4" ht="17.100000000000001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Table 1</vt:lpstr>
      <vt:lpstr>Table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dcterms:created xsi:type="dcterms:W3CDTF">2020-11-20T17:32:07Z</dcterms:created>
  <dcterms:modified xsi:type="dcterms:W3CDTF">2020-11-24T13:59:26Z</dcterms:modified>
</cp:coreProperties>
</file>