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350" activeTab="2"/>
  </bookViews>
  <sheets>
    <sheet name="AJUSTE" sheetId="1" r:id="rId1"/>
    <sheet name="DECLARAR" sheetId="2" r:id="rId2"/>
    <sheet name="GASTOS" sheetId="3" r:id="rId3"/>
    <sheet name="CONTROL" sheetId="4" r:id="rId4"/>
  </sheets>
  <definedNames>
    <definedName name="_xlnm._FilterDatabase" localSheetId="3" hidden="1">CONTROL!$A$7:$S$90</definedName>
    <definedName name="_xlnm._FilterDatabase" localSheetId="1" hidden="1">DECLARAR!$A$7:$S$7</definedName>
    <definedName name="_xlnm._FilterDatabase" localSheetId="2" hidden="1">GASTOS!$A$7:$S$7</definedName>
    <definedName name="Z_49E96635_9323_4ADA_BECB_202F7B7B5484_.wvu.FilterData" localSheetId="3" hidden="1">CONTROL!$A$7:$S$88</definedName>
    <definedName name="Z_4AFB9866_DBB4_4242_84F3_26CCDCA55EA5_.wvu.FilterData" localSheetId="3" hidden="1">CONTROL!$A$7:$S$88</definedName>
    <definedName name="Z_9CE38EE9_E708_473C_99A6_EFEE34D0B1C1_.wvu.FilterData" localSheetId="3" hidden="1">CONTROL!$A$7:$S$88</definedName>
    <definedName name="Z_AE109C90_C178_47C3_98C8_474E499D48B3_.wvu.FilterData" localSheetId="3" hidden="1">CONTROL!$A$7:$S$88</definedName>
  </definedNames>
  <calcPr calcId="181029"/>
  <customWorkbookViews>
    <customWorkbookView name="THECNOMAC - Vista personalizada" guid="{9CE38EE9-E708-473C-99A6-EFEE34D0B1C1}" mergeInterval="0" personalView="1" maximized="1" xWindow="-8" yWindow="-8" windowWidth="1040" windowHeight="744" activeSheetId="4"/>
    <customWorkbookView name="CONTABILIDAD AUX - Vista personalizada" guid="{49E96635-9323-4ADA-BECB-202F7B7B5484}" mergeInterval="0" personalView="1" maximized="1" windowWidth="1596" windowHeight="674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0" i="4" l="1"/>
  <c r="K98" i="1" l="1"/>
  <c r="K104" i="1" s="1"/>
  <c r="J98" i="1"/>
  <c r="J96" i="1"/>
  <c r="R90" i="1"/>
  <c r="Q90" i="1"/>
  <c r="P90" i="1"/>
  <c r="O90" i="1"/>
  <c r="N90" i="1"/>
  <c r="M90" i="1"/>
  <c r="L90" i="1"/>
  <c r="K90" i="1"/>
  <c r="J90" i="1"/>
  <c r="J104" i="1" l="1"/>
  <c r="L109" i="1" s="1"/>
  <c r="R90" i="4"/>
  <c r="Q90" i="4"/>
  <c r="P90" i="4"/>
  <c r="O90" i="4"/>
  <c r="N90" i="4"/>
  <c r="M90" i="4"/>
  <c r="L90" i="4"/>
  <c r="K90" i="4"/>
  <c r="R90" i="3"/>
  <c r="Q90" i="3"/>
  <c r="P90" i="3"/>
  <c r="O90" i="3"/>
  <c r="N90" i="3"/>
  <c r="M90" i="3"/>
  <c r="L90" i="3"/>
  <c r="K90" i="3"/>
  <c r="J90" i="3"/>
  <c r="R90" i="2" l="1"/>
  <c r="Q90" i="2"/>
  <c r="P90" i="2"/>
  <c r="O90" i="2"/>
  <c r="N90" i="2"/>
  <c r="M90" i="2"/>
  <c r="L90" i="2"/>
  <c r="K90" i="2"/>
  <c r="J90" i="2"/>
</calcChain>
</file>

<file path=xl/comments1.xml><?xml version="1.0" encoding="utf-8"?>
<comments xmlns="http://schemas.openxmlformats.org/spreadsheetml/2006/main">
  <authors>
    <author>CONTABILIDAD AUX</author>
  </authors>
  <commentList>
    <comment ref="I1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9,1/6
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>CONTABILIDAD AUX: SIN SOPRTE FISICO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SIN SOPORTE FISICO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SIN SOPORTE FISICO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SIN SOPORTE FISICO</t>
        </r>
      </text>
    </comment>
    <comment ref="I4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SIN SOPORTE FISICO</t>
        </r>
      </text>
    </comment>
    <comment ref="I5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9,1/45
</t>
        </r>
      </text>
    </comment>
    <comment ref="I51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9,1/45
</t>
        </r>
      </text>
    </comment>
    <comment ref="I8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9,1/74
</t>
        </r>
      </text>
    </comment>
    <comment ref="I8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SIN SOPORTE FISICOES EL REVERSO DE UN FC DOBLE EN EL 5,2</t>
        </r>
      </text>
    </comment>
  </commentList>
</comments>
</file>

<file path=xl/sharedStrings.xml><?xml version="1.0" encoding="utf-8"?>
<sst xmlns="http://schemas.openxmlformats.org/spreadsheetml/2006/main" count="3366" uniqueCount="327">
  <si>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</si>
  <si>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</si>
  <si>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</si>
  <si>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</si>
  <si>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</si>
  <si>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</si>
  <si>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</si>
  <si>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</si>
  <si>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</si>
  <si>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</si>
  <si>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</si>
  <si>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</si>
  <si>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</si>
  <si>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</si>
  <si>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</si>
  <si>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</si>
  <si>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</si>
  <si>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</si>
  <si>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</si>
  <si>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</si>
  <si>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</si>
  <si>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</si>
  <si>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</si>
  <si>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01-09-2021</t>
  </si>
  <si>
    <t>FC</t>
  </si>
  <si>
    <t>GC048940</t>
  </si>
  <si>
    <t/>
  </si>
  <si>
    <t>00-0507647</t>
  </si>
  <si>
    <t>J000155330</t>
  </si>
  <si>
    <t>C.A.GALLETERA CARABOBO</t>
  </si>
  <si>
    <t>2</t>
  </si>
  <si>
    <t>L118058623</t>
  </si>
  <si>
    <t>00-5374531</t>
  </si>
  <si>
    <t>J000193614</t>
  </si>
  <si>
    <t>PLUMROSE LATINOAMERICANA, C.A.</t>
  </si>
  <si>
    <t>3</t>
  </si>
  <si>
    <t>L118058622</t>
  </si>
  <si>
    <t>00-5374530</t>
  </si>
  <si>
    <t>4</t>
  </si>
  <si>
    <t>L118058610</t>
  </si>
  <si>
    <t>00-5374518</t>
  </si>
  <si>
    <t>5</t>
  </si>
  <si>
    <t>1475584</t>
  </si>
  <si>
    <t>00-2274178</t>
  </si>
  <si>
    <t>J000303614</t>
  </si>
  <si>
    <t>C.A. SUCESORA DE JOSE PUIG &amp; CIA</t>
  </si>
  <si>
    <t>6</t>
  </si>
  <si>
    <t>1475585</t>
  </si>
  <si>
    <t>00-2274179</t>
  </si>
  <si>
    <t>7</t>
  </si>
  <si>
    <t>163504</t>
  </si>
  <si>
    <t>00-128129</t>
  </si>
  <si>
    <t>J002689340</t>
  </si>
  <si>
    <t>DISTRIBUIDORA MI CHALA CA</t>
  </si>
  <si>
    <t>8</t>
  </si>
  <si>
    <t>500202076</t>
  </si>
  <si>
    <t>00-0687697</t>
  </si>
  <si>
    <t>J300617505</t>
  </si>
  <si>
    <t>DISTRIBUCIONES DIPROCHER C.A</t>
  </si>
  <si>
    <t>9</t>
  </si>
  <si>
    <t>500202077</t>
  </si>
  <si>
    <t>00-0687698</t>
  </si>
  <si>
    <t>10</t>
  </si>
  <si>
    <t>28621</t>
  </si>
  <si>
    <t>00-23621</t>
  </si>
  <si>
    <t>J315313693</t>
  </si>
  <si>
    <t>INVERSIONES MANUEL PEREIRA,C.A</t>
  </si>
  <si>
    <t>11</t>
  </si>
  <si>
    <t>NC</t>
  </si>
  <si>
    <t>101100001296</t>
  </si>
  <si>
    <t>20210900007838</t>
  </si>
  <si>
    <t>12</t>
  </si>
  <si>
    <t>101100001297</t>
  </si>
  <si>
    <t>20210900007839</t>
  </si>
  <si>
    <t>13</t>
  </si>
  <si>
    <t>101100001298</t>
  </si>
  <si>
    <t>20210900007840</t>
  </si>
  <si>
    <t>14</t>
  </si>
  <si>
    <t>101100001299</t>
  </si>
  <si>
    <t>20210900007841</t>
  </si>
  <si>
    <t>15</t>
  </si>
  <si>
    <t>101100001300</t>
  </si>
  <si>
    <t>20210900007842</t>
  </si>
  <si>
    <t>16</t>
  </si>
  <si>
    <t>101100001301</t>
  </si>
  <si>
    <t>20210900007843</t>
  </si>
  <si>
    <t>17</t>
  </si>
  <si>
    <t>101100001302</t>
  </si>
  <si>
    <t>20210900007844</t>
  </si>
  <si>
    <t>18</t>
  </si>
  <si>
    <t>101100001303</t>
  </si>
  <si>
    <t>20210900007845</t>
  </si>
  <si>
    <t>19</t>
  </si>
  <si>
    <t>02-09-2021</t>
  </si>
  <si>
    <t>2048774340</t>
  </si>
  <si>
    <t>00-30950901</t>
  </si>
  <si>
    <t>J000413126</t>
  </si>
  <si>
    <t>ALIMENTOS POLAR COMERCIAL, C.A.</t>
  </si>
  <si>
    <t>20</t>
  </si>
  <si>
    <t>000752</t>
  </si>
  <si>
    <t>00-001151</t>
  </si>
  <si>
    <t>J298563893</t>
  </si>
  <si>
    <t>RADISA ALIMENTOS C.A</t>
  </si>
  <si>
    <t>21</t>
  </si>
  <si>
    <t>000734</t>
  </si>
  <si>
    <t>00-001129</t>
  </si>
  <si>
    <t>22</t>
  </si>
  <si>
    <t>V0673540020751</t>
  </si>
  <si>
    <t>08-1378726</t>
  </si>
  <si>
    <t>J301370139</t>
  </si>
  <si>
    <t>PEPSI-COLA VENEZUELA, C.A.</t>
  </si>
  <si>
    <t>23</t>
  </si>
  <si>
    <t>C220028369</t>
  </si>
  <si>
    <t>00-11291769</t>
  </si>
  <si>
    <t>J-30238549-0</t>
  </si>
  <si>
    <t>DUSTRIBUIDORA BIGOTT C.A.</t>
  </si>
  <si>
    <t>24</t>
  </si>
  <si>
    <t>350492</t>
  </si>
  <si>
    <t>00-0246664</t>
  </si>
  <si>
    <t>J303089917</t>
  </si>
  <si>
    <t>DISTRIBUIDORA DE LACTEOS LA COSTA J.E.B. C.A.</t>
  </si>
  <si>
    <t>25</t>
  </si>
  <si>
    <t>A223383</t>
  </si>
  <si>
    <t>00-00594421</t>
  </si>
  <si>
    <t>J305882940</t>
  </si>
  <si>
    <t xml:space="preserve">CENTRO DE DISTRIBUCIONES FRANCIS C.A. </t>
  </si>
  <si>
    <t>26</t>
  </si>
  <si>
    <t>4049</t>
  </si>
  <si>
    <t>00-85949</t>
  </si>
  <si>
    <t>J314695215</t>
  </si>
  <si>
    <t>AGRO BANANERA EL VIGIA C.A.</t>
  </si>
  <si>
    <t>27</t>
  </si>
  <si>
    <t>1006</t>
  </si>
  <si>
    <t>001506</t>
  </si>
  <si>
    <t>V048437784</t>
  </si>
  <si>
    <t>ALEJANDRO IGNACIO GARCIA MUÑOZ</t>
  </si>
  <si>
    <t>28</t>
  </si>
  <si>
    <t>1007</t>
  </si>
  <si>
    <t>00-001507</t>
  </si>
  <si>
    <t>29</t>
  </si>
  <si>
    <t>0004</t>
  </si>
  <si>
    <t>00-000000004</t>
  </si>
  <si>
    <t>V110420516</t>
  </si>
  <si>
    <t xml:space="preserve">JOSE RAFAEL APARICIO ROMERO </t>
  </si>
  <si>
    <t>30</t>
  </si>
  <si>
    <t>101100001304</t>
  </si>
  <si>
    <t>20210900007846</t>
  </si>
  <si>
    <t>31</t>
  </si>
  <si>
    <t>101100001305</t>
  </si>
  <si>
    <t>20210900007847</t>
  </si>
  <si>
    <t>32</t>
  </si>
  <si>
    <t>101100001306</t>
  </si>
  <si>
    <t>20210900007848</t>
  </si>
  <si>
    <t>33</t>
  </si>
  <si>
    <t>101100001307</t>
  </si>
  <si>
    <t>20210900007849</t>
  </si>
  <si>
    <t>34</t>
  </si>
  <si>
    <t>101100001308</t>
  </si>
  <si>
    <t>20210900007850</t>
  </si>
  <si>
    <t>35</t>
  </si>
  <si>
    <t>101100001310</t>
  </si>
  <si>
    <t>20210900007851</t>
  </si>
  <si>
    <t>36</t>
  </si>
  <si>
    <t>101100001311</t>
  </si>
  <si>
    <t>20210900007852</t>
  </si>
  <si>
    <t>37</t>
  </si>
  <si>
    <t>06-09-2021</t>
  </si>
  <si>
    <t>1394021185</t>
  </si>
  <si>
    <t>00-30786223</t>
  </si>
  <si>
    <t>38</t>
  </si>
  <si>
    <t>500202075</t>
  </si>
  <si>
    <t>00-0687696</t>
  </si>
  <si>
    <t>39</t>
  </si>
  <si>
    <t>V0673540020752</t>
  </si>
  <si>
    <t>08-1378727</t>
  </si>
  <si>
    <t>40</t>
  </si>
  <si>
    <t>C220028292</t>
  </si>
  <si>
    <t>00-11291687</t>
  </si>
  <si>
    <t>41</t>
  </si>
  <si>
    <t>350554</t>
  </si>
  <si>
    <t>00-0246737</t>
  </si>
  <si>
    <t>42</t>
  </si>
  <si>
    <t>E000237</t>
  </si>
  <si>
    <t>00-0085361</t>
  </si>
  <si>
    <t>J308270113</t>
  </si>
  <si>
    <t xml:space="preserve"> INPROA SANTONI, C.A </t>
  </si>
  <si>
    <t>43</t>
  </si>
  <si>
    <t>E000236</t>
  </si>
  <si>
    <t>00-0085360</t>
  </si>
  <si>
    <t>44</t>
  </si>
  <si>
    <t>E000234</t>
  </si>
  <si>
    <t>00-0085358</t>
  </si>
  <si>
    <t>45</t>
  </si>
  <si>
    <t>E000235</t>
  </si>
  <si>
    <t>00-0085359</t>
  </si>
  <si>
    <t>46</t>
  </si>
  <si>
    <t>030850</t>
  </si>
  <si>
    <t>00-025850</t>
  </si>
  <si>
    <t>J315651270</t>
  </si>
  <si>
    <t>INVERSIONES GIOVANNY 46 CA</t>
  </si>
  <si>
    <t>47</t>
  </si>
  <si>
    <t>101100001312</t>
  </si>
  <si>
    <t>20210900007853</t>
  </si>
  <si>
    <t>48</t>
  </si>
  <si>
    <t>101100001313</t>
  </si>
  <si>
    <t>20210900007854</t>
  </si>
  <si>
    <t>49</t>
  </si>
  <si>
    <t>101100001314</t>
  </si>
  <si>
    <t>20210900007855</t>
  </si>
  <si>
    <t>50</t>
  </si>
  <si>
    <t>101100001315</t>
  </si>
  <si>
    <t>20210900007856</t>
  </si>
  <si>
    <t>51</t>
  </si>
  <si>
    <t>101100001316</t>
  </si>
  <si>
    <t>20210900007857</t>
  </si>
  <si>
    <t>52</t>
  </si>
  <si>
    <t>101100001317</t>
  </si>
  <si>
    <t>20210900007858</t>
  </si>
  <si>
    <t>53</t>
  </si>
  <si>
    <t>07-09-2021</t>
  </si>
  <si>
    <t>000793</t>
  </si>
  <si>
    <t>00-001198</t>
  </si>
  <si>
    <t>54</t>
  </si>
  <si>
    <t>V067N3570003357</t>
  </si>
  <si>
    <t>07-7629233</t>
  </si>
  <si>
    <t>55</t>
  </si>
  <si>
    <t>V067N3570003356</t>
  </si>
  <si>
    <t>07-7629232</t>
  </si>
  <si>
    <t>56</t>
  </si>
  <si>
    <t>V067N3570003355</t>
  </si>
  <si>
    <t>07-7629231</t>
  </si>
  <si>
    <t>57</t>
  </si>
  <si>
    <t>V067N3570003354</t>
  </si>
  <si>
    <t>07-7629230</t>
  </si>
  <si>
    <t>58</t>
  </si>
  <si>
    <t>V067N3570003353</t>
  </si>
  <si>
    <t>07-7629229</t>
  </si>
  <si>
    <t>59</t>
  </si>
  <si>
    <t>402229</t>
  </si>
  <si>
    <t>00-0557297</t>
  </si>
  <si>
    <t>J313445177</t>
  </si>
  <si>
    <t>ALIMENTOS MUNCHY C.A.</t>
  </si>
  <si>
    <t>60</t>
  </si>
  <si>
    <t>101100001318</t>
  </si>
  <si>
    <t>20210900007859</t>
  </si>
  <si>
    <t>61</t>
  </si>
  <si>
    <t>101100001319</t>
  </si>
  <si>
    <t>20210900007860</t>
  </si>
  <si>
    <t>62</t>
  </si>
  <si>
    <t>101100001320</t>
  </si>
  <si>
    <t>20210900007861</t>
  </si>
  <si>
    <t>63</t>
  </si>
  <si>
    <t>101100001321</t>
  </si>
  <si>
    <t>20210900007862</t>
  </si>
  <si>
    <t>64</t>
  </si>
  <si>
    <t>101100001322</t>
  </si>
  <si>
    <t>20210900007863</t>
  </si>
  <si>
    <t>65</t>
  </si>
  <si>
    <t>101100001323</t>
  </si>
  <si>
    <t>20210900007864</t>
  </si>
  <si>
    <t>66</t>
  </si>
  <si>
    <t>101100001324</t>
  </si>
  <si>
    <t>20210900007865</t>
  </si>
  <si>
    <t>67</t>
  </si>
  <si>
    <t>08-09-2021</t>
  </si>
  <si>
    <t>030856</t>
  </si>
  <si>
    <t>00-025856</t>
  </si>
  <si>
    <t>68</t>
  </si>
  <si>
    <t>101100001325</t>
  </si>
  <si>
    <t>20210900007866</t>
  </si>
  <si>
    <t>69</t>
  </si>
  <si>
    <t>10-09-2021</t>
  </si>
  <si>
    <t>V0673540020919</t>
  </si>
  <si>
    <t>08-1378900</t>
  </si>
  <si>
    <t>70</t>
  </si>
  <si>
    <t>101100001326</t>
  </si>
  <si>
    <t>20210900007867</t>
  </si>
  <si>
    <t>71</t>
  </si>
  <si>
    <t>13-09-2021</t>
  </si>
  <si>
    <t>C220027642</t>
  </si>
  <si>
    <t>00-11258528</t>
  </si>
  <si>
    <t>72</t>
  </si>
  <si>
    <t>350664</t>
  </si>
  <si>
    <t>00-0246910</t>
  </si>
  <si>
    <t>73</t>
  </si>
  <si>
    <t>M07614</t>
  </si>
  <si>
    <t>00-0255783</t>
  </si>
  <si>
    <t>J400323525</t>
  </si>
  <si>
    <t>INVERSIONES TORREFACCION DEL CAFE C.A</t>
  </si>
  <si>
    <t>74</t>
  </si>
  <si>
    <t>M07845</t>
  </si>
  <si>
    <t>00-0256028</t>
  </si>
  <si>
    <t>75</t>
  </si>
  <si>
    <t>M07835</t>
  </si>
  <si>
    <t>00-0256018</t>
  </si>
  <si>
    <t>76</t>
  </si>
  <si>
    <t>0515</t>
  </si>
  <si>
    <t>00-000515</t>
  </si>
  <si>
    <t>J412873059</t>
  </si>
  <si>
    <t>DISTRIBUIDORA HALU, C.A.</t>
  </si>
  <si>
    <t>77</t>
  </si>
  <si>
    <t>0521</t>
  </si>
  <si>
    <t>00-000521</t>
  </si>
  <si>
    <t>78</t>
  </si>
  <si>
    <t>229</t>
  </si>
  <si>
    <t>00-129</t>
  </si>
  <si>
    <t>V-06879028-6</t>
  </si>
  <si>
    <t>MANUEL JOAQUIN GONCALVES</t>
  </si>
  <si>
    <t>79</t>
  </si>
  <si>
    <t>101100001327</t>
  </si>
  <si>
    <t>20210900007868</t>
  </si>
  <si>
    <t>80</t>
  </si>
  <si>
    <t>101100001328</t>
  </si>
  <si>
    <t>20210900007869</t>
  </si>
  <si>
    <t>81</t>
  </si>
  <si>
    <t>2048726345</t>
  </si>
  <si>
    <t>00-29722947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</si>
  <si>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</si>
  <si>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</si>
  <si>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</si>
  <si>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</si>
  <si>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</si>
  <si>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</si>
  <si>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</si>
  <si>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</si>
  <si>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</si>
  <si>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01-09-21 HASTA 15-09-21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</si>
</sst>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49" fontId="6" fillId="4" borderId="1" xfId="0" applyNumberFormat="1" applyFont="1" applyFill="1" applyBorder="1"/>
    <xf numFmtId="165" fontId="6" fillId="4" borderId="1" xfId="0" applyNumberFormat="1" applyFont="1" applyFill="1" applyBorder="1"/>
    <xf numFmtId="166" fontId="6" fillId="4" borderId="1" xfId="0" applyNumberFormat="1" applyFont="1" applyFill="1" applyBorder="1"/>
    <xf numFmtId="0" fontId="6" fillId="4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9"/>
  <sheetViews>
    <sheetView topLeftCell="E86" workbookViewId="0">
      <selection activeCell="L109" sqref="L10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2.7109375" style="3" bestFit="1" customWidth="1"/>
    <col min="7" max="7" width="16.8554687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5.8554687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18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8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8" customFormat="1" x14ac:dyDescent="0.25">
      <c r="A4" s="38" t="s">
        <v>326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8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353133313.94239998</v>
      </c>
      <c r="K8" s="14">
        <v>0</v>
      </c>
      <c r="L8" s="14">
        <v>304425270.63999999</v>
      </c>
      <c r="M8" s="14">
        <v>48708043.299999997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723025442.37399995</v>
      </c>
      <c r="K9" s="14">
        <v>0</v>
      </c>
      <c r="L9" s="14">
        <v>623297795.14999998</v>
      </c>
      <c r="M9" s="14">
        <v>99727647.219999999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33</v>
      </c>
      <c r="I10" s="14" t="s">
        <v>34</v>
      </c>
      <c r="J10" s="14">
        <v>99535212.480000004</v>
      </c>
      <c r="K10" s="14">
        <v>99535212.480000004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33</v>
      </c>
      <c r="I11" s="14" t="s">
        <v>34</v>
      </c>
      <c r="J11" s="14">
        <v>132828082.14</v>
      </c>
      <c r="K11" s="14">
        <v>0</v>
      </c>
      <c r="L11" s="14">
        <v>114506967.36</v>
      </c>
      <c r="M11" s="14">
        <v>18321114.780000001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41</v>
      </c>
      <c r="B12" s="13" t="s">
        <v>23</v>
      </c>
      <c r="C12" s="12" t="s">
        <v>24</v>
      </c>
      <c r="D12" s="12" t="s">
        <v>42</v>
      </c>
      <c r="E12" s="12" t="s">
        <v>26</v>
      </c>
      <c r="F12" s="12" t="s">
        <v>43</v>
      </c>
      <c r="G12" s="12" t="s">
        <v>26</v>
      </c>
      <c r="H12" s="12" t="s">
        <v>44</v>
      </c>
      <c r="I12" s="14" t="s">
        <v>45</v>
      </c>
      <c r="J12" s="14">
        <v>498622218.27999997</v>
      </c>
      <c r="K12" s="14">
        <v>0</v>
      </c>
      <c r="L12" s="14">
        <v>429846739.88999999</v>
      </c>
      <c r="M12" s="14">
        <v>68775478.390000001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46</v>
      </c>
      <c r="B13" s="13" t="s">
        <v>23</v>
      </c>
      <c r="C13" s="12" t="s">
        <v>24</v>
      </c>
      <c r="D13" s="12" t="s">
        <v>47</v>
      </c>
      <c r="E13" s="12" t="s">
        <v>26</v>
      </c>
      <c r="F13" s="12" t="s">
        <v>48</v>
      </c>
      <c r="G13" s="12" t="s">
        <v>26</v>
      </c>
      <c r="H13" s="12" t="s">
        <v>44</v>
      </c>
      <c r="I13" s="14" t="s">
        <v>45</v>
      </c>
      <c r="J13" s="14">
        <v>318749317.44</v>
      </c>
      <c r="K13" s="14">
        <v>0</v>
      </c>
      <c r="L13" s="14">
        <v>274783894.33999997</v>
      </c>
      <c r="M13" s="14">
        <v>43965423.100000001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49</v>
      </c>
      <c r="B14" s="13" t="s">
        <v>23</v>
      </c>
      <c r="C14" s="12" t="s">
        <v>24</v>
      </c>
      <c r="D14" s="12" t="s">
        <v>50</v>
      </c>
      <c r="E14" s="12" t="s">
        <v>26</v>
      </c>
      <c r="F14" s="12" t="s">
        <v>51</v>
      </c>
      <c r="G14" s="12" t="s">
        <v>26</v>
      </c>
      <c r="H14" s="12" t="s">
        <v>52</v>
      </c>
      <c r="I14" s="14" t="s">
        <v>53</v>
      </c>
      <c r="J14" s="14">
        <v>1058249920</v>
      </c>
      <c r="K14" s="14">
        <v>887368000</v>
      </c>
      <c r="L14" s="14">
        <v>147312000</v>
      </c>
      <c r="M14" s="14">
        <v>23569920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54</v>
      </c>
      <c r="B15" s="13" t="s">
        <v>23</v>
      </c>
      <c r="C15" s="12" t="s">
        <v>24</v>
      </c>
      <c r="D15" s="12" t="s">
        <v>55</v>
      </c>
      <c r="E15" s="12" t="s">
        <v>26</v>
      </c>
      <c r="F15" s="12" t="s">
        <v>56</v>
      </c>
      <c r="G15" s="12" t="s">
        <v>26</v>
      </c>
      <c r="H15" s="12" t="s">
        <v>57</v>
      </c>
      <c r="I15" s="14" t="s">
        <v>58</v>
      </c>
      <c r="J15" s="14">
        <v>31790712.34</v>
      </c>
      <c r="K15" s="14">
        <v>0</v>
      </c>
      <c r="L15" s="14">
        <v>27405786.5</v>
      </c>
      <c r="M15" s="14">
        <v>4384925.84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59</v>
      </c>
      <c r="B16" s="13" t="s">
        <v>23</v>
      </c>
      <c r="C16" s="12" t="s">
        <v>24</v>
      </c>
      <c r="D16" s="12" t="s">
        <v>60</v>
      </c>
      <c r="E16" s="12" t="s">
        <v>26</v>
      </c>
      <c r="F16" s="12" t="s">
        <v>61</v>
      </c>
      <c r="G16" s="12" t="s">
        <v>26</v>
      </c>
      <c r="H16" s="12" t="s">
        <v>57</v>
      </c>
      <c r="I16" s="14" t="s">
        <v>58</v>
      </c>
      <c r="J16" s="14">
        <v>135321189.58000001</v>
      </c>
      <c r="K16" s="14">
        <v>0</v>
      </c>
      <c r="L16" s="14">
        <v>116656197.91</v>
      </c>
      <c r="M16" s="14">
        <v>18664991.670000002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62</v>
      </c>
      <c r="B17" s="13" t="s">
        <v>23</v>
      </c>
      <c r="C17" s="12" t="s">
        <v>24</v>
      </c>
      <c r="D17" s="12" t="s">
        <v>63</v>
      </c>
      <c r="E17" s="12" t="s">
        <v>26</v>
      </c>
      <c r="F17" s="12" t="s">
        <v>64</v>
      </c>
      <c r="G17" s="12" t="s">
        <v>26</v>
      </c>
      <c r="H17" s="12" t="s">
        <v>65</v>
      </c>
      <c r="I17" s="14" t="s">
        <v>66</v>
      </c>
      <c r="J17" s="14">
        <v>69673851</v>
      </c>
      <c r="K17" s="14">
        <v>69673851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67</v>
      </c>
      <c r="B18" s="13" t="s">
        <v>23</v>
      </c>
      <c r="C18" s="12" t="s">
        <v>68</v>
      </c>
      <c r="D18" s="12" t="s">
        <v>26</v>
      </c>
      <c r="E18" s="12" t="s">
        <v>69</v>
      </c>
      <c r="F18" s="12" t="s">
        <v>26</v>
      </c>
      <c r="G18" s="12" t="s">
        <v>50</v>
      </c>
      <c r="H18" s="12" t="s">
        <v>52</v>
      </c>
      <c r="I18" s="14" t="s">
        <v>53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17677440</v>
      </c>
      <c r="S18" s="12" t="s">
        <v>70</v>
      </c>
    </row>
    <row r="19" spans="1:19" x14ac:dyDescent="0.25">
      <c r="A19" s="12" t="s">
        <v>71</v>
      </c>
      <c r="B19" s="13" t="s">
        <v>23</v>
      </c>
      <c r="C19" s="12" t="s">
        <v>68</v>
      </c>
      <c r="D19" s="12" t="s">
        <v>26</v>
      </c>
      <c r="E19" s="12" t="s">
        <v>72</v>
      </c>
      <c r="F19" s="12" t="s">
        <v>26</v>
      </c>
      <c r="G19" s="12" t="s">
        <v>47</v>
      </c>
      <c r="H19" s="12" t="s">
        <v>44</v>
      </c>
      <c r="I19" s="14" t="s">
        <v>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32974067.329999998</v>
      </c>
      <c r="S19" s="12" t="s">
        <v>73</v>
      </c>
    </row>
    <row r="20" spans="1:19" x14ac:dyDescent="0.25">
      <c r="A20" s="12" t="s">
        <v>74</v>
      </c>
      <c r="B20" s="13" t="s">
        <v>23</v>
      </c>
      <c r="C20" s="12" t="s">
        <v>68</v>
      </c>
      <c r="D20" s="12" t="s">
        <v>26</v>
      </c>
      <c r="E20" s="12" t="s">
        <v>75</v>
      </c>
      <c r="F20" s="12" t="s">
        <v>26</v>
      </c>
      <c r="G20" s="12" t="s">
        <v>42</v>
      </c>
      <c r="H20" s="12" t="s">
        <v>44</v>
      </c>
      <c r="I20" s="14" t="s">
        <v>45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51581608.789999999</v>
      </c>
      <c r="S20" s="12" t="s">
        <v>76</v>
      </c>
    </row>
    <row r="21" spans="1:19" x14ac:dyDescent="0.25">
      <c r="A21" s="12" t="s">
        <v>77</v>
      </c>
      <c r="B21" s="13" t="s">
        <v>23</v>
      </c>
      <c r="C21" s="12" t="s">
        <v>68</v>
      </c>
      <c r="D21" s="12" t="s">
        <v>26</v>
      </c>
      <c r="E21" s="12" t="s">
        <v>78</v>
      </c>
      <c r="F21" s="12" t="s">
        <v>26</v>
      </c>
      <c r="G21" s="12" t="s">
        <v>25</v>
      </c>
      <c r="H21" s="12" t="s">
        <v>28</v>
      </c>
      <c r="I21" s="14" t="s">
        <v>29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36531032.479999997</v>
      </c>
      <c r="S21" s="12" t="s">
        <v>79</v>
      </c>
    </row>
    <row r="22" spans="1:19" x14ac:dyDescent="0.25">
      <c r="A22" s="12" t="s">
        <v>80</v>
      </c>
      <c r="B22" s="13" t="s">
        <v>23</v>
      </c>
      <c r="C22" s="12" t="s">
        <v>68</v>
      </c>
      <c r="D22" s="12" t="s">
        <v>26</v>
      </c>
      <c r="E22" s="12" t="s">
        <v>81</v>
      </c>
      <c r="F22" s="12" t="s">
        <v>26</v>
      </c>
      <c r="G22" s="12" t="s">
        <v>31</v>
      </c>
      <c r="H22" s="12" t="s">
        <v>33</v>
      </c>
      <c r="I22" s="14" t="s">
        <v>34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74795735.420000002</v>
      </c>
      <c r="S22" s="12" t="s">
        <v>82</v>
      </c>
    </row>
    <row r="23" spans="1:19" x14ac:dyDescent="0.25">
      <c r="A23" s="12" t="s">
        <v>83</v>
      </c>
      <c r="B23" s="13" t="s">
        <v>23</v>
      </c>
      <c r="C23" s="12" t="s">
        <v>68</v>
      </c>
      <c r="D23" s="12" t="s">
        <v>26</v>
      </c>
      <c r="E23" s="12" t="s">
        <v>84</v>
      </c>
      <c r="F23" s="12" t="s">
        <v>26</v>
      </c>
      <c r="G23" s="12" t="s">
        <v>55</v>
      </c>
      <c r="H23" s="12" t="s">
        <v>57</v>
      </c>
      <c r="I23" s="14" t="s">
        <v>58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3288694.38</v>
      </c>
      <c r="S23" s="12" t="s">
        <v>85</v>
      </c>
    </row>
    <row r="24" spans="1:19" x14ac:dyDescent="0.25">
      <c r="A24" s="12" t="s">
        <v>86</v>
      </c>
      <c r="B24" s="13" t="s">
        <v>23</v>
      </c>
      <c r="C24" s="12" t="s">
        <v>68</v>
      </c>
      <c r="D24" s="12" t="s">
        <v>26</v>
      </c>
      <c r="E24" s="12" t="s">
        <v>87</v>
      </c>
      <c r="F24" s="12" t="s">
        <v>26</v>
      </c>
      <c r="G24" s="12" t="s">
        <v>60</v>
      </c>
      <c r="H24" s="12" t="s">
        <v>57</v>
      </c>
      <c r="I24" s="14" t="s">
        <v>58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13998743.75</v>
      </c>
      <c r="S24" s="12" t="s">
        <v>88</v>
      </c>
    </row>
    <row r="25" spans="1:19" x14ac:dyDescent="0.25">
      <c r="A25" s="12" t="s">
        <v>89</v>
      </c>
      <c r="B25" s="13" t="s">
        <v>23</v>
      </c>
      <c r="C25" s="12" t="s">
        <v>68</v>
      </c>
      <c r="D25" s="12" t="s">
        <v>26</v>
      </c>
      <c r="E25" s="12" t="s">
        <v>90</v>
      </c>
      <c r="F25" s="12" t="s">
        <v>26</v>
      </c>
      <c r="G25" s="12" t="s">
        <v>39</v>
      </c>
      <c r="H25" s="12" t="s">
        <v>33</v>
      </c>
      <c r="I25" s="14" t="s">
        <v>34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13740836.09</v>
      </c>
      <c r="S25" s="12" t="s">
        <v>91</v>
      </c>
    </row>
    <row r="26" spans="1:19" x14ac:dyDescent="0.25">
      <c r="A26" s="12" t="s">
        <v>92</v>
      </c>
      <c r="B26" s="13" t="s">
        <v>93</v>
      </c>
      <c r="C26" s="12" t="s">
        <v>24</v>
      </c>
      <c r="D26" s="12" t="s">
        <v>94</v>
      </c>
      <c r="E26" s="12" t="s">
        <v>26</v>
      </c>
      <c r="F26" s="12" t="s">
        <v>95</v>
      </c>
      <c r="G26" s="12" t="s">
        <v>26</v>
      </c>
      <c r="H26" s="12" t="s">
        <v>96</v>
      </c>
      <c r="I26" s="14" t="s">
        <v>97</v>
      </c>
      <c r="J26" s="14">
        <v>18778800</v>
      </c>
      <c r="K26" s="14">
        <v>6970000</v>
      </c>
      <c r="L26" s="14">
        <v>10180000</v>
      </c>
      <c r="M26" s="14">
        <v>1628800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98</v>
      </c>
      <c r="B27" s="13" t="s">
        <v>93</v>
      </c>
      <c r="C27" s="12" t="s">
        <v>24</v>
      </c>
      <c r="D27" s="12" t="s">
        <v>99</v>
      </c>
      <c r="E27" s="12" t="s">
        <v>26</v>
      </c>
      <c r="F27" s="12" t="s">
        <v>100</v>
      </c>
      <c r="G27" s="12" t="s">
        <v>26</v>
      </c>
      <c r="H27" s="12" t="s">
        <v>101</v>
      </c>
      <c r="I27" s="14" t="s">
        <v>102</v>
      </c>
      <c r="J27" s="14">
        <v>225585953.40000001</v>
      </c>
      <c r="K27" s="14">
        <v>180829096.16</v>
      </c>
      <c r="L27" s="14">
        <v>38583497.619999997</v>
      </c>
      <c r="M27" s="14">
        <v>6173359.6200000001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103</v>
      </c>
      <c r="B28" s="13" t="s">
        <v>93</v>
      </c>
      <c r="C28" s="12" t="s">
        <v>24</v>
      </c>
      <c r="D28" s="12" t="s">
        <v>104</v>
      </c>
      <c r="E28" s="12" t="s">
        <v>26</v>
      </c>
      <c r="F28" s="12" t="s">
        <v>105</v>
      </c>
      <c r="G28" s="12" t="s">
        <v>26</v>
      </c>
      <c r="H28" s="12" t="s">
        <v>101</v>
      </c>
      <c r="I28" s="14" t="s">
        <v>102</v>
      </c>
      <c r="J28" s="14">
        <v>320422866.61000001</v>
      </c>
      <c r="K28" s="14">
        <v>124693561.03999999</v>
      </c>
      <c r="L28" s="14">
        <v>168732159.97</v>
      </c>
      <c r="M28" s="14">
        <v>26997145.600000001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106</v>
      </c>
      <c r="B29" s="13" t="s">
        <v>93</v>
      </c>
      <c r="C29" s="12" t="s">
        <v>24</v>
      </c>
      <c r="D29" s="12" t="s">
        <v>107</v>
      </c>
      <c r="E29" s="12" t="s">
        <v>26</v>
      </c>
      <c r="F29" s="12" t="s">
        <v>108</v>
      </c>
      <c r="G29" s="12" t="s">
        <v>26</v>
      </c>
      <c r="H29" s="12" t="s">
        <v>109</v>
      </c>
      <c r="I29" s="14" t="s">
        <v>110</v>
      </c>
      <c r="J29" s="14">
        <v>72136920</v>
      </c>
      <c r="K29" s="14">
        <v>0</v>
      </c>
      <c r="L29" s="14">
        <v>62187000</v>
      </c>
      <c r="M29" s="14">
        <v>9949920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111</v>
      </c>
      <c r="B30" s="13" t="s">
        <v>93</v>
      </c>
      <c r="C30" s="12" t="s">
        <v>24</v>
      </c>
      <c r="D30" s="12" t="s">
        <v>112</v>
      </c>
      <c r="E30" s="12" t="s">
        <v>26</v>
      </c>
      <c r="F30" s="12" t="s">
        <v>113</v>
      </c>
      <c r="G30" s="12" t="s">
        <v>26</v>
      </c>
      <c r="H30" s="12" t="s">
        <v>114</v>
      </c>
      <c r="I30" s="14" t="s">
        <v>115</v>
      </c>
      <c r="J30" s="14">
        <v>21059715100</v>
      </c>
      <c r="K30" s="14">
        <v>21059715100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116</v>
      </c>
      <c r="B31" s="13" t="s">
        <v>93</v>
      </c>
      <c r="C31" s="12" t="s">
        <v>24</v>
      </c>
      <c r="D31" s="12" t="s">
        <v>117</v>
      </c>
      <c r="E31" s="12" t="s">
        <v>26</v>
      </c>
      <c r="F31" s="12" t="s">
        <v>118</v>
      </c>
      <c r="G31" s="12" t="s">
        <v>26</v>
      </c>
      <c r="H31" s="12" t="s">
        <v>119</v>
      </c>
      <c r="I31" s="14" t="s">
        <v>120</v>
      </c>
      <c r="J31" s="14">
        <v>129318874.2</v>
      </c>
      <c r="K31" s="14">
        <v>0</v>
      </c>
      <c r="L31" s="14">
        <v>111481788.09999999</v>
      </c>
      <c r="M31" s="14">
        <v>17837086.100000001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121</v>
      </c>
      <c r="B32" s="13" t="s">
        <v>93</v>
      </c>
      <c r="C32" s="12" t="s">
        <v>24</v>
      </c>
      <c r="D32" s="12" t="s">
        <v>122</v>
      </c>
      <c r="E32" s="12" t="s">
        <v>26</v>
      </c>
      <c r="F32" s="12" t="s">
        <v>123</v>
      </c>
      <c r="G32" s="12" t="s">
        <v>26</v>
      </c>
      <c r="H32" s="12" t="s">
        <v>124</v>
      </c>
      <c r="I32" s="14" t="s">
        <v>125</v>
      </c>
      <c r="J32" s="14">
        <v>70977628.879999995</v>
      </c>
      <c r="K32" s="14">
        <v>0</v>
      </c>
      <c r="L32" s="14">
        <v>61187611.100000001</v>
      </c>
      <c r="M32" s="14">
        <v>9790017.7799999993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126</v>
      </c>
      <c r="B33" s="13" t="s">
        <v>93</v>
      </c>
      <c r="C33" s="12" t="s">
        <v>24</v>
      </c>
      <c r="D33" s="12" t="s">
        <v>127</v>
      </c>
      <c r="E33" s="12" t="s">
        <v>26</v>
      </c>
      <c r="F33" s="12" t="s">
        <v>128</v>
      </c>
      <c r="G33" s="12" t="s">
        <v>26</v>
      </c>
      <c r="H33" s="12" t="s">
        <v>129</v>
      </c>
      <c r="I33" s="14" t="s">
        <v>130</v>
      </c>
      <c r="J33" s="14">
        <v>82685940</v>
      </c>
      <c r="K33" s="14">
        <v>82685940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131</v>
      </c>
      <c r="B34" s="13" t="s">
        <v>93</v>
      </c>
      <c r="C34" s="12" t="s">
        <v>24</v>
      </c>
      <c r="D34" s="12" t="s">
        <v>132</v>
      </c>
      <c r="E34" s="12" t="s">
        <v>26</v>
      </c>
      <c r="F34" s="12" t="s">
        <v>133</v>
      </c>
      <c r="G34" s="12" t="s">
        <v>26</v>
      </c>
      <c r="H34" s="12" t="s">
        <v>134</v>
      </c>
      <c r="I34" s="14" t="s">
        <v>135</v>
      </c>
      <c r="J34" s="14">
        <v>490723054.80000001</v>
      </c>
      <c r="K34" s="14">
        <v>490723054.80000001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136</v>
      </c>
      <c r="B35" s="13" t="s">
        <v>93</v>
      </c>
      <c r="C35" s="12" t="s">
        <v>24</v>
      </c>
      <c r="D35" s="12" t="s">
        <v>137</v>
      </c>
      <c r="E35" s="12" t="s">
        <v>26</v>
      </c>
      <c r="F35" s="12" t="s">
        <v>138</v>
      </c>
      <c r="G35" s="12" t="s">
        <v>26</v>
      </c>
      <c r="H35" s="12" t="s">
        <v>134</v>
      </c>
      <c r="I35" s="14" t="s">
        <v>135</v>
      </c>
      <c r="J35" s="14">
        <v>245361527.40000001</v>
      </c>
      <c r="K35" s="14">
        <v>245361527.40000001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139</v>
      </c>
      <c r="B36" s="13" t="s">
        <v>93</v>
      </c>
      <c r="C36" s="12" t="s">
        <v>24</v>
      </c>
      <c r="D36" s="12" t="s">
        <v>140</v>
      </c>
      <c r="E36" s="12" t="s">
        <v>26</v>
      </c>
      <c r="F36" s="12" t="s">
        <v>141</v>
      </c>
      <c r="G36" s="12" t="s">
        <v>26</v>
      </c>
      <c r="H36" s="12" t="s">
        <v>142</v>
      </c>
      <c r="I36" s="14" t="s">
        <v>143</v>
      </c>
      <c r="J36" s="14">
        <v>656017316.80560005</v>
      </c>
      <c r="K36" s="14">
        <v>0</v>
      </c>
      <c r="L36" s="14">
        <v>565532169.65999997</v>
      </c>
      <c r="M36" s="14">
        <v>90485147.140000001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144</v>
      </c>
      <c r="B37" s="13" t="s">
        <v>93</v>
      </c>
      <c r="C37" s="12" t="s">
        <v>68</v>
      </c>
      <c r="D37" s="12" t="s">
        <v>26</v>
      </c>
      <c r="E37" s="12" t="s">
        <v>145</v>
      </c>
      <c r="F37" s="12" t="s">
        <v>26</v>
      </c>
      <c r="G37" s="12" t="s">
        <v>122</v>
      </c>
      <c r="H37" s="12" t="s">
        <v>124</v>
      </c>
      <c r="I37" s="14" t="s">
        <v>125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7342513.3399999999</v>
      </c>
      <c r="S37" s="12" t="s">
        <v>146</v>
      </c>
    </row>
    <row r="38" spans="1:19" x14ac:dyDescent="0.25">
      <c r="A38" s="12" t="s">
        <v>147</v>
      </c>
      <c r="B38" s="13" t="s">
        <v>93</v>
      </c>
      <c r="C38" s="12" t="s">
        <v>68</v>
      </c>
      <c r="D38" s="12" t="s">
        <v>26</v>
      </c>
      <c r="E38" s="12" t="s">
        <v>148</v>
      </c>
      <c r="F38" s="12" t="s">
        <v>26</v>
      </c>
      <c r="G38" s="12" t="s">
        <v>99</v>
      </c>
      <c r="H38" s="12" t="s">
        <v>101</v>
      </c>
      <c r="I38" s="14" t="s">
        <v>102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4630019.72</v>
      </c>
      <c r="S38" s="12" t="s">
        <v>149</v>
      </c>
    </row>
    <row r="39" spans="1:19" x14ac:dyDescent="0.25">
      <c r="A39" s="12" t="s">
        <v>150</v>
      </c>
      <c r="B39" s="13" t="s">
        <v>93</v>
      </c>
      <c r="C39" s="12" t="s">
        <v>68</v>
      </c>
      <c r="D39" s="12" t="s">
        <v>26</v>
      </c>
      <c r="E39" s="12" t="s">
        <v>151</v>
      </c>
      <c r="F39" s="12" t="s">
        <v>26</v>
      </c>
      <c r="G39" s="12" t="s">
        <v>104</v>
      </c>
      <c r="H39" s="12" t="s">
        <v>101</v>
      </c>
      <c r="I39" s="14" t="s">
        <v>102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20247859.199999999</v>
      </c>
      <c r="S39" s="12" t="s">
        <v>152</v>
      </c>
    </row>
    <row r="40" spans="1:19" x14ac:dyDescent="0.25">
      <c r="A40" s="12" t="s">
        <v>153</v>
      </c>
      <c r="B40" s="13" t="s">
        <v>93</v>
      </c>
      <c r="C40" s="12" t="s">
        <v>68</v>
      </c>
      <c r="D40" s="12" t="s">
        <v>26</v>
      </c>
      <c r="E40" s="12" t="s">
        <v>154</v>
      </c>
      <c r="F40" s="12" t="s">
        <v>26</v>
      </c>
      <c r="G40" s="12" t="s">
        <v>107</v>
      </c>
      <c r="H40" s="12" t="s">
        <v>109</v>
      </c>
      <c r="I40" s="14" t="s">
        <v>110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7462440</v>
      </c>
      <c r="S40" s="12" t="s">
        <v>155</v>
      </c>
    </row>
    <row r="41" spans="1:19" x14ac:dyDescent="0.25">
      <c r="A41" s="12" t="s">
        <v>156</v>
      </c>
      <c r="B41" s="13" t="s">
        <v>93</v>
      </c>
      <c r="C41" s="12" t="s">
        <v>68</v>
      </c>
      <c r="D41" s="12" t="s">
        <v>26</v>
      </c>
      <c r="E41" s="12" t="s">
        <v>157</v>
      </c>
      <c r="F41" s="12" t="s">
        <v>26</v>
      </c>
      <c r="G41" s="12" t="s">
        <v>140</v>
      </c>
      <c r="H41" s="12" t="s">
        <v>142</v>
      </c>
      <c r="I41" s="14" t="s">
        <v>143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90485147.150000006</v>
      </c>
      <c r="S41" s="12" t="s">
        <v>158</v>
      </c>
    </row>
    <row r="42" spans="1:19" x14ac:dyDescent="0.25">
      <c r="A42" s="12" t="s">
        <v>159</v>
      </c>
      <c r="B42" s="13" t="s">
        <v>93</v>
      </c>
      <c r="C42" s="12" t="s">
        <v>68</v>
      </c>
      <c r="D42" s="12" t="s">
        <v>26</v>
      </c>
      <c r="E42" s="12" t="s">
        <v>160</v>
      </c>
      <c r="F42" s="12" t="s">
        <v>26</v>
      </c>
      <c r="G42" s="12" t="s">
        <v>94</v>
      </c>
      <c r="H42" s="12" t="s">
        <v>96</v>
      </c>
      <c r="I42" s="14" t="s">
        <v>97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1221600</v>
      </c>
      <c r="S42" s="12" t="s">
        <v>161</v>
      </c>
    </row>
    <row r="43" spans="1:19" x14ac:dyDescent="0.25">
      <c r="A43" s="12" t="s">
        <v>162</v>
      </c>
      <c r="B43" s="13" t="s">
        <v>93</v>
      </c>
      <c r="C43" s="12" t="s">
        <v>68</v>
      </c>
      <c r="D43" s="12" t="s">
        <v>26</v>
      </c>
      <c r="E43" s="12" t="s">
        <v>163</v>
      </c>
      <c r="F43" s="12" t="s">
        <v>26</v>
      </c>
      <c r="G43" s="12" t="s">
        <v>117</v>
      </c>
      <c r="H43" s="12" t="s">
        <v>119</v>
      </c>
      <c r="I43" s="14" t="s">
        <v>120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13377814.58</v>
      </c>
      <c r="S43" s="12" t="s">
        <v>164</v>
      </c>
    </row>
    <row r="44" spans="1:19" x14ac:dyDescent="0.25">
      <c r="A44" s="12" t="s">
        <v>165</v>
      </c>
      <c r="B44" s="13" t="s">
        <v>166</v>
      </c>
      <c r="C44" s="12" t="s">
        <v>24</v>
      </c>
      <c r="D44" s="12" t="s">
        <v>167</v>
      </c>
      <c r="E44" s="12" t="s">
        <v>26</v>
      </c>
      <c r="F44" s="12" t="s">
        <v>168</v>
      </c>
      <c r="G44" s="12" t="s">
        <v>26</v>
      </c>
      <c r="H44" s="12" t="s">
        <v>96</v>
      </c>
      <c r="I44" s="14" t="s">
        <v>97</v>
      </c>
      <c r="J44" s="14">
        <v>4008003200</v>
      </c>
      <c r="K44" s="14">
        <v>3625760000</v>
      </c>
      <c r="L44" s="14">
        <v>329520000</v>
      </c>
      <c r="M44" s="14">
        <v>52723200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169</v>
      </c>
      <c r="B45" s="13" t="s">
        <v>166</v>
      </c>
      <c r="C45" s="12" t="s">
        <v>24</v>
      </c>
      <c r="D45" s="12" t="s">
        <v>170</v>
      </c>
      <c r="E45" s="12" t="s">
        <v>26</v>
      </c>
      <c r="F45" s="12" t="s">
        <v>171</v>
      </c>
      <c r="G45" s="12" t="s">
        <v>26</v>
      </c>
      <c r="H45" s="12" t="s">
        <v>57</v>
      </c>
      <c r="I45" s="14" t="s">
        <v>58</v>
      </c>
      <c r="J45" s="14">
        <v>437081929.65039998</v>
      </c>
      <c r="K45" s="14">
        <v>0</v>
      </c>
      <c r="L45" s="14">
        <v>376794766.94</v>
      </c>
      <c r="M45" s="14">
        <v>60287162.710000001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172</v>
      </c>
      <c r="B46" s="13" t="s">
        <v>166</v>
      </c>
      <c r="C46" s="12" t="s">
        <v>24</v>
      </c>
      <c r="D46" s="12" t="s">
        <v>173</v>
      </c>
      <c r="E46" s="12" t="s">
        <v>26</v>
      </c>
      <c r="F46" s="12" t="s">
        <v>174</v>
      </c>
      <c r="G46" s="12" t="s">
        <v>26</v>
      </c>
      <c r="H46" s="12" t="s">
        <v>109</v>
      </c>
      <c r="I46" s="14" t="s">
        <v>110</v>
      </c>
      <c r="J46" s="14">
        <v>280140000</v>
      </c>
      <c r="K46" s="14">
        <v>0</v>
      </c>
      <c r="L46" s="14">
        <v>241500000</v>
      </c>
      <c r="M46" s="14">
        <v>38640000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175</v>
      </c>
      <c r="B47" s="13" t="s">
        <v>166</v>
      </c>
      <c r="C47" s="12" t="s">
        <v>24</v>
      </c>
      <c r="D47" s="12" t="s">
        <v>176</v>
      </c>
      <c r="E47" s="12" t="s">
        <v>26</v>
      </c>
      <c r="F47" s="12" t="s">
        <v>177</v>
      </c>
      <c r="G47" s="12" t="s">
        <v>26</v>
      </c>
      <c r="H47" s="12" t="s">
        <v>114</v>
      </c>
      <c r="I47" s="14" t="s">
        <v>115</v>
      </c>
      <c r="J47" s="14">
        <v>20652533420</v>
      </c>
      <c r="K47" s="14">
        <v>20652533420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178</v>
      </c>
      <c r="B48" s="13" t="s">
        <v>166</v>
      </c>
      <c r="C48" s="12" t="s">
        <v>24</v>
      </c>
      <c r="D48" s="12" t="s">
        <v>179</v>
      </c>
      <c r="E48" s="12" t="s">
        <v>26</v>
      </c>
      <c r="F48" s="12" t="s">
        <v>180</v>
      </c>
      <c r="G48" s="12" t="s">
        <v>26</v>
      </c>
      <c r="H48" s="12" t="s">
        <v>119</v>
      </c>
      <c r="I48" s="14" t="s">
        <v>120</v>
      </c>
      <c r="J48" s="14">
        <v>77171000</v>
      </c>
      <c r="K48" s="14">
        <v>77171000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181</v>
      </c>
      <c r="B49" s="13" t="s">
        <v>166</v>
      </c>
      <c r="C49" s="12" t="s">
        <v>24</v>
      </c>
      <c r="D49" s="12" t="s">
        <v>182</v>
      </c>
      <c r="E49" s="12" t="s">
        <v>26</v>
      </c>
      <c r="F49" s="12" t="s">
        <v>183</v>
      </c>
      <c r="G49" s="12" t="s">
        <v>26</v>
      </c>
      <c r="H49" s="12" t="s">
        <v>184</v>
      </c>
      <c r="I49" s="14" t="s">
        <v>185</v>
      </c>
      <c r="J49" s="14">
        <v>310515962.3344</v>
      </c>
      <c r="K49" s="14">
        <v>38728767.559999973</v>
      </c>
      <c r="L49" s="14">
        <v>234299305.84</v>
      </c>
      <c r="M49" s="14">
        <v>37487888.93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186</v>
      </c>
      <c r="B50" s="13" t="s">
        <v>166</v>
      </c>
      <c r="C50" s="12" t="s">
        <v>24</v>
      </c>
      <c r="D50" s="12" t="s">
        <v>187</v>
      </c>
      <c r="E50" s="12" t="s">
        <v>26</v>
      </c>
      <c r="F50" s="12" t="s">
        <v>188</v>
      </c>
      <c r="G50" s="12" t="s">
        <v>26</v>
      </c>
      <c r="H50" s="12" t="s">
        <v>184</v>
      </c>
      <c r="I50" s="14" t="s">
        <v>185</v>
      </c>
      <c r="J50" s="14">
        <v>435698634.95999998</v>
      </c>
      <c r="K50" s="14">
        <v>435698634.95999998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189</v>
      </c>
      <c r="B51" s="13" t="s">
        <v>166</v>
      </c>
      <c r="C51" s="12" t="s">
        <v>24</v>
      </c>
      <c r="D51" s="12" t="s">
        <v>190</v>
      </c>
      <c r="E51" s="12" t="s">
        <v>26</v>
      </c>
      <c r="F51" s="12" t="s">
        <v>191</v>
      </c>
      <c r="G51" s="12" t="s">
        <v>26</v>
      </c>
      <c r="H51" s="12" t="s">
        <v>184</v>
      </c>
      <c r="I51" s="14" t="s">
        <v>185</v>
      </c>
      <c r="J51" s="14">
        <v>480928686</v>
      </c>
      <c r="K51" s="14">
        <v>480928686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192</v>
      </c>
      <c r="B52" s="13" t="s">
        <v>166</v>
      </c>
      <c r="C52" s="12" t="s">
        <v>24</v>
      </c>
      <c r="D52" s="12" t="s">
        <v>193</v>
      </c>
      <c r="E52" s="12" t="s">
        <v>26</v>
      </c>
      <c r="F52" s="12" t="s">
        <v>194</v>
      </c>
      <c r="G52" s="12" t="s">
        <v>26</v>
      </c>
      <c r="H52" s="12" t="s">
        <v>184</v>
      </c>
      <c r="I52" s="14" t="s">
        <v>185</v>
      </c>
      <c r="J52" s="14">
        <v>283132631</v>
      </c>
      <c r="K52" s="14">
        <v>35313411.159999996</v>
      </c>
      <c r="L52" s="14">
        <v>213637258.47999999</v>
      </c>
      <c r="M52" s="14">
        <v>34181961.359999999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195</v>
      </c>
      <c r="B53" s="13" t="s">
        <v>166</v>
      </c>
      <c r="C53" s="12" t="s">
        <v>24</v>
      </c>
      <c r="D53" s="12" t="s">
        <v>196</v>
      </c>
      <c r="E53" s="12" t="s">
        <v>26</v>
      </c>
      <c r="F53" s="12" t="s">
        <v>197</v>
      </c>
      <c r="G53" s="12" t="s">
        <v>26</v>
      </c>
      <c r="H53" s="12" t="s">
        <v>198</v>
      </c>
      <c r="I53" s="14" t="s">
        <v>199</v>
      </c>
      <c r="J53" s="14">
        <v>415929600</v>
      </c>
      <c r="K53" s="14">
        <v>0</v>
      </c>
      <c r="L53" s="14">
        <v>358560000</v>
      </c>
      <c r="M53" s="14">
        <v>57369600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200</v>
      </c>
      <c r="B54" s="13" t="s">
        <v>166</v>
      </c>
      <c r="C54" s="12" t="s">
        <v>68</v>
      </c>
      <c r="D54" s="12" t="s">
        <v>26</v>
      </c>
      <c r="E54" s="12" t="s">
        <v>201</v>
      </c>
      <c r="F54" s="12" t="s">
        <v>26</v>
      </c>
      <c r="G54" s="12" t="s">
        <v>170</v>
      </c>
      <c r="H54" s="12" t="s">
        <v>57</v>
      </c>
      <c r="I54" s="14" t="s">
        <v>58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45215372.030000001</v>
      </c>
      <c r="S54" s="12" t="s">
        <v>202</v>
      </c>
    </row>
    <row r="55" spans="1:19" x14ac:dyDescent="0.25">
      <c r="A55" s="12" t="s">
        <v>203</v>
      </c>
      <c r="B55" s="13" t="s">
        <v>166</v>
      </c>
      <c r="C55" s="12" t="s">
        <v>68</v>
      </c>
      <c r="D55" s="12" t="s">
        <v>26</v>
      </c>
      <c r="E55" s="12" t="s">
        <v>204</v>
      </c>
      <c r="F55" s="12" t="s">
        <v>26</v>
      </c>
      <c r="G55" s="12" t="s">
        <v>196</v>
      </c>
      <c r="H55" s="12" t="s">
        <v>198</v>
      </c>
      <c r="I55" s="14" t="s">
        <v>199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43027200</v>
      </c>
      <c r="S55" s="12" t="s">
        <v>205</v>
      </c>
    </row>
    <row r="56" spans="1:19" x14ac:dyDescent="0.25">
      <c r="A56" s="12" t="s">
        <v>206</v>
      </c>
      <c r="B56" s="13" t="s">
        <v>166</v>
      </c>
      <c r="C56" s="12" t="s">
        <v>68</v>
      </c>
      <c r="D56" s="12" t="s">
        <v>26</v>
      </c>
      <c r="E56" s="12" t="s">
        <v>207</v>
      </c>
      <c r="F56" s="12" t="s">
        <v>26</v>
      </c>
      <c r="G56" s="12" t="s">
        <v>173</v>
      </c>
      <c r="H56" s="12" t="s">
        <v>109</v>
      </c>
      <c r="I56" s="14" t="s">
        <v>110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28980000</v>
      </c>
      <c r="S56" s="12" t="s">
        <v>208</v>
      </c>
    </row>
    <row r="57" spans="1:19" x14ac:dyDescent="0.25">
      <c r="A57" s="12" t="s">
        <v>209</v>
      </c>
      <c r="B57" s="13" t="s">
        <v>166</v>
      </c>
      <c r="C57" s="12" t="s">
        <v>68</v>
      </c>
      <c r="D57" s="12" t="s">
        <v>26</v>
      </c>
      <c r="E57" s="12" t="s">
        <v>210</v>
      </c>
      <c r="F57" s="12" t="s">
        <v>26</v>
      </c>
      <c r="G57" s="12" t="s">
        <v>167</v>
      </c>
      <c r="H57" s="12" t="s">
        <v>96</v>
      </c>
      <c r="I57" s="14" t="s">
        <v>97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39542400</v>
      </c>
      <c r="S57" s="12" t="s">
        <v>211</v>
      </c>
    </row>
    <row r="58" spans="1:19" x14ac:dyDescent="0.25">
      <c r="A58" s="12" t="s">
        <v>212</v>
      </c>
      <c r="B58" s="13" t="s">
        <v>166</v>
      </c>
      <c r="C58" s="12" t="s">
        <v>68</v>
      </c>
      <c r="D58" s="12" t="s">
        <v>26</v>
      </c>
      <c r="E58" s="12" t="s">
        <v>213</v>
      </c>
      <c r="F58" s="12" t="s">
        <v>26</v>
      </c>
      <c r="G58" s="12" t="s">
        <v>193</v>
      </c>
      <c r="H58" s="12" t="s">
        <v>184</v>
      </c>
      <c r="I58" s="14" t="s">
        <v>185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25636471.02</v>
      </c>
      <c r="S58" s="12" t="s">
        <v>214</v>
      </c>
    </row>
    <row r="59" spans="1:19" x14ac:dyDescent="0.25">
      <c r="A59" s="12" t="s">
        <v>215</v>
      </c>
      <c r="B59" s="13" t="s">
        <v>166</v>
      </c>
      <c r="C59" s="12" t="s">
        <v>68</v>
      </c>
      <c r="D59" s="12" t="s">
        <v>26</v>
      </c>
      <c r="E59" s="12" t="s">
        <v>216</v>
      </c>
      <c r="F59" s="12" t="s">
        <v>26</v>
      </c>
      <c r="G59" s="12" t="s">
        <v>182</v>
      </c>
      <c r="H59" s="12" t="s">
        <v>184</v>
      </c>
      <c r="I59" s="14" t="s">
        <v>185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28115916.699999999</v>
      </c>
      <c r="S59" s="12" t="s">
        <v>217</v>
      </c>
    </row>
    <row r="60" spans="1:19" x14ac:dyDescent="0.25">
      <c r="A60" s="12" t="s">
        <v>218</v>
      </c>
      <c r="B60" s="13" t="s">
        <v>219</v>
      </c>
      <c r="C60" s="12" t="s">
        <v>24</v>
      </c>
      <c r="D60" s="12" t="s">
        <v>220</v>
      </c>
      <c r="E60" s="12" t="s">
        <v>26</v>
      </c>
      <c r="F60" s="12" t="s">
        <v>221</v>
      </c>
      <c r="G60" s="12" t="s">
        <v>26</v>
      </c>
      <c r="H60" s="12" t="s">
        <v>101</v>
      </c>
      <c r="I60" s="14" t="s">
        <v>102</v>
      </c>
      <c r="J60" s="14">
        <v>147369534.56999999</v>
      </c>
      <c r="K60" s="14">
        <v>125021173.03</v>
      </c>
      <c r="L60" s="14">
        <v>19265828.91</v>
      </c>
      <c r="M60" s="14">
        <v>3082532.63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222</v>
      </c>
      <c r="B61" s="13" t="s">
        <v>219</v>
      </c>
      <c r="C61" s="12" t="s">
        <v>24</v>
      </c>
      <c r="D61" s="12" t="s">
        <v>223</v>
      </c>
      <c r="E61" s="12" t="s">
        <v>26</v>
      </c>
      <c r="F61" s="12" t="s">
        <v>224</v>
      </c>
      <c r="G61" s="12" t="s">
        <v>26</v>
      </c>
      <c r="H61" s="12" t="s">
        <v>109</v>
      </c>
      <c r="I61" s="14" t="s">
        <v>110</v>
      </c>
      <c r="J61" s="14">
        <v>5858000</v>
      </c>
      <c r="K61" s="14">
        <v>0</v>
      </c>
      <c r="L61" s="14">
        <v>5050000</v>
      </c>
      <c r="M61" s="14">
        <v>808000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225</v>
      </c>
      <c r="B62" s="13" t="s">
        <v>219</v>
      </c>
      <c r="C62" s="12" t="s">
        <v>24</v>
      </c>
      <c r="D62" s="12" t="s">
        <v>226</v>
      </c>
      <c r="E62" s="12" t="s">
        <v>26</v>
      </c>
      <c r="F62" s="12" t="s">
        <v>227</v>
      </c>
      <c r="G62" s="12" t="s">
        <v>26</v>
      </c>
      <c r="H62" s="12" t="s">
        <v>109</v>
      </c>
      <c r="I62" s="14" t="s">
        <v>110</v>
      </c>
      <c r="J62" s="14">
        <v>3213200</v>
      </c>
      <c r="K62" s="14">
        <v>0</v>
      </c>
      <c r="L62" s="14">
        <v>2770000</v>
      </c>
      <c r="M62" s="14">
        <v>443200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228</v>
      </c>
      <c r="B63" s="13" t="s">
        <v>219</v>
      </c>
      <c r="C63" s="12" t="s">
        <v>24</v>
      </c>
      <c r="D63" s="12" t="s">
        <v>229</v>
      </c>
      <c r="E63" s="12" t="s">
        <v>26</v>
      </c>
      <c r="F63" s="12" t="s">
        <v>230</v>
      </c>
      <c r="G63" s="12" t="s">
        <v>26</v>
      </c>
      <c r="H63" s="12" t="s">
        <v>109</v>
      </c>
      <c r="I63" s="14" t="s">
        <v>110</v>
      </c>
      <c r="J63" s="14">
        <v>3491600</v>
      </c>
      <c r="K63" s="14">
        <v>0</v>
      </c>
      <c r="L63" s="14">
        <v>3010000</v>
      </c>
      <c r="M63" s="14">
        <v>481600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231</v>
      </c>
      <c r="B64" s="13" t="s">
        <v>219</v>
      </c>
      <c r="C64" s="12" t="s">
        <v>24</v>
      </c>
      <c r="D64" s="12" t="s">
        <v>232</v>
      </c>
      <c r="E64" s="12" t="s">
        <v>26</v>
      </c>
      <c r="F64" s="12" t="s">
        <v>233</v>
      </c>
      <c r="G64" s="12" t="s">
        <v>26</v>
      </c>
      <c r="H64" s="12" t="s">
        <v>109</v>
      </c>
      <c r="I64" s="14" t="s">
        <v>110</v>
      </c>
      <c r="J64" s="14">
        <v>6983200</v>
      </c>
      <c r="K64" s="14">
        <v>0</v>
      </c>
      <c r="L64" s="14">
        <v>6020000</v>
      </c>
      <c r="M64" s="14">
        <v>963200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234</v>
      </c>
      <c r="B65" s="13" t="s">
        <v>219</v>
      </c>
      <c r="C65" s="12" t="s">
        <v>24</v>
      </c>
      <c r="D65" s="12" t="s">
        <v>235</v>
      </c>
      <c r="E65" s="12" t="s">
        <v>26</v>
      </c>
      <c r="F65" s="12" t="s">
        <v>236</v>
      </c>
      <c r="G65" s="12" t="s">
        <v>26</v>
      </c>
      <c r="H65" s="12" t="s">
        <v>109</v>
      </c>
      <c r="I65" s="14" t="s">
        <v>110</v>
      </c>
      <c r="J65" s="14">
        <v>5115600</v>
      </c>
      <c r="K65" s="14">
        <v>0</v>
      </c>
      <c r="L65" s="14">
        <v>4410000</v>
      </c>
      <c r="M65" s="14">
        <v>705600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237</v>
      </c>
      <c r="B66" s="13" t="s">
        <v>219</v>
      </c>
      <c r="C66" s="12" t="s">
        <v>24</v>
      </c>
      <c r="D66" s="12" t="s">
        <v>238</v>
      </c>
      <c r="E66" s="12" t="s">
        <v>26</v>
      </c>
      <c r="F66" s="12" t="s">
        <v>239</v>
      </c>
      <c r="G66" s="12" t="s">
        <v>26</v>
      </c>
      <c r="H66" s="12" t="s">
        <v>240</v>
      </c>
      <c r="I66" s="14" t="s">
        <v>241</v>
      </c>
      <c r="J66" s="14">
        <v>418563055.50160003</v>
      </c>
      <c r="K66" s="14">
        <v>0</v>
      </c>
      <c r="L66" s="14">
        <v>360830220.25999999</v>
      </c>
      <c r="M66" s="14">
        <v>57732835.240000002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242</v>
      </c>
      <c r="B67" s="13" t="s">
        <v>219</v>
      </c>
      <c r="C67" s="12" t="s">
        <v>68</v>
      </c>
      <c r="D67" s="12" t="s">
        <v>26</v>
      </c>
      <c r="E67" s="12" t="s">
        <v>243</v>
      </c>
      <c r="F67" s="12" t="s">
        <v>26</v>
      </c>
      <c r="G67" s="12" t="s">
        <v>235</v>
      </c>
      <c r="H67" s="12" t="s">
        <v>109</v>
      </c>
      <c r="I67" s="14" t="s">
        <v>110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529200</v>
      </c>
      <c r="S67" s="12" t="s">
        <v>244</v>
      </c>
    </row>
    <row r="68" spans="1:19" x14ac:dyDescent="0.25">
      <c r="A68" s="12" t="s">
        <v>245</v>
      </c>
      <c r="B68" s="13" t="s">
        <v>219</v>
      </c>
      <c r="C68" s="12" t="s">
        <v>68</v>
      </c>
      <c r="D68" s="12" t="s">
        <v>26</v>
      </c>
      <c r="E68" s="12" t="s">
        <v>246</v>
      </c>
      <c r="F68" s="12" t="s">
        <v>26</v>
      </c>
      <c r="G68" s="12" t="s">
        <v>232</v>
      </c>
      <c r="H68" s="12" t="s">
        <v>109</v>
      </c>
      <c r="I68" s="14" t="s">
        <v>110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722400</v>
      </c>
      <c r="S68" s="12" t="s">
        <v>247</v>
      </c>
    </row>
    <row r="69" spans="1:19" x14ac:dyDescent="0.25">
      <c r="A69" s="12" t="s">
        <v>248</v>
      </c>
      <c r="B69" s="13" t="s">
        <v>219</v>
      </c>
      <c r="C69" s="12" t="s">
        <v>68</v>
      </c>
      <c r="D69" s="12" t="s">
        <v>26</v>
      </c>
      <c r="E69" s="12" t="s">
        <v>249</v>
      </c>
      <c r="F69" s="12" t="s">
        <v>26</v>
      </c>
      <c r="G69" s="12" t="s">
        <v>229</v>
      </c>
      <c r="H69" s="12" t="s">
        <v>109</v>
      </c>
      <c r="I69" s="14" t="s">
        <v>110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361200</v>
      </c>
      <c r="S69" s="12" t="s">
        <v>250</v>
      </c>
    </row>
    <row r="70" spans="1:19" x14ac:dyDescent="0.25">
      <c r="A70" s="12" t="s">
        <v>251</v>
      </c>
      <c r="B70" s="13" t="s">
        <v>219</v>
      </c>
      <c r="C70" s="12" t="s">
        <v>68</v>
      </c>
      <c r="D70" s="12" t="s">
        <v>26</v>
      </c>
      <c r="E70" s="12" t="s">
        <v>252</v>
      </c>
      <c r="F70" s="12" t="s">
        <v>26</v>
      </c>
      <c r="G70" s="12" t="s">
        <v>226</v>
      </c>
      <c r="H70" s="12" t="s">
        <v>109</v>
      </c>
      <c r="I70" s="14" t="s">
        <v>110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332400</v>
      </c>
      <c r="S70" s="12" t="s">
        <v>253</v>
      </c>
    </row>
    <row r="71" spans="1:19" x14ac:dyDescent="0.25">
      <c r="A71" s="12" t="s">
        <v>254</v>
      </c>
      <c r="B71" s="13" t="s">
        <v>219</v>
      </c>
      <c r="C71" s="12" t="s">
        <v>68</v>
      </c>
      <c r="D71" s="12" t="s">
        <v>26</v>
      </c>
      <c r="E71" s="12" t="s">
        <v>255</v>
      </c>
      <c r="F71" s="12" t="s">
        <v>26</v>
      </c>
      <c r="G71" s="12" t="s">
        <v>223</v>
      </c>
      <c r="H71" s="12" t="s">
        <v>109</v>
      </c>
      <c r="I71" s="14" t="s">
        <v>110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606000</v>
      </c>
      <c r="S71" s="12" t="s">
        <v>256</v>
      </c>
    </row>
    <row r="72" spans="1:19" x14ac:dyDescent="0.25">
      <c r="A72" s="12" t="s">
        <v>257</v>
      </c>
      <c r="B72" s="13" t="s">
        <v>219</v>
      </c>
      <c r="C72" s="12" t="s">
        <v>68</v>
      </c>
      <c r="D72" s="12" t="s">
        <v>26</v>
      </c>
      <c r="E72" s="12" t="s">
        <v>258</v>
      </c>
      <c r="F72" s="12" t="s">
        <v>26</v>
      </c>
      <c r="G72" s="12" t="s">
        <v>238</v>
      </c>
      <c r="H72" s="12" t="s">
        <v>240</v>
      </c>
      <c r="I72" s="14" t="s">
        <v>241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43299626.43</v>
      </c>
      <c r="S72" s="12" t="s">
        <v>259</v>
      </c>
    </row>
    <row r="73" spans="1:19" x14ac:dyDescent="0.25">
      <c r="A73" s="12" t="s">
        <v>260</v>
      </c>
      <c r="B73" s="13" t="s">
        <v>219</v>
      </c>
      <c r="C73" s="12" t="s">
        <v>68</v>
      </c>
      <c r="D73" s="12" t="s">
        <v>26</v>
      </c>
      <c r="E73" s="12" t="s">
        <v>261</v>
      </c>
      <c r="F73" s="12" t="s">
        <v>26</v>
      </c>
      <c r="G73" s="12" t="s">
        <v>220</v>
      </c>
      <c r="H73" s="12" t="s">
        <v>101</v>
      </c>
      <c r="I73" s="14" t="s">
        <v>102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2311899.4700000002</v>
      </c>
      <c r="S73" s="12" t="s">
        <v>262</v>
      </c>
    </row>
    <row r="74" spans="1:19" x14ac:dyDescent="0.25">
      <c r="A74" s="12" t="s">
        <v>263</v>
      </c>
      <c r="B74" s="13" t="s">
        <v>264</v>
      </c>
      <c r="C74" s="12" t="s">
        <v>24</v>
      </c>
      <c r="D74" s="12" t="s">
        <v>265</v>
      </c>
      <c r="E74" s="12" t="s">
        <v>26</v>
      </c>
      <c r="F74" s="12" t="s">
        <v>266</v>
      </c>
      <c r="G74" s="12" t="s">
        <v>26</v>
      </c>
      <c r="H74" s="12" t="s">
        <v>198</v>
      </c>
      <c r="I74" s="14" t="s">
        <v>199</v>
      </c>
      <c r="J74" s="14">
        <v>311947200</v>
      </c>
      <c r="K74" s="14">
        <v>0</v>
      </c>
      <c r="L74" s="14">
        <v>268920000</v>
      </c>
      <c r="M74" s="14">
        <v>43027200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267</v>
      </c>
      <c r="B75" s="13" t="s">
        <v>264</v>
      </c>
      <c r="C75" s="12" t="s">
        <v>68</v>
      </c>
      <c r="D75" s="12" t="s">
        <v>26</v>
      </c>
      <c r="E75" s="12" t="s">
        <v>268</v>
      </c>
      <c r="F75" s="12" t="s">
        <v>26</v>
      </c>
      <c r="G75" s="12" t="s">
        <v>265</v>
      </c>
      <c r="H75" s="12" t="s">
        <v>198</v>
      </c>
      <c r="I75" s="14" t="s">
        <v>199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32270400</v>
      </c>
      <c r="S75" s="12" t="s">
        <v>269</v>
      </c>
    </row>
    <row r="76" spans="1:19" x14ac:dyDescent="0.25">
      <c r="A76" s="12" t="s">
        <v>270</v>
      </c>
      <c r="B76" s="13" t="s">
        <v>271</v>
      </c>
      <c r="C76" s="12" t="s">
        <v>24</v>
      </c>
      <c r="D76" s="12" t="s">
        <v>272</v>
      </c>
      <c r="E76" s="12" t="s">
        <v>26</v>
      </c>
      <c r="F76" s="12" t="s">
        <v>273</v>
      </c>
      <c r="G76" s="12" t="s">
        <v>26</v>
      </c>
      <c r="H76" s="12" t="s">
        <v>109</v>
      </c>
      <c r="I76" s="14" t="s">
        <v>110</v>
      </c>
      <c r="J76" s="14">
        <v>1120560000</v>
      </c>
      <c r="K76" s="14">
        <v>0</v>
      </c>
      <c r="L76" s="14">
        <v>966000000</v>
      </c>
      <c r="M76" s="14">
        <v>154560000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274</v>
      </c>
      <c r="B77" s="13" t="s">
        <v>271</v>
      </c>
      <c r="C77" s="12" t="s">
        <v>68</v>
      </c>
      <c r="D77" s="12" t="s">
        <v>26</v>
      </c>
      <c r="E77" s="12" t="s">
        <v>275</v>
      </c>
      <c r="F77" s="12" t="s">
        <v>26</v>
      </c>
      <c r="G77" s="12" t="s">
        <v>272</v>
      </c>
      <c r="H77" s="12" t="s">
        <v>109</v>
      </c>
      <c r="I77" s="14" t="s">
        <v>110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115920000</v>
      </c>
      <c r="S77" s="12" t="s">
        <v>276</v>
      </c>
    </row>
    <row r="78" spans="1:19" x14ac:dyDescent="0.25">
      <c r="A78" s="12" t="s">
        <v>277</v>
      </c>
      <c r="B78" s="13" t="s">
        <v>278</v>
      </c>
      <c r="C78" s="12" t="s">
        <v>24</v>
      </c>
      <c r="D78" s="12" t="s">
        <v>279</v>
      </c>
      <c r="E78" s="12" t="s">
        <v>26</v>
      </c>
      <c r="F78" s="12" t="s">
        <v>280</v>
      </c>
      <c r="G78" s="12" t="s">
        <v>26</v>
      </c>
      <c r="H78" s="12" t="s">
        <v>114</v>
      </c>
      <c r="I78" s="14" t="s">
        <v>115</v>
      </c>
      <c r="J78" s="14">
        <v>12634201340</v>
      </c>
      <c r="K78" s="14">
        <v>12634201340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281</v>
      </c>
      <c r="B79" s="13" t="s">
        <v>278</v>
      </c>
      <c r="C79" s="12" t="s">
        <v>24</v>
      </c>
      <c r="D79" s="12" t="s">
        <v>282</v>
      </c>
      <c r="E79" s="12" t="s">
        <v>26</v>
      </c>
      <c r="F79" s="12" t="s">
        <v>283</v>
      </c>
      <c r="G79" s="12" t="s">
        <v>26</v>
      </c>
      <c r="H79" s="12" t="s">
        <v>119</v>
      </c>
      <c r="I79" s="14" t="s">
        <v>120</v>
      </c>
      <c r="J79" s="14">
        <v>150131311.63119999</v>
      </c>
      <c r="K79" s="14">
        <v>31532246.580000013</v>
      </c>
      <c r="L79" s="14">
        <v>102240573.31999999</v>
      </c>
      <c r="M79" s="14">
        <v>16358491.73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284</v>
      </c>
      <c r="B80" s="13" t="s">
        <v>278</v>
      </c>
      <c r="C80" s="12" t="s">
        <v>24</v>
      </c>
      <c r="D80" s="12" t="s">
        <v>285</v>
      </c>
      <c r="E80" s="12" t="s">
        <v>26</v>
      </c>
      <c r="F80" s="12" t="s">
        <v>286</v>
      </c>
      <c r="G80" s="12" t="s">
        <v>26</v>
      </c>
      <c r="H80" s="12" t="s">
        <v>287</v>
      </c>
      <c r="I80" s="14" t="s">
        <v>288</v>
      </c>
      <c r="J80" s="14">
        <v>125635346.95</v>
      </c>
      <c r="K80" s="14">
        <v>125635346.95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289</v>
      </c>
      <c r="B81" s="13" t="s">
        <v>278</v>
      </c>
      <c r="C81" s="12" t="s">
        <v>24</v>
      </c>
      <c r="D81" s="12" t="s">
        <v>290</v>
      </c>
      <c r="E81" s="12" t="s">
        <v>26</v>
      </c>
      <c r="F81" s="12" t="s">
        <v>291</v>
      </c>
      <c r="G81" s="12" t="s">
        <v>26</v>
      </c>
      <c r="H81" s="12" t="s">
        <v>287</v>
      </c>
      <c r="I81" s="14" t="s">
        <v>288</v>
      </c>
      <c r="J81" s="14">
        <v>325140044.70999998</v>
      </c>
      <c r="K81" s="14">
        <v>325140044.70999998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292</v>
      </c>
      <c r="B82" s="13" t="s">
        <v>278</v>
      </c>
      <c r="C82" s="12" t="s">
        <v>24</v>
      </c>
      <c r="D82" s="12" t="s">
        <v>293</v>
      </c>
      <c r="E82" s="12" t="s">
        <v>26</v>
      </c>
      <c r="F82" s="12" t="s">
        <v>294</v>
      </c>
      <c r="G82" s="12" t="s">
        <v>26</v>
      </c>
      <c r="H82" s="12" t="s">
        <v>287</v>
      </c>
      <c r="I82" s="14" t="s">
        <v>288</v>
      </c>
      <c r="J82" s="14">
        <v>542298739.84000003</v>
      </c>
      <c r="K82" s="14">
        <v>542298739.84000003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295</v>
      </c>
      <c r="B83" s="13" t="s">
        <v>278</v>
      </c>
      <c r="C83" s="12" t="s">
        <v>24</v>
      </c>
      <c r="D83" s="12" t="s">
        <v>296</v>
      </c>
      <c r="E83" s="12" t="s">
        <v>26</v>
      </c>
      <c r="F83" s="12" t="s">
        <v>297</v>
      </c>
      <c r="G83" s="12" t="s">
        <v>26</v>
      </c>
      <c r="H83" s="12" t="s">
        <v>298</v>
      </c>
      <c r="I83" s="14" t="s">
        <v>299</v>
      </c>
      <c r="J83" s="14">
        <v>366520000</v>
      </c>
      <c r="K83" s="14">
        <v>366520000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300</v>
      </c>
      <c r="B84" s="13" t="s">
        <v>278</v>
      </c>
      <c r="C84" s="12" t="s">
        <v>24</v>
      </c>
      <c r="D84" s="12" t="s">
        <v>301</v>
      </c>
      <c r="E84" s="12" t="s">
        <v>26</v>
      </c>
      <c r="F84" s="12" t="s">
        <v>302</v>
      </c>
      <c r="G84" s="12" t="s">
        <v>26</v>
      </c>
      <c r="H84" s="12" t="s">
        <v>298</v>
      </c>
      <c r="I84" s="14" t="s">
        <v>299</v>
      </c>
      <c r="J84" s="14">
        <v>371280000</v>
      </c>
      <c r="K84" s="14">
        <v>371280000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303</v>
      </c>
      <c r="B85" s="13" t="s">
        <v>278</v>
      </c>
      <c r="C85" s="12" t="s">
        <v>24</v>
      </c>
      <c r="D85" s="12" t="s">
        <v>304</v>
      </c>
      <c r="E85" s="12" t="s">
        <v>26</v>
      </c>
      <c r="F85" s="12" t="s">
        <v>305</v>
      </c>
      <c r="G85" s="12" t="s">
        <v>26</v>
      </c>
      <c r="H85" s="12" t="s">
        <v>306</v>
      </c>
      <c r="I85" s="14" t="s">
        <v>307</v>
      </c>
      <c r="J85" s="14">
        <v>34800000</v>
      </c>
      <c r="K85" s="14">
        <v>0</v>
      </c>
      <c r="L85" s="14">
        <v>30000000</v>
      </c>
      <c r="M85" s="14">
        <v>4800000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308</v>
      </c>
      <c r="B86" s="13" t="s">
        <v>278</v>
      </c>
      <c r="C86" s="12" t="s">
        <v>68</v>
      </c>
      <c r="D86" s="12" t="s">
        <v>26</v>
      </c>
      <c r="E86" s="12" t="s">
        <v>309</v>
      </c>
      <c r="F86" s="12" t="s">
        <v>26</v>
      </c>
      <c r="G86" s="12" t="s">
        <v>282</v>
      </c>
      <c r="H86" s="12" t="s">
        <v>119</v>
      </c>
      <c r="I86" s="14" t="s">
        <v>120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12268868.800000001</v>
      </c>
      <c r="S86" s="12" t="s">
        <v>310</v>
      </c>
    </row>
    <row r="87" spans="1:19" x14ac:dyDescent="0.25">
      <c r="A87" s="12" t="s">
        <v>311</v>
      </c>
      <c r="B87" s="13" t="s">
        <v>278</v>
      </c>
      <c r="C87" s="12" t="s">
        <v>68</v>
      </c>
      <c r="D87" s="12" t="s">
        <v>26</v>
      </c>
      <c r="E87" s="12" t="s">
        <v>312</v>
      </c>
      <c r="F87" s="12" t="s">
        <v>26</v>
      </c>
      <c r="G87" s="12" t="s">
        <v>304</v>
      </c>
      <c r="H87" s="12" t="s">
        <v>306</v>
      </c>
      <c r="I87" s="14" t="s">
        <v>307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4800000</v>
      </c>
      <c r="S87" s="12" t="s">
        <v>313</v>
      </c>
    </row>
    <row r="88" spans="1:19" x14ac:dyDescent="0.25">
      <c r="A88" s="12" t="s">
        <v>314</v>
      </c>
      <c r="B88" s="13" t="s">
        <v>278</v>
      </c>
      <c r="C88" s="12" t="s">
        <v>68</v>
      </c>
      <c r="D88" s="12" t="s">
        <v>26</v>
      </c>
      <c r="E88" s="12" t="s">
        <v>315</v>
      </c>
      <c r="F88" s="12" t="s">
        <v>316</v>
      </c>
      <c r="G88" s="12" t="s">
        <v>167</v>
      </c>
      <c r="H88" s="12" t="s">
        <v>96</v>
      </c>
      <c r="I88" s="14" t="s">
        <v>97</v>
      </c>
      <c r="J88" s="14">
        <v>-73640400</v>
      </c>
      <c r="K88" s="14">
        <v>-29630000</v>
      </c>
      <c r="L88" s="14">
        <v>-37940000</v>
      </c>
      <c r="M88" s="14">
        <v>-6070400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90" spans="1:19" x14ac:dyDescent="0.25">
      <c r="J90" s="7">
        <f t="shared" ref="J90:R90" si="0">SUM(J2:J88)</f>
        <v>70673256078.819595</v>
      </c>
      <c r="K90" s="7">
        <f t="shared" si="0"/>
        <v>63085688153.669998</v>
      </c>
      <c r="L90" s="7">
        <f t="shared" si="0"/>
        <v>6541006831.9899988</v>
      </c>
      <c r="M90" s="7">
        <f t="shared" si="0"/>
        <v>1046561093.14</v>
      </c>
      <c r="N90" s="7">
        <f t="shared" si="0"/>
        <v>0</v>
      </c>
      <c r="O90" s="7">
        <f t="shared" si="0"/>
        <v>0</v>
      </c>
      <c r="P90" s="7">
        <f t="shared" si="0"/>
        <v>0</v>
      </c>
      <c r="Q90" s="7">
        <f t="shared" si="0"/>
        <v>0</v>
      </c>
      <c r="R90" s="7">
        <f t="shared" si="0"/>
        <v>813294906.67999995</v>
      </c>
    </row>
    <row r="92" spans="1:19" x14ac:dyDescent="0.25">
      <c r="J92" s="6" t="s">
        <v>317</v>
      </c>
    </row>
    <row r="94" spans="1:19" x14ac:dyDescent="0.25">
      <c r="J94" s="6" t="s">
        <v>318</v>
      </c>
      <c r="K94" s="6" t="s">
        <v>319</v>
      </c>
      <c r="L94" s="6" t="s">
        <v>320</v>
      </c>
    </row>
    <row r="96" spans="1:19" x14ac:dyDescent="0.25">
      <c r="I96" s="6" t="s">
        <v>321</v>
      </c>
      <c r="J96" s="6">
        <f>63085688153.67+7700492460</f>
        <v>70786180613.669998</v>
      </c>
    </row>
    <row r="98" spans="9:12" x14ac:dyDescent="0.25">
      <c r="I98" s="6" t="s">
        <v>322</v>
      </c>
      <c r="J98" s="6">
        <f>6541006831.99+704594287.61</f>
        <v>7245601119.5999994</v>
      </c>
      <c r="K98" s="6">
        <f>1046561093.14+112735086.02</f>
        <v>1159296179.1600001</v>
      </c>
    </row>
    <row r="100" spans="9:12" x14ac:dyDescent="0.25">
      <c r="I100" s="6" t="s">
        <v>323</v>
      </c>
      <c r="J100" s="6">
        <v>0</v>
      </c>
      <c r="K100" s="6">
        <v>0</v>
      </c>
      <c r="L100" s="6">
        <v>0</v>
      </c>
    </row>
    <row r="102" spans="9:12" x14ac:dyDescent="0.25">
      <c r="I102" s="6" t="s">
        <v>324</v>
      </c>
      <c r="J102" s="6">
        <v>0</v>
      </c>
      <c r="K102" s="6">
        <v>0</v>
      </c>
    </row>
    <row r="104" spans="9:12" x14ac:dyDescent="0.25">
      <c r="I104" s="6" t="s">
        <v>325</v>
      </c>
      <c r="J104" s="6">
        <f>+J96+J98</f>
        <v>78031781733.270004</v>
      </c>
      <c r="K104" s="6">
        <f>+K98</f>
        <v>1159296179.1600001</v>
      </c>
      <c r="L104" s="6">
        <v>813294906.67999995</v>
      </c>
    </row>
    <row r="109" spans="9:12" x14ac:dyDescent="0.25">
      <c r="L109" s="6">
        <f>+J104-R90</f>
        <v>77218486826.590012</v>
      </c>
    </row>
  </sheetData>
  <customSheetViews>
    <customSheetView guid="{9CE38EE9-E708-473C-99A6-EFEE34D0B1C1}" topLeftCell="H1">
      <selection activeCell="L104" sqref="I92:L104"/>
      <pageMargins left="0.7" right="0.7" top="0.75" bottom="0.75" header="0.3" footer="0.3"/>
      <pageSetup orientation="landscape" r:id="rId1"/>
    </customSheetView>
    <customSheetView guid="{49E96635-9323-4ADA-BECB-202F7B7B5484}" topLeftCell="H1">
      <selection activeCell="L104" sqref="I92:L104"/>
      <pageMargins left="0.7" right="0.7" top="0.75" bottom="0.75" header="0.3" footer="0.3"/>
      <pageSetup orientation="landscape" r:id="rId2"/>
    </customSheetView>
  </customSheetViews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4"/>
  <sheetViews>
    <sheetView topLeftCell="A10" workbookViewId="0">
      <selection activeCell="I7" sqref="A7:XFD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2.7109375" style="3" bestFit="1" customWidth="1"/>
    <col min="7" max="7" width="16.8554687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5.85546875" style="6" bestFit="1" customWidth="1"/>
    <col min="14" max="17" width="16.28515625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326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36" customFormat="1" ht="30" x14ac:dyDescent="0.25">
      <c r="A7" s="33" t="s">
        <v>3</v>
      </c>
      <c r="B7" s="34" t="s">
        <v>4</v>
      </c>
      <c r="C7" s="33" t="s">
        <v>5</v>
      </c>
      <c r="D7" s="33" t="s">
        <v>6</v>
      </c>
      <c r="E7" s="33" t="s">
        <v>7</v>
      </c>
      <c r="F7" s="33" t="s">
        <v>8</v>
      </c>
      <c r="G7" s="33" t="s">
        <v>9</v>
      </c>
      <c r="H7" s="33" t="s">
        <v>10</v>
      </c>
      <c r="I7" s="35" t="s">
        <v>11</v>
      </c>
      <c r="J7" s="35" t="s">
        <v>12</v>
      </c>
      <c r="K7" s="35" t="s">
        <v>13</v>
      </c>
      <c r="L7" s="35" t="s">
        <v>14</v>
      </c>
      <c r="M7" s="35" t="s">
        <v>15</v>
      </c>
      <c r="N7" s="35" t="s">
        <v>16</v>
      </c>
      <c r="O7" s="35" t="s">
        <v>17</v>
      </c>
      <c r="P7" s="35" t="s">
        <v>18</v>
      </c>
      <c r="Q7" s="35" t="s">
        <v>19</v>
      </c>
      <c r="R7" s="35" t="s">
        <v>20</v>
      </c>
      <c r="S7" s="33" t="s">
        <v>21</v>
      </c>
    </row>
    <row r="8" spans="1:19" x14ac:dyDescent="0.25">
      <c r="A8" s="12" t="s">
        <v>181</v>
      </c>
      <c r="B8" s="13" t="s">
        <v>166</v>
      </c>
      <c r="C8" s="12" t="s">
        <v>24</v>
      </c>
      <c r="D8" s="12" t="s">
        <v>182</v>
      </c>
      <c r="E8" s="12" t="s">
        <v>26</v>
      </c>
      <c r="F8" s="12" t="s">
        <v>183</v>
      </c>
      <c r="G8" s="12" t="s">
        <v>26</v>
      </c>
      <c r="H8" s="12" t="s">
        <v>184</v>
      </c>
      <c r="I8" s="14" t="s">
        <v>185</v>
      </c>
      <c r="J8" s="14">
        <v>310515962.3344</v>
      </c>
      <c r="K8" s="14">
        <v>38728767.559999973</v>
      </c>
      <c r="L8" s="14">
        <v>234299305.84</v>
      </c>
      <c r="M8" s="14">
        <v>37487888.93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186</v>
      </c>
      <c r="B9" s="13" t="s">
        <v>166</v>
      </c>
      <c r="C9" s="12" t="s">
        <v>24</v>
      </c>
      <c r="D9" s="12" t="s">
        <v>187</v>
      </c>
      <c r="E9" s="12" t="s">
        <v>26</v>
      </c>
      <c r="F9" s="12" t="s">
        <v>188</v>
      </c>
      <c r="G9" s="12" t="s">
        <v>26</v>
      </c>
      <c r="H9" s="12" t="s">
        <v>184</v>
      </c>
      <c r="I9" s="14" t="s">
        <v>185</v>
      </c>
      <c r="J9" s="14">
        <v>435698634.95999998</v>
      </c>
      <c r="K9" s="14">
        <v>435698634.95999998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189</v>
      </c>
      <c r="B10" s="13" t="s">
        <v>166</v>
      </c>
      <c r="C10" s="12" t="s">
        <v>24</v>
      </c>
      <c r="D10" s="12" t="s">
        <v>190</v>
      </c>
      <c r="E10" s="12" t="s">
        <v>26</v>
      </c>
      <c r="F10" s="12" t="s">
        <v>191</v>
      </c>
      <c r="G10" s="12" t="s">
        <v>26</v>
      </c>
      <c r="H10" s="12" t="s">
        <v>184</v>
      </c>
      <c r="I10" s="14" t="s">
        <v>185</v>
      </c>
      <c r="J10" s="14">
        <v>480928686</v>
      </c>
      <c r="K10" s="14">
        <v>480928686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192</v>
      </c>
      <c r="B11" s="13" t="s">
        <v>166</v>
      </c>
      <c r="C11" s="12" t="s">
        <v>24</v>
      </c>
      <c r="D11" s="12" t="s">
        <v>193</v>
      </c>
      <c r="E11" s="12" t="s">
        <v>26</v>
      </c>
      <c r="F11" s="12" t="s">
        <v>194</v>
      </c>
      <c r="G11" s="12" t="s">
        <v>26</v>
      </c>
      <c r="H11" s="12" t="s">
        <v>184</v>
      </c>
      <c r="I11" s="14" t="s">
        <v>185</v>
      </c>
      <c r="J11" s="14">
        <v>283132631</v>
      </c>
      <c r="K11" s="14">
        <v>35313411.159999996</v>
      </c>
      <c r="L11" s="14">
        <v>213637258.47999999</v>
      </c>
      <c r="M11" s="14">
        <v>34181961.359999999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212</v>
      </c>
      <c r="B12" s="13" t="s">
        <v>166</v>
      </c>
      <c r="C12" s="12" t="s">
        <v>68</v>
      </c>
      <c r="D12" s="12" t="s">
        <v>26</v>
      </c>
      <c r="E12" s="12" t="s">
        <v>213</v>
      </c>
      <c r="F12" s="12" t="s">
        <v>26</v>
      </c>
      <c r="G12" s="12" t="s">
        <v>193</v>
      </c>
      <c r="H12" s="12" t="s">
        <v>184</v>
      </c>
      <c r="I12" s="14" t="s">
        <v>185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25636471.02</v>
      </c>
      <c r="S12" s="12" t="s">
        <v>214</v>
      </c>
    </row>
    <row r="13" spans="1:19" x14ac:dyDescent="0.25">
      <c r="A13" s="12" t="s">
        <v>215</v>
      </c>
      <c r="B13" s="13" t="s">
        <v>166</v>
      </c>
      <c r="C13" s="12" t="s">
        <v>68</v>
      </c>
      <c r="D13" s="12" t="s">
        <v>26</v>
      </c>
      <c r="E13" s="12" t="s">
        <v>216</v>
      </c>
      <c r="F13" s="12" t="s">
        <v>26</v>
      </c>
      <c r="G13" s="12" t="s">
        <v>182</v>
      </c>
      <c r="H13" s="12" t="s">
        <v>184</v>
      </c>
      <c r="I13" s="14" t="s">
        <v>185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28115916.699999999</v>
      </c>
      <c r="S13" s="12" t="s">
        <v>217</v>
      </c>
    </row>
    <row r="14" spans="1:19" x14ac:dyDescent="0.25">
      <c r="A14" s="12" t="s">
        <v>126</v>
      </c>
      <c r="B14" s="13" t="s">
        <v>93</v>
      </c>
      <c r="C14" s="12" t="s">
        <v>24</v>
      </c>
      <c r="D14" s="12" t="s">
        <v>127</v>
      </c>
      <c r="E14" s="12" t="s">
        <v>26</v>
      </c>
      <c r="F14" s="12" t="s">
        <v>128</v>
      </c>
      <c r="G14" s="12" t="s">
        <v>26</v>
      </c>
      <c r="H14" s="12" t="s">
        <v>129</v>
      </c>
      <c r="I14" s="14" t="s">
        <v>130</v>
      </c>
      <c r="J14" s="14">
        <v>82685940</v>
      </c>
      <c r="K14" s="14">
        <v>82685940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131</v>
      </c>
      <c r="B15" s="13" t="s">
        <v>93</v>
      </c>
      <c r="C15" s="12" t="s">
        <v>24</v>
      </c>
      <c r="D15" s="12" t="s">
        <v>132</v>
      </c>
      <c r="E15" s="12" t="s">
        <v>26</v>
      </c>
      <c r="F15" s="12" t="s">
        <v>133</v>
      </c>
      <c r="G15" s="12" t="s">
        <v>26</v>
      </c>
      <c r="H15" s="12" t="s">
        <v>134</v>
      </c>
      <c r="I15" s="14" t="s">
        <v>135</v>
      </c>
      <c r="J15" s="14">
        <v>490723054.80000001</v>
      </c>
      <c r="K15" s="14">
        <v>490723054.80000001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136</v>
      </c>
      <c r="B16" s="13" t="s">
        <v>93</v>
      </c>
      <c r="C16" s="12" t="s">
        <v>24</v>
      </c>
      <c r="D16" s="12" t="s">
        <v>137</v>
      </c>
      <c r="E16" s="12" t="s">
        <v>26</v>
      </c>
      <c r="F16" s="12" t="s">
        <v>138</v>
      </c>
      <c r="G16" s="12" t="s">
        <v>26</v>
      </c>
      <c r="H16" s="12" t="s">
        <v>134</v>
      </c>
      <c r="I16" s="14" t="s">
        <v>135</v>
      </c>
      <c r="J16" s="14">
        <v>245361527.40000001</v>
      </c>
      <c r="K16" s="14">
        <v>245361527.40000001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237</v>
      </c>
      <c r="B17" s="13" t="s">
        <v>219</v>
      </c>
      <c r="C17" s="12" t="s">
        <v>24</v>
      </c>
      <c r="D17" s="12" t="s">
        <v>238</v>
      </c>
      <c r="E17" s="12" t="s">
        <v>26</v>
      </c>
      <c r="F17" s="12" t="s">
        <v>239</v>
      </c>
      <c r="G17" s="12" t="s">
        <v>26</v>
      </c>
      <c r="H17" s="12" t="s">
        <v>240</v>
      </c>
      <c r="I17" s="14" t="s">
        <v>241</v>
      </c>
      <c r="J17" s="14">
        <v>418563055.50160003</v>
      </c>
      <c r="K17" s="14">
        <v>0</v>
      </c>
      <c r="L17" s="14">
        <v>360830220.25999999</v>
      </c>
      <c r="M17" s="14">
        <v>57732835.240000002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257</v>
      </c>
      <c r="B18" s="13" t="s">
        <v>219</v>
      </c>
      <c r="C18" s="12" t="s">
        <v>68</v>
      </c>
      <c r="D18" s="12" t="s">
        <v>26</v>
      </c>
      <c r="E18" s="12" t="s">
        <v>258</v>
      </c>
      <c r="F18" s="12" t="s">
        <v>26</v>
      </c>
      <c r="G18" s="12" t="s">
        <v>238</v>
      </c>
      <c r="H18" s="12" t="s">
        <v>240</v>
      </c>
      <c r="I18" s="14" t="s">
        <v>241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43299626.43</v>
      </c>
      <c r="S18" s="12" t="s">
        <v>259</v>
      </c>
    </row>
    <row r="19" spans="1:19" x14ac:dyDescent="0.25">
      <c r="A19" s="12" t="s">
        <v>92</v>
      </c>
      <c r="B19" s="13" t="s">
        <v>93</v>
      </c>
      <c r="C19" s="12" t="s">
        <v>24</v>
      </c>
      <c r="D19" s="12" t="s">
        <v>94</v>
      </c>
      <c r="E19" s="12" t="s">
        <v>26</v>
      </c>
      <c r="F19" s="12" t="s">
        <v>95</v>
      </c>
      <c r="G19" s="12" t="s">
        <v>26</v>
      </c>
      <c r="H19" s="12" t="s">
        <v>96</v>
      </c>
      <c r="I19" s="14" t="s">
        <v>97</v>
      </c>
      <c r="J19" s="14">
        <v>18778800</v>
      </c>
      <c r="K19" s="14">
        <v>6970000</v>
      </c>
      <c r="L19" s="14">
        <v>10180000</v>
      </c>
      <c r="M19" s="14">
        <v>1628800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159</v>
      </c>
      <c r="B20" s="13" t="s">
        <v>93</v>
      </c>
      <c r="C20" s="12" t="s">
        <v>68</v>
      </c>
      <c r="D20" s="12" t="s">
        <v>26</v>
      </c>
      <c r="E20" s="12" t="s">
        <v>160</v>
      </c>
      <c r="F20" s="12" t="s">
        <v>26</v>
      </c>
      <c r="G20" s="12" t="s">
        <v>94</v>
      </c>
      <c r="H20" s="12" t="s">
        <v>96</v>
      </c>
      <c r="I20" s="14" t="s">
        <v>97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1221600</v>
      </c>
      <c r="S20" s="12" t="s">
        <v>161</v>
      </c>
    </row>
    <row r="21" spans="1:19" x14ac:dyDescent="0.25">
      <c r="A21" s="12" t="s">
        <v>165</v>
      </c>
      <c r="B21" s="13" t="s">
        <v>166</v>
      </c>
      <c r="C21" s="12" t="s">
        <v>24</v>
      </c>
      <c r="D21" s="12" t="s">
        <v>167</v>
      </c>
      <c r="E21" s="12" t="s">
        <v>26</v>
      </c>
      <c r="F21" s="12" t="s">
        <v>168</v>
      </c>
      <c r="G21" s="12" t="s">
        <v>26</v>
      </c>
      <c r="H21" s="12" t="s">
        <v>96</v>
      </c>
      <c r="I21" s="14" t="s">
        <v>97</v>
      </c>
      <c r="J21" s="14">
        <v>4008003200</v>
      </c>
      <c r="K21" s="14">
        <v>3625760000</v>
      </c>
      <c r="L21" s="14">
        <v>329520000</v>
      </c>
      <c r="M21" s="14">
        <v>52723200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209</v>
      </c>
      <c r="B22" s="13" t="s">
        <v>166</v>
      </c>
      <c r="C22" s="12" t="s">
        <v>68</v>
      </c>
      <c r="D22" s="12" t="s">
        <v>26</v>
      </c>
      <c r="E22" s="12" t="s">
        <v>210</v>
      </c>
      <c r="F22" s="12" t="s">
        <v>26</v>
      </c>
      <c r="G22" s="12" t="s">
        <v>167</v>
      </c>
      <c r="H22" s="12" t="s">
        <v>96</v>
      </c>
      <c r="I22" s="14" t="s">
        <v>97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39542400</v>
      </c>
      <c r="S22" s="12" t="s">
        <v>211</v>
      </c>
    </row>
    <row r="23" spans="1:19" x14ac:dyDescent="0.25">
      <c r="A23" s="12" t="s">
        <v>314</v>
      </c>
      <c r="B23" s="13" t="s">
        <v>278</v>
      </c>
      <c r="C23" s="12" t="s">
        <v>68</v>
      </c>
      <c r="D23" s="12" t="s">
        <v>26</v>
      </c>
      <c r="E23" s="12" t="s">
        <v>315</v>
      </c>
      <c r="F23" s="12" t="s">
        <v>316</v>
      </c>
      <c r="G23" s="12" t="s">
        <v>167</v>
      </c>
      <c r="H23" s="12" t="s">
        <v>96</v>
      </c>
      <c r="I23" s="14" t="s">
        <v>97</v>
      </c>
      <c r="J23" s="14">
        <v>-73640400</v>
      </c>
      <c r="K23" s="14">
        <v>-29630000</v>
      </c>
      <c r="L23" s="14">
        <v>-37940000</v>
      </c>
      <c r="M23" s="14">
        <v>-6070400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41</v>
      </c>
      <c r="B24" s="13" t="s">
        <v>23</v>
      </c>
      <c r="C24" s="12" t="s">
        <v>24</v>
      </c>
      <c r="D24" s="12" t="s">
        <v>42</v>
      </c>
      <c r="E24" s="12" t="s">
        <v>26</v>
      </c>
      <c r="F24" s="12" t="s">
        <v>43</v>
      </c>
      <c r="G24" s="12" t="s">
        <v>26</v>
      </c>
      <c r="H24" s="12" t="s">
        <v>44</v>
      </c>
      <c r="I24" s="14" t="s">
        <v>45</v>
      </c>
      <c r="J24" s="14">
        <v>498622218.27999997</v>
      </c>
      <c r="K24" s="14">
        <v>0</v>
      </c>
      <c r="L24" s="14">
        <v>429846739.88999999</v>
      </c>
      <c r="M24" s="14">
        <v>68775478.390000001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46</v>
      </c>
      <c r="B25" s="13" t="s">
        <v>23</v>
      </c>
      <c r="C25" s="12" t="s">
        <v>24</v>
      </c>
      <c r="D25" s="12" t="s">
        <v>47</v>
      </c>
      <c r="E25" s="12" t="s">
        <v>26</v>
      </c>
      <c r="F25" s="12" t="s">
        <v>48</v>
      </c>
      <c r="G25" s="12" t="s">
        <v>26</v>
      </c>
      <c r="H25" s="12" t="s">
        <v>44</v>
      </c>
      <c r="I25" s="14" t="s">
        <v>45</v>
      </c>
      <c r="J25" s="14">
        <v>318749317.44</v>
      </c>
      <c r="K25" s="14">
        <v>0</v>
      </c>
      <c r="L25" s="14">
        <v>274783894.33999997</v>
      </c>
      <c r="M25" s="14">
        <v>43965423.100000001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71</v>
      </c>
      <c r="B26" s="13" t="s">
        <v>23</v>
      </c>
      <c r="C26" s="12" t="s">
        <v>68</v>
      </c>
      <c r="D26" s="12" t="s">
        <v>26</v>
      </c>
      <c r="E26" s="12" t="s">
        <v>72</v>
      </c>
      <c r="F26" s="12" t="s">
        <v>26</v>
      </c>
      <c r="G26" s="12" t="s">
        <v>47</v>
      </c>
      <c r="H26" s="12" t="s">
        <v>44</v>
      </c>
      <c r="I26" s="14" t="s">
        <v>45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32974067.329999998</v>
      </c>
      <c r="S26" s="12" t="s">
        <v>73</v>
      </c>
    </row>
    <row r="27" spans="1:19" x14ac:dyDescent="0.25">
      <c r="A27" s="12" t="s">
        <v>74</v>
      </c>
      <c r="B27" s="13" t="s">
        <v>23</v>
      </c>
      <c r="C27" s="12" t="s">
        <v>68</v>
      </c>
      <c r="D27" s="12" t="s">
        <v>26</v>
      </c>
      <c r="E27" s="12" t="s">
        <v>75</v>
      </c>
      <c r="F27" s="12" t="s">
        <v>26</v>
      </c>
      <c r="G27" s="12" t="s">
        <v>42</v>
      </c>
      <c r="H27" s="12" t="s">
        <v>44</v>
      </c>
      <c r="I27" s="14" t="s">
        <v>45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51581608.789999999</v>
      </c>
      <c r="S27" s="12" t="s">
        <v>76</v>
      </c>
    </row>
    <row r="28" spans="1:19" x14ac:dyDescent="0.25">
      <c r="A28" s="12" t="s">
        <v>22</v>
      </c>
      <c r="B28" s="13" t="s">
        <v>23</v>
      </c>
      <c r="C28" s="12" t="s">
        <v>24</v>
      </c>
      <c r="D28" s="12" t="s">
        <v>25</v>
      </c>
      <c r="E28" s="12" t="s">
        <v>26</v>
      </c>
      <c r="F28" s="12" t="s">
        <v>27</v>
      </c>
      <c r="G28" s="12" t="s">
        <v>26</v>
      </c>
      <c r="H28" s="12" t="s">
        <v>28</v>
      </c>
      <c r="I28" s="14" t="s">
        <v>29</v>
      </c>
      <c r="J28" s="14">
        <v>353133313.94239998</v>
      </c>
      <c r="K28" s="14">
        <v>0</v>
      </c>
      <c r="L28" s="14">
        <v>304425270.63999999</v>
      </c>
      <c r="M28" s="14">
        <v>48708043.299999997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77</v>
      </c>
      <c r="B29" s="13" t="s">
        <v>23</v>
      </c>
      <c r="C29" s="12" t="s">
        <v>68</v>
      </c>
      <c r="D29" s="12" t="s">
        <v>26</v>
      </c>
      <c r="E29" s="12" t="s">
        <v>78</v>
      </c>
      <c r="F29" s="12" t="s">
        <v>26</v>
      </c>
      <c r="G29" s="12" t="s">
        <v>25</v>
      </c>
      <c r="H29" s="12" t="s">
        <v>28</v>
      </c>
      <c r="I29" s="14" t="s">
        <v>29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36531032.479999997</v>
      </c>
      <c r="S29" s="12" t="s">
        <v>79</v>
      </c>
    </row>
    <row r="30" spans="1:19" x14ac:dyDescent="0.25">
      <c r="A30" s="12" t="s">
        <v>121</v>
      </c>
      <c r="B30" s="13" t="s">
        <v>93</v>
      </c>
      <c r="C30" s="12" t="s">
        <v>24</v>
      </c>
      <c r="D30" s="12" t="s">
        <v>122</v>
      </c>
      <c r="E30" s="12" t="s">
        <v>26</v>
      </c>
      <c r="F30" s="12" t="s">
        <v>123</v>
      </c>
      <c r="G30" s="12" t="s">
        <v>26</v>
      </c>
      <c r="H30" s="12" t="s">
        <v>124</v>
      </c>
      <c r="I30" s="14" t="s">
        <v>125</v>
      </c>
      <c r="J30" s="14">
        <v>70977628.879999995</v>
      </c>
      <c r="K30" s="14">
        <v>0</v>
      </c>
      <c r="L30" s="14">
        <v>61187611.100000001</v>
      </c>
      <c r="M30" s="14">
        <v>9790017.7799999993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144</v>
      </c>
      <c r="B31" s="13" t="s">
        <v>93</v>
      </c>
      <c r="C31" s="12" t="s">
        <v>68</v>
      </c>
      <c r="D31" s="12" t="s">
        <v>26</v>
      </c>
      <c r="E31" s="12" t="s">
        <v>145</v>
      </c>
      <c r="F31" s="12" t="s">
        <v>26</v>
      </c>
      <c r="G31" s="12" t="s">
        <v>122</v>
      </c>
      <c r="H31" s="12" t="s">
        <v>124</v>
      </c>
      <c r="I31" s="14" t="s">
        <v>125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7342513.3399999999</v>
      </c>
      <c r="S31" s="12" t="s">
        <v>146</v>
      </c>
    </row>
    <row r="32" spans="1:19" x14ac:dyDescent="0.25">
      <c r="A32" s="12" t="s">
        <v>54</v>
      </c>
      <c r="B32" s="13" t="s">
        <v>23</v>
      </c>
      <c r="C32" s="12" t="s">
        <v>24</v>
      </c>
      <c r="D32" s="12" t="s">
        <v>55</v>
      </c>
      <c r="E32" s="12" t="s">
        <v>26</v>
      </c>
      <c r="F32" s="12" t="s">
        <v>56</v>
      </c>
      <c r="G32" s="12" t="s">
        <v>26</v>
      </c>
      <c r="H32" s="12" t="s">
        <v>57</v>
      </c>
      <c r="I32" s="14" t="s">
        <v>58</v>
      </c>
      <c r="J32" s="14">
        <v>31790712.34</v>
      </c>
      <c r="K32" s="14">
        <v>0</v>
      </c>
      <c r="L32" s="14">
        <v>27405786.5</v>
      </c>
      <c r="M32" s="14">
        <v>4384925.84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59</v>
      </c>
      <c r="B33" s="13" t="s">
        <v>23</v>
      </c>
      <c r="C33" s="12" t="s">
        <v>24</v>
      </c>
      <c r="D33" s="12" t="s">
        <v>60</v>
      </c>
      <c r="E33" s="12" t="s">
        <v>26</v>
      </c>
      <c r="F33" s="12" t="s">
        <v>61</v>
      </c>
      <c r="G33" s="12" t="s">
        <v>26</v>
      </c>
      <c r="H33" s="12" t="s">
        <v>57</v>
      </c>
      <c r="I33" s="14" t="s">
        <v>58</v>
      </c>
      <c r="J33" s="14">
        <v>135321189.58000001</v>
      </c>
      <c r="K33" s="14">
        <v>0</v>
      </c>
      <c r="L33" s="14">
        <v>116656197.91</v>
      </c>
      <c r="M33" s="14">
        <v>18664991.670000002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83</v>
      </c>
      <c r="B34" s="13" t="s">
        <v>23</v>
      </c>
      <c r="C34" s="12" t="s">
        <v>68</v>
      </c>
      <c r="D34" s="12" t="s">
        <v>26</v>
      </c>
      <c r="E34" s="12" t="s">
        <v>84</v>
      </c>
      <c r="F34" s="12" t="s">
        <v>26</v>
      </c>
      <c r="G34" s="12" t="s">
        <v>55</v>
      </c>
      <c r="H34" s="12" t="s">
        <v>57</v>
      </c>
      <c r="I34" s="14" t="s">
        <v>58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3288694.38</v>
      </c>
      <c r="S34" s="12" t="s">
        <v>85</v>
      </c>
    </row>
    <row r="35" spans="1:19" x14ac:dyDescent="0.25">
      <c r="A35" s="12" t="s">
        <v>86</v>
      </c>
      <c r="B35" s="13" t="s">
        <v>23</v>
      </c>
      <c r="C35" s="12" t="s">
        <v>68</v>
      </c>
      <c r="D35" s="12" t="s">
        <v>26</v>
      </c>
      <c r="E35" s="12" t="s">
        <v>87</v>
      </c>
      <c r="F35" s="12" t="s">
        <v>26</v>
      </c>
      <c r="G35" s="12" t="s">
        <v>60</v>
      </c>
      <c r="H35" s="12" t="s">
        <v>57</v>
      </c>
      <c r="I35" s="14" t="s">
        <v>58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13998743.75</v>
      </c>
      <c r="S35" s="12" t="s">
        <v>88</v>
      </c>
    </row>
    <row r="36" spans="1:19" x14ac:dyDescent="0.25">
      <c r="A36" s="12" t="s">
        <v>169</v>
      </c>
      <c r="B36" s="13" t="s">
        <v>166</v>
      </c>
      <c r="C36" s="12" t="s">
        <v>24</v>
      </c>
      <c r="D36" s="12" t="s">
        <v>170</v>
      </c>
      <c r="E36" s="12" t="s">
        <v>26</v>
      </c>
      <c r="F36" s="12" t="s">
        <v>171</v>
      </c>
      <c r="G36" s="12" t="s">
        <v>26</v>
      </c>
      <c r="H36" s="12" t="s">
        <v>57</v>
      </c>
      <c r="I36" s="14" t="s">
        <v>58</v>
      </c>
      <c r="J36" s="14">
        <v>437081929.65039998</v>
      </c>
      <c r="K36" s="14">
        <v>0</v>
      </c>
      <c r="L36" s="14">
        <v>376794766.94</v>
      </c>
      <c r="M36" s="14">
        <v>60287162.710000001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200</v>
      </c>
      <c r="B37" s="13" t="s">
        <v>166</v>
      </c>
      <c r="C37" s="12" t="s">
        <v>68</v>
      </c>
      <c r="D37" s="12" t="s">
        <v>26</v>
      </c>
      <c r="E37" s="12" t="s">
        <v>201</v>
      </c>
      <c r="F37" s="12" t="s">
        <v>26</v>
      </c>
      <c r="G37" s="12" t="s">
        <v>170</v>
      </c>
      <c r="H37" s="12" t="s">
        <v>57</v>
      </c>
      <c r="I37" s="14" t="s">
        <v>58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45215372.030000001</v>
      </c>
      <c r="S37" s="12" t="s">
        <v>202</v>
      </c>
    </row>
    <row r="38" spans="1:19" x14ac:dyDescent="0.25">
      <c r="A38" s="12" t="s">
        <v>116</v>
      </c>
      <c r="B38" s="13" t="s">
        <v>93</v>
      </c>
      <c r="C38" s="12" t="s">
        <v>24</v>
      </c>
      <c r="D38" s="12" t="s">
        <v>117</v>
      </c>
      <c r="E38" s="12" t="s">
        <v>26</v>
      </c>
      <c r="F38" s="12" t="s">
        <v>118</v>
      </c>
      <c r="G38" s="12" t="s">
        <v>26</v>
      </c>
      <c r="H38" s="12" t="s">
        <v>119</v>
      </c>
      <c r="I38" s="14" t="s">
        <v>120</v>
      </c>
      <c r="J38" s="14">
        <v>129318874.2</v>
      </c>
      <c r="K38" s="14">
        <v>0</v>
      </c>
      <c r="L38" s="14">
        <v>111481788.09999999</v>
      </c>
      <c r="M38" s="14">
        <v>17837086.100000001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162</v>
      </c>
      <c r="B39" s="13" t="s">
        <v>93</v>
      </c>
      <c r="C39" s="12" t="s">
        <v>68</v>
      </c>
      <c r="D39" s="12" t="s">
        <v>26</v>
      </c>
      <c r="E39" s="12" t="s">
        <v>163</v>
      </c>
      <c r="F39" s="12" t="s">
        <v>26</v>
      </c>
      <c r="G39" s="12" t="s">
        <v>117</v>
      </c>
      <c r="H39" s="12" t="s">
        <v>119</v>
      </c>
      <c r="I39" s="14" t="s">
        <v>120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13377814.58</v>
      </c>
      <c r="S39" s="12" t="s">
        <v>164</v>
      </c>
    </row>
    <row r="40" spans="1:19" x14ac:dyDescent="0.25">
      <c r="A40" s="12" t="s">
        <v>178</v>
      </c>
      <c r="B40" s="13" t="s">
        <v>166</v>
      </c>
      <c r="C40" s="12" t="s">
        <v>24</v>
      </c>
      <c r="D40" s="12" t="s">
        <v>179</v>
      </c>
      <c r="E40" s="12" t="s">
        <v>26</v>
      </c>
      <c r="F40" s="12" t="s">
        <v>180</v>
      </c>
      <c r="G40" s="12" t="s">
        <v>26</v>
      </c>
      <c r="H40" s="12" t="s">
        <v>119</v>
      </c>
      <c r="I40" s="14" t="s">
        <v>120</v>
      </c>
      <c r="J40" s="14">
        <v>77171000</v>
      </c>
      <c r="K40" s="14">
        <v>77171000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281</v>
      </c>
      <c r="B41" s="13" t="s">
        <v>278</v>
      </c>
      <c r="C41" s="12" t="s">
        <v>24</v>
      </c>
      <c r="D41" s="12" t="s">
        <v>282</v>
      </c>
      <c r="E41" s="12" t="s">
        <v>26</v>
      </c>
      <c r="F41" s="12" t="s">
        <v>283</v>
      </c>
      <c r="G41" s="12" t="s">
        <v>26</v>
      </c>
      <c r="H41" s="12" t="s">
        <v>119</v>
      </c>
      <c r="I41" s="14" t="s">
        <v>120</v>
      </c>
      <c r="J41" s="14">
        <v>150131311.63119999</v>
      </c>
      <c r="K41" s="14">
        <v>31532246.580000013</v>
      </c>
      <c r="L41" s="14">
        <v>102240573.31999999</v>
      </c>
      <c r="M41" s="14">
        <v>16358491.73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308</v>
      </c>
      <c r="B42" s="13" t="s">
        <v>278</v>
      </c>
      <c r="C42" s="12" t="s">
        <v>68</v>
      </c>
      <c r="D42" s="12" t="s">
        <v>26</v>
      </c>
      <c r="E42" s="12" t="s">
        <v>309</v>
      </c>
      <c r="F42" s="12" t="s">
        <v>26</v>
      </c>
      <c r="G42" s="12" t="s">
        <v>282</v>
      </c>
      <c r="H42" s="12" t="s">
        <v>119</v>
      </c>
      <c r="I42" s="14" t="s">
        <v>120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12268868.800000001</v>
      </c>
      <c r="S42" s="12" t="s">
        <v>310</v>
      </c>
    </row>
    <row r="43" spans="1:19" x14ac:dyDescent="0.25">
      <c r="A43" s="12" t="s">
        <v>295</v>
      </c>
      <c r="B43" s="13" t="s">
        <v>278</v>
      </c>
      <c r="C43" s="12" t="s">
        <v>24</v>
      </c>
      <c r="D43" s="12" t="s">
        <v>296</v>
      </c>
      <c r="E43" s="12" t="s">
        <v>26</v>
      </c>
      <c r="F43" s="12" t="s">
        <v>297</v>
      </c>
      <c r="G43" s="12" t="s">
        <v>26</v>
      </c>
      <c r="H43" s="12" t="s">
        <v>298</v>
      </c>
      <c r="I43" s="14" t="s">
        <v>299</v>
      </c>
      <c r="J43" s="14">
        <v>366520000</v>
      </c>
      <c r="K43" s="14">
        <v>366520000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300</v>
      </c>
      <c r="B44" s="13" t="s">
        <v>278</v>
      </c>
      <c r="C44" s="12" t="s">
        <v>24</v>
      </c>
      <c r="D44" s="12" t="s">
        <v>301</v>
      </c>
      <c r="E44" s="12" t="s">
        <v>26</v>
      </c>
      <c r="F44" s="12" t="s">
        <v>302</v>
      </c>
      <c r="G44" s="12" t="s">
        <v>26</v>
      </c>
      <c r="H44" s="12" t="s">
        <v>298</v>
      </c>
      <c r="I44" s="14" t="s">
        <v>299</v>
      </c>
      <c r="J44" s="14">
        <v>371280000</v>
      </c>
      <c r="K44" s="14">
        <v>371280000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49</v>
      </c>
      <c r="B45" s="13" t="s">
        <v>23</v>
      </c>
      <c r="C45" s="12" t="s">
        <v>24</v>
      </c>
      <c r="D45" s="12" t="s">
        <v>50</v>
      </c>
      <c r="E45" s="12" t="s">
        <v>26</v>
      </c>
      <c r="F45" s="12" t="s">
        <v>51</v>
      </c>
      <c r="G45" s="12" t="s">
        <v>26</v>
      </c>
      <c r="H45" s="12" t="s">
        <v>52</v>
      </c>
      <c r="I45" s="14" t="s">
        <v>53</v>
      </c>
      <c r="J45" s="14">
        <v>1058249920</v>
      </c>
      <c r="K45" s="14">
        <v>887368000</v>
      </c>
      <c r="L45" s="14">
        <v>147312000</v>
      </c>
      <c r="M45" s="14">
        <v>23569920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67</v>
      </c>
      <c r="B46" s="13" t="s">
        <v>23</v>
      </c>
      <c r="C46" s="12" t="s">
        <v>68</v>
      </c>
      <c r="D46" s="12" t="s">
        <v>26</v>
      </c>
      <c r="E46" s="12" t="s">
        <v>69</v>
      </c>
      <c r="F46" s="12" t="s">
        <v>26</v>
      </c>
      <c r="G46" s="12" t="s">
        <v>50</v>
      </c>
      <c r="H46" s="12" t="s">
        <v>52</v>
      </c>
      <c r="I46" s="14" t="s">
        <v>53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17677440</v>
      </c>
      <c r="S46" s="12" t="s">
        <v>70</v>
      </c>
    </row>
    <row r="47" spans="1:19" x14ac:dyDescent="0.25">
      <c r="A47" s="12" t="s">
        <v>111</v>
      </c>
      <c r="B47" s="13" t="s">
        <v>93</v>
      </c>
      <c r="C47" s="12" t="s">
        <v>24</v>
      </c>
      <c r="D47" s="12" t="s">
        <v>112</v>
      </c>
      <c r="E47" s="12" t="s">
        <v>26</v>
      </c>
      <c r="F47" s="12" t="s">
        <v>113</v>
      </c>
      <c r="G47" s="12" t="s">
        <v>26</v>
      </c>
      <c r="H47" s="12" t="s">
        <v>114</v>
      </c>
      <c r="I47" s="14" t="s">
        <v>115</v>
      </c>
      <c r="J47" s="14">
        <v>21059715100</v>
      </c>
      <c r="K47" s="14">
        <v>21059715100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175</v>
      </c>
      <c r="B48" s="13" t="s">
        <v>166</v>
      </c>
      <c r="C48" s="12" t="s">
        <v>24</v>
      </c>
      <c r="D48" s="12" t="s">
        <v>176</v>
      </c>
      <c r="E48" s="12" t="s">
        <v>26</v>
      </c>
      <c r="F48" s="12" t="s">
        <v>177</v>
      </c>
      <c r="G48" s="12" t="s">
        <v>26</v>
      </c>
      <c r="H48" s="12" t="s">
        <v>114</v>
      </c>
      <c r="I48" s="14" t="s">
        <v>115</v>
      </c>
      <c r="J48" s="14">
        <v>20652533420</v>
      </c>
      <c r="K48" s="14">
        <v>20652533420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277</v>
      </c>
      <c r="B49" s="13" t="s">
        <v>278</v>
      </c>
      <c r="C49" s="12" t="s">
        <v>24</v>
      </c>
      <c r="D49" s="12" t="s">
        <v>279</v>
      </c>
      <c r="E49" s="12" t="s">
        <v>26</v>
      </c>
      <c r="F49" s="12" t="s">
        <v>280</v>
      </c>
      <c r="G49" s="12" t="s">
        <v>26</v>
      </c>
      <c r="H49" s="12" t="s">
        <v>114</v>
      </c>
      <c r="I49" s="14" t="s">
        <v>115</v>
      </c>
      <c r="J49" s="14">
        <v>12634201340</v>
      </c>
      <c r="K49" s="14">
        <v>12634201340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195</v>
      </c>
      <c r="B50" s="13" t="s">
        <v>166</v>
      </c>
      <c r="C50" s="12" t="s">
        <v>24</v>
      </c>
      <c r="D50" s="12" t="s">
        <v>196</v>
      </c>
      <c r="E50" s="12" t="s">
        <v>26</v>
      </c>
      <c r="F50" s="12" t="s">
        <v>197</v>
      </c>
      <c r="G50" s="12" t="s">
        <v>26</v>
      </c>
      <c r="H50" s="12" t="s">
        <v>198</v>
      </c>
      <c r="I50" s="14" t="s">
        <v>199</v>
      </c>
      <c r="J50" s="14">
        <v>415929600</v>
      </c>
      <c r="K50" s="14">
        <v>0</v>
      </c>
      <c r="L50" s="14">
        <v>358560000</v>
      </c>
      <c r="M50" s="14">
        <v>57369600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203</v>
      </c>
      <c r="B51" s="13" t="s">
        <v>166</v>
      </c>
      <c r="C51" s="12" t="s">
        <v>68</v>
      </c>
      <c r="D51" s="12" t="s">
        <v>26</v>
      </c>
      <c r="E51" s="12" t="s">
        <v>204</v>
      </c>
      <c r="F51" s="12" t="s">
        <v>26</v>
      </c>
      <c r="G51" s="12" t="s">
        <v>196</v>
      </c>
      <c r="H51" s="12" t="s">
        <v>198</v>
      </c>
      <c r="I51" s="14" t="s">
        <v>199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43027200</v>
      </c>
      <c r="S51" s="12" t="s">
        <v>205</v>
      </c>
    </row>
    <row r="52" spans="1:19" x14ac:dyDescent="0.25">
      <c r="A52" s="12" t="s">
        <v>263</v>
      </c>
      <c r="B52" s="13" t="s">
        <v>264</v>
      </c>
      <c r="C52" s="12" t="s">
        <v>24</v>
      </c>
      <c r="D52" s="12" t="s">
        <v>265</v>
      </c>
      <c r="E52" s="12" t="s">
        <v>26</v>
      </c>
      <c r="F52" s="12" t="s">
        <v>266</v>
      </c>
      <c r="G52" s="12" t="s">
        <v>26</v>
      </c>
      <c r="H52" s="12" t="s">
        <v>198</v>
      </c>
      <c r="I52" s="14" t="s">
        <v>199</v>
      </c>
      <c r="J52" s="14">
        <v>311947200</v>
      </c>
      <c r="K52" s="14">
        <v>0</v>
      </c>
      <c r="L52" s="14">
        <v>268920000</v>
      </c>
      <c r="M52" s="14">
        <v>43027200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267</v>
      </c>
      <c r="B53" s="13" t="s">
        <v>264</v>
      </c>
      <c r="C53" s="12" t="s">
        <v>68</v>
      </c>
      <c r="D53" s="12" t="s">
        <v>26</v>
      </c>
      <c r="E53" s="12" t="s">
        <v>268</v>
      </c>
      <c r="F53" s="12" t="s">
        <v>26</v>
      </c>
      <c r="G53" s="12" t="s">
        <v>265</v>
      </c>
      <c r="H53" s="12" t="s">
        <v>198</v>
      </c>
      <c r="I53" s="14" t="s">
        <v>199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32270400</v>
      </c>
      <c r="S53" s="12" t="s">
        <v>269</v>
      </c>
    </row>
    <row r="54" spans="1:19" x14ac:dyDescent="0.25">
      <c r="A54" s="12" t="s">
        <v>62</v>
      </c>
      <c r="B54" s="13" t="s">
        <v>23</v>
      </c>
      <c r="C54" s="12" t="s">
        <v>24</v>
      </c>
      <c r="D54" s="12" t="s">
        <v>63</v>
      </c>
      <c r="E54" s="12" t="s">
        <v>26</v>
      </c>
      <c r="F54" s="12" t="s">
        <v>64</v>
      </c>
      <c r="G54" s="12" t="s">
        <v>26</v>
      </c>
      <c r="H54" s="12" t="s">
        <v>65</v>
      </c>
      <c r="I54" s="14" t="s">
        <v>66</v>
      </c>
      <c r="J54" s="14">
        <v>69673851</v>
      </c>
      <c r="K54" s="14">
        <v>69673851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284</v>
      </c>
      <c r="B55" s="13" t="s">
        <v>278</v>
      </c>
      <c r="C55" s="12" t="s">
        <v>24</v>
      </c>
      <c r="D55" s="12" t="s">
        <v>285</v>
      </c>
      <c r="E55" s="12" t="s">
        <v>26</v>
      </c>
      <c r="F55" s="12" t="s">
        <v>286</v>
      </c>
      <c r="G55" s="12" t="s">
        <v>26</v>
      </c>
      <c r="H55" s="12" t="s">
        <v>287</v>
      </c>
      <c r="I55" s="14" t="s">
        <v>288</v>
      </c>
      <c r="J55" s="14">
        <v>125635346.95</v>
      </c>
      <c r="K55" s="14">
        <v>125635346.95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289</v>
      </c>
      <c r="B56" s="13" t="s">
        <v>278</v>
      </c>
      <c r="C56" s="12" t="s">
        <v>24</v>
      </c>
      <c r="D56" s="12" t="s">
        <v>290</v>
      </c>
      <c r="E56" s="12" t="s">
        <v>26</v>
      </c>
      <c r="F56" s="12" t="s">
        <v>291</v>
      </c>
      <c r="G56" s="12" t="s">
        <v>26</v>
      </c>
      <c r="H56" s="12" t="s">
        <v>287</v>
      </c>
      <c r="I56" s="14" t="s">
        <v>288</v>
      </c>
      <c r="J56" s="14">
        <v>325140044.70999998</v>
      </c>
      <c r="K56" s="14">
        <v>325140044.70999998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292</v>
      </c>
      <c r="B57" s="13" t="s">
        <v>278</v>
      </c>
      <c r="C57" s="12" t="s">
        <v>24</v>
      </c>
      <c r="D57" s="12" t="s">
        <v>293</v>
      </c>
      <c r="E57" s="12" t="s">
        <v>26</v>
      </c>
      <c r="F57" s="12" t="s">
        <v>294</v>
      </c>
      <c r="G57" s="12" t="s">
        <v>26</v>
      </c>
      <c r="H57" s="12" t="s">
        <v>287</v>
      </c>
      <c r="I57" s="14" t="s">
        <v>288</v>
      </c>
      <c r="J57" s="14">
        <v>542298739.84000003</v>
      </c>
      <c r="K57" s="14">
        <v>542298739.84000003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139</v>
      </c>
      <c r="B58" s="13" t="s">
        <v>93</v>
      </c>
      <c r="C58" s="12" t="s">
        <v>24</v>
      </c>
      <c r="D58" s="12" t="s">
        <v>140</v>
      </c>
      <c r="E58" s="12" t="s">
        <v>26</v>
      </c>
      <c r="F58" s="12" t="s">
        <v>141</v>
      </c>
      <c r="G58" s="12" t="s">
        <v>26</v>
      </c>
      <c r="H58" s="12" t="s">
        <v>142</v>
      </c>
      <c r="I58" s="14" t="s">
        <v>143</v>
      </c>
      <c r="J58" s="14">
        <v>656017316.80560005</v>
      </c>
      <c r="K58" s="14">
        <v>0</v>
      </c>
      <c r="L58" s="14">
        <v>565532169.65999997</v>
      </c>
      <c r="M58" s="14">
        <v>90485147.140000001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156</v>
      </c>
      <c r="B59" s="13" t="s">
        <v>93</v>
      </c>
      <c r="C59" s="12" t="s">
        <v>68</v>
      </c>
      <c r="D59" s="12" t="s">
        <v>26</v>
      </c>
      <c r="E59" s="12" t="s">
        <v>157</v>
      </c>
      <c r="F59" s="12" t="s">
        <v>26</v>
      </c>
      <c r="G59" s="12" t="s">
        <v>140</v>
      </c>
      <c r="H59" s="12" t="s">
        <v>142</v>
      </c>
      <c r="I59" s="14" t="s">
        <v>143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90485147.150000006</v>
      </c>
      <c r="S59" s="12" t="s">
        <v>158</v>
      </c>
    </row>
    <row r="60" spans="1:19" x14ac:dyDescent="0.25">
      <c r="A60" s="12" t="s">
        <v>303</v>
      </c>
      <c r="B60" s="13" t="s">
        <v>278</v>
      </c>
      <c r="C60" s="12" t="s">
        <v>24</v>
      </c>
      <c r="D60" s="12" t="s">
        <v>304</v>
      </c>
      <c r="E60" s="12" t="s">
        <v>26</v>
      </c>
      <c r="F60" s="12" t="s">
        <v>305</v>
      </c>
      <c r="G60" s="12" t="s">
        <v>26</v>
      </c>
      <c r="H60" s="12" t="s">
        <v>306</v>
      </c>
      <c r="I60" s="14" t="s">
        <v>307</v>
      </c>
      <c r="J60" s="14">
        <v>34800000</v>
      </c>
      <c r="K60" s="14">
        <v>0</v>
      </c>
      <c r="L60" s="14">
        <v>30000000</v>
      </c>
      <c r="M60" s="14">
        <v>4800000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311</v>
      </c>
      <c r="B61" s="13" t="s">
        <v>278</v>
      </c>
      <c r="C61" s="12" t="s">
        <v>68</v>
      </c>
      <c r="D61" s="12" t="s">
        <v>26</v>
      </c>
      <c r="E61" s="12" t="s">
        <v>312</v>
      </c>
      <c r="F61" s="12" t="s">
        <v>26</v>
      </c>
      <c r="G61" s="12" t="s">
        <v>304</v>
      </c>
      <c r="H61" s="12" t="s">
        <v>306</v>
      </c>
      <c r="I61" s="14" t="s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4800000</v>
      </c>
      <c r="S61" s="12" t="s">
        <v>313</v>
      </c>
    </row>
    <row r="62" spans="1:19" x14ac:dyDescent="0.25">
      <c r="A62" s="12" t="s">
        <v>106</v>
      </c>
      <c r="B62" s="13" t="s">
        <v>93</v>
      </c>
      <c r="C62" s="12" t="s">
        <v>24</v>
      </c>
      <c r="D62" s="12" t="s">
        <v>107</v>
      </c>
      <c r="E62" s="12" t="s">
        <v>26</v>
      </c>
      <c r="F62" s="12" t="s">
        <v>108</v>
      </c>
      <c r="G62" s="12" t="s">
        <v>26</v>
      </c>
      <c r="H62" s="12" t="s">
        <v>109</v>
      </c>
      <c r="I62" s="14" t="s">
        <v>110</v>
      </c>
      <c r="J62" s="14">
        <v>72136920</v>
      </c>
      <c r="K62" s="14">
        <v>0</v>
      </c>
      <c r="L62" s="14">
        <v>62187000</v>
      </c>
      <c r="M62" s="14">
        <v>9949920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153</v>
      </c>
      <c r="B63" s="13" t="s">
        <v>93</v>
      </c>
      <c r="C63" s="12" t="s">
        <v>68</v>
      </c>
      <c r="D63" s="12" t="s">
        <v>26</v>
      </c>
      <c r="E63" s="12" t="s">
        <v>154</v>
      </c>
      <c r="F63" s="12" t="s">
        <v>26</v>
      </c>
      <c r="G63" s="12" t="s">
        <v>107</v>
      </c>
      <c r="H63" s="12" t="s">
        <v>109</v>
      </c>
      <c r="I63" s="14" t="s">
        <v>110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7462440</v>
      </c>
      <c r="S63" s="12" t="s">
        <v>155</v>
      </c>
    </row>
    <row r="64" spans="1:19" x14ac:dyDescent="0.25">
      <c r="A64" s="12" t="s">
        <v>172</v>
      </c>
      <c r="B64" s="13" t="s">
        <v>166</v>
      </c>
      <c r="C64" s="12" t="s">
        <v>24</v>
      </c>
      <c r="D64" s="12" t="s">
        <v>173</v>
      </c>
      <c r="E64" s="12" t="s">
        <v>26</v>
      </c>
      <c r="F64" s="12" t="s">
        <v>174</v>
      </c>
      <c r="G64" s="12" t="s">
        <v>26</v>
      </c>
      <c r="H64" s="12" t="s">
        <v>109</v>
      </c>
      <c r="I64" s="14" t="s">
        <v>110</v>
      </c>
      <c r="J64" s="14">
        <v>280140000</v>
      </c>
      <c r="K64" s="14">
        <v>0</v>
      </c>
      <c r="L64" s="14">
        <v>241500000</v>
      </c>
      <c r="M64" s="14">
        <v>38640000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206</v>
      </c>
      <c r="B65" s="13" t="s">
        <v>166</v>
      </c>
      <c r="C65" s="12" t="s">
        <v>68</v>
      </c>
      <c r="D65" s="12" t="s">
        <v>26</v>
      </c>
      <c r="E65" s="12" t="s">
        <v>207</v>
      </c>
      <c r="F65" s="12" t="s">
        <v>26</v>
      </c>
      <c r="G65" s="12" t="s">
        <v>173</v>
      </c>
      <c r="H65" s="12" t="s">
        <v>109</v>
      </c>
      <c r="I65" s="14" t="s">
        <v>110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28980000</v>
      </c>
      <c r="S65" s="12" t="s">
        <v>208</v>
      </c>
    </row>
    <row r="66" spans="1:19" x14ac:dyDescent="0.25">
      <c r="A66" s="12" t="s">
        <v>222</v>
      </c>
      <c r="B66" s="13" t="s">
        <v>219</v>
      </c>
      <c r="C66" s="12" t="s">
        <v>24</v>
      </c>
      <c r="D66" s="12" t="s">
        <v>223</v>
      </c>
      <c r="E66" s="12" t="s">
        <v>26</v>
      </c>
      <c r="F66" s="12" t="s">
        <v>224</v>
      </c>
      <c r="G66" s="12" t="s">
        <v>26</v>
      </c>
      <c r="H66" s="12" t="s">
        <v>109</v>
      </c>
      <c r="I66" s="14" t="s">
        <v>110</v>
      </c>
      <c r="J66" s="14">
        <v>5858000</v>
      </c>
      <c r="K66" s="14">
        <v>0</v>
      </c>
      <c r="L66" s="14">
        <v>5050000</v>
      </c>
      <c r="M66" s="14">
        <v>808000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225</v>
      </c>
      <c r="B67" s="13" t="s">
        <v>219</v>
      </c>
      <c r="C67" s="12" t="s">
        <v>24</v>
      </c>
      <c r="D67" s="12" t="s">
        <v>226</v>
      </c>
      <c r="E67" s="12" t="s">
        <v>26</v>
      </c>
      <c r="F67" s="12" t="s">
        <v>227</v>
      </c>
      <c r="G67" s="12" t="s">
        <v>26</v>
      </c>
      <c r="H67" s="12" t="s">
        <v>109</v>
      </c>
      <c r="I67" s="14" t="s">
        <v>110</v>
      </c>
      <c r="J67" s="14">
        <v>3213200</v>
      </c>
      <c r="K67" s="14">
        <v>0</v>
      </c>
      <c r="L67" s="14">
        <v>2770000</v>
      </c>
      <c r="M67" s="14">
        <v>443200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228</v>
      </c>
      <c r="B68" s="13" t="s">
        <v>219</v>
      </c>
      <c r="C68" s="12" t="s">
        <v>24</v>
      </c>
      <c r="D68" s="12" t="s">
        <v>229</v>
      </c>
      <c r="E68" s="12" t="s">
        <v>26</v>
      </c>
      <c r="F68" s="12" t="s">
        <v>230</v>
      </c>
      <c r="G68" s="12" t="s">
        <v>26</v>
      </c>
      <c r="H68" s="12" t="s">
        <v>109</v>
      </c>
      <c r="I68" s="14" t="s">
        <v>110</v>
      </c>
      <c r="J68" s="14">
        <v>3491600</v>
      </c>
      <c r="K68" s="14">
        <v>0</v>
      </c>
      <c r="L68" s="14">
        <v>3010000</v>
      </c>
      <c r="M68" s="14">
        <v>481600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231</v>
      </c>
      <c r="B69" s="13" t="s">
        <v>219</v>
      </c>
      <c r="C69" s="12" t="s">
        <v>24</v>
      </c>
      <c r="D69" s="12" t="s">
        <v>232</v>
      </c>
      <c r="E69" s="12" t="s">
        <v>26</v>
      </c>
      <c r="F69" s="12" t="s">
        <v>233</v>
      </c>
      <c r="G69" s="12" t="s">
        <v>26</v>
      </c>
      <c r="H69" s="12" t="s">
        <v>109</v>
      </c>
      <c r="I69" s="14" t="s">
        <v>110</v>
      </c>
      <c r="J69" s="14">
        <v>6983200</v>
      </c>
      <c r="K69" s="14">
        <v>0</v>
      </c>
      <c r="L69" s="14">
        <v>6020000</v>
      </c>
      <c r="M69" s="14">
        <v>963200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234</v>
      </c>
      <c r="B70" s="13" t="s">
        <v>219</v>
      </c>
      <c r="C70" s="12" t="s">
        <v>24</v>
      </c>
      <c r="D70" s="12" t="s">
        <v>235</v>
      </c>
      <c r="E70" s="12" t="s">
        <v>26</v>
      </c>
      <c r="F70" s="12" t="s">
        <v>236</v>
      </c>
      <c r="G70" s="12" t="s">
        <v>26</v>
      </c>
      <c r="H70" s="12" t="s">
        <v>109</v>
      </c>
      <c r="I70" s="14" t="s">
        <v>110</v>
      </c>
      <c r="J70" s="14">
        <v>5115600</v>
      </c>
      <c r="K70" s="14">
        <v>0</v>
      </c>
      <c r="L70" s="14">
        <v>4410000</v>
      </c>
      <c r="M70" s="14">
        <v>705600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242</v>
      </c>
      <c r="B71" s="13" t="s">
        <v>219</v>
      </c>
      <c r="C71" s="12" t="s">
        <v>68</v>
      </c>
      <c r="D71" s="12" t="s">
        <v>26</v>
      </c>
      <c r="E71" s="12" t="s">
        <v>243</v>
      </c>
      <c r="F71" s="12" t="s">
        <v>26</v>
      </c>
      <c r="G71" s="12" t="s">
        <v>235</v>
      </c>
      <c r="H71" s="12" t="s">
        <v>109</v>
      </c>
      <c r="I71" s="14" t="s">
        <v>110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529200</v>
      </c>
      <c r="S71" s="12" t="s">
        <v>244</v>
      </c>
    </row>
    <row r="72" spans="1:19" x14ac:dyDescent="0.25">
      <c r="A72" s="12" t="s">
        <v>245</v>
      </c>
      <c r="B72" s="13" t="s">
        <v>219</v>
      </c>
      <c r="C72" s="12" t="s">
        <v>68</v>
      </c>
      <c r="D72" s="12" t="s">
        <v>26</v>
      </c>
      <c r="E72" s="12" t="s">
        <v>246</v>
      </c>
      <c r="F72" s="12" t="s">
        <v>26</v>
      </c>
      <c r="G72" s="12" t="s">
        <v>232</v>
      </c>
      <c r="H72" s="12" t="s">
        <v>109</v>
      </c>
      <c r="I72" s="14" t="s">
        <v>110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722400</v>
      </c>
      <c r="S72" s="12" t="s">
        <v>247</v>
      </c>
    </row>
    <row r="73" spans="1:19" x14ac:dyDescent="0.25">
      <c r="A73" s="12" t="s">
        <v>248</v>
      </c>
      <c r="B73" s="13" t="s">
        <v>219</v>
      </c>
      <c r="C73" s="12" t="s">
        <v>68</v>
      </c>
      <c r="D73" s="12" t="s">
        <v>26</v>
      </c>
      <c r="E73" s="12" t="s">
        <v>249</v>
      </c>
      <c r="F73" s="12" t="s">
        <v>26</v>
      </c>
      <c r="G73" s="12" t="s">
        <v>229</v>
      </c>
      <c r="H73" s="12" t="s">
        <v>109</v>
      </c>
      <c r="I73" s="14" t="s">
        <v>110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361200</v>
      </c>
      <c r="S73" s="12" t="s">
        <v>250</v>
      </c>
    </row>
    <row r="74" spans="1:19" x14ac:dyDescent="0.25">
      <c r="A74" s="12" t="s">
        <v>251</v>
      </c>
      <c r="B74" s="13" t="s">
        <v>219</v>
      </c>
      <c r="C74" s="12" t="s">
        <v>68</v>
      </c>
      <c r="D74" s="12" t="s">
        <v>26</v>
      </c>
      <c r="E74" s="12" t="s">
        <v>252</v>
      </c>
      <c r="F74" s="12" t="s">
        <v>26</v>
      </c>
      <c r="G74" s="12" t="s">
        <v>226</v>
      </c>
      <c r="H74" s="12" t="s">
        <v>109</v>
      </c>
      <c r="I74" s="14" t="s">
        <v>110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332400</v>
      </c>
      <c r="S74" s="12" t="s">
        <v>253</v>
      </c>
    </row>
    <row r="75" spans="1:19" x14ac:dyDescent="0.25">
      <c r="A75" s="12" t="s">
        <v>254</v>
      </c>
      <c r="B75" s="13" t="s">
        <v>219</v>
      </c>
      <c r="C75" s="12" t="s">
        <v>68</v>
      </c>
      <c r="D75" s="12" t="s">
        <v>26</v>
      </c>
      <c r="E75" s="12" t="s">
        <v>255</v>
      </c>
      <c r="F75" s="12" t="s">
        <v>26</v>
      </c>
      <c r="G75" s="12" t="s">
        <v>223</v>
      </c>
      <c r="H75" s="12" t="s">
        <v>109</v>
      </c>
      <c r="I75" s="14" t="s">
        <v>110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606000</v>
      </c>
      <c r="S75" s="12" t="s">
        <v>256</v>
      </c>
    </row>
    <row r="76" spans="1:19" x14ac:dyDescent="0.25">
      <c r="A76" s="12" t="s">
        <v>270</v>
      </c>
      <c r="B76" s="13" t="s">
        <v>271</v>
      </c>
      <c r="C76" s="12" t="s">
        <v>24</v>
      </c>
      <c r="D76" s="12" t="s">
        <v>272</v>
      </c>
      <c r="E76" s="12" t="s">
        <v>26</v>
      </c>
      <c r="F76" s="12" t="s">
        <v>273</v>
      </c>
      <c r="G76" s="12" t="s">
        <v>26</v>
      </c>
      <c r="H76" s="12" t="s">
        <v>109</v>
      </c>
      <c r="I76" s="14" t="s">
        <v>110</v>
      </c>
      <c r="J76" s="14">
        <v>1120560000</v>
      </c>
      <c r="K76" s="14">
        <v>0</v>
      </c>
      <c r="L76" s="14">
        <v>966000000</v>
      </c>
      <c r="M76" s="14">
        <v>154560000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274</v>
      </c>
      <c r="B77" s="13" t="s">
        <v>271</v>
      </c>
      <c r="C77" s="12" t="s">
        <v>68</v>
      </c>
      <c r="D77" s="12" t="s">
        <v>26</v>
      </c>
      <c r="E77" s="12" t="s">
        <v>275</v>
      </c>
      <c r="F77" s="12" t="s">
        <v>26</v>
      </c>
      <c r="G77" s="12" t="s">
        <v>272</v>
      </c>
      <c r="H77" s="12" t="s">
        <v>109</v>
      </c>
      <c r="I77" s="14" t="s">
        <v>110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115920000</v>
      </c>
      <c r="S77" s="12" t="s">
        <v>276</v>
      </c>
    </row>
    <row r="78" spans="1:19" x14ac:dyDescent="0.25">
      <c r="A78" s="12" t="s">
        <v>30</v>
      </c>
      <c r="B78" s="13" t="s">
        <v>23</v>
      </c>
      <c r="C78" s="12" t="s">
        <v>24</v>
      </c>
      <c r="D78" s="12" t="s">
        <v>31</v>
      </c>
      <c r="E78" s="12" t="s">
        <v>26</v>
      </c>
      <c r="F78" s="12" t="s">
        <v>32</v>
      </c>
      <c r="G78" s="12" t="s">
        <v>26</v>
      </c>
      <c r="H78" s="12" t="s">
        <v>33</v>
      </c>
      <c r="I78" s="14" t="s">
        <v>34</v>
      </c>
      <c r="J78" s="14">
        <v>723025442.37399995</v>
      </c>
      <c r="K78" s="14">
        <v>0</v>
      </c>
      <c r="L78" s="14">
        <v>623297795.14999998</v>
      </c>
      <c r="M78" s="14">
        <v>99727647.219999999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35</v>
      </c>
      <c r="B79" s="13" t="s">
        <v>23</v>
      </c>
      <c r="C79" s="12" t="s">
        <v>24</v>
      </c>
      <c r="D79" s="12" t="s">
        <v>36</v>
      </c>
      <c r="E79" s="12" t="s">
        <v>26</v>
      </c>
      <c r="F79" s="12" t="s">
        <v>37</v>
      </c>
      <c r="G79" s="12" t="s">
        <v>26</v>
      </c>
      <c r="H79" s="12" t="s">
        <v>33</v>
      </c>
      <c r="I79" s="14" t="s">
        <v>34</v>
      </c>
      <c r="J79" s="14">
        <v>99535212.480000004</v>
      </c>
      <c r="K79" s="14">
        <v>99535212.480000004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38</v>
      </c>
      <c r="B80" s="13" t="s">
        <v>23</v>
      </c>
      <c r="C80" s="12" t="s">
        <v>24</v>
      </c>
      <c r="D80" s="12" t="s">
        <v>39</v>
      </c>
      <c r="E80" s="12" t="s">
        <v>26</v>
      </c>
      <c r="F80" s="12" t="s">
        <v>40</v>
      </c>
      <c r="G80" s="12" t="s">
        <v>26</v>
      </c>
      <c r="H80" s="12" t="s">
        <v>33</v>
      </c>
      <c r="I80" s="14" t="s">
        <v>34</v>
      </c>
      <c r="J80" s="14">
        <v>132828082.14</v>
      </c>
      <c r="K80" s="14">
        <v>0</v>
      </c>
      <c r="L80" s="14">
        <v>114506967.36</v>
      </c>
      <c r="M80" s="14">
        <v>18321114.780000001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80</v>
      </c>
      <c r="B81" s="13" t="s">
        <v>23</v>
      </c>
      <c r="C81" s="12" t="s">
        <v>68</v>
      </c>
      <c r="D81" s="12" t="s">
        <v>26</v>
      </c>
      <c r="E81" s="12" t="s">
        <v>81</v>
      </c>
      <c r="F81" s="12" t="s">
        <v>26</v>
      </c>
      <c r="G81" s="12" t="s">
        <v>31</v>
      </c>
      <c r="H81" s="12" t="s">
        <v>33</v>
      </c>
      <c r="I81" s="14" t="s">
        <v>34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74795735.420000002</v>
      </c>
      <c r="S81" s="12" t="s">
        <v>82</v>
      </c>
    </row>
    <row r="82" spans="1:19" x14ac:dyDescent="0.25">
      <c r="A82" s="12" t="s">
        <v>89</v>
      </c>
      <c r="B82" s="13" t="s">
        <v>23</v>
      </c>
      <c r="C82" s="12" t="s">
        <v>68</v>
      </c>
      <c r="D82" s="12" t="s">
        <v>26</v>
      </c>
      <c r="E82" s="12" t="s">
        <v>90</v>
      </c>
      <c r="F82" s="12" t="s">
        <v>26</v>
      </c>
      <c r="G82" s="12" t="s">
        <v>39</v>
      </c>
      <c r="H82" s="12" t="s">
        <v>33</v>
      </c>
      <c r="I82" s="14" t="s">
        <v>34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13740836.09</v>
      </c>
      <c r="S82" s="12" t="s">
        <v>91</v>
      </c>
    </row>
    <row r="83" spans="1:19" x14ac:dyDescent="0.25">
      <c r="A83" s="12" t="s">
        <v>98</v>
      </c>
      <c r="B83" s="13" t="s">
        <v>93</v>
      </c>
      <c r="C83" s="12" t="s">
        <v>24</v>
      </c>
      <c r="D83" s="12" t="s">
        <v>99</v>
      </c>
      <c r="E83" s="12" t="s">
        <v>26</v>
      </c>
      <c r="F83" s="12" t="s">
        <v>100</v>
      </c>
      <c r="G83" s="12" t="s">
        <v>26</v>
      </c>
      <c r="H83" s="12" t="s">
        <v>101</v>
      </c>
      <c r="I83" s="14" t="s">
        <v>102</v>
      </c>
      <c r="J83" s="14">
        <v>225585953.40000001</v>
      </c>
      <c r="K83" s="14">
        <v>180829096.16</v>
      </c>
      <c r="L83" s="14">
        <v>38583497.619999997</v>
      </c>
      <c r="M83" s="14">
        <v>6173359.6200000001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103</v>
      </c>
      <c r="B84" s="13" t="s">
        <v>93</v>
      </c>
      <c r="C84" s="12" t="s">
        <v>24</v>
      </c>
      <c r="D84" s="12" t="s">
        <v>104</v>
      </c>
      <c r="E84" s="12" t="s">
        <v>26</v>
      </c>
      <c r="F84" s="12" t="s">
        <v>105</v>
      </c>
      <c r="G84" s="12" t="s">
        <v>26</v>
      </c>
      <c r="H84" s="12" t="s">
        <v>101</v>
      </c>
      <c r="I84" s="14" t="s">
        <v>102</v>
      </c>
      <c r="J84" s="14">
        <v>320422866.61000001</v>
      </c>
      <c r="K84" s="14">
        <v>124693561.03999999</v>
      </c>
      <c r="L84" s="14">
        <v>168732159.97</v>
      </c>
      <c r="M84" s="14">
        <v>26997145.600000001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147</v>
      </c>
      <c r="B85" s="13" t="s">
        <v>93</v>
      </c>
      <c r="C85" s="12" t="s">
        <v>68</v>
      </c>
      <c r="D85" s="12" t="s">
        <v>26</v>
      </c>
      <c r="E85" s="12" t="s">
        <v>148</v>
      </c>
      <c r="F85" s="12" t="s">
        <v>26</v>
      </c>
      <c r="G85" s="12" t="s">
        <v>99</v>
      </c>
      <c r="H85" s="12" t="s">
        <v>101</v>
      </c>
      <c r="I85" s="14" t="s">
        <v>102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4630019.72</v>
      </c>
      <c r="S85" s="12" t="s">
        <v>149</v>
      </c>
    </row>
    <row r="86" spans="1:19" x14ac:dyDescent="0.25">
      <c r="A86" s="12" t="s">
        <v>150</v>
      </c>
      <c r="B86" s="13" t="s">
        <v>93</v>
      </c>
      <c r="C86" s="12" t="s">
        <v>68</v>
      </c>
      <c r="D86" s="12" t="s">
        <v>26</v>
      </c>
      <c r="E86" s="12" t="s">
        <v>151</v>
      </c>
      <c r="F86" s="12" t="s">
        <v>26</v>
      </c>
      <c r="G86" s="12" t="s">
        <v>104</v>
      </c>
      <c r="H86" s="12" t="s">
        <v>101</v>
      </c>
      <c r="I86" s="14" t="s">
        <v>102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20247859.199999999</v>
      </c>
      <c r="S86" s="12" t="s">
        <v>152</v>
      </c>
    </row>
    <row r="87" spans="1:19" x14ac:dyDescent="0.25">
      <c r="A87" s="12" t="s">
        <v>218</v>
      </c>
      <c r="B87" s="13" t="s">
        <v>219</v>
      </c>
      <c r="C87" s="12" t="s">
        <v>24</v>
      </c>
      <c r="D87" s="12" t="s">
        <v>220</v>
      </c>
      <c r="E87" s="12" t="s">
        <v>26</v>
      </c>
      <c r="F87" s="12" t="s">
        <v>221</v>
      </c>
      <c r="G87" s="12" t="s">
        <v>26</v>
      </c>
      <c r="H87" s="12" t="s">
        <v>101</v>
      </c>
      <c r="I87" s="14" t="s">
        <v>102</v>
      </c>
      <c r="J87" s="14">
        <v>147369534.56999999</v>
      </c>
      <c r="K87" s="14">
        <v>125021173.03</v>
      </c>
      <c r="L87" s="14">
        <v>19265828.91</v>
      </c>
      <c r="M87" s="14">
        <v>3082532.63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260</v>
      </c>
      <c r="B88" s="13" t="s">
        <v>219</v>
      </c>
      <c r="C88" s="12" t="s">
        <v>68</v>
      </c>
      <c r="D88" s="12" t="s">
        <v>26</v>
      </c>
      <c r="E88" s="12" t="s">
        <v>261</v>
      </c>
      <c r="F88" s="12" t="s">
        <v>26</v>
      </c>
      <c r="G88" s="12" t="s">
        <v>220</v>
      </c>
      <c r="H88" s="12" t="s">
        <v>101</v>
      </c>
      <c r="I88" s="14" t="s">
        <v>102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2311899.4700000002</v>
      </c>
      <c r="S88" s="12" t="s">
        <v>262</v>
      </c>
    </row>
    <row r="90" spans="1:19" x14ac:dyDescent="0.25">
      <c r="J90" s="7">
        <f t="shared" ref="J90:R90" si="0">SUM(J2:J88)</f>
        <v>70673256078.819595</v>
      </c>
      <c r="K90" s="7">
        <f t="shared" si="0"/>
        <v>63085688153.669998</v>
      </c>
      <c r="L90" s="7">
        <f t="shared" si="0"/>
        <v>6541006831.9899988</v>
      </c>
      <c r="M90" s="7">
        <f t="shared" si="0"/>
        <v>1046561093.1400001</v>
      </c>
      <c r="N90" s="7">
        <f t="shared" si="0"/>
        <v>0</v>
      </c>
      <c r="O90" s="7">
        <f t="shared" si="0"/>
        <v>0</v>
      </c>
      <c r="P90" s="7">
        <f t="shared" si="0"/>
        <v>0</v>
      </c>
      <c r="Q90" s="7">
        <f t="shared" si="0"/>
        <v>0</v>
      </c>
      <c r="R90" s="7">
        <f t="shared" si="0"/>
        <v>813294906.68000007</v>
      </c>
    </row>
    <row r="92" spans="1:19" x14ac:dyDescent="0.25">
      <c r="J92" s="6" t="s">
        <v>317</v>
      </c>
    </row>
    <row r="94" spans="1:19" x14ac:dyDescent="0.25">
      <c r="J94" s="6" t="s">
        <v>318</v>
      </c>
      <c r="K94" s="6" t="s">
        <v>319</v>
      </c>
      <c r="L94" s="6" t="s">
        <v>320</v>
      </c>
    </row>
    <row r="96" spans="1:19" x14ac:dyDescent="0.25">
      <c r="I96" s="6" t="s">
        <v>321</v>
      </c>
      <c r="J96" s="6">
        <v>63085688153.669998</v>
      </c>
    </row>
    <row r="98" spans="9:12" x14ac:dyDescent="0.25">
      <c r="I98" s="6" t="s">
        <v>322</v>
      </c>
      <c r="J98" s="6">
        <v>6541006831.9899988</v>
      </c>
      <c r="K98" s="6">
        <v>1046561093.14</v>
      </c>
    </row>
    <row r="100" spans="9:12" x14ac:dyDescent="0.25">
      <c r="I100" s="6" t="s">
        <v>323</v>
      </c>
      <c r="J100" s="6">
        <v>0</v>
      </c>
      <c r="K100" s="6">
        <v>0</v>
      </c>
      <c r="L100" s="6">
        <v>0</v>
      </c>
    </row>
    <row r="102" spans="9:12" x14ac:dyDescent="0.25">
      <c r="I102" s="6" t="s">
        <v>324</v>
      </c>
      <c r="J102" s="6">
        <v>0</v>
      </c>
      <c r="K102" s="6">
        <v>0</v>
      </c>
    </row>
    <row r="104" spans="9:12" x14ac:dyDescent="0.25">
      <c r="I104" s="6" t="s">
        <v>325</v>
      </c>
      <c r="J104" s="6">
        <v>69626694985.660004</v>
      </c>
      <c r="K104" s="6">
        <v>1046561093.14</v>
      </c>
      <c r="L104" s="6">
        <v>0</v>
      </c>
    </row>
  </sheetData>
  <autoFilter ref="A7:S7">
    <sortState ref="A8:S88">
      <sortCondition ref="I7"/>
    </sortState>
  </autoFilter>
  <sortState ref="A8:S88">
    <sortCondition ref="A8:A88"/>
    <sortCondition ref="S8:S88"/>
  </sortState>
  <customSheetViews>
    <customSheetView guid="{9CE38EE9-E708-473C-99A6-EFEE34D0B1C1}" topLeftCell="H22">
      <selection activeCell="L104" sqref="L104"/>
      <pageMargins left="0.7" right="0.7" top="0.75" bottom="0.75" header="0.3" footer="0.3"/>
      <pageSetup orientation="landscape" r:id="rId1"/>
    </customSheetView>
    <customSheetView guid="{49E96635-9323-4ADA-BECB-202F7B7B5484}" topLeftCell="H22">
      <selection activeCell="L104" sqref="L104"/>
      <pageMargins left="0.7" right="0.7" top="0.75" bottom="0.75" header="0.3" footer="0.3"/>
      <pageSetup orientation="landscape" r:id="rId2"/>
    </customSheetView>
  </customSheetViews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4"/>
  <sheetViews>
    <sheetView tabSelected="1" workbookViewId="0">
      <selection activeCell="A3" sqref="A3:I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2.7109375" style="3" bestFit="1" customWidth="1"/>
    <col min="7" max="7" width="16.8554687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5.8554687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326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181</v>
      </c>
      <c r="B8" s="13" t="s">
        <v>166</v>
      </c>
      <c r="C8" s="12" t="s">
        <v>24</v>
      </c>
      <c r="D8" s="12" t="s">
        <v>182</v>
      </c>
      <c r="E8" s="12" t="s">
        <v>26</v>
      </c>
      <c r="F8" s="12" t="s">
        <v>183</v>
      </c>
      <c r="G8" s="12" t="s">
        <v>26</v>
      </c>
      <c r="H8" s="12" t="s">
        <v>184</v>
      </c>
      <c r="I8" s="14" t="s">
        <v>185</v>
      </c>
      <c r="J8" s="14">
        <v>310515962.3344</v>
      </c>
      <c r="K8" s="14">
        <v>38728767.559999973</v>
      </c>
      <c r="L8" s="14">
        <v>234299305.84</v>
      </c>
      <c r="M8" s="14">
        <v>37487888.93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186</v>
      </c>
      <c r="B9" s="13" t="s">
        <v>166</v>
      </c>
      <c r="C9" s="12" t="s">
        <v>24</v>
      </c>
      <c r="D9" s="12" t="s">
        <v>187</v>
      </c>
      <c r="E9" s="12" t="s">
        <v>26</v>
      </c>
      <c r="F9" s="12" t="s">
        <v>188</v>
      </c>
      <c r="G9" s="12" t="s">
        <v>26</v>
      </c>
      <c r="H9" s="12" t="s">
        <v>184</v>
      </c>
      <c r="I9" s="14" t="s">
        <v>185</v>
      </c>
      <c r="J9" s="14">
        <v>435698634.95999998</v>
      </c>
      <c r="K9" s="14">
        <v>435698634.95999998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189</v>
      </c>
      <c r="B10" s="13" t="s">
        <v>166</v>
      </c>
      <c r="C10" s="12" t="s">
        <v>24</v>
      </c>
      <c r="D10" s="12" t="s">
        <v>190</v>
      </c>
      <c r="E10" s="12" t="s">
        <v>26</v>
      </c>
      <c r="F10" s="12" t="s">
        <v>191</v>
      </c>
      <c r="G10" s="12" t="s">
        <v>26</v>
      </c>
      <c r="H10" s="12" t="s">
        <v>184</v>
      </c>
      <c r="I10" s="14" t="s">
        <v>185</v>
      </c>
      <c r="J10" s="14">
        <v>480928686</v>
      </c>
      <c r="K10" s="14">
        <v>480928686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192</v>
      </c>
      <c r="B11" s="13" t="s">
        <v>166</v>
      </c>
      <c r="C11" s="12" t="s">
        <v>24</v>
      </c>
      <c r="D11" s="12" t="s">
        <v>193</v>
      </c>
      <c r="E11" s="12" t="s">
        <v>26</v>
      </c>
      <c r="F11" s="12" t="s">
        <v>194</v>
      </c>
      <c r="G11" s="12" t="s">
        <v>26</v>
      </c>
      <c r="H11" s="12" t="s">
        <v>184</v>
      </c>
      <c r="I11" s="14" t="s">
        <v>185</v>
      </c>
      <c r="J11" s="14">
        <v>283132631</v>
      </c>
      <c r="K11" s="14">
        <v>35313411.159999996</v>
      </c>
      <c r="L11" s="14">
        <v>213637258.47999999</v>
      </c>
      <c r="M11" s="14">
        <v>34181961.359999999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212</v>
      </c>
      <c r="B12" s="13" t="s">
        <v>166</v>
      </c>
      <c r="C12" s="12" t="s">
        <v>68</v>
      </c>
      <c r="D12" s="12" t="s">
        <v>26</v>
      </c>
      <c r="E12" s="12" t="s">
        <v>213</v>
      </c>
      <c r="F12" s="12" t="s">
        <v>26</v>
      </c>
      <c r="G12" s="12" t="s">
        <v>193</v>
      </c>
      <c r="H12" s="12" t="s">
        <v>184</v>
      </c>
      <c r="I12" s="14" t="s">
        <v>185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25636471.02</v>
      </c>
      <c r="S12" s="12" t="s">
        <v>214</v>
      </c>
    </row>
    <row r="13" spans="1:19" x14ac:dyDescent="0.25">
      <c r="A13" s="12" t="s">
        <v>215</v>
      </c>
      <c r="B13" s="13" t="s">
        <v>166</v>
      </c>
      <c r="C13" s="12" t="s">
        <v>68</v>
      </c>
      <c r="D13" s="12" t="s">
        <v>26</v>
      </c>
      <c r="E13" s="12" t="s">
        <v>216</v>
      </c>
      <c r="F13" s="12" t="s">
        <v>26</v>
      </c>
      <c r="G13" s="12" t="s">
        <v>182</v>
      </c>
      <c r="H13" s="12" t="s">
        <v>184</v>
      </c>
      <c r="I13" s="14" t="s">
        <v>185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28115916.699999999</v>
      </c>
      <c r="S13" s="12" t="s">
        <v>217</v>
      </c>
    </row>
    <row r="14" spans="1:19" x14ac:dyDescent="0.25">
      <c r="A14" s="12" t="s">
        <v>126</v>
      </c>
      <c r="B14" s="13" t="s">
        <v>93</v>
      </c>
      <c r="C14" s="12" t="s">
        <v>24</v>
      </c>
      <c r="D14" s="12" t="s">
        <v>127</v>
      </c>
      <c r="E14" s="12" t="s">
        <v>26</v>
      </c>
      <c r="F14" s="12" t="s">
        <v>128</v>
      </c>
      <c r="G14" s="12" t="s">
        <v>26</v>
      </c>
      <c r="H14" s="12" t="s">
        <v>129</v>
      </c>
      <c r="I14" s="14" t="s">
        <v>130</v>
      </c>
      <c r="J14" s="14">
        <v>82685940</v>
      </c>
      <c r="K14" s="14">
        <v>82685940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131</v>
      </c>
      <c r="B15" s="13" t="s">
        <v>93</v>
      </c>
      <c r="C15" s="12" t="s">
        <v>24</v>
      </c>
      <c r="D15" s="12" t="s">
        <v>132</v>
      </c>
      <c r="E15" s="12" t="s">
        <v>26</v>
      </c>
      <c r="F15" s="12" t="s">
        <v>133</v>
      </c>
      <c r="G15" s="12" t="s">
        <v>26</v>
      </c>
      <c r="H15" s="12" t="s">
        <v>134</v>
      </c>
      <c r="I15" s="14" t="s">
        <v>135</v>
      </c>
      <c r="J15" s="14">
        <v>490723054.80000001</v>
      </c>
      <c r="K15" s="14">
        <v>490723054.80000001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136</v>
      </c>
      <c r="B16" s="13" t="s">
        <v>93</v>
      </c>
      <c r="C16" s="12" t="s">
        <v>24</v>
      </c>
      <c r="D16" s="12" t="s">
        <v>137</v>
      </c>
      <c r="E16" s="12" t="s">
        <v>26</v>
      </c>
      <c r="F16" s="12" t="s">
        <v>138</v>
      </c>
      <c r="G16" s="12" t="s">
        <v>26</v>
      </c>
      <c r="H16" s="12" t="s">
        <v>134</v>
      </c>
      <c r="I16" s="14" t="s">
        <v>135</v>
      </c>
      <c r="J16" s="14">
        <v>245361527.40000001</v>
      </c>
      <c r="K16" s="14">
        <v>245361527.40000001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237</v>
      </c>
      <c r="B17" s="13" t="s">
        <v>219</v>
      </c>
      <c r="C17" s="12" t="s">
        <v>24</v>
      </c>
      <c r="D17" s="12" t="s">
        <v>238</v>
      </c>
      <c r="E17" s="12" t="s">
        <v>26</v>
      </c>
      <c r="F17" s="12" t="s">
        <v>239</v>
      </c>
      <c r="G17" s="12" t="s">
        <v>26</v>
      </c>
      <c r="H17" s="12" t="s">
        <v>240</v>
      </c>
      <c r="I17" s="14" t="s">
        <v>241</v>
      </c>
      <c r="J17" s="14">
        <v>418563055.50160003</v>
      </c>
      <c r="K17" s="14">
        <v>0</v>
      </c>
      <c r="L17" s="14">
        <v>360830220.25999999</v>
      </c>
      <c r="M17" s="14">
        <v>57732835.240000002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257</v>
      </c>
      <c r="B18" s="13" t="s">
        <v>219</v>
      </c>
      <c r="C18" s="12" t="s">
        <v>68</v>
      </c>
      <c r="D18" s="12" t="s">
        <v>26</v>
      </c>
      <c r="E18" s="12" t="s">
        <v>258</v>
      </c>
      <c r="F18" s="12" t="s">
        <v>26</v>
      </c>
      <c r="G18" s="12" t="s">
        <v>238</v>
      </c>
      <c r="H18" s="12" t="s">
        <v>240</v>
      </c>
      <c r="I18" s="14" t="s">
        <v>241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43299626.43</v>
      </c>
      <c r="S18" s="12" t="s">
        <v>259</v>
      </c>
    </row>
    <row r="19" spans="1:19" x14ac:dyDescent="0.25">
      <c r="A19" s="12" t="s">
        <v>92</v>
      </c>
      <c r="B19" s="13" t="s">
        <v>93</v>
      </c>
      <c r="C19" s="12" t="s">
        <v>24</v>
      </c>
      <c r="D19" s="12" t="s">
        <v>94</v>
      </c>
      <c r="E19" s="12" t="s">
        <v>26</v>
      </c>
      <c r="F19" s="12" t="s">
        <v>95</v>
      </c>
      <c r="G19" s="12" t="s">
        <v>26</v>
      </c>
      <c r="H19" s="12" t="s">
        <v>96</v>
      </c>
      <c r="I19" s="14" t="s">
        <v>97</v>
      </c>
      <c r="J19" s="14">
        <v>18778800</v>
      </c>
      <c r="K19" s="14">
        <v>6970000</v>
      </c>
      <c r="L19" s="14">
        <v>10180000</v>
      </c>
      <c r="M19" s="14">
        <v>1628800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159</v>
      </c>
      <c r="B20" s="13" t="s">
        <v>93</v>
      </c>
      <c r="C20" s="12" t="s">
        <v>68</v>
      </c>
      <c r="D20" s="12" t="s">
        <v>26</v>
      </c>
      <c r="E20" s="12" t="s">
        <v>160</v>
      </c>
      <c r="F20" s="12"/>
      <c r="G20" s="12" t="s">
        <v>94</v>
      </c>
      <c r="H20" s="12" t="s">
        <v>96</v>
      </c>
      <c r="I20" s="14" t="s">
        <v>97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1221600</v>
      </c>
      <c r="S20" s="12" t="s">
        <v>161</v>
      </c>
    </row>
    <row r="21" spans="1:19" x14ac:dyDescent="0.25">
      <c r="A21" s="12" t="s">
        <v>165</v>
      </c>
      <c r="B21" s="13" t="s">
        <v>166</v>
      </c>
      <c r="C21" s="12" t="s">
        <v>24</v>
      </c>
      <c r="D21" s="12" t="s">
        <v>167</v>
      </c>
      <c r="E21" s="12" t="s">
        <v>26</v>
      </c>
      <c r="F21" s="12" t="s">
        <v>168</v>
      </c>
      <c r="G21" s="12" t="s">
        <v>26</v>
      </c>
      <c r="H21" s="12" t="s">
        <v>96</v>
      </c>
      <c r="I21" s="14" t="s">
        <v>97</v>
      </c>
      <c r="J21" s="14">
        <v>4008003200</v>
      </c>
      <c r="K21" s="14">
        <v>3625760000</v>
      </c>
      <c r="L21" s="14">
        <v>329520000</v>
      </c>
      <c r="M21" s="14">
        <v>52723200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209</v>
      </c>
      <c r="B22" s="13" t="s">
        <v>166</v>
      </c>
      <c r="C22" s="12" t="s">
        <v>68</v>
      </c>
      <c r="D22" s="12" t="s">
        <v>26</v>
      </c>
      <c r="E22" s="12" t="s">
        <v>210</v>
      </c>
      <c r="F22" s="12" t="s">
        <v>26</v>
      </c>
      <c r="G22" s="12" t="s">
        <v>167</v>
      </c>
      <c r="H22" s="12" t="s">
        <v>96</v>
      </c>
      <c r="I22" s="14" t="s">
        <v>97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39542400</v>
      </c>
      <c r="S22" s="12" t="s">
        <v>211</v>
      </c>
    </row>
    <row r="23" spans="1:19" x14ac:dyDescent="0.25">
      <c r="A23" s="12" t="s">
        <v>314</v>
      </c>
      <c r="B23" s="13" t="s">
        <v>278</v>
      </c>
      <c r="C23" s="12" t="s">
        <v>68</v>
      </c>
      <c r="D23" s="12" t="s">
        <v>26</v>
      </c>
      <c r="E23" s="12" t="s">
        <v>315</v>
      </c>
      <c r="F23" s="12" t="s">
        <v>316</v>
      </c>
      <c r="G23" s="12" t="s">
        <v>167</v>
      </c>
      <c r="H23" s="12" t="s">
        <v>96</v>
      </c>
      <c r="I23" s="14" t="s">
        <v>97</v>
      </c>
      <c r="J23" s="14">
        <v>-73640400</v>
      </c>
      <c r="K23" s="14">
        <v>-29630000</v>
      </c>
      <c r="L23" s="14">
        <v>-37940000</v>
      </c>
      <c r="M23" s="14">
        <v>-6070400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41</v>
      </c>
      <c r="B24" s="13" t="s">
        <v>23</v>
      </c>
      <c r="C24" s="12" t="s">
        <v>24</v>
      </c>
      <c r="D24" s="12" t="s">
        <v>42</v>
      </c>
      <c r="E24" s="12" t="s">
        <v>26</v>
      </c>
      <c r="F24" s="12" t="s">
        <v>43</v>
      </c>
      <c r="G24" s="12" t="s">
        <v>26</v>
      </c>
      <c r="H24" s="12" t="s">
        <v>44</v>
      </c>
      <c r="I24" s="14" t="s">
        <v>45</v>
      </c>
      <c r="J24" s="14">
        <v>498622218.27999997</v>
      </c>
      <c r="K24" s="14">
        <v>0</v>
      </c>
      <c r="L24" s="14">
        <v>429846739.88999999</v>
      </c>
      <c r="M24" s="14">
        <v>68775478.390000001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46</v>
      </c>
      <c r="B25" s="13" t="s">
        <v>23</v>
      </c>
      <c r="C25" s="12" t="s">
        <v>24</v>
      </c>
      <c r="D25" s="12" t="s">
        <v>47</v>
      </c>
      <c r="E25" s="12" t="s">
        <v>26</v>
      </c>
      <c r="F25" s="12" t="s">
        <v>48</v>
      </c>
      <c r="G25" s="12" t="s">
        <v>26</v>
      </c>
      <c r="H25" s="12" t="s">
        <v>44</v>
      </c>
      <c r="I25" s="14" t="s">
        <v>45</v>
      </c>
      <c r="J25" s="14">
        <v>318749317.44</v>
      </c>
      <c r="K25" s="14">
        <v>0</v>
      </c>
      <c r="L25" s="14">
        <v>274783894.33999997</v>
      </c>
      <c r="M25" s="14">
        <v>43965423.100000001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71</v>
      </c>
      <c r="B26" s="13" t="s">
        <v>23</v>
      </c>
      <c r="C26" s="12" t="s">
        <v>68</v>
      </c>
      <c r="D26" s="12" t="s">
        <v>26</v>
      </c>
      <c r="E26" s="12" t="s">
        <v>72</v>
      </c>
      <c r="F26" s="12" t="s">
        <v>26</v>
      </c>
      <c r="G26" s="12" t="s">
        <v>47</v>
      </c>
      <c r="H26" s="12" t="s">
        <v>44</v>
      </c>
      <c r="I26" s="14" t="s">
        <v>45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32974067.329999998</v>
      </c>
      <c r="S26" s="12" t="s">
        <v>73</v>
      </c>
    </row>
    <row r="27" spans="1:19" x14ac:dyDescent="0.25">
      <c r="A27" s="12" t="s">
        <v>74</v>
      </c>
      <c r="B27" s="13" t="s">
        <v>23</v>
      </c>
      <c r="C27" s="12" t="s">
        <v>68</v>
      </c>
      <c r="D27" s="12" t="s">
        <v>26</v>
      </c>
      <c r="E27" s="12" t="s">
        <v>75</v>
      </c>
      <c r="F27" s="12" t="s">
        <v>26</v>
      </c>
      <c r="G27" s="12" t="s">
        <v>42</v>
      </c>
      <c r="H27" s="12" t="s">
        <v>44</v>
      </c>
      <c r="I27" s="14" t="s">
        <v>45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51581608.789999999</v>
      </c>
      <c r="S27" s="12" t="s">
        <v>76</v>
      </c>
    </row>
    <row r="28" spans="1:19" x14ac:dyDescent="0.25">
      <c r="A28" s="12" t="s">
        <v>22</v>
      </c>
      <c r="B28" s="13" t="s">
        <v>23</v>
      </c>
      <c r="C28" s="12" t="s">
        <v>24</v>
      </c>
      <c r="D28" s="12" t="s">
        <v>25</v>
      </c>
      <c r="E28" s="12" t="s">
        <v>26</v>
      </c>
      <c r="F28" s="12" t="s">
        <v>27</v>
      </c>
      <c r="G28" s="12" t="s">
        <v>26</v>
      </c>
      <c r="H28" s="12" t="s">
        <v>28</v>
      </c>
      <c r="I28" s="14" t="s">
        <v>29</v>
      </c>
      <c r="J28" s="14">
        <v>353133313.94239998</v>
      </c>
      <c r="K28" s="14">
        <v>0</v>
      </c>
      <c r="L28" s="14">
        <v>304425270.63999999</v>
      </c>
      <c r="M28" s="14">
        <v>48708043.299999997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77</v>
      </c>
      <c r="B29" s="13" t="s">
        <v>23</v>
      </c>
      <c r="C29" s="12" t="s">
        <v>68</v>
      </c>
      <c r="D29" s="12" t="s">
        <v>26</v>
      </c>
      <c r="E29" s="12" t="s">
        <v>78</v>
      </c>
      <c r="F29" s="12" t="s">
        <v>26</v>
      </c>
      <c r="G29" s="12" t="s">
        <v>25</v>
      </c>
      <c r="H29" s="12" t="s">
        <v>28</v>
      </c>
      <c r="I29" s="14" t="s">
        <v>29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36531032.479999997</v>
      </c>
      <c r="S29" s="12" t="s">
        <v>79</v>
      </c>
    </row>
    <row r="30" spans="1:19" x14ac:dyDescent="0.25">
      <c r="A30" s="12" t="s">
        <v>121</v>
      </c>
      <c r="B30" s="13" t="s">
        <v>93</v>
      </c>
      <c r="C30" s="12" t="s">
        <v>24</v>
      </c>
      <c r="D30" s="12" t="s">
        <v>122</v>
      </c>
      <c r="E30" s="12" t="s">
        <v>26</v>
      </c>
      <c r="F30" s="12" t="s">
        <v>123</v>
      </c>
      <c r="G30" s="12" t="s">
        <v>26</v>
      </c>
      <c r="H30" s="12" t="s">
        <v>124</v>
      </c>
      <c r="I30" s="14" t="s">
        <v>125</v>
      </c>
      <c r="J30" s="14">
        <v>70977628.879999995</v>
      </c>
      <c r="K30" s="14">
        <v>0</v>
      </c>
      <c r="L30" s="14">
        <v>61187611.100000001</v>
      </c>
      <c r="M30" s="14">
        <v>9790017.7799999993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144</v>
      </c>
      <c r="B31" s="13" t="s">
        <v>93</v>
      </c>
      <c r="C31" s="12" t="s">
        <v>68</v>
      </c>
      <c r="D31" s="12" t="s">
        <v>26</v>
      </c>
      <c r="E31" s="12" t="s">
        <v>145</v>
      </c>
      <c r="F31" s="12" t="s">
        <v>26</v>
      </c>
      <c r="G31" s="12" t="s">
        <v>122</v>
      </c>
      <c r="H31" s="12" t="s">
        <v>124</v>
      </c>
      <c r="I31" s="14" t="s">
        <v>125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7342513.3399999999</v>
      </c>
      <c r="S31" s="12" t="s">
        <v>146</v>
      </c>
    </row>
    <row r="32" spans="1:19" x14ac:dyDescent="0.25">
      <c r="A32" s="12" t="s">
        <v>54</v>
      </c>
      <c r="B32" s="13" t="s">
        <v>23</v>
      </c>
      <c r="C32" s="12" t="s">
        <v>24</v>
      </c>
      <c r="D32" s="12" t="s">
        <v>55</v>
      </c>
      <c r="E32" s="12" t="s">
        <v>26</v>
      </c>
      <c r="F32" s="12" t="s">
        <v>56</v>
      </c>
      <c r="G32" s="12" t="s">
        <v>26</v>
      </c>
      <c r="H32" s="12" t="s">
        <v>57</v>
      </c>
      <c r="I32" s="14" t="s">
        <v>58</v>
      </c>
      <c r="J32" s="14">
        <v>31790712.34</v>
      </c>
      <c r="K32" s="14">
        <v>0</v>
      </c>
      <c r="L32" s="14">
        <v>27405786.5</v>
      </c>
      <c r="M32" s="14">
        <v>4384925.84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59</v>
      </c>
      <c r="B33" s="13" t="s">
        <v>23</v>
      </c>
      <c r="C33" s="12" t="s">
        <v>24</v>
      </c>
      <c r="D33" s="12" t="s">
        <v>60</v>
      </c>
      <c r="E33" s="12" t="s">
        <v>26</v>
      </c>
      <c r="F33" s="12" t="s">
        <v>61</v>
      </c>
      <c r="G33" s="12" t="s">
        <v>26</v>
      </c>
      <c r="H33" s="12" t="s">
        <v>57</v>
      </c>
      <c r="I33" s="14" t="s">
        <v>58</v>
      </c>
      <c r="J33" s="14">
        <v>135321189.58000001</v>
      </c>
      <c r="K33" s="14">
        <v>0</v>
      </c>
      <c r="L33" s="14">
        <v>116656197.91</v>
      </c>
      <c r="M33" s="14">
        <v>18664991.670000002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83</v>
      </c>
      <c r="B34" s="13" t="s">
        <v>23</v>
      </c>
      <c r="C34" s="12" t="s">
        <v>68</v>
      </c>
      <c r="D34" s="12" t="s">
        <v>26</v>
      </c>
      <c r="E34" s="12" t="s">
        <v>84</v>
      </c>
      <c r="F34" s="12" t="s">
        <v>26</v>
      </c>
      <c r="G34" s="12" t="s">
        <v>55</v>
      </c>
      <c r="H34" s="12" t="s">
        <v>57</v>
      </c>
      <c r="I34" s="14" t="s">
        <v>58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3288694.38</v>
      </c>
      <c r="S34" s="12" t="s">
        <v>85</v>
      </c>
    </row>
    <row r="35" spans="1:19" x14ac:dyDescent="0.25">
      <c r="A35" s="12" t="s">
        <v>86</v>
      </c>
      <c r="B35" s="13" t="s">
        <v>23</v>
      </c>
      <c r="C35" s="12" t="s">
        <v>68</v>
      </c>
      <c r="D35" s="12" t="s">
        <v>26</v>
      </c>
      <c r="E35" s="12" t="s">
        <v>87</v>
      </c>
      <c r="F35" s="12" t="s">
        <v>26</v>
      </c>
      <c r="G35" s="12" t="s">
        <v>60</v>
      </c>
      <c r="H35" s="12" t="s">
        <v>57</v>
      </c>
      <c r="I35" s="14" t="s">
        <v>58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13998743.75</v>
      </c>
      <c r="S35" s="12" t="s">
        <v>88</v>
      </c>
    </row>
    <row r="36" spans="1:19" x14ac:dyDescent="0.25">
      <c r="A36" s="12" t="s">
        <v>169</v>
      </c>
      <c r="B36" s="13" t="s">
        <v>166</v>
      </c>
      <c r="C36" s="12" t="s">
        <v>24</v>
      </c>
      <c r="D36" s="12" t="s">
        <v>170</v>
      </c>
      <c r="E36" s="12" t="s">
        <v>26</v>
      </c>
      <c r="F36" s="12" t="s">
        <v>171</v>
      </c>
      <c r="G36" s="12" t="s">
        <v>26</v>
      </c>
      <c r="H36" s="12" t="s">
        <v>57</v>
      </c>
      <c r="I36" s="14" t="s">
        <v>58</v>
      </c>
      <c r="J36" s="14">
        <v>437081929.65039998</v>
      </c>
      <c r="K36" s="14">
        <v>0</v>
      </c>
      <c r="L36" s="14">
        <v>376794766.94</v>
      </c>
      <c r="M36" s="14">
        <v>60287162.710000001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200</v>
      </c>
      <c r="B37" s="13" t="s">
        <v>166</v>
      </c>
      <c r="C37" s="12" t="s">
        <v>68</v>
      </c>
      <c r="D37" s="12" t="s">
        <v>26</v>
      </c>
      <c r="E37" s="12" t="s">
        <v>201</v>
      </c>
      <c r="F37" s="12" t="s">
        <v>26</v>
      </c>
      <c r="G37" s="12" t="s">
        <v>170</v>
      </c>
      <c r="H37" s="12" t="s">
        <v>57</v>
      </c>
      <c r="I37" s="14" t="s">
        <v>58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45215372.030000001</v>
      </c>
      <c r="S37" s="12" t="s">
        <v>202</v>
      </c>
    </row>
    <row r="38" spans="1:19" x14ac:dyDescent="0.25">
      <c r="A38" s="12" t="s">
        <v>116</v>
      </c>
      <c r="B38" s="13" t="s">
        <v>93</v>
      </c>
      <c r="C38" s="12" t="s">
        <v>24</v>
      </c>
      <c r="D38" s="12" t="s">
        <v>117</v>
      </c>
      <c r="E38" s="12" t="s">
        <v>26</v>
      </c>
      <c r="F38" s="12" t="s">
        <v>118</v>
      </c>
      <c r="G38" s="12" t="s">
        <v>26</v>
      </c>
      <c r="H38" s="12" t="s">
        <v>119</v>
      </c>
      <c r="I38" s="14" t="s">
        <v>120</v>
      </c>
      <c r="J38" s="14">
        <v>129318874.2</v>
      </c>
      <c r="K38" s="14">
        <v>0</v>
      </c>
      <c r="L38" s="14">
        <v>111481788.09999999</v>
      </c>
      <c r="M38" s="14">
        <v>17837086.100000001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162</v>
      </c>
      <c r="B39" s="13" t="s">
        <v>93</v>
      </c>
      <c r="C39" s="12" t="s">
        <v>68</v>
      </c>
      <c r="D39" s="12" t="s">
        <v>26</v>
      </c>
      <c r="E39" s="12" t="s">
        <v>163</v>
      </c>
      <c r="F39" s="12" t="s">
        <v>26</v>
      </c>
      <c r="G39" s="12" t="s">
        <v>117</v>
      </c>
      <c r="H39" s="12" t="s">
        <v>119</v>
      </c>
      <c r="I39" s="14" t="s">
        <v>120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13377814.58</v>
      </c>
      <c r="S39" s="12" t="s">
        <v>164</v>
      </c>
    </row>
    <row r="40" spans="1:19" x14ac:dyDescent="0.25">
      <c r="A40" s="12" t="s">
        <v>178</v>
      </c>
      <c r="B40" s="13" t="s">
        <v>166</v>
      </c>
      <c r="C40" s="12" t="s">
        <v>24</v>
      </c>
      <c r="D40" s="12" t="s">
        <v>179</v>
      </c>
      <c r="E40" s="12" t="s">
        <v>26</v>
      </c>
      <c r="F40" s="12" t="s">
        <v>180</v>
      </c>
      <c r="G40" s="12" t="s">
        <v>26</v>
      </c>
      <c r="H40" s="12" t="s">
        <v>119</v>
      </c>
      <c r="I40" s="14" t="s">
        <v>120</v>
      </c>
      <c r="J40" s="14">
        <v>77171000</v>
      </c>
      <c r="K40" s="14">
        <v>77171000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281</v>
      </c>
      <c r="B41" s="13" t="s">
        <v>278</v>
      </c>
      <c r="C41" s="12" t="s">
        <v>24</v>
      </c>
      <c r="D41" s="12" t="s">
        <v>282</v>
      </c>
      <c r="E41" s="12" t="s">
        <v>26</v>
      </c>
      <c r="F41" s="12" t="s">
        <v>283</v>
      </c>
      <c r="G41" s="12" t="s">
        <v>26</v>
      </c>
      <c r="H41" s="12" t="s">
        <v>119</v>
      </c>
      <c r="I41" s="14" t="s">
        <v>120</v>
      </c>
      <c r="J41" s="14">
        <v>150131311.63119999</v>
      </c>
      <c r="K41" s="14">
        <v>31532246.580000013</v>
      </c>
      <c r="L41" s="14">
        <v>102240573.31999999</v>
      </c>
      <c r="M41" s="14">
        <v>16358491.73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308</v>
      </c>
      <c r="B42" s="13" t="s">
        <v>278</v>
      </c>
      <c r="C42" s="12" t="s">
        <v>68</v>
      </c>
      <c r="D42" s="12" t="s">
        <v>26</v>
      </c>
      <c r="E42" s="12" t="s">
        <v>309</v>
      </c>
      <c r="F42" s="12" t="s">
        <v>26</v>
      </c>
      <c r="G42" s="12" t="s">
        <v>282</v>
      </c>
      <c r="H42" s="12" t="s">
        <v>119</v>
      </c>
      <c r="I42" s="14" t="s">
        <v>120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12268868.800000001</v>
      </c>
      <c r="S42" s="12" t="s">
        <v>310</v>
      </c>
    </row>
    <row r="43" spans="1:19" x14ac:dyDescent="0.25">
      <c r="A43" s="12" t="s">
        <v>295</v>
      </c>
      <c r="B43" s="13" t="s">
        <v>278</v>
      </c>
      <c r="C43" s="12" t="s">
        <v>24</v>
      </c>
      <c r="D43" s="12" t="s">
        <v>296</v>
      </c>
      <c r="E43" s="12" t="s">
        <v>26</v>
      </c>
      <c r="F43" s="12" t="s">
        <v>297</v>
      </c>
      <c r="G43" s="12" t="s">
        <v>26</v>
      </c>
      <c r="H43" s="12" t="s">
        <v>298</v>
      </c>
      <c r="I43" s="14" t="s">
        <v>299</v>
      </c>
      <c r="J43" s="14">
        <v>366520000</v>
      </c>
      <c r="K43" s="14">
        <v>366520000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300</v>
      </c>
      <c r="B44" s="13" t="s">
        <v>278</v>
      </c>
      <c r="C44" s="12" t="s">
        <v>24</v>
      </c>
      <c r="D44" s="12" t="s">
        <v>301</v>
      </c>
      <c r="E44" s="12" t="s">
        <v>26</v>
      </c>
      <c r="F44" s="12" t="s">
        <v>302</v>
      </c>
      <c r="G44" s="12" t="s">
        <v>26</v>
      </c>
      <c r="H44" s="12" t="s">
        <v>298</v>
      </c>
      <c r="I44" s="14" t="s">
        <v>299</v>
      </c>
      <c r="J44" s="14">
        <v>371280000</v>
      </c>
      <c r="K44" s="14">
        <v>371280000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49</v>
      </c>
      <c r="B45" s="13" t="s">
        <v>23</v>
      </c>
      <c r="C45" s="12" t="s">
        <v>24</v>
      </c>
      <c r="D45" s="12" t="s">
        <v>50</v>
      </c>
      <c r="E45" s="12" t="s">
        <v>26</v>
      </c>
      <c r="F45" s="12" t="s">
        <v>51</v>
      </c>
      <c r="G45" s="12" t="s">
        <v>26</v>
      </c>
      <c r="H45" s="12" t="s">
        <v>52</v>
      </c>
      <c r="I45" s="14" t="s">
        <v>53</v>
      </c>
      <c r="J45" s="14">
        <v>1058249920</v>
      </c>
      <c r="K45" s="14">
        <v>887368000</v>
      </c>
      <c r="L45" s="14">
        <v>147312000</v>
      </c>
      <c r="M45" s="14">
        <v>23569920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67</v>
      </c>
      <c r="B46" s="13" t="s">
        <v>23</v>
      </c>
      <c r="C46" s="12" t="s">
        <v>68</v>
      </c>
      <c r="D46" s="12" t="s">
        <v>26</v>
      </c>
      <c r="E46" s="12" t="s">
        <v>69</v>
      </c>
      <c r="F46" s="12" t="s">
        <v>26</v>
      </c>
      <c r="G46" s="12" t="s">
        <v>50</v>
      </c>
      <c r="H46" s="12" t="s">
        <v>52</v>
      </c>
      <c r="I46" s="14" t="s">
        <v>53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17677440</v>
      </c>
      <c r="S46" s="12" t="s">
        <v>70</v>
      </c>
    </row>
    <row r="47" spans="1:19" x14ac:dyDescent="0.25">
      <c r="A47" s="12" t="s">
        <v>111</v>
      </c>
      <c r="B47" s="13" t="s">
        <v>93</v>
      </c>
      <c r="C47" s="12" t="s">
        <v>24</v>
      </c>
      <c r="D47" s="12" t="s">
        <v>112</v>
      </c>
      <c r="E47" s="12" t="s">
        <v>26</v>
      </c>
      <c r="F47" s="12" t="s">
        <v>113</v>
      </c>
      <c r="G47" s="12" t="s">
        <v>26</v>
      </c>
      <c r="H47" s="12" t="s">
        <v>114</v>
      </c>
      <c r="I47" s="14" t="s">
        <v>115</v>
      </c>
      <c r="J47" s="14">
        <v>21059715100</v>
      </c>
      <c r="K47" s="14">
        <v>21059715100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175</v>
      </c>
      <c r="B48" s="13" t="s">
        <v>166</v>
      </c>
      <c r="C48" s="12" t="s">
        <v>24</v>
      </c>
      <c r="D48" s="12" t="s">
        <v>176</v>
      </c>
      <c r="E48" s="12" t="s">
        <v>26</v>
      </c>
      <c r="F48" s="12" t="s">
        <v>177</v>
      </c>
      <c r="G48" s="12" t="s">
        <v>26</v>
      </c>
      <c r="H48" s="12" t="s">
        <v>114</v>
      </c>
      <c r="I48" s="14" t="s">
        <v>115</v>
      </c>
      <c r="J48" s="14">
        <v>20652533420</v>
      </c>
      <c r="K48" s="14">
        <v>20652533420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277</v>
      </c>
      <c r="B49" s="13" t="s">
        <v>278</v>
      </c>
      <c r="C49" s="12" t="s">
        <v>24</v>
      </c>
      <c r="D49" s="12" t="s">
        <v>279</v>
      </c>
      <c r="E49" s="12" t="s">
        <v>26</v>
      </c>
      <c r="F49" s="12" t="s">
        <v>280</v>
      </c>
      <c r="G49" s="12" t="s">
        <v>26</v>
      </c>
      <c r="H49" s="12" t="s">
        <v>114</v>
      </c>
      <c r="I49" s="14" t="s">
        <v>115</v>
      </c>
      <c r="J49" s="14">
        <v>12634201340</v>
      </c>
      <c r="K49" s="14">
        <v>12634201340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195</v>
      </c>
      <c r="B50" s="13" t="s">
        <v>166</v>
      </c>
      <c r="C50" s="12" t="s">
        <v>24</v>
      </c>
      <c r="D50" s="12" t="s">
        <v>196</v>
      </c>
      <c r="E50" s="12" t="s">
        <v>26</v>
      </c>
      <c r="F50" s="12" t="s">
        <v>197</v>
      </c>
      <c r="G50" s="12" t="s">
        <v>26</v>
      </c>
      <c r="H50" s="12" t="s">
        <v>198</v>
      </c>
      <c r="I50" s="14" t="s">
        <v>199</v>
      </c>
      <c r="J50" s="14">
        <v>415929600</v>
      </c>
      <c r="K50" s="14">
        <v>0</v>
      </c>
      <c r="L50" s="14">
        <v>358560000</v>
      </c>
      <c r="M50" s="14">
        <v>57369600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203</v>
      </c>
      <c r="B51" s="13" t="s">
        <v>166</v>
      </c>
      <c r="C51" s="12" t="s">
        <v>68</v>
      </c>
      <c r="D51" s="12" t="s">
        <v>26</v>
      </c>
      <c r="E51" s="12" t="s">
        <v>204</v>
      </c>
      <c r="F51" s="12" t="s">
        <v>26</v>
      </c>
      <c r="G51" s="12" t="s">
        <v>196</v>
      </c>
      <c r="H51" s="12" t="s">
        <v>198</v>
      </c>
      <c r="I51" s="14" t="s">
        <v>199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43027200</v>
      </c>
      <c r="S51" s="12" t="s">
        <v>205</v>
      </c>
    </row>
    <row r="52" spans="1:19" x14ac:dyDescent="0.25">
      <c r="A52" s="12" t="s">
        <v>263</v>
      </c>
      <c r="B52" s="13" t="s">
        <v>264</v>
      </c>
      <c r="C52" s="12" t="s">
        <v>24</v>
      </c>
      <c r="D52" s="12" t="s">
        <v>265</v>
      </c>
      <c r="E52" s="12" t="s">
        <v>26</v>
      </c>
      <c r="F52" s="12" t="s">
        <v>266</v>
      </c>
      <c r="G52" s="12" t="s">
        <v>26</v>
      </c>
      <c r="H52" s="12" t="s">
        <v>198</v>
      </c>
      <c r="I52" s="14" t="s">
        <v>199</v>
      </c>
      <c r="J52" s="14">
        <v>311947200</v>
      </c>
      <c r="K52" s="14">
        <v>0</v>
      </c>
      <c r="L52" s="14">
        <v>268920000</v>
      </c>
      <c r="M52" s="14">
        <v>43027200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267</v>
      </c>
      <c r="B53" s="13" t="s">
        <v>264</v>
      </c>
      <c r="C53" s="12" t="s">
        <v>68</v>
      </c>
      <c r="D53" s="12" t="s">
        <v>26</v>
      </c>
      <c r="E53" s="12" t="s">
        <v>268</v>
      </c>
      <c r="F53" s="12" t="s">
        <v>26</v>
      </c>
      <c r="G53" s="12" t="s">
        <v>265</v>
      </c>
      <c r="H53" s="12" t="s">
        <v>198</v>
      </c>
      <c r="I53" s="14" t="s">
        <v>199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32270400</v>
      </c>
      <c r="S53" s="12" t="s">
        <v>269</v>
      </c>
    </row>
    <row r="54" spans="1:19" x14ac:dyDescent="0.25">
      <c r="A54" s="12" t="s">
        <v>62</v>
      </c>
      <c r="B54" s="13" t="s">
        <v>23</v>
      </c>
      <c r="C54" s="12" t="s">
        <v>24</v>
      </c>
      <c r="D54" s="12" t="s">
        <v>63</v>
      </c>
      <c r="E54" s="12" t="s">
        <v>26</v>
      </c>
      <c r="F54" s="12" t="s">
        <v>64</v>
      </c>
      <c r="G54" s="12" t="s">
        <v>26</v>
      </c>
      <c r="H54" s="12" t="s">
        <v>65</v>
      </c>
      <c r="I54" s="14" t="s">
        <v>66</v>
      </c>
      <c r="J54" s="14">
        <v>69673851</v>
      </c>
      <c r="K54" s="14">
        <v>69673851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284</v>
      </c>
      <c r="B55" s="13" t="s">
        <v>278</v>
      </c>
      <c r="C55" s="12" t="s">
        <v>24</v>
      </c>
      <c r="D55" s="12" t="s">
        <v>285</v>
      </c>
      <c r="E55" s="12" t="s">
        <v>26</v>
      </c>
      <c r="F55" s="12" t="s">
        <v>286</v>
      </c>
      <c r="G55" s="12" t="s">
        <v>26</v>
      </c>
      <c r="H55" s="12" t="s">
        <v>287</v>
      </c>
      <c r="I55" s="14" t="s">
        <v>288</v>
      </c>
      <c r="J55" s="14">
        <v>125635346.95</v>
      </c>
      <c r="K55" s="14">
        <v>125635346.95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289</v>
      </c>
      <c r="B56" s="13" t="s">
        <v>278</v>
      </c>
      <c r="C56" s="12" t="s">
        <v>24</v>
      </c>
      <c r="D56" s="12" t="s">
        <v>290</v>
      </c>
      <c r="E56" s="12" t="s">
        <v>26</v>
      </c>
      <c r="F56" s="12" t="s">
        <v>291</v>
      </c>
      <c r="G56" s="12" t="s">
        <v>26</v>
      </c>
      <c r="H56" s="12" t="s">
        <v>287</v>
      </c>
      <c r="I56" s="14" t="s">
        <v>288</v>
      </c>
      <c r="J56" s="14">
        <v>325140044.70999998</v>
      </c>
      <c r="K56" s="14">
        <v>325140044.70999998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292</v>
      </c>
      <c r="B57" s="13" t="s">
        <v>278</v>
      </c>
      <c r="C57" s="12" t="s">
        <v>24</v>
      </c>
      <c r="D57" s="12" t="s">
        <v>293</v>
      </c>
      <c r="E57" s="12" t="s">
        <v>26</v>
      </c>
      <c r="F57" s="12" t="s">
        <v>294</v>
      </c>
      <c r="G57" s="12" t="s">
        <v>26</v>
      </c>
      <c r="H57" s="12" t="s">
        <v>287</v>
      </c>
      <c r="I57" s="14" t="s">
        <v>288</v>
      </c>
      <c r="J57" s="14">
        <v>542298739.84000003</v>
      </c>
      <c r="K57" s="14">
        <v>542298739.84000003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139</v>
      </c>
      <c r="B58" s="13" t="s">
        <v>93</v>
      </c>
      <c r="C58" s="12" t="s">
        <v>24</v>
      </c>
      <c r="D58" s="12" t="s">
        <v>140</v>
      </c>
      <c r="E58" s="12" t="s">
        <v>26</v>
      </c>
      <c r="F58" s="12" t="s">
        <v>141</v>
      </c>
      <c r="G58" s="12" t="s">
        <v>26</v>
      </c>
      <c r="H58" s="12" t="s">
        <v>142</v>
      </c>
      <c r="I58" s="14" t="s">
        <v>143</v>
      </c>
      <c r="J58" s="14">
        <v>656017316.80560005</v>
      </c>
      <c r="K58" s="14">
        <v>0</v>
      </c>
      <c r="L58" s="14">
        <v>565532169.65999997</v>
      </c>
      <c r="M58" s="14">
        <v>90485147.140000001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156</v>
      </c>
      <c r="B59" s="13" t="s">
        <v>93</v>
      </c>
      <c r="C59" s="12" t="s">
        <v>68</v>
      </c>
      <c r="D59" s="12" t="s">
        <v>26</v>
      </c>
      <c r="E59" s="12" t="s">
        <v>157</v>
      </c>
      <c r="F59" s="12" t="s">
        <v>26</v>
      </c>
      <c r="G59" s="12" t="s">
        <v>140</v>
      </c>
      <c r="H59" s="12" t="s">
        <v>142</v>
      </c>
      <c r="I59" s="14" t="s">
        <v>143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90485147.150000006</v>
      </c>
      <c r="S59" s="12" t="s">
        <v>158</v>
      </c>
    </row>
    <row r="60" spans="1:19" x14ac:dyDescent="0.25">
      <c r="A60" s="15" t="s">
        <v>303</v>
      </c>
      <c r="B60" s="16" t="s">
        <v>278</v>
      </c>
      <c r="C60" s="15" t="s">
        <v>24</v>
      </c>
      <c r="D60" s="15" t="s">
        <v>304</v>
      </c>
      <c r="E60" s="15" t="s">
        <v>26</v>
      </c>
      <c r="F60" s="15" t="s">
        <v>305</v>
      </c>
      <c r="G60" s="15" t="s">
        <v>26</v>
      </c>
      <c r="H60" s="15" t="s">
        <v>306</v>
      </c>
      <c r="I60" s="17" t="s">
        <v>307</v>
      </c>
      <c r="J60" s="17">
        <v>34800000</v>
      </c>
      <c r="K60" s="17">
        <v>0</v>
      </c>
      <c r="L60" s="17">
        <v>30000000</v>
      </c>
      <c r="M60" s="17">
        <v>4800000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5" t="s">
        <v>26</v>
      </c>
    </row>
    <row r="61" spans="1:19" x14ac:dyDescent="0.25">
      <c r="A61" s="15" t="s">
        <v>311</v>
      </c>
      <c r="B61" s="16" t="s">
        <v>278</v>
      </c>
      <c r="C61" s="15" t="s">
        <v>68</v>
      </c>
      <c r="D61" s="15" t="s">
        <v>26</v>
      </c>
      <c r="E61" s="15" t="s">
        <v>312</v>
      </c>
      <c r="F61" s="15" t="s">
        <v>26</v>
      </c>
      <c r="G61" s="15" t="s">
        <v>304</v>
      </c>
      <c r="H61" s="15" t="s">
        <v>306</v>
      </c>
      <c r="I61" s="17" t="s">
        <v>307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4800000</v>
      </c>
      <c r="S61" s="15" t="s">
        <v>313</v>
      </c>
    </row>
    <row r="62" spans="1:19" x14ac:dyDescent="0.25">
      <c r="A62" s="12" t="s">
        <v>106</v>
      </c>
      <c r="B62" s="13" t="s">
        <v>93</v>
      </c>
      <c r="C62" s="12" t="s">
        <v>24</v>
      </c>
      <c r="D62" s="12" t="s">
        <v>107</v>
      </c>
      <c r="E62" s="12" t="s">
        <v>26</v>
      </c>
      <c r="F62" s="12" t="s">
        <v>108</v>
      </c>
      <c r="G62" s="12" t="s">
        <v>26</v>
      </c>
      <c r="H62" s="12" t="s">
        <v>109</v>
      </c>
      <c r="I62" s="14" t="s">
        <v>110</v>
      </c>
      <c r="J62" s="14">
        <v>72136920</v>
      </c>
      <c r="K62" s="14">
        <v>0</v>
      </c>
      <c r="L62" s="14">
        <v>62187000</v>
      </c>
      <c r="M62" s="14">
        <v>9949920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153</v>
      </c>
      <c r="B63" s="13" t="s">
        <v>93</v>
      </c>
      <c r="C63" s="12" t="s">
        <v>68</v>
      </c>
      <c r="D63" s="12" t="s">
        <v>26</v>
      </c>
      <c r="E63" s="12" t="s">
        <v>154</v>
      </c>
      <c r="F63" s="12" t="s">
        <v>26</v>
      </c>
      <c r="G63" s="12" t="s">
        <v>107</v>
      </c>
      <c r="H63" s="12" t="s">
        <v>109</v>
      </c>
      <c r="I63" s="14" t="s">
        <v>110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7462440</v>
      </c>
      <c r="S63" s="12" t="s">
        <v>155</v>
      </c>
    </row>
    <row r="64" spans="1:19" x14ac:dyDescent="0.25">
      <c r="A64" s="12" t="s">
        <v>172</v>
      </c>
      <c r="B64" s="13" t="s">
        <v>166</v>
      </c>
      <c r="C64" s="12" t="s">
        <v>24</v>
      </c>
      <c r="D64" s="12" t="s">
        <v>173</v>
      </c>
      <c r="E64" s="12" t="s">
        <v>26</v>
      </c>
      <c r="F64" s="12" t="s">
        <v>174</v>
      </c>
      <c r="G64" s="12" t="s">
        <v>26</v>
      </c>
      <c r="H64" s="12" t="s">
        <v>109</v>
      </c>
      <c r="I64" s="14" t="s">
        <v>110</v>
      </c>
      <c r="J64" s="14">
        <v>280140000</v>
      </c>
      <c r="K64" s="14">
        <v>0</v>
      </c>
      <c r="L64" s="14">
        <v>241500000</v>
      </c>
      <c r="M64" s="14">
        <v>38640000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206</v>
      </c>
      <c r="B65" s="13" t="s">
        <v>166</v>
      </c>
      <c r="C65" s="12" t="s">
        <v>68</v>
      </c>
      <c r="D65" s="12" t="s">
        <v>26</v>
      </c>
      <c r="E65" s="12" t="s">
        <v>207</v>
      </c>
      <c r="F65" s="12" t="s">
        <v>26</v>
      </c>
      <c r="G65" s="12" t="s">
        <v>173</v>
      </c>
      <c r="H65" s="12" t="s">
        <v>109</v>
      </c>
      <c r="I65" s="14" t="s">
        <v>110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28980000</v>
      </c>
      <c r="S65" s="12" t="s">
        <v>208</v>
      </c>
    </row>
    <row r="66" spans="1:19" x14ac:dyDescent="0.25">
      <c r="A66" s="12" t="s">
        <v>222</v>
      </c>
      <c r="B66" s="13" t="s">
        <v>219</v>
      </c>
      <c r="C66" s="12" t="s">
        <v>24</v>
      </c>
      <c r="D66" s="12" t="s">
        <v>223</v>
      </c>
      <c r="E66" s="12" t="s">
        <v>26</v>
      </c>
      <c r="F66" s="12" t="s">
        <v>224</v>
      </c>
      <c r="G66" s="12" t="s">
        <v>26</v>
      </c>
      <c r="H66" s="12" t="s">
        <v>109</v>
      </c>
      <c r="I66" s="14" t="s">
        <v>110</v>
      </c>
      <c r="J66" s="14">
        <v>5858000</v>
      </c>
      <c r="K66" s="14">
        <v>0</v>
      </c>
      <c r="L66" s="14">
        <v>5050000</v>
      </c>
      <c r="M66" s="14">
        <v>808000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225</v>
      </c>
      <c r="B67" s="13" t="s">
        <v>219</v>
      </c>
      <c r="C67" s="12" t="s">
        <v>24</v>
      </c>
      <c r="D67" s="12" t="s">
        <v>226</v>
      </c>
      <c r="E67" s="12" t="s">
        <v>26</v>
      </c>
      <c r="F67" s="12" t="s">
        <v>227</v>
      </c>
      <c r="G67" s="12" t="s">
        <v>26</v>
      </c>
      <c r="H67" s="12" t="s">
        <v>109</v>
      </c>
      <c r="I67" s="14" t="s">
        <v>110</v>
      </c>
      <c r="J67" s="14">
        <v>3213200</v>
      </c>
      <c r="K67" s="14">
        <v>0</v>
      </c>
      <c r="L67" s="14">
        <v>2770000</v>
      </c>
      <c r="M67" s="14">
        <v>443200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228</v>
      </c>
      <c r="B68" s="13" t="s">
        <v>219</v>
      </c>
      <c r="C68" s="12" t="s">
        <v>24</v>
      </c>
      <c r="D68" s="12" t="s">
        <v>229</v>
      </c>
      <c r="E68" s="12" t="s">
        <v>26</v>
      </c>
      <c r="F68" s="12" t="s">
        <v>230</v>
      </c>
      <c r="G68" s="12" t="s">
        <v>26</v>
      </c>
      <c r="H68" s="12" t="s">
        <v>109</v>
      </c>
      <c r="I68" s="14" t="s">
        <v>110</v>
      </c>
      <c r="J68" s="14">
        <v>3491600</v>
      </c>
      <c r="K68" s="14">
        <v>0</v>
      </c>
      <c r="L68" s="14">
        <v>3010000</v>
      </c>
      <c r="M68" s="14">
        <v>481600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231</v>
      </c>
      <c r="B69" s="13" t="s">
        <v>219</v>
      </c>
      <c r="C69" s="12" t="s">
        <v>24</v>
      </c>
      <c r="D69" s="12" t="s">
        <v>232</v>
      </c>
      <c r="E69" s="12" t="s">
        <v>26</v>
      </c>
      <c r="F69" s="12" t="s">
        <v>233</v>
      </c>
      <c r="G69" s="12" t="s">
        <v>26</v>
      </c>
      <c r="H69" s="12" t="s">
        <v>109</v>
      </c>
      <c r="I69" s="14" t="s">
        <v>110</v>
      </c>
      <c r="J69" s="14">
        <v>6983200</v>
      </c>
      <c r="K69" s="14">
        <v>0</v>
      </c>
      <c r="L69" s="14">
        <v>6020000</v>
      </c>
      <c r="M69" s="14">
        <v>963200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234</v>
      </c>
      <c r="B70" s="13" t="s">
        <v>219</v>
      </c>
      <c r="C70" s="12" t="s">
        <v>24</v>
      </c>
      <c r="D70" s="12" t="s">
        <v>235</v>
      </c>
      <c r="E70" s="12" t="s">
        <v>26</v>
      </c>
      <c r="F70" s="12" t="s">
        <v>236</v>
      </c>
      <c r="G70" s="12" t="s">
        <v>26</v>
      </c>
      <c r="H70" s="12" t="s">
        <v>109</v>
      </c>
      <c r="I70" s="14" t="s">
        <v>110</v>
      </c>
      <c r="J70" s="14">
        <v>5115600</v>
      </c>
      <c r="K70" s="14">
        <v>0</v>
      </c>
      <c r="L70" s="14">
        <v>4410000</v>
      </c>
      <c r="M70" s="14">
        <v>705600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242</v>
      </c>
      <c r="B71" s="13" t="s">
        <v>219</v>
      </c>
      <c r="C71" s="12" t="s">
        <v>68</v>
      </c>
      <c r="D71" s="12" t="s">
        <v>26</v>
      </c>
      <c r="E71" s="12" t="s">
        <v>243</v>
      </c>
      <c r="F71" s="12" t="s">
        <v>26</v>
      </c>
      <c r="G71" s="12" t="s">
        <v>235</v>
      </c>
      <c r="H71" s="12" t="s">
        <v>109</v>
      </c>
      <c r="I71" s="14" t="s">
        <v>110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529200</v>
      </c>
      <c r="S71" s="12" t="s">
        <v>244</v>
      </c>
    </row>
    <row r="72" spans="1:19" x14ac:dyDescent="0.25">
      <c r="A72" s="12" t="s">
        <v>245</v>
      </c>
      <c r="B72" s="13" t="s">
        <v>219</v>
      </c>
      <c r="C72" s="12" t="s">
        <v>68</v>
      </c>
      <c r="D72" s="12" t="s">
        <v>26</v>
      </c>
      <c r="E72" s="12" t="s">
        <v>246</v>
      </c>
      <c r="F72" s="12" t="s">
        <v>26</v>
      </c>
      <c r="G72" s="12" t="s">
        <v>232</v>
      </c>
      <c r="H72" s="12" t="s">
        <v>109</v>
      </c>
      <c r="I72" s="14" t="s">
        <v>110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722400</v>
      </c>
      <c r="S72" s="12" t="s">
        <v>247</v>
      </c>
    </row>
    <row r="73" spans="1:19" x14ac:dyDescent="0.25">
      <c r="A73" s="12" t="s">
        <v>248</v>
      </c>
      <c r="B73" s="13" t="s">
        <v>219</v>
      </c>
      <c r="C73" s="12" t="s">
        <v>68</v>
      </c>
      <c r="D73" s="12" t="s">
        <v>26</v>
      </c>
      <c r="E73" s="12" t="s">
        <v>249</v>
      </c>
      <c r="F73" s="12" t="s">
        <v>26</v>
      </c>
      <c r="G73" s="12" t="s">
        <v>229</v>
      </c>
      <c r="H73" s="12" t="s">
        <v>109</v>
      </c>
      <c r="I73" s="14" t="s">
        <v>110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361200</v>
      </c>
      <c r="S73" s="12" t="s">
        <v>250</v>
      </c>
    </row>
    <row r="74" spans="1:19" x14ac:dyDescent="0.25">
      <c r="A74" s="12" t="s">
        <v>251</v>
      </c>
      <c r="B74" s="13" t="s">
        <v>219</v>
      </c>
      <c r="C74" s="12" t="s">
        <v>68</v>
      </c>
      <c r="D74" s="12" t="s">
        <v>26</v>
      </c>
      <c r="E74" s="12" t="s">
        <v>252</v>
      </c>
      <c r="F74" s="12" t="s">
        <v>26</v>
      </c>
      <c r="G74" s="12" t="s">
        <v>226</v>
      </c>
      <c r="H74" s="12" t="s">
        <v>109</v>
      </c>
      <c r="I74" s="14" t="s">
        <v>110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332400</v>
      </c>
      <c r="S74" s="12" t="s">
        <v>253</v>
      </c>
    </row>
    <row r="75" spans="1:19" x14ac:dyDescent="0.25">
      <c r="A75" s="12" t="s">
        <v>254</v>
      </c>
      <c r="B75" s="13" t="s">
        <v>219</v>
      </c>
      <c r="C75" s="12" t="s">
        <v>68</v>
      </c>
      <c r="D75" s="12" t="s">
        <v>26</v>
      </c>
      <c r="E75" s="12" t="s">
        <v>255</v>
      </c>
      <c r="F75" s="12" t="s">
        <v>26</v>
      </c>
      <c r="G75" s="12" t="s">
        <v>223</v>
      </c>
      <c r="H75" s="12" t="s">
        <v>109</v>
      </c>
      <c r="I75" s="14" t="s">
        <v>110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606000</v>
      </c>
      <c r="S75" s="12" t="s">
        <v>256</v>
      </c>
    </row>
    <row r="76" spans="1:19" x14ac:dyDescent="0.25">
      <c r="A76" s="12" t="s">
        <v>270</v>
      </c>
      <c r="B76" s="13" t="s">
        <v>271</v>
      </c>
      <c r="C76" s="12" t="s">
        <v>24</v>
      </c>
      <c r="D76" s="12" t="s">
        <v>272</v>
      </c>
      <c r="E76" s="12" t="s">
        <v>26</v>
      </c>
      <c r="F76" s="12" t="s">
        <v>273</v>
      </c>
      <c r="G76" s="12" t="s">
        <v>26</v>
      </c>
      <c r="H76" s="12" t="s">
        <v>109</v>
      </c>
      <c r="I76" s="14" t="s">
        <v>110</v>
      </c>
      <c r="J76" s="14">
        <v>1120560000</v>
      </c>
      <c r="K76" s="14">
        <v>0</v>
      </c>
      <c r="L76" s="14">
        <v>966000000</v>
      </c>
      <c r="M76" s="14">
        <v>154560000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274</v>
      </c>
      <c r="B77" s="13" t="s">
        <v>271</v>
      </c>
      <c r="C77" s="12" t="s">
        <v>68</v>
      </c>
      <c r="D77" s="12" t="s">
        <v>26</v>
      </c>
      <c r="E77" s="12" t="s">
        <v>275</v>
      </c>
      <c r="F77" s="12" t="s">
        <v>26</v>
      </c>
      <c r="G77" s="12" t="s">
        <v>272</v>
      </c>
      <c r="H77" s="12" t="s">
        <v>109</v>
      </c>
      <c r="I77" s="14" t="s">
        <v>110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115920000</v>
      </c>
      <c r="S77" s="12" t="s">
        <v>276</v>
      </c>
    </row>
    <row r="78" spans="1:19" x14ac:dyDescent="0.25">
      <c r="A78" s="12" t="s">
        <v>30</v>
      </c>
      <c r="B78" s="13" t="s">
        <v>23</v>
      </c>
      <c r="C78" s="12" t="s">
        <v>24</v>
      </c>
      <c r="D78" s="12" t="s">
        <v>31</v>
      </c>
      <c r="E78" s="12" t="s">
        <v>26</v>
      </c>
      <c r="F78" s="12" t="s">
        <v>32</v>
      </c>
      <c r="G78" s="12" t="s">
        <v>26</v>
      </c>
      <c r="H78" s="12" t="s">
        <v>33</v>
      </c>
      <c r="I78" s="14" t="s">
        <v>34</v>
      </c>
      <c r="J78" s="14">
        <v>723025442.37399995</v>
      </c>
      <c r="K78" s="14">
        <v>0</v>
      </c>
      <c r="L78" s="14">
        <v>623297795.14999998</v>
      </c>
      <c r="M78" s="14">
        <v>99727647.219999999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35</v>
      </c>
      <c r="B79" s="13" t="s">
        <v>23</v>
      </c>
      <c r="C79" s="12" t="s">
        <v>24</v>
      </c>
      <c r="D79" s="12" t="s">
        <v>36</v>
      </c>
      <c r="E79" s="12" t="s">
        <v>26</v>
      </c>
      <c r="F79" s="12" t="s">
        <v>37</v>
      </c>
      <c r="G79" s="12" t="s">
        <v>26</v>
      </c>
      <c r="H79" s="12" t="s">
        <v>33</v>
      </c>
      <c r="I79" s="14" t="s">
        <v>34</v>
      </c>
      <c r="J79" s="14">
        <v>99535212.480000004</v>
      </c>
      <c r="K79" s="14">
        <v>99535212.480000004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38</v>
      </c>
      <c r="B80" s="13" t="s">
        <v>23</v>
      </c>
      <c r="C80" s="12" t="s">
        <v>24</v>
      </c>
      <c r="D80" s="12" t="s">
        <v>39</v>
      </c>
      <c r="E80" s="12" t="s">
        <v>26</v>
      </c>
      <c r="F80" s="12" t="s">
        <v>40</v>
      </c>
      <c r="G80" s="12" t="s">
        <v>26</v>
      </c>
      <c r="H80" s="12" t="s">
        <v>33</v>
      </c>
      <c r="I80" s="14" t="s">
        <v>34</v>
      </c>
      <c r="J80" s="14">
        <v>132828082.14</v>
      </c>
      <c r="K80" s="14">
        <v>0</v>
      </c>
      <c r="L80" s="14">
        <v>114506967.36</v>
      </c>
      <c r="M80" s="14">
        <v>18321114.780000001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80</v>
      </c>
      <c r="B81" s="13" t="s">
        <v>23</v>
      </c>
      <c r="C81" s="12" t="s">
        <v>68</v>
      </c>
      <c r="D81" s="12" t="s">
        <v>26</v>
      </c>
      <c r="E81" s="12" t="s">
        <v>81</v>
      </c>
      <c r="F81" s="12" t="s">
        <v>26</v>
      </c>
      <c r="G81" s="12" t="s">
        <v>31</v>
      </c>
      <c r="H81" s="12" t="s">
        <v>33</v>
      </c>
      <c r="I81" s="14" t="s">
        <v>34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74795735.420000002</v>
      </c>
      <c r="S81" s="12" t="s">
        <v>82</v>
      </c>
    </row>
    <row r="82" spans="1:19" x14ac:dyDescent="0.25">
      <c r="A82" s="12" t="s">
        <v>89</v>
      </c>
      <c r="B82" s="13" t="s">
        <v>23</v>
      </c>
      <c r="C82" s="12" t="s">
        <v>68</v>
      </c>
      <c r="D82" s="12" t="s">
        <v>26</v>
      </c>
      <c r="E82" s="12" t="s">
        <v>90</v>
      </c>
      <c r="F82" s="12" t="s">
        <v>26</v>
      </c>
      <c r="G82" s="12" t="s">
        <v>39</v>
      </c>
      <c r="H82" s="12" t="s">
        <v>33</v>
      </c>
      <c r="I82" s="14" t="s">
        <v>34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13740836.09</v>
      </c>
      <c r="S82" s="12" t="s">
        <v>91</v>
      </c>
    </row>
    <row r="83" spans="1:19" x14ac:dyDescent="0.25">
      <c r="A83" s="12" t="s">
        <v>98</v>
      </c>
      <c r="B83" s="13" t="s">
        <v>93</v>
      </c>
      <c r="C83" s="12" t="s">
        <v>24</v>
      </c>
      <c r="D83" s="12" t="s">
        <v>99</v>
      </c>
      <c r="E83" s="12" t="s">
        <v>26</v>
      </c>
      <c r="F83" s="12" t="s">
        <v>100</v>
      </c>
      <c r="G83" s="12" t="s">
        <v>26</v>
      </c>
      <c r="H83" s="12" t="s">
        <v>101</v>
      </c>
      <c r="I83" s="14" t="s">
        <v>102</v>
      </c>
      <c r="J83" s="14">
        <v>225585953.40000001</v>
      </c>
      <c r="K83" s="14">
        <v>180829096.16</v>
      </c>
      <c r="L83" s="14">
        <v>38583497.619999997</v>
      </c>
      <c r="M83" s="14">
        <v>6173359.6200000001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103</v>
      </c>
      <c r="B84" s="13" t="s">
        <v>93</v>
      </c>
      <c r="C84" s="12" t="s">
        <v>24</v>
      </c>
      <c r="D84" s="12" t="s">
        <v>104</v>
      </c>
      <c r="E84" s="12" t="s">
        <v>26</v>
      </c>
      <c r="F84" s="12" t="s">
        <v>105</v>
      </c>
      <c r="G84" s="12" t="s">
        <v>26</v>
      </c>
      <c r="H84" s="12" t="s">
        <v>101</v>
      </c>
      <c r="I84" s="14" t="s">
        <v>102</v>
      </c>
      <c r="J84" s="14">
        <v>320422866.61000001</v>
      </c>
      <c r="K84" s="14">
        <v>124693561.03999999</v>
      </c>
      <c r="L84" s="14">
        <v>168732159.97</v>
      </c>
      <c r="M84" s="14">
        <v>26997145.600000001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147</v>
      </c>
      <c r="B85" s="13" t="s">
        <v>93</v>
      </c>
      <c r="C85" s="12" t="s">
        <v>68</v>
      </c>
      <c r="D85" s="12" t="s">
        <v>26</v>
      </c>
      <c r="E85" s="12" t="s">
        <v>148</v>
      </c>
      <c r="F85" s="12" t="s">
        <v>26</v>
      </c>
      <c r="G85" s="12" t="s">
        <v>99</v>
      </c>
      <c r="H85" s="12" t="s">
        <v>101</v>
      </c>
      <c r="I85" s="14" t="s">
        <v>102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4630019.72</v>
      </c>
      <c r="S85" s="12" t="s">
        <v>149</v>
      </c>
    </row>
    <row r="86" spans="1:19" x14ac:dyDescent="0.25">
      <c r="A86" s="12" t="s">
        <v>150</v>
      </c>
      <c r="B86" s="13" t="s">
        <v>93</v>
      </c>
      <c r="C86" s="12" t="s">
        <v>68</v>
      </c>
      <c r="D86" s="12" t="s">
        <v>26</v>
      </c>
      <c r="E86" s="12" t="s">
        <v>151</v>
      </c>
      <c r="F86" s="12" t="s">
        <v>26</v>
      </c>
      <c r="G86" s="12" t="s">
        <v>104</v>
      </c>
      <c r="H86" s="12" t="s">
        <v>101</v>
      </c>
      <c r="I86" s="14" t="s">
        <v>102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20247859.199999999</v>
      </c>
      <c r="S86" s="12" t="s">
        <v>152</v>
      </c>
    </row>
    <row r="87" spans="1:19" x14ac:dyDescent="0.25">
      <c r="A87" s="12" t="s">
        <v>218</v>
      </c>
      <c r="B87" s="13" t="s">
        <v>219</v>
      </c>
      <c r="C87" s="12" t="s">
        <v>24</v>
      </c>
      <c r="D87" s="12" t="s">
        <v>220</v>
      </c>
      <c r="E87" s="12" t="s">
        <v>26</v>
      </c>
      <c r="F87" s="12" t="s">
        <v>221</v>
      </c>
      <c r="G87" s="12" t="s">
        <v>26</v>
      </c>
      <c r="H87" s="12" t="s">
        <v>101</v>
      </c>
      <c r="I87" s="14" t="s">
        <v>102</v>
      </c>
      <c r="J87" s="14">
        <v>147369534.56999999</v>
      </c>
      <c r="K87" s="14">
        <v>125021173.03</v>
      </c>
      <c r="L87" s="14">
        <v>19265828.91</v>
      </c>
      <c r="M87" s="14">
        <v>3082532.63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260</v>
      </c>
      <c r="B88" s="13" t="s">
        <v>219</v>
      </c>
      <c r="C88" s="12" t="s">
        <v>68</v>
      </c>
      <c r="D88" s="12" t="s">
        <v>26</v>
      </c>
      <c r="E88" s="12" t="s">
        <v>261</v>
      </c>
      <c r="F88" s="12" t="s">
        <v>26</v>
      </c>
      <c r="G88" s="12" t="s">
        <v>220</v>
      </c>
      <c r="H88" s="12" t="s">
        <v>101</v>
      </c>
      <c r="I88" s="14" t="s">
        <v>102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2311899.4700000002</v>
      </c>
      <c r="S88" s="12" t="s">
        <v>262</v>
      </c>
    </row>
    <row r="90" spans="1:19" x14ac:dyDescent="0.25">
      <c r="J90" s="7">
        <f t="shared" ref="J90:R90" si="0">SUM(J2:J88)</f>
        <v>70673256078.819595</v>
      </c>
      <c r="K90" s="7">
        <f t="shared" si="0"/>
        <v>63085688153.669998</v>
      </c>
      <c r="L90" s="7">
        <f t="shared" si="0"/>
        <v>6541006831.9899988</v>
      </c>
      <c r="M90" s="7">
        <f t="shared" si="0"/>
        <v>1046561093.1400001</v>
      </c>
      <c r="N90" s="7">
        <f t="shared" si="0"/>
        <v>0</v>
      </c>
      <c r="O90" s="7">
        <f t="shared" si="0"/>
        <v>0</v>
      </c>
      <c r="P90" s="7">
        <f t="shared" si="0"/>
        <v>0</v>
      </c>
      <c r="Q90" s="7">
        <f t="shared" si="0"/>
        <v>0</v>
      </c>
      <c r="R90" s="7">
        <f t="shared" si="0"/>
        <v>813294906.68000007</v>
      </c>
    </row>
    <row r="92" spans="1:19" x14ac:dyDescent="0.25">
      <c r="J92" s="6" t="s">
        <v>317</v>
      </c>
    </row>
    <row r="94" spans="1:19" x14ac:dyDescent="0.25">
      <c r="J94" s="6" t="s">
        <v>318</v>
      </c>
      <c r="K94" s="6" t="s">
        <v>319</v>
      </c>
      <c r="L94" s="6" t="s">
        <v>320</v>
      </c>
    </row>
    <row r="96" spans="1:19" x14ac:dyDescent="0.25">
      <c r="I96" s="6" t="s">
        <v>321</v>
      </c>
      <c r="J96" s="6">
        <v>63085688153.669998</v>
      </c>
    </row>
    <row r="98" spans="9:12" x14ac:dyDescent="0.25">
      <c r="I98" s="6" t="s">
        <v>322</v>
      </c>
      <c r="J98" s="6">
        <v>6541006831.9899988</v>
      </c>
      <c r="K98" s="6">
        <v>1046561093.14</v>
      </c>
    </row>
    <row r="100" spans="9:12" x14ac:dyDescent="0.25">
      <c r="I100" s="6" t="s">
        <v>323</v>
      </c>
      <c r="J100" s="6">
        <v>0</v>
      </c>
      <c r="K100" s="6">
        <v>0</v>
      </c>
      <c r="L100" s="6">
        <v>0</v>
      </c>
    </row>
    <row r="102" spans="9:12" x14ac:dyDescent="0.25">
      <c r="I102" s="6" t="s">
        <v>324</v>
      </c>
      <c r="J102" s="6">
        <v>0</v>
      </c>
      <c r="K102" s="6">
        <v>0</v>
      </c>
    </row>
    <row r="104" spans="9:12" x14ac:dyDescent="0.25">
      <c r="I104" s="6" t="s">
        <v>325</v>
      </c>
      <c r="J104" s="6">
        <v>69626694985.660004</v>
      </c>
      <c r="K104" s="6">
        <v>1046561093.14</v>
      </c>
      <c r="L104" s="6">
        <v>0</v>
      </c>
    </row>
  </sheetData>
  <autoFilter ref="A7:S7"/>
  <sortState ref="A8:S88">
    <sortCondition ref="I8:I88"/>
  </sortState>
  <customSheetViews>
    <customSheetView guid="{9CE38EE9-E708-473C-99A6-EFEE34D0B1C1}" topLeftCell="G91">
      <selection activeCell="I63" sqref="I63"/>
      <pageMargins left="0.7" right="0.7" top="0.75" bottom="0.75" header="0.3" footer="0.3"/>
      <pageSetup orientation="landscape" r:id="rId1"/>
    </customSheetView>
    <customSheetView guid="{49E96635-9323-4ADA-BECB-202F7B7B5484}" topLeftCell="G91">
      <selection activeCell="I63" sqref="I63"/>
      <pageMargins left="0.7" right="0.7" top="0.75" bottom="0.75" header="0.3" footer="0.3"/>
      <pageSetup orientation="landscape" r:id="rId2"/>
    </customSheetView>
  </customSheetViews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4"/>
  <sheetViews>
    <sheetView topLeftCell="D85" workbookViewId="0">
      <selection activeCell="K106" sqref="K10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2.7109375" style="3" bestFit="1" customWidth="1"/>
    <col min="7" max="7" width="16.8554687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5.85546875" style="6" bestFit="1" customWidth="1"/>
    <col min="14" max="17" width="5.140625" style="6" bestFit="1" customWidth="1"/>
    <col min="18" max="18" width="16.42578125" style="6" bestFit="1" customWidth="1"/>
    <col min="19" max="19" width="17.4257812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326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5" customFormat="1" x14ac:dyDescent="0.25">
      <c r="A8" s="22" t="s">
        <v>22</v>
      </c>
      <c r="B8" s="23" t="s">
        <v>23</v>
      </c>
      <c r="C8" s="22" t="s">
        <v>24</v>
      </c>
      <c r="D8" s="22" t="s">
        <v>25</v>
      </c>
      <c r="E8" s="22" t="s">
        <v>26</v>
      </c>
      <c r="F8" s="22" t="s">
        <v>27</v>
      </c>
      <c r="G8" s="22" t="s">
        <v>26</v>
      </c>
      <c r="H8" s="22" t="s">
        <v>28</v>
      </c>
      <c r="I8" s="24" t="s">
        <v>29</v>
      </c>
      <c r="J8" s="24">
        <v>353133313.94239998</v>
      </c>
      <c r="K8" s="24">
        <v>0</v>
      </c>
      <c r="L8" s="24">
        <v>304425270.63999999</v>
      </c>
      <c r="M8" s="24">
        <v>48708043.299999997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</row>
    <row r="9" spans="1:19" s="25" customFormat="1" x14ac:dyDescent="0.25">
      <c r="A9" s="22" t="s">
        <v>30</v>
      </c>
      <c r="B9" s="23" t="s">
        <v>23</v>
      </c>
      <c r="C9" s="22" t="s">
        <v>24</v>
      </c>
      <c r="D9" s="22" t="s">
        <v>31</v>
      </c>
      <c r="E9" s="22" t="s">
        <v>26</v>
      </c>
      <c r="F9" s="22" t="s">
        <v>32</v>
      </c>
      <c r="G9" s="22" t="s">
        <v>26</v>
      </c>
      <c r="H9" s="22" t="s">
        <v>33</v>
      </c>
      <c r="I9" s="24" t="s">
        <v>34</v>
      </c>
      <c r="J9" s="24">
        <v>723025442.37399995</v>
      </c>
      <c r="K9" s="24">
        <v>0</v>
      </c>
      <c r="L9" s="24">
        <v>623297795.14999998</v>
      </c>
      <c r="M9" s="24">
        <v>99727647.219999999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2" t="s">
        <v>26</v>
      </c>
    </row>
    <row r="10" spans="1:19" s="25" customFormat="1" x14ac:dyDescent="0.25">
      <c r="A10" s="22" t="s">
        <v>35</v>
      </c>
      <c r="B10" s="23" t="s">
        <v>23</v>
      </c>
      <c r="C10" s="22" t="s">
        <v>24</v>
      </c>
      <c r="D10" s="22" t="s">
        <v>36</v>
      </c>
      <c r="E10" s="22" t="s">
        <v>26</v>
      </c>
      <c r="F10" s="22" t="s">
        <v>37</v>
      </c>
      <c r="G10" s="22" t="s">
        <v>26</v>
      </c>
      <c r="H10" s="22" t="s">
        <v>33</v>
      </c>
      <c r="I10" s="24" t="s">
        <v>34</v>
      </c>
      <c r="J10" s="24">
        <v>99535212.480000004</v>
      </c>
      <c r="K10" s="24">
        <v>99535212.480000004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2" t="s">
        <v>26</v>
      </c>
    </row>
    <row r="11" spans="1:19" s="25" customFormat="1" x14ac:dyDescent="0.25">
      <c r="A11" s="22" t="s">
        <v>38</v>
      </c>
      <c r="B11" s="23" t="s">
        <v>23</v>
      </c>
      <c r="C11" s="22" t="s">
        <v>24</v>
      </c>
      <c r="D11" s="22" t="s">
        <v>39</v>
      </c>
      <c r="E11" s="22" t="s">
        <v>26</v>
      </c>
      <c r="F11" s="22" t="s">
        <v>40</v>
      </c>
      <c r="G11" s="22" t="s">
        <v>26</v>
      </c>
      <c r="H11" s="22" t="s">
        <v>33</v>
      </c>
      <c r="I11" s="24" t="s">
        <v>34</v>
      </c>
      <c r="J11" s="24">
        <v>132828082.14</v>
      </c>
      <c r="K11" s="24">
        <v>0</v>
      </c>
      <c r="L11" s="24">
        <v>114506967.36</v>
      </c>
      <c r="M11" s="24">
        <v>18321114.780000001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2" t="s">
        <v>26</v>
      </c>
    </row>
    <row r="12" spans="1:19" s="25" customFormat="1" x14ac:dyDescent="0.25">
      <c r="A12" s="22" t="s">
        <v>41</v>
      </c>
      <c r="B12" s="23" t="s">
        <v>23</v>
      </c>
      <c r="C12" s="22" t="s">
        <v>24</v>
      </c>
      <c r="D12" s="22" t="s">
        <v>42</v>
      </c>
      <c r="E12" s="22" t="s">
        <v>26</v>
      </c>
      <c r="F12" s="22" t="s">
        <v>43</v>
      </c>
      <c r="G12" s="22" t="s">
        <v>26</v>
      </c>
      <c r="H12" s="22" t="s">
        <v>44</v>
      </c>
      <c r="I12" s="24" t="s">
        <v>45</v>
      </c>
      <c r="J12" s="24">
        <v>498622218.27999997</v>
      </c>
      <c r="K12" s="24">
        <v>0</v>
      </c>
      <c r="L12" s="24">
        <v>429846739.88999999</v>
      </c>
      <c r="M12" s="24">
        <v>68775478.390000001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2" t="s">
        <v>26</v>
      </c>
    </row>
    <row r="13" spans="1:19" s="25" customFormat="1" x14ac:dyDescent="0.25">
      <c r="A13" s="22" t="s">
        <v>46</v>
      </c>
      <c r="B13" s="23" t="s">
        <v>23</v>
      </c>
      <c r="C13" s="22" t="s">
        <v>24</v>
      </c>
      <c r="D13" s="22" t="s">
        <v>47</v>
      </c>
      <c r="E13" s="22" t="s">
        <v>26</v>
      </c>
      <c r="F13" s="22" t="s">
        <v>48</v>
      </c>
      <c r="G13" s="22" t="s">
        <v>26</v>
      </c>
      <c r="H13" s="22" t="s">
        <v>44</v>
      </c>
      <c r="I13" s="24" t="s">
        <v>45</v>
      </c>
      <c r="J13" s="24">
        <v>318749317.44</v>
      </c>
      <c r="K13" s="24">
        <v>0</v>
      </c>
      <c r="L13" s="24">
        <v>274783894.33999997</v>
      </c>
      <c r="M13" s="24">
        <v>43965423.100000001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2" t="s">
        <v>26</v>
      </c>
    </row>
    <row r="14" spans="1:19" s="25" customFormat="1" x14ac:dyDescent="0.25">
      <c r="A14" s="22" t="s">
        <v>49</v>
      </c>
      <c r="B14" s="23" t="s">
        <v>23</v>
      </c>
      <c r="C14" s="22" t="s">
        <v>24</v>
      </c>
      <c r="D14" s="22" t="s">
        <v>50</v>
      </c>
      <c r="E14" s="22" t="s">
        <v>26</v>
      </c>
      <c r="F14" s="22" t="s">
        <v>51</v>
      </c>
      <c r="G14" s="22" t="s">
        <v>26</v>
      </c>
      <c r="H14" s="22" t="s">
        <v>52</v>
      </c>
      <c r="I14" s="24" t="s">
        <v>53</v>
      </c>
      <c r="J14" s="24">
        <v>1058249920</v>
      </c>
      <c r="K14" s="24">
        <v>887368000</v>
      </c>
      <c r="L14" s="24">
        <v>147312000</v>
      </c>
      <c r="M14" s="24">
        <v>23569920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26</v>
      </c>
    </row>
    <row r="15" spans="1:19" s="25" customFormat="1" x14ac:dyDescent="0.25">
      <c r="A15" s="22" t="s">
        <v>54</v>
      </c>
      <c r="B15" s="23" t="s">
        <v>23</v>
      </c>
      <c r="C15" s="22" t="s">
        <v>24</v>
      </c>
      <c r="D15" s="22" t="s">
        <v>55</v>
      </c>
      <c r="E15" s="22" t="s">
        <v>26</v>
      </c>
      <c r="F15" s="22" t="s">
        <v>56</v>
      </c>
      <c r="G15" s="22" t="s">
        <v>26</v>
      </c>
      <c r="H15" s="22" t="s">
        <v>57</v>
      </c>
      <c r="I15" s="24" t="s">
        <v>58</v>
      </c>
      <c r="J15" s="24">
        <v>31790712.34</v>
      </c>
      <c r="K15" s="24">
        <v>0</v>
      </c>
      <c r="L15" s="24">
        <v>27405786.5</v>
      </c>
      <c r="M15" s="24">
        <v>4384925.84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2" t="s">
        <v>26</v>
      </c>
    </row>
    <row r="16" spans="1:19" x14ac:dyDescent="0.25">
      <c r="A16" s="26" t="s">
        <v>59</v>
      </c>
      <c r="B16" s="27" t="s">
        <v>23</v>
      </c>
      <c r="C16" s="26" t="s">
        <v>24</v>
      </c>
      <c r="D16" s="26" t="s">
        <v>60</v>
      </c>
      <c r="E16" s="26" t="s">
        <v>26</v>
      </c>
      <c r="F16" s="26" t="s">
        <v>61</v>
      </c>
      <c r="G16" s="26" t="s">
        <v>26</v>
      </c>
      <c r="H16" s="26" t="s">
        <v>57</v>
      </c>
      <c r="I16" s="28" t="s">
        <v>58</v>
      </c>
      <c r="J16" s="28">
        <v>135321189.58000001</v>
      </c>
      <c r="K16" s="28">
        <v>0</v>
      </c>
      <c r="L16" s="28">
        <v>116656197.91</v>
      </c>
      <c r="M16" s="28">
        <v>18664991.670000002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6" t="s">
        <v>26</v>
      </c>
    </row>
    <row r="17" spans="1:19" s="25" customFormat="1" x14ac:dyDescent="0.25">
      <c r="A17" s="22" t="s">
        <v>62</v>
      </c>
      <c r="B17" s="23" t="s">
        <v>23</v>
      </c>
      <c r="C17" s="22" t="s">
        <v>24</v>
      </c>
      <c r="D17" s="22" t="s">
        <v>63</v>
      </c>
      <c r="E17" s="22" t="s">
        <v>26</v>
      </c>
      <c r="F17" s="22" t="s">
        <v>64</v>
      </c>
      <c r="G17" s="22" t="s">
        <v>26</v>
      </c>
      <c r="H17" s="22" t="s">
        <v>65</v>
      </c>
      <c r="I17" s="24" t="s">
        <v>66</v>
      </c>
      <c r="J17" s="24">
        <v>69673851</v>
      </c>
      <c r="K17" s="24">
        <v>69673851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26</v>
      </c>
    </row>
    <row r="18" spans="1:19" s="25" customFormat="1" x14ac:dyDescent="0.25">
      <c r="A18" s="22" t="s">
        <v>67</v>
      </c>
      <c r="B18" s="23" t="s">
        <v>23</v>
      </c>
      <c r="C18" s="22" t="s">
        <v>68</v>
      </c>
      <c r="D18" s="22" t="s">
        <v>26</v>
      </c>
      <c r="E18" s="22" t="s">
        <v>69</v>
      </c>
      <c r="F18" s="22" t="s">
        <v>26</v>
      </c>
      <c r="G18" s="22" t="s">
        <v>50</v>
      </c>
      <c r="H18" s="22" t="s">
        <v>52</v>
      </c>
      <c r="I18" s="24" t="s">
        <v>53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17677440</v>
      </c>
      <c r="S18" s="22" t="s">
        <v>70</v>
      </c>
    </row>
    <row r="19" spans="1:19" s="25" customFormat="1" x14ac:dyDescent="0.25">
      <c r="A19" s="22" t="s">
        <v>71</v>
      </c>
      <c r="B19" s="23" t="s">
        <v>23</v>
      </c>
      <c r="C19" s="22" t="s">
        <v>68</v>
      </c>
      <c r="D19" s="22" t="s">
        <v>26</v>
      </c>
      <c r="E19" s="22" t="s">
        <v>72</v>
      </c>
      <c r="F19" s="22" t="s">
        <v>26</v>
      </c>
      <c r="G19" s="22" t="s">
        <v>47</v>
      </c>
      <c r="H19" s="22" t="s">
        <v>44</v>
      </c>
      <c r="I19" s="24" t="s">
        <v>45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32974067.329999998</v>
      </c>
      <c r="S19" s="22" t="s">
        <v>73</v>
      </c>
    </row>
    <row r="20" spans="1:19" s="25" customFormat="1" x14ac:dyDescent="0.25">
      <c r="A20" s="22" t="s">
        <v>74</v>
      </c>
      <c r="B20" s="23" t="s">
        <v>23</v>
      </c>
      <c r="C20" s="22" t="s">
        <v>68</v>
      </c>
      <c r="D20" s="22" t="s">
        <v>26</v>
      </c>
      <c r="E20" s="22" t="s">
        <v>75</v>
      </c>
      <c r="F20" s="22" t="s">
        <v>26</v>
      </c>
      <c r="G20" s="22" t="s">
        <v>42</v>
      </c>
      <c r="H20" s="22" t="s">
        <v>44</v>
      </c>
      <c r="I20" s="24" t="s">
        <v>45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51581608.789999999</v>
      </c>
      <c r="S20" s="22" t="s">
        <v>76</v>
      </c>
    </row>
    <row r="21" spans="1:19" s="25" customFormat="1" x14ac:dyDescent="0.25">
      <c r="A21" s="22" t="s">
        <v>77</v>
      </c>
      <c r="B21" s="23" t="s">
        <v>23</v>
      </c>
      <c r="C21" s="22" t="s">
        <v>68</v>
      </c>
      <c r="D21" s="22" t="s">
        <v>26</v>
      </c>
      <c r="E21" s="22" t="s">
        <v>78</v>
      </c>
      <c r="F21" s="22" t="s">
        <v>26</v>
      </c>
      <c r="G21" s="22" t="s">
        <v>25</v>
      </c>
      <c r="H21" s="22" t="s">
        <v>28</v>
      </c>
      <c r="I21" s="24" t="s">
        <v>29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36531032.479999997</v>
      </c>
      <c r="S21" s="22" t="s">
        <v>79</v>
      </c>
    </row>
    <row r="22" spans="1:19" s="25" customFormat="1" x14ac:dyDescent="0.25">
      <c r="A22" s="22" t="s">
        <v>80</v>
      </c>
      <c r="B22" s="23" t="s">
        <v>23</v>
      </c>
      <c r="C22" s="22" t="s">
        <v>68</v>
      </c>
      <c r="D22" s="22" t="s">
        <v>26</v>
      </c>
      <c r="E22" s="22" t="s">
        <v>81</v>
      </c>
      <c r="F22" s="22" t="s">
        <v>26</v>
      </c>
      <c r="G22" s="22" t="s">
        <v>31</v>
      </c>
      <c r="H22" s="22" t="s">
        <v>33</v>
      </c>
      <c r="I22" s="24" t="s">
        <v>34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74795735.420000002</v>
      </c>
      <c r="S22" s="22" t="s">
        <v>82</v>
      </c>
    </row>
    <row r="23" spans="1:19" s="25" customFormat="1" x14ac:dyDescent="0.25">
      <c r="A23" s="22" t="s">
        <v>83</v>
      </c>
      <c r="B23" s="23" t="s">
        <v>23</v>
      </c>
      <c r="C23" s="22" t="s">
        <v>68</v>
      </c>
      <c r="D23" s="22" t="s">
        <v>26</v>
      </c>
      <c r="E23" s="22" t="s">
        <v>84</v>
      </c>
      <c r="F23" s="22" t="s">
        <v>26</v>
      </c>
      <c r="G23" s="22" t="s">
        <v>55</v>
      </c>
      <c r="H23" s="22" t="s">
        <v>57</v>
      </c>
      <c r="I23" s="24" t="s">
        <v>58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3288694.38</v>
      </c>
      <c r="S23" s="22" t="s">
        <v>85</v>
      </c>
    </row>
    <row r="24" spans="1:19" x14ac:dyDescent="0.25">
      <c r="A24" s="26" t="s">
        <v>86</v>
      </c>
      <c r="B24" s="27" t="s">
        <v>23</v>
      </c>
      <c r="C24" s="26" t="s">
        <v>68</v>
      </c>
      <c r="D24" s="26" t="s">
        <v>26</v>
      </c>
      <c r="E24" s="26" t="s">
        <v>87</v>
      </c>
      <c r="F24" s="26" t="s">
        <v>26</v>
      </c>
      <c r="G24" s="26" t="s">
        <v>60</v>
      </c>
      <c r="H24" s="26" t="s">
        <v>57</v>
      </c>
      <c r="I24" s="28" t="s">
        <v>58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13998743.75</v>
      </c>
      <c r="S24" s="26" t="s">
        <v>88</v>
      </c>
    </row>
    <row r="25" spans="1:19" s="25" customFormat="1" x14ac:dyDescent="0.25">
      <c r="A25" s="22" t="s">
        <v>89</v>
      </c>
      <c r="B25" s="23" t="s">
        <v>23</v>
      </c>
      <c r="C25" s="22" t="s">
        <v>68</v>
      </c>
      <c r="D25" s="22" t="s">
        <v>26</v>
      </c>
      <c r="E25" s="22" t="s">
        <v>90</v>
      </c>
      <c r="F25" s="22" t="s">
        <v>26</v>
      </c>
      <c r="G25" s="22" t="s">
        <v>39</v>
      </c>
      <c r="H25" s="22" t="s">
        <v>33</v>
      </c>
      <c r="I25" s="24" t="s">
        <v>34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13740836.09</v>
      </c>
      <c r="S25" s="22" t="s">
        <v>91</v>
      </c>
    </row>
    <row r="26" spans="1:19" x14ac:dyDescent="0.25">
      <c r="A26" s="26" t="s">
        <v>92</v>
      </c>
      <c r="B26" s="27" t="s">
        <v>93</v>
      </c>
      <c r="C26" s="26" t="s">
        <v>24</v>
      </c>
      <c r="D26" s="26" t="s">
        <v>94</v>
      </c>
      <c r="E26" s="26" t="s">
        <v>26</v>
      </c>
      <c r="F26" s="26" t="s">
        <v>95</v>
      </c>
      <c r="G26" s="26" t="s">
        <v>26</v>
      </c>
      <c r="H26" s="26" t="s">
        <v>96</v>
      </c>
      <c r="I26" s="28" t="s">
        <v>97</v>
      </c>
      <c r="J26" s="28">
        <v>18778800</v>
      </c>
      <c r="K26" s="28">
        <v>6970000</v>
      </c>
      <c r="L26" s="28">
        <v>10180000</v>
      </c>
      <c r="M26" s="28">
        <v>1628800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6" t="s">
        <v>26</v>
      </c>
    </row>
    <row r="27" spans="1:19" s="25" customFormat="1" x14ac:dyDescent="0.25">
      <c r="A27" s="22" t="s">
        <v>98</v>
      </c>
      <c r="B27" s="23" t="s">
        <v>93</v>
      </c>
      <c r="C27" s="22" t="s">
        <v>24</v>
      </c>
      <c r="D27" s="22" t="s">
        <v>99</v>
      </c>
      <c r="E27" s="22" t="s">
        <v>26</v>
      </c>
      <c r="F27" s="22" t="s">
        <v>100</v>
      </c>
      <c r="G27" s="22" t="s">
        <v>26</v>
      </c>
      <c r="H27" s="22" t="s">
        <v>101</v>
      </c>
      <c r="I27" s="24" t="s">
        <v>102</v>
      </c>
      <c r="J27" s="24">
        <v>225585953.40000001</v>
      </c>
      <c r="K27" s="24">
        <v>180829096.16</v>
      </c>
      <c r="L27" s="24">
        <v>38583497.619999997</v>
      </c>
      <c r="M27" s="24">
        <v>6173359.6200000001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2" t="s">
        <v>26</v>
      </c>
    </row>
    <row r="28" spans="1:19" s="25" customFormat="1" x14ac:dyDescent="0.25">
      <c r="A28" s="22" t="s">
        <v>103</v>
      </c>
      <c r="B28" s="23" t="s">
        <v>93</v>
      </c>
      <c r="C28" s="22" t="s">
        <v>24</v>
      </c>
      <c r="D28" s="22" t="s">
        <v>104</v>
      </c>
      <c r="E28" s="22" t="s">
        <v>26</v>
      </c>
      <c r="F28" s="22" t="s">
        <v>105</v>
      </c>
      <c r="G28" s="22" t="s">
        <v>26</v>
      </c>
      <c r="H28" s="22" t="s">
        <v>101</v>
      </c>
      <c r="I28" s="24" t="s">
        <v>102</v>
      </c>
      <c r="J28" s="24">
        <v>320422866.61000001</v>
      </c>
      <c r="K28" s="24">
        <v>124693561.03999999</v>
      </c>
      <c r="L28" s="24">
        <v>168732159.97</v>
      </c>
      <c r="M28" s="24">
        <v>26997145.600000001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26</v>
      </c>
    </row>
    <row r="29" spans="1:19" s="25" customFormat="1" x14ac:dyDescent="0.25">
      <c r="A29" s="22" t="s">
        <v>106</v>
      </c>
      <c r="B29" s="23" t="s">
        <v>93</v>
      </c>
      <c r="C29" s="22" t="s">
        <v>24</v>
      </c>
      <c r="D29" s="22" t="s">
        <v>107</v>
      </c>
      <c r="E29" s="22" t="s">
        <v>26</v>
      </c>
      <c r="F29" s="22" t="s">
        <v>108</v>
      </c>
      <c r="G29" s="22" t="s">
        <v>26</v>
      </c>
      <c r="H29" s="22" t="s">
        <v>109</v>
      </c>
      <c r="I29" s="24" t="s">
        <v>110</v>
      </c>
      <c r="J29" s="24">
        <v>72136920</v>
      </c>
      <c r="K29" s="24">
        <v>0</v>
      </c>
      <c r="L29" s="24">
        <v>62187000</v>
      </c>
      <c r="M29" s="24">
        <v>9949920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2" t="s">
        <v>26</v>
      </c>
    </row>
    <row r="30" spans="1:19" x14ac:dyDescent="0.25">
      <c r="A30" s="22" t="s">
        <v>111</v>
      </c>
      <c r="B30" s="23" t="s">
        <v>93</v>
      </c>
      <c r="C30" s="22" t="s">
        <v>24</v>
      </c>
      <c r="D30" s="22" t="s">
        <v>112</v>
      </c>
      <c r="E30" s="22" t="s">
        <v>26</v>
      </c>
      <c r="F30" s="22" t="s">
        <v>113</v>
      </c>
      <c r="G30" s="22" t="s">
        <v>26</v>
      </c>
      <c r="H30" s="22" t="s">
        <v>114</v>
      </c>
      <c r="I30" s="24" t="s">
        <v>115</v>
      </c>
      <c r="J30" s="24">
        <v>21059715100</v>
      </c>
      <c r="K30" s="24">
        <v>21059715100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2" t="s">
        <v>26</v>
      </c>
    </row>
    <row r="31" spans="1:19" x14ac:dyDescent="0.25">
      <c r="A31" s="22" t="s">
        <v>116</v>
      </c>
      <c r="B31" s="23" t="s">
        <v>93</v>
      </c>
      <c r="C31" s="22" t="s">
        <v>24</v>
      </c>
      <c r="D31" s="22" t="s">
        <v>117</v>
      </c>
      <c r="E31" s="22" t="s">
        <v>26</v>
      </c>
      <c r="F31" s="22" t="s">
        <v>118</v>
      </c>
      <c r="G31" s="22" t="s">
        <v>26</v>
      </c>
      <c r="H31" s="22" t="s">
        <v>119</v>
      </c>
      <c r="I31" s="24" t="s">
        <v>120</v>
      </c>
      <c r="J31" s="24">
        <v>129318874.2</v>
      </c>
      <c r="K31" s="24">
        <v>0</v>
      </c>
      <c r="L31" s="24">
        <v>111481788.09999999</v>
      </c>
      <c r="M31" s="24">
        <v>17837086.100000001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2" t="s">
        <v>26</v>
      </c>
    </row>
    <row r="32" spans="1:19" s="25" customFormat="1" x14ac:dyDescent="0.25">
      <c r="A32" s="22" t="s">
        <v>121</v>
      </c>
      <c r="B32" s="23" t="s">
        <v>93</v>
      </c>
      <c r="C32" s="22" t="s">
        <v>24</v>
      </c>
      <c r="D32" s="22" t="s">
        <v>122</v>
      </c>
      <c r="E32" s="22" t="s">
        <v>26</v>
      </c>
      <c r="F32" s="22" t="s">
        <v>123</v>
      </c>
      <c r="G32" s="22" t="s">
        <v>26</v>
      </c>
      <c r="H32" s="22" t="s">
        <v>124</v>
      </c>
      <c r="I32" s="24" t="s">
        <v>125</v>
      </c>
      <c r="J32" s="24">
        <v>70977628.879999995</v>
      </c>
      <c r="K32" s="24">
        <v>0</v>
      </c>
      <c r="L32" s="24">
        <v>61187611.100000001</v>
      </c>
      <c r="M32" s="24">
        <v>9790017.7799999993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26</v>
      </c>
    </row>
    <row r="33" spans="1:19" s="25" customFormat="1" x14ac:dyDescent="0.25">
      <c r="A33" s="22" t="s">
        <v>126</v>
      </c>
      <c r="B33" s="23" t="s">
        <v>93</v>
      </c>
      <c r="C33" s="22" t="s">
        <v>24</v>
      </c>
      <c r="D33" s="22" t="s">
        <v>127</v>
      </c>
      <c r="E33" s="22" t="s">
        <v>26</v>
      </c>
      <c r="F33" s="22" t="s">
        <v>128</v>
      </c>
      <c r="G33" s="22" t="s">
        <v>26</v>
      </c>
      <c r="H33" s="22" t="s">
        <v>129</v>
      </c>
      <c r="I33" s="24" t="s">
        <v>130</v>
      </c>
      <c r="J33" s="24">
        <v>82685940</v>
      </c>
      <c r="K33" s="24">
        <v>82685940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2" t="s">
        <v>26</v>
      </c>
    </row>
    <row r="34" spans="1:19" s="25" customFormat="1" x14ac:dyDescent="0.25">
      <c r="A34" s="22" t="s">
        <v>131</v>
      </c>
      <c r="B34" s="23" t="s">
        <v>93</v>
      </c>
      <c r="C34" s="22" t="s">
        <v>24</v>
      </c>
      <c r="D34" s="22" t="s">
        <v>132</v>
      </c>
      <c r="E34" s="22" t="s">
        <v>26</v>
      </c>
      <c r="F34" s="22" t="s">
        <v>133</v>
      </c>
      <c r="G34" s="22" t="s">
        <v>26</v>
      </c>
      <c r="H34" s="22" t="s">
        <v>134</v>
      </c>
      <c r="I34" s="24" t="s">
        <v>135</v>
      </c>
      <c r="J34" s="24">
        <v>490723054.80000001</v>
      </c>
      <c r="K34" s="24">
        <v>490723054.80000001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26</v>
      </c>
    </row>
    <row r="35" spans="1:19" x14ac:dyDescent="0.25">
      <c r="A35" s="26" t="s">
        <v>136</v>
      </c>
      <c r="B35" s="27" t="s">
        <v>93</v>
      </c>
      <c r="C35" s="26" t="s">
        <v>24</v>
      </c>
      <c r="D35" s="26" t="s">
        <v>137</v>
      </c>
      <c r="E35" s="26" t="s">
        <v>26</v>
      </c>
      <c r="F35" s="26" t="s">
        <v>138</v>
      </c>
      <c r="G35" s="26" t="s">
        <v>26</v>
      </c>
      <c r="H35" s="26" t="s">
        <v>134</v>
      </c>
      <c r="I35" s="28" t="s">
        <v>135</v>
      </c>
      <c r="J35" s="28">
        <v>245361527.40000001</v>
      </c>
      <c r="K35" s="28">
        <v>245361527.40000001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6" t="s">
        <v>26</v>
      </c>
    </row>
    <row r="36" spans="1:19" x14ac:dyDescent="0.25">
      <c r="A36" s="22" t="s">
        <v>139</v>
      </c>
      <c r="B36" s="23" t="s">
        <v>93</v>
      </c>
      <c r="C36" s="22" t="s">
        <v>24</v>
      </c>
      <c r="D36" s="22" t="s">
        <v>140</v>
      </c>
      <c r="E36" s="22" t="s">
        <v>26</v>
      </c>
      <c r="F36" s="22" t="s">
        <v>141</v>
      </c>
      <c r="G36" s="22" t="s">
        <v>26</v>
      </c>
      <c r="H36" s="22" t="s">
        <v>142</v>
      </c>
      <c r="I36" s="24" t="s">
        <v>143</v>
      </c>
      <c r="J36" s="24">
        <v>656017316.80560005</v>
      </c>
      <c r="K36" s="24">
        <v>0</v>
      </c>
      <c r="L36" s="24">
        <v>565532169.65999997</v>
      </c>
      <c r="M36" s="24">
        <v>90485147.140000001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2" t="s">
        <v>26</v>
      </c>
    </row>
    <row r="37" spans="1:19" s="25" customFormat="1" x14ac:dyDescent="0.25">
      <c r="A37" s="22" t="s">
        <v>144</v>
      </c>
      <c r="B37" s="23" t="s">
        <v>93</v>
      </c>
      <c r="C37" s="22" t="s">
        <v>68</v>
      </c>
      <c r="D37" s="22" t="s">
        <v>26</v>
      </c>
      <c r="E37" s="22" t="s">
        <v>145</v>
      </c>
      <c r="F37" s="22" t="s">
        <v>26</v>
      </c>
      <c r="G37" s="22" t="s">
        <v>122</v>
      </c>
      <c r="H37" s="22" t="s">
        <v>124</v>
      </c>
      <c r="I37" s="24" t="s">
        <v>125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7342513.3399999999</v>
      </c>
      <c r="S37" s="22" t="s">
        <v>146</v>
      </c>
    </row>
    <row r="38" spans="1:19" s="25" customFormat="1" x14ac:dyDescent="0.25">
      <c r="A38" s="22" t="s">
        <v>147</v>
      </c>
      <c r="B38" s="23" t="s">
        <v>93</v>
      </c>
      <c r="C38" s="22" t="s">
        <v>68</v>
      </c>
      <c r="D38" s="22" t="s">
        <v>26</v>
      </c>
      <c r="E38" s="22" t="s">
        <v>148</v>
      </c>
      <c r="F38" s="22" t="s">
        <v>26</v>
      </c>
      <c r="G38" s="22" t="s">
        <v>99</v>
      </c>
      <c r="H38" s="22" t="s">
        <v>101</v>
      </c>
      <c r="I38" s="24" t="s">
        <v>102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4630019.72</v>
      </c>
      <c r="S38" s="22" t="s">
        <v>149</v>
      </c>
    </row>
    <row r="39" spans="1:19" s="25" customFormat="1" x14ac:dyDescent="0.25">
      <c r="A39" s="22" t="s">
        <v>150</v>
      </c>
      <c r="B39" s="23" t="s">
        <v>93</v>
      </c>
      <c r="C39" s="22" t="s">
        <v>68</v>
      </c>
      <c r="D39" s="22" t="s">
        <v>26</v>
      </c>
      <c r="E39" s="22" t="s">
        <v>151</v>
      </c>
      <c r="F39" s="22" t="s">
        <v>26</v>
      </c>
      <c r="G39" s="22" t="s">
        <v>104</v>
      </c>
      <c r="H39" s="22" t="s">
        <v>101</v>
      </c>
      <c r="I39" s="24" t="s">
        <v>102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20247859.199999999</v>
      </c>
      <c r="S39" s="22" t="s">
        <v>152</v>
      </c>
    </row>
    <row r="40" spans="1:19" s="25" customFormat="1" x14ac:dyDescent="0.25">
      <c r="A40" s="22" t="s">
        <v>153</v>
      </c>
      <c r="B40" s="23" t="s">
        <v>93</v>
      </c>
      <c r="C40" s="22" t="s">
        <v>68</v>
      </c>
      <c r="D40" s="22" t="s">
        <v>26</v>
      </c>
      <c r="E40" s="22" t="s">
        <v>154</v>
      </c>
      <c r="F40" s="22" t="s">
        <v>26</v>
      </c>
      <c r="G40" s="22" t="s">
        <v>107</v>
      </c>
      <c r="H40" s="22" t="s">
        <v>109</v>
      </c>
      <c r="I40" s="24" t="s">
        <v>110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7462440</v>
      </c>
      <c r="S40" s="22" t="s">
        <v>155</v>
      </c>
    </row>
    <row r="41" spans="1:19" x14ac:dyDescent="0.25">
      <c r="A41" s="22" t="s">
        <v>156</v>
      </c>
      <c r="B41" s="23" t="s">
        <v>93</v>
      </c>
      <c r="C41" s="22" t="s">
        <v>68</v>
      </c>
      <c r="D41" s="22" t="s">
        <v>26</v>
      </c>
      <c r="E41" s="22" t="s">
        <v>157</v>
      </c>
      <c r="F41" s="22" t="s">
        <v>26</v>
      </c>
      <c r="G41" s="22" t="s">
        <v>140</v>
      </c>
      <c r="H41" s="22" t="s">
        <v>142</v>
      </c>
      <c r="I41" s="24" t="s">
        <v>143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90485147.150000006</v>
      </c>
      <c r="S41" s="22" t="s">
        <v>158</v>
      </c>
    </row>
    <row r="42" spans="1:19" x14ac:dyDescent="0.25">
      <c r="A42" s="26" t="s">
        <v>159</v>
      </c>
      <c r="B42" s="27" t="s">
        <v>93</v>
      </c>
      <c r="C42" s="26" t="s">
        <v>68</v>
      </c>
      <c r="D42" s="26" t="s">
        <v>26</v>
      </c>
      <c r="E42" s="26" t="s">
        <v>160</v>
      </c>
      <c r="F42" s="26"/>
      <c r="G42" s="26" t="s">
        <v>94</v>
      </c>
      <c r="H42" s="26" t="s">
        <v>96</v>
      </c>
      <c r="I42" s="28" t="s">
        <v>97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1221600</v>
      </c>
      <c r="S42" s="26" t="s">
        <v>161</v>
      </c>
    </row>
    <row r="43" spans="1:19" x14ac:dyDescent="0.25">
      <c r="A43" s="22" t="s">
        <v>162</v>
      </c>
      <c r="B43" s="23" t="s">
        <v>93</v>
      </c>
      <c r="C43" s="22" t="s">
        <v>68</v>
      </c>
      <c r="D43" s="22" t="s">
        <v>26</v>
      </c>
      <c r="E43" s="22" t="s">
        <v>163</v>
      </c>
      <c r="F43" s="22" t="s">
        <v>26</v>
      </c>
      <c r="G43" s="22" t="s">
        <v>117</v>
      </c>
      <c r="H43" s="22" t="s">
        <v>119</v>
      </c>
      <c r="I43" s="24" t="s">
        <v>120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13377814.58</v>
      </c>
      <c r="S43" s="22" t="s">
        <v>164</v>
      </c>
    </row>
    <row r="44" spans="1:19" s="25" customFormat="1" x14ac:dyDescent="0.25">
      <c r="A44" s="22" t="s">
        <v>165</v>
      </c>
      <c r="B44" s="23" t="s">
        <v>166</v>
      </c>
      <c r="C44" s="22" t="s">
        <v>24</v>
      </c>
      <c r="D44" s="22" t="s">
        <v>167</v>
      </c>
      <c r="E44" s="22" t="s">
        <v>26</v>
      </c>
      <c r="F44" s="22" t="s">
        <v>168</v>
      </c>
      <c r="G44" s="22" t="s">
        <v>26</v>
      </c>
      <c r="H44" s="22" t="s">
        <v>96</v>
      </c>
      <c r="I44" s="24" t="s">
        <v>97</v>
      </c>
      <c r="J44" s="24">
        <v>4008003200</v>
      </c>
      <c r="K44" s="24">
        <v>3625760000</v>
      </c>
      <c r="L44" s="24">
        <v>329520000</v>
      </c>
      <c r="M44" s="24">
        <v>52723200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2" t="s">
        <v>26</v>
      </c>
    </row>
    <row r="45" spans="1:19" s="25" customFormat="1" x14ac:dyDescent="0.25">
      <c r="A45" s="22" t="s">
        <v>169</v>
      </c>
      <c r="B45" s="23" t="s">
        <v>166</v>
      </c>
      <c r="C45" s="22" t="s">
        <v>24</v>
      </c>
      <c r="D45" s="22" t="s">
        <v>170</v>
      </c>
      <c r="E45" s="22" t="s">
        <v>26</v>
      </c>
      <c r="F45" s="22" t="s">
        <v>171</v>
      </c>
      <c r="G45" s="22" t="s">
        <v>26</v>
      </c>
      <c r="H45" s="22" t="s">
        <v>57</v>
      </c>
      <c r="I45" s="24" t="s">
        <v>58</v>
      </c>
      <c r="J45" s="24">
        <v>437081929.65039998</v>
      </c>
      <c r="K45" s="24">
        <v>0</v>
      </c>
      <c r="L45" s="24">
        <v>376794766.94</v>
      </c>
      <c r="M45" s="24">
        <v>60287162.710000001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2" t="s">
        <v>26</v>
      </c>
    </row>
    <row r="46" spans="1:19" s="25" customFormat="1" x14ac:dyDescent="0.25">
      <c r="A46" s="22" t="s">
        <v>172</v>
      </c>
      <c r="B46" s="23" t="s">
        <v>166</v>
      </c>
      <c r="C46" s="22" t="s">
        <v>24</v>
      </c>
      <c r="D46" s="22" t="s">
        <v>173</v>
      </c>
      <c r="E46" s="22" t="s">
        <v>26</v>
      </c>
      <c r="F46" s="22" t="s">
        <v>174</v>
      </c>
      <c r="G46" s="22" t="s">
        <v>26</v>
      </c>
      <c r="H46" s="22" t="s">
        <v>109</v>
      </c>
      <c r="I46" s="24" t="s">
        <v>110</v>
      </c>
      <c r="J46" s="24">
        <v>280140000</v>
      </c>
      <c r="K46" s="24">
        <v>0</v>
      </c>
      <c r="L46" s="24">
        <v>241500000</v>
      </c>
      <c r="M46" s="24">
        <v>38640000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2" t="s">
        <v>26</v>
      </c>
    </row>
    <row r="47" spans="1:19" s="25" customFormat="1" x14ac:dyDescent="0.25">
      <c r="A47" s="22" t="s">
        <v>175</v>
      </c>
      <c r="B47" s="23" t="s">
        <v>166</v>
      </c>
      <c r="C47" s="22" t="s">
        <v>24</v>
      </c>
      <c r="D47" s="22" t="s">
        <v>176</v>
      </c>
      <c r="E47" s="22" t="s">
        <v>26</v>
      </c>
      <c r="F47" s="22" t="s">
        <v>177</v>
      </c>
      <c r="G47" s="22" t="s">
        <v>26</v>
      </c>
      <c r="H47" s="22" t="s">
        <v>114</v>
      </c>
      <c r="I47" s="24" t="s">
        <v>115</v>
      </c>
      <c r="J47" s="24">
        <v>20652533420</v>
      </c>
      <c r="K47" s="24">
        <v>20652533420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2" t="s">
        <v>26</v>
      </c>
    </row>
    <row r="48" spans="1:19" s="25" customFormat="1" x14ac:dyDescent="0.25">
      <c r="A48" s="22" t="s">
        <v>178</v>
      </c>
      <c r="B48" s="23" t="s">
        <v>166</v>
      </c>
      <c r="C48" s="22" t="s">
        <v>24</v>
      </c>
      <c r="D48" s="22" t="s">
        <v>179</v>
      </c>
      <c r="E48" s="22" t="s">
        <v>26</v>
      </c>
      <c r="F48" s="22" t="s">
        <v>180</v>
      </c>
      <c r="G48" s="22" t="s">
        <v>26</v>
      </c>
      <c r="H48" s="22" t="s">
        <v>119</v>
      </c>
      <c r="I48" s="24" t="s">
        <v>120</v>
      </c>
      <c r="J48" s="24">
        <v>77171000</v>
      </c>
      <c r="K48" s="24">
        <v>77171000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2" t="s">
        <v>26</v>
      </c>
    </row>
    <row r="49" spans="1:19" x14ac:dyDescent="0.25">
      <c r="A49" s="19" t="s">
        <v>181</v>
      </c>
      <c r="B49" s="20" t="s">
        <v>166</v>
      </c>
      <c r="C49" s="19" t="s">
        <v>24</v>
      </c>
      <c r="D49" s="19" t="s">
        <v>182</v>
      </c>
      <c r="E49" s="19" t="s">
        <v>26</v>
      </c>
      <c r="F49" s="19" t="s">
        <v>183</v>
      </c>
      <c r="G49" s="19" t="s">
        <v>26</v>
      </c>
      <c r="H49" s="19" t="s">
        <v>184</v>
      </c>
      <c r="I49" s="21" t="s">
        <v>185</v>
      </c>
      <c r="J49" s="21">
        <v>310515962.3344</v>
      </c>
      <c r="K49" s="21">
        <v>38728767.559999973</v>
      </c>
      <c r="L49" s="21">
        <v>234299305.84</v>
      </c>
      <c r="M49" s="21">
        <v>37487888.93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x14ac:dyDescent="0.25">
      <c r="A50" s="22" t="s">
        <v>186</v>
      </c>
      <c r="B50" s="23" t="s">
        <v>166</v>
      </c>
      <c r="C50" s="22" t="s">
        <v>24</v>
      </c>
      <c r="D50" s="22" t="s">
        <v>187</v>
      </c>
      <c r="E50" s="22" t="s">
        <v>26</v>
      </c>
      <c r="F50" s="22" t="s">
        <v>188</v>
      </c>
      <c r="G50" s="22" t="s">
        <v>26</v>
      </c>
      <c r="H50" s="22" t="s">
        <v>184</v>
      </c>
      <c r="I50" s="24" t="s">
        <v>185</v>
      </c>
      <c r="J50" s="24">
        <v>435698634.95999998</v>
      </c>
      <c r="K50" s="24">
        <v>435698634.95999998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2" t="s">
        <v>26</v>
      </c>
    </row>
    <row r="51" spans="1:19" x14ac:dyDescent="0.25">
      <c r="A51" s="22" t="s">
        <v>189</v>
      </c>
      <c r="B51" s="23" t="s">
        <v>166</v>
      </c>
      <c r="C51" s="22" t="s">
        <v>24</v>
      </c>
      <c r="D51" s="22" t="s">
        <v>190</v>
      </c>
      <c r="E51" s="22" t="s">
        <v>26</v>
      </c>
      <c r="F51" s="22" t="s">
        <v>191</v>
      </c>
      <c r="G51" s="22" t="s">
        <v>26</v>
      </c>
      <c r="H51" s="22" t="s">
        <v>184</v>
      </c>
      <c r="I51" s="24" t="s">
        <v>185</v>
      </c>
      <c r="J51" s="24">
        <v>480928686</v>
      </c>
      <c r="K51" s="24">
        <v>480928686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2" t="s">
        <v>26</v>
      </c>
    </row>
    <row r="52" spans="1:19" x14ac:dyDescent="0.25">
      <c r="A52" s="22" t="s">
        <v>192</v>
      </c>
      <c r="B52" s="23" t="s">
        <v>166</v>
      </c>
      <c r="C52" s="22" t="s">
        <v>24</v>
      </c>
      <c r="D52" s="22" t="s">
        <v>193</v>
      </c>
      <c r="E52" s="22" t="s">
        <v>26</v>
      </c>
      <c r="F52" s="22" t="s">
        <v>194</v>
      </c>
      <c r="G52" s="22" t="s">
        <v>26</v>
      </c>
      <c r="H52" s="22" t="s">
        <v>184</v>
      </c>
      <c r="I52" s="24" t="s">
        <v>185</v>
      </c>
      <c r="J52" s="24">
        <v>283132631</v>
      </c>
      <c r="K52" s="24">
        <v>35313411.159999996</v>
      </c>
      <c r="L52" s="24">
        <v>213637258.47999999</v>
      </c>
      <c r="M52" s="24">
        <v>34181961.359999999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2" t="s">
        <v>26</v>
      </c>
    </row>
    <row r="53" spans="1:19" s="25" customFormat="1" x14ac:dyDescent="0.25">
      <c r="A53" s="22" t="s">
        <v>195</v>
      </c>
      <c r="B53" s="23" t="s">
        <v>166</v>
      </c>
      <c r="C53" s="22" t="s">
        <v>24</v>
      </c>
      <c r="D53" s="22" t="s">
        <v>196</v>
      </c>
      <c r="E53" s="22" t="s">
        <v>26</v>
      </c>
      <c r="F53" s="22" t="s">
        <v>197</v>
      </c>
      <c r="G53" s="22" t="s">
        <v>26</v>
      </c>
      <c r="H53" s="22" t="s">
        <v>198</v>
      </c>
      <c r="I53" s="24" t="s">
        <v>199</v>
      </c>
      <c r="J53" s="24">
        <v>415929600</v>
      </c>
      <c r="K53" s="24">
        <v>0</v>
      </c>
      <c r="L53" s="24">
        <v>358560000</v>
      </c>
      <c r="M53" s="24">
        <v>57369600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2" t="s">
        <v>26</v>
      </c>
    </row>
    <row r="54" spans="1:19" s="25" customFormat="1" x14ac:dyDescent="0.25">
      <c r="A54" s="22" t="s">
        <v>200</v>
      </c>
      <c r="B54" s="23" t="s">
        <v>166</v>
      </c>
      <c r="C54" s="22" t="s">
        <v>68</v>
      </c>
      <c r="D54" s="22" t="s">
        <v>26</v>
      </c>
      <c r="E54" s="22" t="s">
        <v>201</v>
      </c>
      <c r="F54" s="22" t="s">
        <v>26</v>
      </c>
      <c r="G54" s="22" t="s">
        <v>170</v>
      </c>
      <c r="H54" s="22" t="s">
        <v>57</v>
      </c>
      <c r="I54" s="24" t="s">
        <v>58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45215372.030000001</v>
      </c>
      <c r="S54" s="22" t="s">
        <v>202</v>
      </c>
    </row>
    <row r="55" spans="1:19" s="25" customFormat="1" x14ac:dyDescent="0.25">
      <c r="A55" s="22" t="s">
        <v>203</v>
      </c>
      <c r="B55" s="23" t="s">
        <v>166</v>
      </c>
      <c r="C55" s="22" t="s">
        <v>68</v>
      </c>
      <c r="D55" s="22" t="s">
        <v>26</v>
      </c>
      <c r="E55" s="22" t="s">
        <v>204</v>
      </c>
      <c r="F55" s="22" t="s">
        <v>26</v>
      </c>
      <c r="G55" s="22" t="s">
        <v>196</v>
      </c>
      <c r="H55" s="22" t="s">
        <v>198</v>
      </c>
      <c r="I55" s="24" t="s">
        <v>199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43027200</v>
      </c>
      <c r="S55" s="22" t="s">
        <v>205</v>
      </c>
    </row>
    <row r="56" spans="1:19" s="25" customFormat="1" x14ac:dyDescent="0.25">
      <c r="A56" s="22" t="s">
        <v>206</v>
      </c>
      <c r="B56" s="23" t="s">
        <v>166</v>
      </c>
      <c r="C56" s="22" t="s">
        <v>68</v>
      </c>
      <c r="D56" s="22" t="s">
        <v>26</v>
      </c>
      <c r="E56" s="22" t="s">
        <v>207</v>
      </c>
      <c r="F56" s="22" t="s">
        <v>26</v>
      </c>
      <c r="G56" s="22" t="s">
        <v>173</v>
      </c>
      <c r="H56" s="22" t="s">
        <v>109</v>
      </c>
      <c r="I56" s="24" t="s">
        <v>110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28980000</v>
      </c>
      <c r="S56" s="22" t="s">
        <v>208</v>
      </c>
    </row>
    <row r="57" spans="1:19" s="25" customFormat="1" x14ac:dyDescent="0.25">
      <c r="A57" s="22" t="s">
        <v>209</v>
      </c>
      <c r="B57" s="23" t="s">
        <v>166</v>
      </c>
      <c r="C57" s="22" t="s">
        <v>68</v>
      </c>
      <c r="D57" s="22" t="s">
        <v>26</v>
      </c>
      <c r="E57" s="22" t="s">
        <v>210</v>
      </c>
      <c r="F57" s="22" t="s">
        <v>26</v>
      </c>
      <c r="G57" s="22" t="s">
        <v>167</v>
      </c>
      <c r="H57" s="22" t="s">
        <v>96</v>
      </c>
      <c r="I57" s="24" t="s">
        <v>97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39542400</v>
      </c>
      <c r="S57" s="22" t="s">
        <v>211</v>
      </c>
    </row>
    <row r="58" spans="1:19" x14ac:dyDescent="0.25">
      <c r="A58" s="22" t="s">
        <v>212</v>
      </c>
      <c r="B58" s="23" t="s">
        <v>166</v>
      </c>
      <c r="C58" s="22" t="s">
        <v>68</v>
      </c>
      <c r="D58" s="22" t="s">
        <v>26</v>
      </c>
      <c r="E58" s="22" t="s">
        <v>213</v>
      </c>
      <c r="F58" s="22" t="s">
        <v>26</v>
      </c>
      <c r="G58" s="22" t="s">
        <v>193</v>
      </c>
      <c r="H58" s="22" t="s">
        <v>184</v>
      </c>
      <c r="I58" s="24" t="s">
        <v>185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25636471.02</v>
      </c>
      <c r="S58" s="22" t="s">
        <v>214</v>
      </c>
    </row>
    <row r="59" spans="1:19" x14ac:dyDescent="0.25">
      <c r="A59" s="19" t="s">
        <v>215</v>
      </c>
      <c r="B59" s="20" t="s">
        <v>166</v>
      </c>
      <c r="C59" s="19" t="s">
        <v>68</v>
      </c>
      <c r="D59" s="19" t="s">
        <v>26</v>
      </c>
      <c r="E59" s="19" t="s">
        <v>216</v>
      </c>
      <c r="F59" s="19" t="s">
        <v>26</v>
      </c>
      <c r="G59" s="19" t="s">
        <v>182</v>
      </c>
      <c r="H59" s="19" t="s">
        <v>184</v>
      </c>
      <c r="I59" s="21" t="s">
        <v>185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28115916.699999999</v>
      </c>
      <c r="S59" s="19" t="s">
        <v>217</v>
      </c>
    </row>
    <row r="60" spans="1:19" x14ac:dyDescent="0.25">
      <c r="A60" s="22" t="s">
        <v>218</v>
      </c>
      <c r="B60" s="23" t="s">
        <v>219</v>
      </c>
      <c r="C60" s="22" t="s">
        <v>24</v>
      </c>
      <c r="D60" s="22" t="s">
        <v>220</v>
      </c>
      <c r="E60" s="22" t="s">
        <v>26</v>
      </c>
      <c r="F60" s="22" t="s">
        <v>221</v>
      </c>
      <c r="G60" s="22" t="s">
        <v>26</v>
      </c>
      <c r="H60" s="22" t="s">
        <v>101</v>
      </c>
      <c r="I60" s="24" t="s">
        <v>102</v>
      </c>
      <c r="J60" s="24">
        <v>147369534.56999999</v>
      </c>
      <c r="K60" s="24">
        <v>125021173.03</v>
      </c>
      <c r="L60" s="24">
        <v>19265828.91</v>
      </c>
      <c r="M60" s="24">
        <v>3082532.63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2" t="s">
        <v>26</v>
      </c>
    </row>
    <row r="61" spans="1:19" s="25" customFormat="1" x14ac:dyDescent="0.25">
      <c r="A61" s="22" t="s">
        <v>222</v>
      </c>
      <c r="B61" s="23" t="s">
        <v>219</v>
      </c>
      <c r="C61" s="22" t="s">
        <v>24</v>
      </c>
      <c r="D61" s="22" t="s">
        <v>223</v>
      </c>
      <c r="E61" s="22" t="s">
        <v>26</v>
      </c>
      <c r="F61" s="22" t="s">
        <v>224</v>
      </c>
      <c r="G61" s="22" t="s">
        <v>26</v>
      </c>
      <c r="H61" s="22" t="s">
        <v>109</v>
      </c>
      <c r="I61" s="24" t="s">
        <v>110</v>
      </c>
      <c r="J61" s="24">
        <v>5858000</v>
      </c>
      <c r="K61" s="24">
        <v>0</v>
      </c>
      <c r="L61" s="24">
        <v>5050000</v>
      </c>
      <c r="M61" s="24">
        <v>808000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2" t="s">
        <v>26</v>
      </c>
    </row>
    <row r="62" spans="1:19" s="25" customFormat="1" x14ac:dyDescent="0.25">
      <c r="A62" s="22" t="s">
        <v>225</v>
      </c>
      <c r="B62" s="23" t="s">
        <v>219</v>
      </c>
      <c r="C62" s="22" t="s">
        <v>24</v>
      </c>
      <c r="D62" s="22" t="s">
        <v>226</v>
      </c>
      <c r="E62" s="22" t="s">
        <v>26</v>
      </c>
      <c r="F62" s="22" t="s">
        <v>227</v>
      </c>
      <c r="G62" s="22" t="s">
        <v>26</v>
      </c>
      <c r="H62" s="22" t="s">
        <v>109</v>
      </c>
      <c r="I62" s="24" t="s">
        <v>110</v>
      </c>
      <c r="J62" s="24">
        <v>3213200</v>
      </c>
      <c r="K62" s="24">
        <v>0</v>
      </c>
      <c r="L62" s="24">
        <v>2770000</v>
      </c>
      <c r="M62" s="24">
        <v>443200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2" t="s">
        <v>26</v>
      </c>
    </row>
    <row r="63" spans="1:19" s="25" customFormat="1" x14ac:dyDescent="0.25">
      <c r="A63" s="22" t="s">
        <v>228</v>
      </c>
      <c r="B63" s="23" t="s">
        <v>219</v>
      </c>
      <c r="C63" s="22" t="s">
        <v>24</v>
      </c>
      <c r="D63" s="22" t="s">
        <v>229</v>
      </c>
      <c r="E63" s="22" t="s">
        <v>26</v>
      </c>
      <c r="F63" s="22" t="s">
        <v>230</v>
      </c>
      <c r="G63" s="22" t="s">
        <v>26</v>
      </c>
      <c r="H63" s="22" t="s">
        <v>109</v>
      </c>
      <c r="I63" s="24" t="s">
        <v>110</v>
      </c>
      <c r="J63" s="24">
        <v>3491600</v>
      </c>
      <c r="K63" s="24">
        <v>0</v>
      </c>
      <c r="L63" s="24">
        <v>3010000</v>
      </c>
      <c r="M63" s="24">
        <v>481600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2" t="s">
        <v>26</v>
      </c>
    </row>
    <row r="64" spans="1:19" s="25" customFormat="1" x14ac:dyDescent="0.25">
      <c r="A64" s="22" t="s">
        <v>231</v>
      </c>
      <c r="B64" s="23" t="s">
        <v>219</v>
      </c>
      <c r="C64" s="22" t="s">
        <v>24</v>
      </c>
      <c r="D64" s="22" t="s">
        <v>232</v>
      </c>
      <c r="E64" s="22" t="s">
        <v>26</v>
      </c>
      <c r="F64" s="22" t="s">
        <v>233</v>
      </c>
      <c r="G64" s="22" t="s">
        <v>26</v>
      </c>
      <c r="H64" s="22" t="s">
        <v>109</v>
      </c>
      <c r="I64" s="24" t="s">
        <v>110</v>
      </c>
      <c r="J64" s="24">
        <v>6983200</v>
      </c>
      <c r="K64" s="24">
        <v>0</v>
      </c>
      <c r="L64" s="24">
        <v>6020000</v>
      </c>
      <c r="M64" s="24">
        <v>963200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2" t="s">
        <v>26</v>
      </c>
    </row>
    <row r="65" spans="1:19" s="25" customFormat="1" x14ac:dyDescent="0.25">
      <c r="A65" s="22" t="s">
        <v>234</v>
      </c>
      <c r="B65" s="23" t="s">
        <v>219</v>
      </c>
      <c r="C65" s="22" t="s">
        <v>24</v>
      </c>
      <c r="D65" s="22" t="s">
        <v>235</v>
      </c>
      <c r="E65" s="22" t="s">
        <v>26</v>
      </c>
      <c r="F65" s="22" t="s">
        <v>236</v>
      </c>
      <c r="G65" s="22" t="s">
        <v>26</v>
      </c>
      <c r="H65" s="22" t="s">
        <v>109</v>
      </c>
      <c r="I65" s="24" t="s">
        <v>110</v>
      </c>
      <c r="J65" s="24">
        <v>5115600</v>
      </c>
      <c r="K65" s="24">
        <v>0</v>
      </c>
      <c r="L65" s="24">
        <v>4410000</v>
      </c>
      <c r="M65" s="24">
        <v>705600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2" t="s">
        <v>26</v>
      </c>
    </row>
    <row r="66" spans="1:19" s="25" customFormat="1" x14ac:dyDescent="0.25">
      <c r="A66" s="22" t="s">
        <v>237</v>
      </c>
      <c r="B66" s="23" t="s">
        <v>219</v>
      </c>
      <c r="C66" s="22" t="s">
        <v>24</v>
      </c>
      <c r="D66" s="22" t="s">
        <v>238</v>
      </c>
      <c r="E66" s="22" t="s">
        <v>26</v>
      </c>
      <c r="F66" s="22" t="s">
        <v>239</v>
      </c>
      <c r="G66" s="22" t="s">
        <v>26</v>
      </c>
      <c r="H66" s="22" t="s">
        <v>240</v>
      </c>
      <c r="I66" s="24" t="s">
        <v>241</v>
      </c>
      <c r="J66" s="24">
        <v>418563055.50160003</v>
      </c>
      <c r="K66" s="24">
        <v>0</v>
      </c>
      <c r="L66" s="24">
        <v>360830220.25999999</v>
      </c>
      <c r="M66" s="24">
        <v>57732835.240000002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2" t="s">
        <v>26</v>
      </c>
    </row>
    <row r="67" spans="1:19" s="25" customFormat="1" x14ac:dyDescent="0.25">
      <c r="A67" s="22" t="s">
        <v>242</v>
      </c>
      <c r="B67" s="23" t="s">
        <v>219</v>
      </c>
      <c r="C67" s="22" t="s">
        <v>68</v>
      </c>
      <c r="D67" s="22" t="s">
        <v>26</v>
      </c>
      <c r="E67" s="22" t="s">
        <v>243</v>
      </c>
      <c r="F67" s="22" t="s">
        <v>26</v>
      </c>
      <c r="G67" s="22" t="s">
        <v>235</v>
      </c>
      <c r="H67" s="22" t="s">
        <v>109</v>
      </c>
      <c r="I67" s="24" t="s">
        <v>110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529200</v>
      </c>
      <c r="S67" s="22" t="s">
        <v>244</v>
      </c>
    </row>
    <row r="68" spans="1:19" s="25" customFormat="1" x14ac:dyDescent="0.25">
      <c r="A68" s="22" t="s">
        <v>245</v>
      </c>
      <c r="B68" s="23" t="s">
        <v>219</v>
      </c>
      <c r="C68" s="22" t="s">
        <v>68</v>
      </c>
      <c r="D68" s="22" t="s">
        <v>26</v>
      </c>
      <c r="E68" s="22" t="s">
        <v>246</v>
      </c>
      <c r="F68" s="22" t="s">
        <v>26</v>
      </c>
      <c r="G68" s="22" t="s">
        <v>232</v>
      </c>
      <c r="H68" s="22" t="s">
        <v>109</v>
      </c>
      <c r="I68" s="24" t="s">
        <v>110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722400</v>
      </c>
      <c r="S68" s="22" t="s">
        <v>247</v>
      </c>
    </row>
    <row r="69" spans="1:19" s="25" customFormat="1" x14ac:dyDescent="0.25">
      <c r="A69" s="22" t="s">
        <v>248</v>
      </c>
      <c r="B69" s="23" t="s">
        <v>219</v>
      </c>
      <c r="C69" s="22" t="s">
        <v>68</v>
      </c>
      <c r="D69" s="22" t="s">
        <v>26</v>
      </c>
      <c r="E69" s="22" t="s">
        <v>249</v>
      </c>
      <c r="F69" s="22" t="s">
        <v>26</v>
      </c>
      <c r="G69" s="22" t="s">
        <v>229</v>
      </c>
      <c r="H69" s="22" t="s">
        <v>109</v>
      </c>
      <c r="I69" s="24" t="s">
        <v>110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361200</v>
      </c>
      <c r="S69" s="22" t="s">
        <v>250</v>
      </c>
    </row>
    <row r="70" spans="1:19" s="25" customFormat="1" x14ac:dyDescent="0.25">
      <c r="A70" s="22" t="s">
        <v>251</v>
      </c>
      <c r="B70" s="23" t="s">
        <v>219</v>
      </c>
      <c r="C70" s="22" t="s">
        <v>68</v>
      </c>
      <c r="D70" s="22" t="s">
        <v>26</v>
      </c>
      <c r="E70" s="22" t="s">
        <v>252</v>
      </c>
      <c r="F70" s="22" t="s">
        <v>26</v>
      </c>
      <c r="G70" s="22" t="s">
        <v>226</v>
      </c>
      <c r="H70" s="22" t="s">
        <v>109</v>
      </c>
      <c r="I70" s="24" t="s">
        <v>110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332400</v>
      </c>
      <c r="S70" s="22" t="s">
        <v>253</v>
      </c>
    </row>
    <row r="71" spans="1:19" s="25" customFormat="1" x14ac:dyDescent="0.25">
      <c r="A71" s="22" t="s">
        <v>254</v>
      </c>
      <c r="B71" s="23" t="s">
        <v>219</v>
      </c>
      <c r="C71" s="22" t="s">
        <v>68</v>
      </c>
      <c r="D71" s="22" t="s">
        <v>26</v>
      </c>
      <c r="E71" s="22" t="s">
        <v>255</v>
      </c>
      <c r="F71" s="22" t="s">
        <v>26</v>
      </c>
      <c r="G71" s="22" t="s">
        <v>223</v>
      </c>
      <c r="H71" s="22" t="s">
        <v>109</v>
      </c>
      <c r="I71" s="24" t="s">
        <v>110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606000</v>
      </c>
      <c r="S71" s="22" t="s">
        <v>256</v>
      </c>
    </row>
    <row r="72" spans="1:19" s="25" customFormat="1" x14ac:dyDescent="0.25">
      <c r="A72" s="22" t="s">
        <v>257</v>
      </c>
      <c r="B72" s="23" t="s">
        <v>219</v>
      </c>
      <c r="C72" s="22" t="s">
        <v>68</v>
      </c>
      <c r="D72" s="22" t="s">
        <v>26</v>
      </c>
      <c r="E72" s="22" t="s">
        <v>258</v>
      </c>
      <c r="F72" s="22" t="s">
        <v>26</v>
      </c>
      <c r="G72" s="22" t="s">
        <v>238</v>
      </c>
      <c r="H72" s="22" t="s">
        <v>240</v>
      </c>
      <c r="I72" s="24" t="s">
        <v>241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43299626.43</v>
      </c>
      <c r="S72" s="22" t="s">
        <v>259</v>
      </c>
    </row>
    <row r="73" spans="1:19" x14ac:dyDescent="0.25">
      <c r="A73" s="22" t="s">
        <v>260</v>
      </c>
      <c r="B73" s="23" t="s">
        <v>219</v>
      </c>
      <c r="C73" s="22" t="s">
        <v>68</v>
      </c>
      <c r="D73" s="22" t="s">
        <v>26</v>
      </c>
      <c r="E73" s="22" t="s">
        <v>261</v>
      </c>
      <c r="F73" s="22" t="s">
        <v>26</v>
      </c>
      <c r="G73" s="22" t="s">
        <v>220</v>
      </c>
      <c r="H73" s="22" t="s">
        <v>101</v>
      </c>
      <c r="I73" s="24" t="s">
        <v>102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2311899.4700000002</v>
      </c>
      <c r="S73" s="22" t="s">
        <v>262</v>
      </c>
    </row>
    <row r="74" spans="1:19" s="25" customFormat="1" x14ac:dyDescent="0.25">
      <c r="A74" s="22" t="s">
        <v>263</v>
      </c>
      <c r="B74" s="23" t="s">
        <v>264</v>
      </c>
      <c r="C74" s="22" t="s">
        <v>24</v>
      </c>
      <c r="D74" s="22" t="s">
        <v>265</v>
      </c>
      <c r="E74" s="22" t="s">
        <v>26</v>
      </c>
      <c r="F74" s="22" t="s">
        <v>266</v>
      </c>
      <c r="G74" s="22" t="s">
        <v>26</v>
      </c>
      <c r="H74" s="22" t="s">
        <v>198</v>
      </c>
      <c r="I74" s="24" t="s">
        <v>199</v>
      </c>
      <c r="J74" s="24">
        <v>311947200</v>
      </c>
      <c r="K74" s="24">
        <v>0</v>
      </c>
      <c r="L74" s="24">
        <v>268920000</v>
      </c>
      <c r="M74" s="24">
        <v>43027200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2" t="s">
        <v>26</v>
      </c>
    </row>
    <row r="75" spans="1:19" s="25" customFormat="1" x14ac:dyDescent="0.25">
      <c r="A75" s="22" t="s">
        <v>267</v>
      </c>
      <c r="B75" s="23" t="s">
        <v>264</v>
      </c>
      <c r="C75" s="22" t="s">
        <v>68</v>
      </c>
      <c r="D75" s="22" t="s">
        <v>26</v>
      </c>
      <c r="E75" s="22" t="s">
        <v>268</v>
      </c>
      <c r="F75" s="22" t="s">
        <v>26</v>
      </c>
      <c r="G75" s="22" t="s">
        <v>265</v>
      </c>
      <c r="H75" s="22" t="s">
        <v>198</v>
      </c>
      <c r="I75" s="24" t="s">
        <v>199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32270400</v>
      </c>
      <c r="S75" s="22" t="s">
        <v>269</v>
      </c>
    </row>
    <row r="76" spans="1:19" s="25" customFormat="1" x14ac:dyDescent="0.25">
      <c r="A76" s="22" t="s">
        <v>270</v>
      </c>
      <c r="B76" s="23" t="s">
        <v>271</v>
      </c>
      <c r="C76" s="22" t="s">
        <v>24</v>
      </c>
      <c r="D76" s="22" t="s">
        <v>272</v>
      </c>
      <c r="E76" s="22" t="s">
        <v>26</v>
      </c>
      <c r="F76" s="22" t="s">
        <v>273</v>
      </c>
      <c r="G76" s="22" t="s">
        <v>26</v>
      </c>
      <c r="H76" s="22" t="s">
        <v>109</v>
      </c>
      <c r="I76" s="24" t="s">
        <v>110</v>
      </c>
      <c r="J76" s="24">
        <v>1120560000</v>
      </c>
      <c r="K76" s="24">
        <v>0</v>
      </c>
      <c r="L76" s="24">
        <v>966000000</v>
      </c>
      <c r="M76" s="24">
        <v>154560000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2" t="s">
        <v>26</v>
      </c>
    </row>
    <row r="77" spans="1:19" s="25" customFormat="1" x14ac:dyDescent="0.25">
      <c r="A77" s="22" t="s">
        <v>274</v>
      </c>
      <c r="B77" s="23" t="s">
        <v>271</v>
      </c>
      <c r="C77" s="22" t="s">
        <v>68</v>
      </c>
      <c r="D77" s="22" t="s">
        <v>26</v>
      </c>
      <c r="E77" s="22" t="s">
        <v>275</v>
      </c>
      <c r="F77" s="22" t="s">
        <v>26</v>
      </c>
      <c r="G77" s="22" t="s">
        <v>272</v>
      </c>
      <c r="H77" s="22" t="s">
        <v>109</v>
      </c>
      <c r="I77" s="24" t="s">
        <v>110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115920000</v>
      </c>
      <c r="S77" s="22" t="s">
        <v>276</v>
      </c>
    </row>
    <row r="78" spans="1:19" s="25" customFormat="1" x14ac:dyDescent="0.25">
      <c r="A78" s="22" t="s">
        <v>277</v>
      </c>
      <c r="B78" s="23" t="s">
        <v>278</v>
      </c>
      <c r="C78" s="22" t="s">
        <v>24</v>
      </c>
      <c r="D78" s="22" t="s">
        <v>279</v>
      </c>
      <c r="E78" s="22" t="s">
        <v>26</v>
      </c>
      <c r="F78" s="22" t="s">
        <v>280</v>
      </c>
      <c r="G78" s="22" t="s">
        <v>26</v>
      </c>
      <c r="H78" s="22" t="s">
        <v>114</v>
      </c>
      <c r="I78" s="24" t="s">
        <v>115</v>
      </c>
      <c r="J78" s="24">
        <v>12634201340</v>
      </c>
      <c r="K78" s="24">
        <v>12634201340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2" t="s">
        <v>26</v>
      </c>
    </row>
    <row r="79" spans="1:19" s="25" customFormat="1" x14ac:dyDescent="0.25">
      <c r="A79" s="22" t="s">
        <v>281</v>
      </c>
      <c r="B79" s="23" t="s">
        <v>278</v>
      </c>
      <c r="C79" s="22" t="s">
        <v>24</v>
      </c>
      <c r="D79" s="22" t="s">
        <v>282</v>
      </c>
      <c r="E79" s="22" t="s">
        <v>26</v>
      </c>
      <c r="F79" s="22" t="s">
        <v>283</v>
      </c>
      <c r="G79" s="22" t="s">
        <v>26</v>
      </c>
      <c r="H79" s="22" t="s">
        <v>119</v>
      </c>
      <c r="I79" s="24" t="s">
        <v>120</v>
      </c>
      <c r="J79" s="24">
        <v>150131311.63119999</v>
      </c>
      <c r="K79" s="24">
        <v>31532246.580000013</v>
      </c>
      <c r="L79" s="24">
        <v>102240573.31999999</v>
      </c>
      <c r="M79" s="24">
        <v>16358491.73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2" t="s">
        <v>26</v>
      </c>
    </row>
    <row r="80" spans="1:19" s="25" customFormat="1" x14ac:dyDescent="0.25">
      <c r="A80" s="22" t="s">
        <v>284</v>
      </c>
      <c r="B80" s="23" t="s">
        <v>278</v>
      </c>
      <c r="C80" s="22" t="s">
        <v>24</v>
      </c>
      <c r="D80" s="22" t="s">
        <v>285</v>
      </c>
      <c r="E80" s="22" t="s">
        <v>26</v>
      </c>
      <c r="F80" s="22" t="s">
        <v>286</v>
      </c>
      <c r="G80" s="22" t="s">
        <v>26</v>
      </c>
      <c r="H80" s="22" t="s">
        <v>287</v>
      </c>
      <c r="I80" s="24" t="s">
        <v>288</v>
      </c>
      <c r="J80" s="24">
        <v>125635346.95</v>
      </c>
      <c r="K80" s="24">
        <v>125635346.95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2" t="s">
        <v>26</v>
      </c>
    </row>
    <row r="81" spans="1:19" s="25" customFormat="1" x14ac:dyDescent="0.25">
      <c r="A81" s="22" t="s">
        <v>289</v>
      </c>
      <c r="B81" s="23" t="s">
        <v>278</v>
      </c>
      <c r="C81" s="22" t="s">
        <v>24</v>
      </c>
      <c r="D81" s="22" t="s">
        <v>290</v>
      </c>
      <c r="E81" s="22" t="s">
        <v>26</v>
      </c>
      <c r="F81" s="22" t="s">
        <v>291</v>
      </c>
      <c r="G81" s="22" t="s">
        <v>26</v>
      </c>
      <c r="H81" s="22" t="s">
        <v>287</v>
      </c>
      <c r="I81" s="24" t="s">
        <v>288</v>
      </c>
      <c r="J81" s="24">
        <v>325140044.70999998</v>
      </c>
      <c r="K81" s="24">
        <v>325140044.70999998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2" t="s">
        <v>26</v>
      </c>
    </row>
    <row r="82" spans="1:19" s="25" customFormat="1" x14ac:dyDescent="0.25">
      <c r="A82" s="22" t="s">
        <v>292</v>
      </c>
      <c r="B82" s="23" t="s">
        <v>278</v>
      </c>
      <c r="C82" s="22" t="s">
        <v>24</v>
      </c>
      <c r="D82" s="22" t="s">
        <v>293</v>
      </c>
      <c r="E82" s="22" t="s">
        <v>26</v>
      </c>
      <c r="F82" s="22" t="s">
        <v>294</v>
      </c>
      <c r="G82" s="22" t="s">
        <v>26</v>
      </c>
      <c r="H82" s="22" t="s">
        <v>287</v>
      </c>
      <c r="I82" s="24" t="s">
        <v>288</v>
      </c>
      <c r="J82" s="24">
        <v>542298739.84000003</v>
      </c>
      <c r="K82" s="24">
        <v>542298739.84000003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2" t="s">
        <v>26</v>
      </c>
    </row>
    <row r="83" spans="1:19" s="25" customFormat="1" x14ac:dyDescent="0.25">
      <c r="A83" s="22" t="s">
        <v>295</v>
      </c>
      <c r="B83" s="23" t="s">
        <v>278</v>
      </c>
      <c r="C83" s="22" t="s">
        <v>24</v>
      </c>
      <c r="D83" s="22" t="s">
        <v>296</v>
      </c>
      <c r="E83" s="22" t="s">
        <v>26</v>
      </c>
      <c r="F83" s="22" t="s">
        <v>297</v>
      </c>
      <c r="G83" s="22" t="s">
        <v>26</v>
      </c>
      <c r="H83" s="22" t="s">
        <v>298</v>
      </c>
      <c r="I83" s="24" t="s">
        <v>299</v>
      </c>
      <c r="J83" s="24">
        <v>366520000</v>
      </c>
      <c r="K83" s="24">
        <v>366520000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2" t="s">
        <v>26</v>
      </c>
    </row>
    <row r="84" spans="1:19" s="25" customFormat="1" x14ac:dyDescent="0.25">
      <c r="A84" s="22" t="s">
        <v>300</v>
      </c>
      <c r="B84" s="23" t="s">
        <v>278</v>
      </c>
      <c r="C84" s="22" t="s">
        <v>24</v>
      </c>
      <c r="D84" s="22" t="s">
        <v>301</v>
      </c>
      <c r="E84" s="22" t="s">
        <v>26</v>
      </c>
      <c r="F84" s="22" t="s">
        <v>302</v>
      </c>
      <c r="G84" s="22" t="s">
        <v>26</v>
      </c>
      <c r="H84" s="22" t="s">
        <v>298</v>
      </c>
      <c r="I84" s="24" t="s">
        <v>299</v>
      </c>
      <c r="J84" s="24">
        <v>371280000</v>
      </c>
      <c r="K84" s="24">
        <v>371280000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2" t="s">
        <v>26</v>
      </c>
    </row>
    <row r="85" spans="1:19" s="25" customFormat="1" x14ac:dyDescent="0.25">
      <c r="A85" s="22" t="s">
        <v>303</v>
      </c>
      <c r="B85" s="23" t="s">
        <v>278</v>
      </c>
      <c r="C85" s="22" t="s">
        <v>24</v>
      </c>
      <c r="D85" s="22" t="s">
        <v>304</v>
      </c>
      <c r="E85" s="22" t="s">
        <v>26</v>
      </c>
      <c r="F85" s="22" t="s">
        <v>305</v>
      </c>
      <c r="G85" s="22" t="s">
        <v>26</v>
      </c>
      <c r="H85" s="22" t="s">
        <v>306</v>
      </c>
      <c r="I85" s="24" t="s">
        <v>307</v>
      </c>
      <c r="J85" s="24">
        <v>34800000</v>
      </c>
      <c r="K85" s="24">
        <v>0</v>
      </c>
      <c r="L85" s="24">
        <v>30000000</v>
      </c>
      <c r="M85" s="24">
        <v>4800000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2" t="s">
        <v>26</v>
      </c>
    </row>
    <row r="86" spans="1:19" s="25" customFormat="1" x14ac:dyDescent="0.25">
      <c r="A86" s="22" t="s">
        <v>308</v>
      </c>
      <c r="B86" s="23" t="s">
        <v>278</v>
      </c>
      <c r="C86" s="22" t="s">
        <v>68</v>
      </c>
      <c r="D86" s="22" t="s">
        <v>26</v>
      </c>
      <c r="E86" s="22" t="s">
        <v>309</v>
      </c>
      <c r="F86" s="22" t="s">
        <v>26</v>
      </c>
      <c r="G86" s="22" t="s">
        <v>282</v>
      </c>
      <c r="H86" s="22" t="s">
        <v>119</v>
      </c>
      <c r="I86" s="24" t="s">
        <v>120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12268868.800000001</v>
      </c>
      <c r="S86" s="22" t="s">
        <v>310</v>
      </c>
    </row>
    <row r="87" spans="1:19" s="25" customFormat="1" x14ac:dyDescent="0.25">
      <c r="A87" s="22" t="s">
        <v>311</v>
      </c>
      <c r="B87" s="23" t="s">
        <v>278</v>
      </c>
      <c r="C87" s="22" t="s">
        <v>68</v>
      </c>
      <c r="D87" s="22" t="s">
        <v>26</v>
      </c>
      <c r="E87" s="22" t="s">
        <v>312</v>
      </c>
      <c r="F87" s="22" t="s">
        <v>26</v>
      </c>
      <c r="G87" s="22" t="s">
        <v>304</v>
      </c>
      <c r="H87" s="22" t="s">
        <v>306</v>
      </c>
      <c r="I87" s="24" t="s">
        <v>307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4800000</v>
      </c>
      <c r="S87" s="22" t="s">
        <v>313</v>
      </c>
    </row>
    <row r="88" spans="1:19" s="32" customFormat="1" x14ac:dyDescent="0.25">
      <c r="A88" s="29" t="s">
        <v>314</v>
      </c>
      <c r="B88" s="30" t="s">
        <v>278</v>
      </c>
      <c r="C88" s="29" t="s">
        <v>68</v>
      </c>
      <c r="D88" s="29" t="s">
        <v>26</v>
      </c>
      <c r="E88" s="29" t="s">
        <v>315</v>
      </c>
      <c r="F88" s="29" t="s">
        <v>316</v>
      </c>
      <c r="G88" s="29" t="s">
        <v>167</v>
      </c>
      <c r="H88" s="29" t="s">
        <v>96</v>
      </c>
      <c r="I88" s="31" t="s">
        <v>97</v>
      </c>
      <c r="J88" s="31">
        <v>-73640400</v>
      </c>
      <c r="K88" s="31">
        <v>-29630000</v>
      </c>
      <c r="L88" s="31">
        <v>-37940000</v>
      </c>
      <c r="M88" s="31">
        <v>-6070400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29" t="s">
        <v>26</v>
      </c>
    </row>
    <row r="90" spans="1:19" x14ac:dyDescent="0.25">
      <c r="J90" s="7">
        <f>SUM(J6:J88)</f>
        <v>70673256078.819595</v>
      </c>
      <c r="K90" s="7">
        <f t="shared" ref="K90:R90" si="0">SUM(K2:K88)</f>
        <v>63085688153.669998</v>
      </c>
      <c r="L90" s="7">
        <f t="shared" si="0"/>
        <v>6541006831.9899988</v>
      </c>
      <c r="M90" s="7">
        <f t="shared" si="0"/>
        <v>1046561093.14</v>
      </c>
      <c r="N90" s="7">
        <f t="shared" si="0"/>
        <v>0</v>
      </c>
      <c r="O90" s="7">
        <f t="shared" si="0"/>
        <v>0</v>
      </c>
      <c r="P90" s="7">
        <f t="shared" si="0"/>
        <v>0</v>
      </c>
      <c r="Q90" s="7">
        <f t="shared" si="0"/>
        <v>0</v>
      </c>
      <c r="R90" s="7">
        <f t="shared" si="0"/>
        <v>813294906.67999995</v>
      </c>
    </row>
    <row r="92" spans="1:19" x14ac:dyDescent="0.25">
      <c r="J92" s="6" t="s">
        <v>317</v>
      </c>
    </row>
    <row r="94" spans="1:19" x14ac:dyDescent="0.25">
      <c r="J94" s="6" t="s">
        <v>318</v>
      </c>
      <c r="K94" s="6" t="s">
        <v>319</v>
      </c>
      <c r="L94" s="6" t="s">
        <v>320</v>
      </c>
    </row>
    <row r="96" spans="1:19" x14ac:dyDescent="0.25">
      <c r="I96" s="6" t="s">
        <v>321</v>
      </c>
      <c r="J96" s="6">
        <v>63085688153.669998</v>
      </c>
    </row>
    <row r="98" spans="9:12" x14ac:dyDescent="0.25">
      <c r="I98" s="6" t="s">
        <v>322</v>
      </c>
      <c r="J98" s="6">
        <v>6541006831.9899988</v>
      </c>
      <c r="K98" s="6">
        <v>1046561093.14</v>
      </c>
    </row>
    <row r="100" spans="9:12" x14ac:dyDescent="0.25">
      <c r="I100" s="6" t="s">
        <v>323</v>
      </c>
      <c r="J100" s="6">
        <v>0</v>
      </c>
      <c r="K100" s="6">
        <v>0</v>
      </c>
      <c r="L100" s="6">
        <v>0</v>
      </c>
    </row>
    <row r="102" spans="9:12" x14ac:dyDescent="0.25">
      <c r="I102" s="6" t="s">
        <v>324</v>
      </c>
      <c r="J102" s="6">
        <v>0</v>
      </c>
      <c r="K102" s="6">
        <v>0</v>
      </c>
    </row>
    <row r="104" spans="9:12" x14ac:dyDescent="0.25">
      <c r="I104" s="6" t="s">
        <v>325</v>
      </c>
      <c r="J104" s="6">
        <v>69626694985.660004</v>
      </c>
      <c r="K104" s="6">
        <v>1046561093.14</v>
      </c>
      <c r="L104" s="6">
        <v>0</v>
      </c>
    </row>
  </sheetData>
  <autoFilter ref="A7:S90">
    <sortState ref="A9:S88">
      <sortCondition ref="A7:A88"/>
    </sortState>
  </autoFilter>
  <customSheetViews>
    <customSheetView guid="{9CE38EE9-E708-473C-99A6-EFEE34D0B1C1}" filter="1" showAutoFilter="1" topLeftCell="C1">
      <selection activeCell="C88" sqref="A88:XFD88"/>
      <pageMargins left="0.7" right="0.7" top="0.75" bottom="0.75" header="0.3" footer="0.3"/>
      <pageSetup orientation="landscape" r:id="rId1"/>
      <autoFilter ref="A7:S88">
        <filterColumn colId="6">
          <filters>
            <filter val="000793"/>
          </filters>
        </filterColumn>
      </autoFilter>
    </customSheetView>
    <customSheetView guid="{49E96635-9323-4ADA-BECB-202F7B7B5484}" filter="1" showAutoFilter="1">
      <selection activeCell="I91" sqref="I91"/>
      <pageMargins left="0.7" right="0.7" top="0.75" bottom="0.75" header="0.3" footer="0.3"/>
      <pageSetup orientation="landscape" r:id="rId2"/>
      <autoFilter ref="A7:S88">
        <filterColumn colId="8">
          <filters>
            <filter val="INPROA SANTONI, C.A"/>
          </filters>
        </filterColumn>
      </autoFilter>
    </customSheetView>
  </customSheetViews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AJUSTE</vt:lpstr>
      <vt:lpstr>DECLARAR</vt:lpstr>
      <vt:lpstr>GASTOS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THECNOMAC</cp:lastModifiedBy>
  <cp:lastPrinted>2021-09-22T19:33:23Z</cp:lastPrinted>
  <dcterms:created xsi:type="dcterms:W3CDTF">2021-09-17T12:01:21Z</dcterms:created>
  <dcterms:modified xsi:type="dcterms:W3CDTF">2022-03-14T13:13:30Z</dcterms:modified>
</cp:coreProperties>
</file>