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389" i="1" l="1"/>
  <c r="Q259" i="1" l="1"/>
  <c r="S186" i="1"/>
  <c r="Q118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8" i="1"/>
  <c r="AF389" i="1" l="1"/>
  <c r="AE389" i="1"/>
  <c r="AC389" i="1"/>
  <c r="AB389" i="1"/>
  <c r="Z389" i="1"/>
  <c r="Y389" i="1"/>
  <c r="W389" i="1"/>
  <c r="K397" i="1" s="1"/>
  <c r="V389" i="1"/>
  <c r="L397" i="1" s="1"/>
  <c r="L403" i="1" s="1"/>
  <c r="S389" i="1"/>
  <c r="R389" i="1"/>
  <c r="Q389" i="1"/>
  <c r="K395" i="1" l="1"/>
  <c r="K403" i="1" s="1"/>
  <c r="M403" i="1" s="1"/>
  <c r="J395" i="1"/>
</calcChain>
</file>

<file path=xl/sharedStrings.xml><?xml version="1.0" encoding="utf-8"?>
<sst xmlns="http://schemas.openxmlformats.org/spreadsheetml/2006/main" count="7643" uniqueCount="987">
  <si>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</si>
  <si>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</si>
  <si>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</si>
  <si>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</si>
  <si>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</si>
  <si>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</si>
  <si>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</si>
  <si>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</si>
  <si>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</si>
  <si>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</si>
  <si>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</si>
  <si>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</si>
  <si>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</si>
  <si>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</si>
  <si>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</si>
  <si>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</si>
  <si>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</si>
  <si>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</si>
  <si>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</si>
  <si>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</si>
  <si>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</si>
  <si>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</si>
  <si>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</si>
  <si>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</si>
  <si>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</si>
  <si>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</si>
  <si>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</si>
  <si>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</si>
  <si>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</si>
  <si>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</si>
  <si>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</si>
  <si>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</si>
  <si>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</si>
  <si>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</si>
  <si>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</si>
  <si>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</si>
  <si>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</si>
  <si>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16-01-2021</t>
  </si>
  <si>
    <t>0203</t>
  </si>
  <si>
    <t>001</t>
  </si>
  <si>
    <t>FC</t>
  </si>
  <si>
    <t>00101761-00101819</t>
  </si>
  <si>
    <t/>
  </si>
  <si>
    <t>VENTAS NO CONTRIBUYENTES</t>
  </si>
  <si>
    <t>-</t>
  </si>
  <si>
    <t>16</t>
  </si>
  <si>
    <t>2</t>
  </si>
  <si>
    <t>00101820-00101828</t>
  </si>
  <si>
    <t>3</t>
  </si>
  <si>
    <t>00101829-00101884</t>
  </si>
  <si>
    <t>4</t>
  </si>
  <si>
    <t>00101885-00101888</t>
  </si>
  <si>
    <t>5</t>
  </si>
  <si>
    <t>00101889-00101895</t>
  </si>
  <si>
    <t>6</t>
  </si>
  <si>
    <t>00101896-00101908</t>
  </si>
  <si>
    <t>7</t>
  </si>
  <si>
    <t>00101909-00101931</t>
  </si>
  <si>
    <t>8</t>
  </si>
  <si>
    <t>00101932-00101954</t>
  </si>
  <si>
    <t>9</t>
  </si>
  <si>
    <t>002</t>
  </si>
  <si>
    <t>Z1F0008966</t>
  </si>
  <si>
    <t>00105724-00105953</t>
  </si>
  <si>
    <t>10</t>
  </si>
  <si>
    <t>003</t>
  </si>
  <si>
    <t>00062573-00062643</t>
  </si>
  <si>
    <t>11</t>
  </si>
  <si>
    <t>00062644-00062683</t>
  </si>
  <si>
    <t>12</t>
  </si>
  <si>
    <t>00062684-00062688</t>
  </si>
  <si>
    <t>13</t>
  </si>
  <si>
    <t>00062689-00062728</t>
  </si>
  <si>
    <t>14</t>
  </si>
  <si>
    <t>00062729-00062743</t>
  </si>
  <si>
    <t>15</t>
  </si>
  <si>
    <t>00062744-00062752</t>
  </si>
  <si>
    <t>00062753-00062761</t>
  </si>
  <si>
    <t>17</t>
  </si>
  <si>
    <t>00062762-00062771</t>
  </si>
  <si>
    <t>18</t>
  </si>
  <si>
    <t>00062772</t>
  </si>
  <si>
    <t>ALEX RAMIREZ</t>
  </si>
  <si>
    <t xml:space="preserve">V11921897 </t>
  </si>
  <si>
    <t>19</t>
  </si>
  <si>
    <t>005</t>
  </si>
  <si>
    <t>00041956-00041958</t>
  </si>
  <si>
    <t>20</t>
  </si>
  <si>
    <t>00041959-00042005</t>
  </si>
  <si>
    <t>21</t>
  </si>
  <si>
    <t>00042006-00042029</t>
  </si>
  <si>
    <t>22</t>
  </si>
  <si>
    <t>00042030-00042037</t>
  </si>
  <si>
    <t>23</t>
  </si>
  <si>
    <t>00042038-00042041</t>
  </si>
  <si>
    <t>24</t>
  </si>
  <si>
    <t>00042042-00042047</t>
  </si>
  <si>
    <t>25</t>
  </si>
  <si>
    <t>00042048-00042055</t>
  </si>
  <si>
    <t>26</t>
  </si>
  <si>
    <t>00042056-00042076</t>
  </si>
  <si>
    <t>27</t>
  </si>
  <si>
    <t>00042077-00042085</t>
  </si>
  <si>
    <t>28</t>
  </si>
  <si>
    <t>00042086-00042090</t>
  </si>
  <si>
    <t>29</t>
  </si>
  <si>
    <t>00042091-00042096</t>
  </si>
  <si>
    <t>30</t>
  </si>
  <si>
    <t>00042097</t>
  </si>
  <si>
    <t>DISTRIBUIDORA DE ALIMENTOS INTERNACIONAL JHONZA CA</t>
  </si>
  <si>
    <t xml:space="preserve">J410143363 </t>
  </si>
  <si>
    <t>31</t>
  </si>
  <si>
    <t>00042098-00042101</t>
  </si>
  <si>
    <t>32</t>
  </si>
  <si>
    <t>00042102</t>
  </si>
  <si>
    <t>JOSE</t>
  </si>
  <si>
    <t xml:space="preserve">V </t>
  </si>
  <si>
    <t>33</t>
  </si>
  <si>
    <t>00042103</t>
  </si>
  <si>
    <t>EIDI HERNANDEZ</t>
  </si>
  <si>
    <t xml:space="preserve">V21470646 </t>
  </si>
  <si>
    <t>34</t>
  </si>
  <si>
    <t>00042104-00042109</t>
  </si>
  <si>
    <t>35</t>
  </si>
  <si>
    <t>17-01-2021</t>
  </si>
  <si>
    <t>00101955-00101984</t>
  </si>
  <si>
    <t>36</t>
  </si>
  <si>
    <t>00101985</t>
  </si>
  <si>
    <t>FRUTERIA FINCA</t>
  </si>
  <si>
    <t xml:space="preserve">J-405888270 </t>
  </si>
  <si>
    <t>37</t>
  </si>
  <si>
    <t>00101986-00102027</t>
  </si>
  <si>
    <t>38</t>
  </si>
  <si>
    <t>00102028-00102031</t>
  </si>
  <si>
    <t>39</t>
  </si>
  <si>
    <t>00102032-00102033</t>
  </si>
  <si>
    <t>40</t>
  </si>
  <si>
    <t>00102034-00102114</t>
  </si>
  <si>
    <t>41</t>
  </si>
  <si>
    <t>00102115-00102117</t>
  </si>
  <si>
    <t>42</t>
  </si>
  <si>
    <t>00105954-00106120</t>
  </si>
  <si>
    <t>43</t>
  </si>
  <si>
    <t>00062773-00062847</t>
  </si>
  <si>
    <t>44</t>
  </si>
  <si>
    <t>00062848-00062856</t>
  </si>
  <si>
    <t>45</t>
  </si>
  <si>
    <t>00062857-00062858</t>
  </si>
  <si>
    <t>46</t>
  </si>
  <si>
    <t>00062859-00062867</t>
  </si>
  <si>
    <t>47</t>
  </si>
  <si>
    <t>00062868-00062892</t>
  </si>
  <si>
    <t>48</t>
  </si>
  <si>
    <t>00062893-00062903</t>
  </si>
  <si>
    <t>49</t>
  </si>
  <si>
    <t>00062904</t>
  </si>
  <si>
    <t>GUITIAN VICTOR</t>
  </si>
  <si>
    <t xml:space="preserve">V17533857 </t>
  </si>
  <si>
    <t>50</t>
  </si>
  <si>
    <t>00062905-00062916</t>
  </si>
  <si>
    <t>51</t>
  </si>
  <si>
    <t>00062917-00062919</t>
  </si>
  <si>
    <t>52</t>
  </si>
  <si>
    <t>00062920-00062935</t>
  </si>
  <si>
    <t>53</t>
  </si>
  <si>
    <t>00062936-00062937</t>
  </si>
  <si>
    <t>54</t>
  </si>
  <si>
    <t>00042110-00042126</t>
  </si>
  <si>
    <t>55</t>
  </si>
  <si>
    <t>00042127</t>
  </si>
  <si>
    <t>CESAR COLMENARES</t>
  </si>
  <si>
    <t xml:space="preserve">V15713674 </t>
  </si>
  <si>
    <t>56</t>
  </si>
  <si>
    <t>00042128-00042135</t>
  </si>
  <si>
    <t>57</t>
  </si>
  <si>
    <t>00042136-00042169</t>
  </si>
  <si>
    <t>58</t>
  </si>
  <si>
    <t>00042170-00042188</t>
  </si>
  <si>
    <t>59</t>
  </si>
  <si>
    <t>00042189-00042193</t>
  </si>
  <si>
    <t>60</t>
  </si>
  <si>
    <t>00042194</t>
  </si>
  <si>
    <t>RAINIER CALZADILLA</t>
  </si>
  <si>
    <t xml:space="preserve">V31557056 </t>
  </si>
  <si>
    <t>61</t>
  </si>
  <si>
    <t>00042195-00042197</t>
  </si>
  <si>
    <t>62</t>
  </si>
  <si>
    <t>00042198-00042204</t>
  </si>
  <si>
    <t>63</t>
  </si>
  <si>
    <t>00042205-00042206</t>
  </si>
  <si>
    <t>64</t>
  </si>
  <si>
    <t>18-01-2021</t>
  </si>
  <si>
    <t>00102118-00102128</t>
  </si>
  <si>
    <t>65</t>
  </si>
  <si>
    <t>00102129</t>
  </si>
  <si>
    <t>SANOFRE BAR, C.A.</t>
  </si>
  <si>
    <t xml:space="preserve">J001194479 </t>
  </si>
  <si>
    <t>66</t>
  </si>
  <si>
    <t>00102130-00102140</t>
  </si>
  <si>
    <t>67</t>
  </si>
  <si>
    <t>00102141-00102149</t>
  </si>
  <si>
    <t>68</t>
  </si>
  <si>
    <t>00102150-00102209</t>
  </si>
  <si>
    <t>69</t>
  </si>
  <si>
    <t>00102210-00102237</t>
  </si>
  <si>
    <t>70</t>
  </si>
  <si>
    <t>00102238-00102247</t>
  </si>
  <si>
    <t>71</t>
  </si>
  <si>
    <t>00106121-00106231</t>
  </si>
  <si>
    <t>72</t>
  </si>
  <si>
    <t>00062938-00062988</t>
  </si>
  <si>
    <t>73</t>
  </si>
  <si>
    <t>00062989-00063049</t>
  </si>
  <si>
    <t>74</t>
  </si>
  <si>
    <t>00063050-00063073</t>
  </si>
  <si>
    <t>75</t>
  </si>
  <si>
    <t>00063074-00063085</t>
  </si>
  <si>
    <t>76</t>
  </si>
  <si>
    <t>19-01-2021</t>
  </si>
  <si>
    <t>00102248-00102292</t>
  </si>
  <si>
    <t>77</t>
  </si>
  <si>
    <t>00102293-00102320</t>
  </si>
  <si>
    <t>78</t>
  </si>
  <si>
    <t>00102321-00102407</t>
  </si>
  <si>
    <t>79</t>
  </si>
  <si>
    <t>00102408-00102430</t>
  </si>
  <si>
    <t>80</t>
  </si>
  <si>
    <t>00106232-00106431</t>
  </si>
  <si>
    <t>81</t>
  </si>
  <si>
    <t>00063086-00063156</t>
  </si>
  <si>
    <t>82</t>
  </si>
  <si>
    <t>00063157-00063187</t>
  </si>
  <si>
    <t>83</t>
  </si>
  <si>
    <t>00063188-00063259</t>
  </si>
  <si>
    <t>84</t>
  </si>
  <si>
    <t>00042207-00042232</t>
  </si>
  <si>
    <t>85</t>
  </si>
  <si>
    <t>00042233-00042238</t>
  </si>
  <si>
    <t>86</t>
  </si>
  <si>
    <t>00042239</t>
  </si>
  <si>
    <t>LUIS RODRIGUEZ</t>
  </si>
  <si>
    <t xml:space="preserve">V296779481 </t>
  </si>
  <si>
    <t>87</t>
  </si>
  <si>
    <t>00042240-00042266</t>
  </si>
  <si>
    <t>88</t>
  </si>
  <si>
    <t>00042267-00042274</t>
  </si>
  <si>
    <t>89</t>
  </si>
  <si>
    <t>00042275-00042276</t>
  </si>
  <si>
    <t>90</t>
  </si>
  <si>
    <t>20-01-2021</t>
  </si>
  <si>
    <t>00102431-00102447</t>
  </si>
  <si>
    <t>91</t>
  </si>
  <si>
    <t>00102448-00102469</t>
  </si>
  <si>
    <t>92</t>
  </si>
  <si>
    <t>00102470-00102519</t>
  </si>
  <si>
    <t>93</t>
  </si>
  <si>
    <t>00102520-00102522</t>
  </si>
  <si>
    <t>94</t>
  </si>
  <si>
    <t>00102523</t>
  </si>
  <si>
    <t>FERIA CAMPESINA C.A</t>
  </si>
  <si>
    <t xml:space="preserve">J-31212728-7 </t>
  </si>
  <si>
    <t>95</t>
  </si>
  <si>
    <t>00102524-00102527</t>
  </si>
  <si>
    <t>96</t>
  </si>
  <si>
    <t>00102528-00102535</t>
  </si>
  <si>
    <t>97</t>
  </si>
  <si>
    <t>00102536-00102579</t>
  </si>
  <si>
    <t>98</t>
  </si>
  <si>
    <t>00102580-00102590</t>
  </si>
  <si>
    <t>99</t>
  </si>
  <si>
    <t>00102591-00102605</t>
  </si>
  <si>
    <t>100</t>
  </si>
  <si>
    <t>00102606-00102623</t>
  </si>
  <si>
    <t>101</t>
  </si>
  <si>
    <t>00102624</t>
  </si>
  <si>
    <t>MARYURI MORALES</t>
  </si>
  <si>
    <t xml:space="preserve">V19387236 </t>
  </si>
  <si>
    <t>102</t>
  </si>
  <si>
    <t>00106432-00106657</t>
  </si>
  <si>
    <t>103</t>
  </si>
  <si>
    <t>00063260-00063347</t>
  </si>
  <si>
    <t>104</t>
  </si>
  <si>
    <t>00063348-00063379</t>
  </si>
  <si>
    <t>105</t>
  </si>
  <si>
    <t>00063380-00063399</t>
  </si>
  <si>
    <t>106</t>
  </si>
  <si>
    <t>00063400-00063410</t>
  </si>
  <si>
    <t>107</t>
  </si>
  <si>
    <t>00063411-00063414</t>
  </si>
  <si>
    <t>108</t>
  </si>
  <si>
    <t>00063415-00063435</t>
  </si>
  <si>
    <t>109</t>
  </si>
  <si>
    <t>00063436-00063480</t>
  </si>
  <si>
    <t>110</t>
  </si>
  <si>
    <t>NC</t>
  </si>
  <si>
    <t>00000000</t>
  </si>
  <si>
    <t>00063407</t>
  </si>
  <si>
    <t>VEN</t>
  </si>
  <si>
    <t>YOLI RANGEL</t>
  </si>
  <si>
    <t xml:space="preserve">V12729837 </t>
  </si>
  <si>
    <t>111</t>
  </si>
  <si>
    <t>21-01-2021</t>
  </si>
  <si>
    <t>00102625-00102627</t>
  </si>
  <si>
    <t>112</t>
  </si>
  <si>
    <t>00102628-00102673</t>
  </si>
  <si>
    <t>113</t>
  </si>
  <si>
    <t>00102674-00102694</t>
  </si>
  <si>
    <t>114</t>
  </si>
  <si>
    <t>00102695-00102734</t>
  </si>
  <si>
    <t>115</t>
  </si>
  <si>
    <t>00102735-00102754</t>
  </si>
  <si>
    <t>116</t>
  </si>
  <si>
    <t>00102755</t>
  </si>
  <si>
    <t>DISTRUBUIDOR URBAN</t>
  </si>
  <si>
    <t xml:space="preserve">V296030790 </t>
  </si>
  <si>
    <t>117</t>
  </si>
  <si>
    <t>00102756-00102772</t>
  </si>
  <si>
    <t>118</t>
  </si>
  <si>
    <t>00102773-00102780</t>
  </si>
  <si>
    <t>119</t>
  </si>
  <si>
    <t>00102781-00102786</t>
  </si>
  <si>
    <t>120</t>
  </si>
  <si>
    <t>00102787-00102822</t>
  </si>
  <si>
    <t>121</t>
  </si>
  <si>
    <t>00102823-00102826</t>
  </si>
  <si>
    <t>122</t>
  </si>
  <si>
    <t>00106658-00106831</t>
  </si>
  <si>
    <t>123</t>
  </si>
  <si>
    <t>00063481-00063517</t>
  </si>
  <si>
    <t>124</t>
  </si>
  <si>
    <t>00063518-00063521</t>
  </si>
  <si>
    <t>125</t>
  </si>
  <si>
    <t>00063522-00063588</t>
  </si>
  <si>
    <t>126</t>
  </si>
  <si>
    <t>00063589</t>
  </si>
  <si>
    <t>GREY MOTA</t>
  </si>
  <si>
    <t xml:space="preserve">V19930477 </t>
  </si>
  <si>
    <t>127</t>
  </si>
  <si>
    <t>00063590-00063598</t>
  </si>
  <si>
    <t>128</t>
  </si>
  <si>
    <t>00042277-00042312</t>
  </si>
  <si>
    <t>129</t>
  </si>
  <si>
    <t>00042313-00042316</t>
  </si>
  <si>
    <t>130</t>
  </si>
  <si>
    <t>00042317-00042325</t>
  </si>
  <si>
    <t>131</t>
  </si>
  <si>
    <t>00042326</t>
  </si>
  <si>
    <t>LABORATORIO CLINICO LEOPOLAB</t>
  </si>
  <si>
    <t xml:space="preserve">J298293748 </t>
  </si>
  <si>
    <t>132</t>
  </si>
  <si>
    <t>00042327-00042370</t>
  </si>
  <si>
    <t>133</t>
  </si>
  <si>
    <t>00042371-00042372</t>
  </si>
  <si>
    <t>134</t>
  </si>
  <si>
    <t>00042373</t>
  </si>
  <si>
    <t>MIRLEIXIS</t>
  </si>
  <si>
    <t xml:space="preserve">V21618299 </t>
  </si>
  <si>
    <t>135</t>
  </si>
  <si>
    <t>00042374-00042375</t>
  </si>
  <si>
    <t>136</t>
  </si>
  <si>
    <t>22-01-2021</t>
  </si>
  <si>
    <t>00102827-00102932</t>
  </si>
  <si>
    <t>137</t>
  </si>
  <si>
    <t>00102933-00103024</t>
  </si>
  <si>
    <t>138</t>
  </si>
  <si>
    <t>00103025-00103037</t>
  </si>
  <si>
    <t>139</t>
  </si>
  <si>
    <t>00106832-00107069</t>
  </si>
  <si>
    <t>140</t>
  </si>
  <si>
    <t>00063599-00063600</t>
  </si>
  <si>
    <t>141</t>
  </si>
  <si>
    <t>00063601-00063661</t>
  </si>
  <si>
    <t>142</t>
  </si>
  <si>
    <t>00063662-00063665</t>
  </si>
  <si>
    <t>143</t>
  </si>
  <si>
    <t>00063666-00063681</t>
  </si>
  <si>
    <t>144</t>
  </si>
  <si>
    <t>00063682-00063685</t>
  </si>
  <si>
    <t>145</t>
  </si>
  <si>
    <t>00063686-00063698</t>
  </si>
  <si>
    <t>146</t>
  </si>
  <si>
    <t>00063699-00063710</t>
  </si>
  <si>
    <t>147</t>
  </si>
  <si>
    <t>00063711-00063720</t>
  </si>
  <si>
    <t>148</t>
  </si>
  <si>
    <t>00063721-00063732</t>
  </si>
  <si>
    <t>149</t>
  </si>
  <si>
    <t>00063733-00063758</t>
  </si>
  <si>
    <t>150</t>
  </si>
  <si>
    <t>00042376-00042400</t>
  </si>
  <si>
    <t>151</t>
  </si>
  <si>
    <t>00042401-00042403</t>
  </si>
  <si>
    <t>152</t>
  </si>
  <si>
    <t>00042404-00042416</t>
  </si>
  <si>
    <t>153</t>
  </si>
  <si>
    <t>00042417-00042428</t>
  </si>
  <si>
    <t>154</t>
  </si>
  <si>
    <t>00042429-00042434</t>
  </si>
  <si>
    <t>155</t>
  </si>
  <si>
    <t>00042435-00042437</t>
  </si>
  <si>
    <t>156</t>
  </si>
  <si>
    <t>00042438-00042441</t>
  </si>
  <si>
    <t>157</t>
  </si>
  <si>
    <t>00042442-00042450</t>
  </si>
  <si>
    <t>158</t>
  </si>
  <si>
    <t>00042451-00042460</t>
  </si>
  <si>
    <t>159</t>
  </si>
  <si>
    <t>23-01-2021</t>
  </si>
  <si>
    <t>00103038-00103078</t>
  </si>
  <si>
    <t>160</t>
  </si>
  <si>
    <t>00103079</t>
  </si>
  <si>
    <t>LA PARADA DEL QUESO</t>
  </si>
  <si>
    <t xml:space="preserve">J30861429-7 </t>
  </si>
  <si>
    <t>161</t>
  </si>
  <si>
    <t>00103080-00103138</t>
  </si>
  <si>
    <t>162</t>
  </si>
  <si>
    <t>00103139-00103173</t>
  </si>
  <si>
    <t>163</t>
  </si>
  <si>
    <t>00103174-00103179</t>
  </si>
  <si>
    <t>164</t>
  </si>
  <si>
    <t>00103180-00103237</t>
  </si>
  <si>
    <t>165</t>
  </si>
  <si>
    <t>00103238-00103248</t>
  </si>
  <si>
    <t>166</t>
  </si>
  <si>
    <t>00107070-00107292</t>
  </si>
  <si>
    <t>167</t>
  </si>
  <si>
    <t>00063759-00063843</t>
  </si>
  <si>
    <t>168</t>
  </si>
  <si>
    <t>00063844-00063861</t>
  </si>
  <si>
    <t>169</t>
  </si>
  <si>
    <t>00063862-00063879</t>
  </si>
  <si>
    <t>170</t>
  </si>
  <si>
    <t>00063880-00063886</t>
  </si>
  <si>
    <t>171</t>
  </si>
  <si>
    <t>00063887-00063896</t>
  </si>
  <si>
    <t>172</t>
  </si>
  <si>
    <t>00063897-00063905</t>
  </si>
  <si>
    <t>173</t>
  </si>
  <si>
    <t>00063906-00063907</t>
  </si>
  <si>
    <t>174</t>
  </si>
  <si>
    <t>00063908-00063910</t>
  </si>
  <si>
    <t>175</t>
  </si>
  <si>
    <t>00063911</t>
  </si>
  <si>
    <t xml:space="preserve">J-298293748 </t>
  </si>
  <si>
    <t>176</t>
  </si>
  <si>
    <t>00063912-00063920</t>
  </si>
  <si>
    <t>177</t>
  </si>
  <si>
    <t>00063921</t>
  </si>
  <si>
    <t>DAVID MONSERRAT</t>
  </si>
  <si>
    <t xml:space="preserve">V13161584 </t>
  </si>
  <si>
    <t>178</t>
  </si>
  <si>
    <t>00042461-00042488</t>
  </si>
  <si>
    <t>179</t>
  </si>
  <si>
    <t>00042489</t>
  </si>
  <si>
    <t>JOEL MORALES</t>
  </si>
  <si>
    <t xml:space="preserve">V8681106 </t>
  </si>
  <si>
    <t>180</t>
  </si>
  <si>
    <t>00042490</t>
  </si>
  <si>
    <t>KEVIN TESARA</t>
  </si>
  <si>
    <t xml:space="preserve">V8678327 </t>
  </si>
  <si>
    <t>181</t>
  </si>
  <si>
    <t>00042491-00042508</t>
  </si>
  <si>
    <t>182</t>
  </si>
  <si>
    <t>00042509-00042512</t>
  </si>
  <si>
    <t>183</t>
  </si>
  <si>
    <t>00042513-00042515</t>
  </si>
  <si>
    <t>184</t>
  </si>
  <si>
    <t>00042516-00042522</t>
  </si>
  <si>
    <t>185</t>
  </si>
  <si>
    <t>00042523-00042528</t>
  </si>
  <si>
    <t>186</t>
  </si>
  <si>
    <t>00042529-00042544</t>
  </si>
  <si>
    <t>187</t>
  </si>
  <si>
    <t>00042545-00042549</t>
  </si>
  <si>
    <t>188</t>
  </si>
  <si>
    <t>00042552-00042553</t>
  </si>
  <si>
    <t>189</t>
  </si>
  <si>
    <t>00042554-00042561</t>
  </si>
  <si>
    <t>190</t>
  </si>
  <si>
    <t>005143193</t>
  </si>
  <si>
    <t>WEN HE</t>
  </si>
  <si>
    <t xml:space="preserve">V21470785 </t>
  </si>
  <si>
    <t>191</t>
  </si>
  <si>
    <t>24-01-2021</t>
  </si>
  <si>
    <t>00103249-00103303</t>
  </si>
  <si>
    <t>192</t>
  </si>
  <si>
    <t>00103304-00103319</t>
  </si>
  <si>
    <t>193</t>
  </si>
  <si>
    <t>00103320-00103387</t>
  </si>
  <si>
    <t>194</t>
  </si>
  <si>
    <t>00103388</t>
  </si>
  <si>
    <t>DISTRIBUIDORA DE ALIMENTOS INTERNCIONAL JHONZA</t>
  </si>
  <si>
    <t xml:space="preserve">J-41014336-3 </t>
  </si>
  <si>
    <t>195</t>
  </si>
  <si>
    <t>00103389-00103396</t>
  </si>
  <si>
    <t>196</t>
  </si>
  <si>
    <t>00107293-00107313</t>
  </si>
  <si>
    <t>197</t>
  </si>
  <si>
    <t>0563</t>
  </si>
  <si>
    <t>00107314</t>
  </si>
  <si>
    <t>PERRO TOTAL</t>
  </si>
  <si>
    <t xml:space="preserve">J40092710-2 </t>
  </si>
  <si>
    <t>198</t>
  </si>
  <si>
    <t>00107315-00107417</t>
  </si>
  <si>
    <t>199</t>
  </si>
  <si>
    <t>00063922-00063924</t>
  </si>
  <si>
    <t>200</t>
  </si>
  <si>
    <t>00063925-00063937</t>
  </si>
  <si>
    <t>201</t>
  </si>
  <si>
    <t>00063938-00063975</t>
  </si>
  <si>
    <t>202</t>
  </si>
  <si>
    <t>00063976-00063980</t>
  </si>
  <si>
    <t>203</t>
  </si>
  <si>
    <t>00063981-00063999</t>
  </si>
  <si>
    <t>204</t>
  </si>
  <si>
    <t>00064000-00064013</t>
  </si>
  <si>
    <t>205</t>
  </si>
  <si>
    <t>00064014-00064033</t>
  </si>
  <si>
    <t>206</t>
  </si>
  <si>
    <t>00064034-00064038</t>
  </si>
  <si>
    <t>207</t>
  </si>
  <si>
    <t>00064039</t>
  </si>
  <si>
    <t>DANIEL SEQUERA</t>
  </si>
  <si>
    <t xml:space="preserve">V24201225 </t>
  </si>
  <si>
    <t>208</t>
  </si>
  <si>
    <t>00064040-00064042</t>
  </si>
  <si>
    <t>209</t>
  </si>
  <si>
    <t>00064043-00064056</t>
  </si>
  <si>
    <t>210</t>
  </si>
  <si>
    <t>00064057-00064067</t>
  </si>
  <si>
    <t>211</t>
  </si>
  <si>
    <t>00042562-00042598</t>
  </si>
  <si>
    <t>212</t>
  </si>
  <si>
    <t>00042599-00042614</t>
  </si>
  <si>
    <t>213</t>
  </si>
  <si>
    <t>00042615-00042628</t>
  </si>
  <si>
    <t>214</t>
  </si>
  <si>
    <t>00042629-00042633</t>
  </si>
  <si>
    <t>215</t>
  </si>
  <si>
    <t>00042634-00042642</t>
  </si>
  <si>
    <t>216</t>
  </si>
  <si>
    <t>00042643</t>
  </si>
  <si>
    <t>SAN ONEFRE C.A</t>
  </si>
  <si>
    <t xml:space="preserve">J-00119447-9 </t>
  </si>
  <si>
    <t>217</t>
  </si>
  <si>
    <t>00042644-00042646</t>
  </si>
  <si>
    <t>218</t>
  </si>
  <si>
    <t>00042647-00042649</t>
  </si>
  <si>
    <t>219</t>
  </si>
  <si>
    <t>00042650-00042654</t>
  </si>
  <si>
    <t>220</t>
  </si>
  <si>
    <t>00042655</t>
  </si>
  <si>
    <t>YOSNYDER MOLINA</t>
  </si>
  <si>
    <t xml:space="preserve">V21468420 </t>
  </si>
  <si>
    <t>221</t>
  </si>
  <si>
    <t>00042656-00042660</t>
  </si>
  <si>
    <t>222</t>
  </si>
  <si>
    <t>25-01-2021</t>
  </si>
  <si>
    <t>00103397-00103405</t>
  </si>
  <si>
    <t>223</t>
  </si>
  <si>
    <t>00103406-00103461</t>
  </si>
  <si>
    <t>224</t>
  </si>
  <si>
    <t>00103462-00103467</t>
  </si>
  <si>
    <t>225</t>
  </si>
  <si>
    <t>00103468-00103494</t>
  </si>
  <si>
    <t>226</t>
  </si>
  <si>
    <t>00103495</t>
  </si>
  <si>
    <t>SEMINARIA TEOLOGICO BAUTISTA DE VENEZUELA</t>
  </si>
  <si>
    <t xml:space="preserve">V400837790 </t>
  </si>
  <si>
    <t>227</t>
  </si>
  <si>
    <t>00103496-00103511</t>
  </si>
  <si>
    <t>228</t>
  </si>
  <si>
    <t>00103512-00103534</t>
  </si>
  <si>
    <t>229</t>
  </si>
  <si>
    <t>00103535-00103553</t>
  </si>
  <si>
    <t>230</t>
  </si>
  <si>
    <t>00107418-00107545</t>
  </si>
  <si>
    <t>231</t>
  </si>
  <si>
    <t>00064068-00064155</t>
  </si>
  <si>
    <t>232</t>
  </si>
  <si>
    <t>00064156-00064237</t>
  </si>
  <si>
    <t>233</t>
  </si>
  <si>
    <t>00064238-00064252</t>
  </si>
  <si>
    <t>234</t>
  </si>
  <si>
    <t>00064253-00064259</t>
  </si>
  <si>
    <t>235</t>
  </si>
  <si>
    <t>26-01-2021</t>
  </si>
  <si>
    <t>00103554-00103597</t>
  </si>
  <si>
    <t>236</t>
  </si>
  <si>
    <t>00103598-00103610</t>
  </si>
  <si>
    <t>237</t>
  </si>
  <si>
    <t>00103611-00103636</t>
  </si>
  <si>
    <t>238</t>
  </si>
  <si>
    <t>00103637-00103646</t>
  </si>
  <si>
    <t>239</t>
  </si>
  <si>
    <t>00103647-00103658</t>
  </si>
  <si>
    <t>240</t>
  </si>
  <si>
    <t>00103659-00103664</t>
  </si>
  <si>
    <t>241</t>
  </si>
  <si>
    <t>00103665-00103707</t>
  </si>
  <si>
    <t>242</t>
  </si>
  <si>
    <t>00103708-00103773</t>
  </si>
  <si>
    <t>243</t>
  </si>
  <si>
    <t>00103774</t>
  </si>
  <si>
    <t>BODEGON FRUVER PAN PAO</t>
  </si>
  <si>
    <t xml:space="preserve">J-41265066-1 </t>
  </si>
  <si>
    <t>244</t>
  </si>
  <si>
    <t>00103775-00103776</t>
  </si>
  <si>
    <t>245</t>
  </si>
  <si>
    <t>00107546-00107684</t>
  </si>
  <si>
    <t>246</t>
  </si>
  <si>
    <t>0565</t>
  </si>
  <si>
    <t>00107685</t>
  </si>
  <si>
    <t>AUTOLUNCH ONVI C.A</t>
  </si>
  <si>
    <t xml:space="preserve">J-40590865-3 </t>
  </si>
  <si>
    <t>247</t>
  </si>
  <si>
    <t>00107686-00107753</t>
  </si>
  <si>
    <t>248</t>
  </si>
  <si>
    <t>00000042</t>
  </si>
  <si>
    <t>00107609</t>
  </si>
  <si>
    <t>FRAMK LOPEZ</t>
  </si>
  <si>
    <t xml:space="preserve">V11042147 </t>
  </si>
  <si>
    <t>249</t>
  </si>
  <si>
    <t>00064260-00064268</t>
  </si>
  <si>
    <t>250</t>
  </si>
  <si>
    <t>00064269-00064290</t>
  </si>
  <si>
    <t>251</t>
  </si>
  <si>
    <t>27-01-2021</t>
  </si>
  <si>
    <t>00103777-00103823</t>
  </si>
  <si>
    <t>252</t>
  </si>
  <si>
    <t>00103824-00103825</t>
  </si>
  <si>
    <t>253</t>
  </si>
  <si>
    <t>00103826-00103832</t>
  </si>
  <si>
    <t>254</t>
  </si>
  <si>
    <t>00103833-00103853</t>
  </si>
  <si>
    <t>255</t>
  </si>
  <si>
    <t>00103854-00103889</t>
  </si>
  <si>
    <t>256</t>
  </si>
  <si>
    <t>00103890-00103892</t>
  </si>
  <si>
    <t>257</t>
  </si>
  <si>
    <t>00103893-00103907</t>
  </si>
  <si>
    <t>258</t>
  </si>
  <si>
    <t>00107754-00107906</t>
  </si>
  <si>
    <t>259</t>
  </si>
  <si>
    <t>00064291-00064347</t>
  </si>
  <si>
    <t>260</t>
  </si>
  <si>
    <t>00064348</t>
  </si>
  <si>
    <t>EDUAR LANDER</t>
  </si>
  <si>
    <t xml:space="preserve">V28306349 </t>
  </si>
  <si>
    <t>261</t>
  </si>
  <si>
    <t>00064349-00064361</t>
  </si>
  <si>
    <t>262</t>
  </si>
  <si>
    <t>00064362-00064369</t>
  </si>
  <si>
    <t>263</t>
  </si>
  <si>
    <t>00064370-00064397</t>
  </si>
  <si>
    <t>264</t>
  </si>
  <si>
    <t>00064398-00064461</t>
  </si>
  <si>
    <t>265</t>
  </si>
  <si>
    <t>00064462-00064466</t>
  </si>
  <si>
    <t>266</t>
  </si>
  <si>
    <t>00042661-00042680</t>
  </si>
  <si>
    <t>267</t>
  </si>
  <si>
    <t>00042681-00042724</t>
  </si>
  <si>
    <t>268</t>
  </si>
  <si>
    <t>28-01-2021</t>
  </si>
  <si>
    <t>00103908-00103949</t>
  </si>
  <si>
    <t>269</t>
  </si>
  <si>
    <t>00103950-00103976</t>
  </si>
  <si>
    <t>270</t>
  </si>
  <si>
    <t>00103977-00104034</t>
  </si>
  <si>
    <t>271</t>
  </si>
  <si>
    <t>00104035-00104040</t>
  </si>
  <si>
    <t>272</t>
  </si>
  <si>
    <t>00104041-00104064</t>
  </si>
  <si>
    <t>273</t>
  </si>
  <si>
    <t>00107907-00107913</t>
  </si>
  <si>
    <t>274</t>
  </si>
  <si>
    <t>0567</t>
  </si>
  <si>
    <t>00107914</t>
  </si>
  <si>
    <t>INVERSION VALDIELIS</t>
  </si>
  <si>
    <t>J402085680</t>
  </si>
  <si>
    <t>275</t>
  </si>
  <si>
    <t>00107915-00108037</t>
  </si>
  <si>
    <t>276</t>
  </si>
  <si>
    <t>00064467-00064475</t>
  </si>
  <si>
    <t>277</t>
  </si>
  <si>
    <t>00064476</t>
  </si>
  <si>
    <t>SAN ONOFRE BAR C.A</t>
  </si>
  <si>
    <t xml:space="preserve">J-001194479 </t>
  </si>
  <si>
    <t>278</t>
  </si>
  <si>
    <t>00064477-00064486</t>
  </si>
  <si>
    <t>279</t>
  </si>
  <si>
    <t>00064487-00064512</t>
  </si>
  <si>
    <t>280</t>
  </si>
  <si>
    <t>00064513-00064562</t>
  </si>
  <si>
    <t>281</t>
  </si>
  <si>
    <t>00064563-00064587</t>
  </si>
  <si>
    <t>282</t>
  </si>
  <si>
    <t>00064588</t>
  </si>
  <si>
    <t>SUPERMERCADO SALVA</t>
  </si>
  <si>
    <t xml:space="preserve">V307424648 </t>
  </si>
  <si>
    <t>283</t>
  </si>
  <si>
    <t>00064589-00064594</t>
  </si>
  <si>
    <t>284</t>
  </si>
  <si>
    <t>00064595</t>
  </si>
  <si>
    <t>FUNDACION CAINTE</t>
  </si>
  <si>
    <t xml:space="preserve">J316948811 </t>
  </si>
  <si>
    <t>285</t>
  </si>
  <si>
    <t>00064596</t>
  </si>
  <si>
    <t>PETRA GAVIDIA</t>
  </si>
  <si>
    <t xml:space="preserve">V15912775 </t>
  </si>
  <si>
    <t>286</t>
  </si>
  <si>
    <t>00064597-00064602</t>
  </si>
  <si>
    <t>287</t>
  </si>
  <si>
    <t>00042725-00042743</t>
  </si>
  <si>
    <t>288</t>
  </si>
  <si>
    <t>00042744-00042770</t>
  </si>
  <si>
    <t>289</t>
  </si>
  <si>
    <t>00042771-00042790</t>
  </si>
  <si>
    <t>290</t>
  </si>
  <si>
    <t>00042791-00042794</t>
  </si>
  <si>
    <t>291</t>
  </si>
  <si>
    <t>29-01-2021</t>
  </si>
  <si>
    <t>00104065-00104116</t>
  </si>
  <si>
    <t>292</t>
  </si>
  <si>
    <t>00104117-00104144</t>
  </si>
  <si>
    <t>293</t>
  </si>
  <si>
    <t>00104145-00104179</t>
  </si>
  <si>
    <t>294</t>
  </si>
  <si>
    <t>00104180-00104188</t>
  </si>
  <si>
    <t>295</t>
  </si>
  <si>
    <t>00104189-00104203</t>
  </si>
  <si>
    <t>296</t>
  </si>
  <si>
    <t>00104204-00104210</t>
  </si>
  <si>
    <t>297</t>
  </si>
  <si>
    <t>00104211-00104224</t>
  </si>
  <si>
    <t>298</t>
  </si>
  <si>
    <t>00108038-00108190</t>
  </si>
  <si>
    <t>299</t>
  </si>
  <si>
    <t>00064603-00064665</t>
  </si>
  <si>
    <t>300</t>
  </si>
  <si>
    <t>00064666-00064742</t>
  </si>
  <si>
    <t>301</t>
  </si>
  <si>
    <t>00064743-00064749</t>
  </si>
  <si>
    <t>302</t>
  </si>
  <si>
    <t>00064750</t>
  </si>
  <si>
    <t>NOVEDADES AZAR</t>
  </si>
  <si>
    <t xml:space="preserve">J-30506530-6 </t>
  </si>
  <si>
    <t>303</t>
  </si>
  <si>
    <t>00064751-00064766</t>
  </si>
  <si>
    <t>304</t>
  </si>
  <si>
    <t>00064767</t>
  </si>
  <si>
    <t>INVERSIONES ANGEL GOURMET C.A</t>
  </si>
  <si>
    <t xml:space="preserve">J-41029504-0 </t>
  </si>
  <si>
    <t>305</t>
  </si>
  <si>
    <t>00064768-00064771</t>
  </si>
  <si>
    <t>306</t>
  </si>
  <si>
    <t>00042795-00042808</t>
  </si>
  <si>
    <t>307</t>
  </si>
  <si>
    <t>00042809-00042825</t>
  </si>
  <si>
    <t>308</t>
  </si>
  <si>
    <t>00042826-00042846</t>
  </si>
  <si>
    <t>309</t>
  </si>
  <si>
    <t>00042847-00042870</t>
  </si>
  <si>
    <t>310</t>
  </si>
  <si>
    <t>00042871-00042896</t>
  </si>
  <si>
    <t>311</t>
  </si>
  <si>
    <t>00042897-00042903</t>
  </si>
  <si>
    <t>312</t>
  </si>
  <si>
    <t>00042904-00042915</t>
  </si>
  <si>
    <t>313</t>
  </si>
  <si>
    <t>00042916-00042925</t>
  </si>
  <si>
    <t>314</t>
  </si>
  <si>
    <t>00042926-00042934</t>
  </si>
  <si>
    <t>315</t>
  </si>
  <si>
    <t>00042935-00042942</t>
  </si>
  <si>
    <t>316</t>
  </si>
  <si>
    <t>00042943-00042944</t>
  </si>
  <si>
    <t>317</t>
  </si>
  <si>
    <t>30-01-2021</t>
  </si>
  <si>
    <t>00104225-00104242</t>
  </si>
  <si>
    <t>318</t>
  </si>
  <si>
    <t>00104243-00104304</t>
  </si>
  <si>
    <t>319</t>
  </si>
  <si>
    <t>00104305-00104331</t>
  </si>
  <si>
    <t>320</t>
  </si>
  <si>
    <t>00104332</t>
  </si>
  <si>
    <t xml:space="preserve">J-316948811 </t>
  </si>
  <si>
    <t>321</t>
  </si>
  <si>
    <t>00104333-00104357</t>
  </si>
  <si>
    <t>322</t>
  </si>
  <si>
    <t>00104358-00104373</t>
  </si>
  <si>
    <t>323</t>
  </si>
  <si>
    <t>00104374-00104391</t>
  </si>
  <si>
    <t>324</t>
  </si>
  <si>
    <t>00104392-00104405</t>
  </si>
  <si>
    <t>325</t>
  </si>
  <si>
    <t>00108191-00108359</t>
  </si>
  <si>
    <t>326</t>
  </si>
  <si>
    <t>0569</t>
  </si>
  <si>
    <t>00108360</t>
  </si>
  <si>
    <t>327</t>
  </si>
  <si>
    <t>00108361-00108428</t>
  </si>
  <si>
    <t>328</t>
  </si>
  <si>
    <t>00064772-00064784</t>
  </si>
  <si>
    <t>329</t>
  </si>
  <si>
    <t>00064785-00064792</t>
  </si>
  <si>
    <t>330</t>
  </si>
  <si>
    <t>00064793-00064803</t>
  </si>
  <si>
    <t>331</t>
  </si>
  <si>
    <t>00064804-00064829</t>
  </si>
  <si>
    <t>332</t>
  </si>
  <si>
    <t>00064830-00064833</t>
  </si>
  <si>
    <t>333</t>
  </si>
  <si>
    <t>00064834-00064838</t>
  </si>
  <si>
    <t>334</t>
  </si>
  <si>
    <t>00064839-00064860</t>
  </si>
  <si>
    <t>335</t>
  </si>
  <si>
    <t>00064861-00064868</t>
  </si>
  <si>
    <t>336</t>
  </si>
  <si>
    <t>00064869-00064880</t>
  </si>
  <si>
    <t>337</t>
  </si>
  <si>
    <t>00064881-00064896</t>
  </si>
  <si>
    <t>338</t>
  </si>
  <si>
    <t>00064897-00064914</t>
  </si>
  <si>
    <t>339</t>
  </si>
  <si>
    <t>00064915-00064921</t>
  </si>
  <si>
    <t>340</t>
  </si>
  <si>
    <t>00064922-00064924</t>
  </si>
  <si>
    <t>341</t>
  </si>
  <si>
    <t>00042945-00042966</t>
  </si>
  <si>
    <t>342</t>
  </si>
  <si>
    <t>00042967-00042998</t>
  </si>
  <si>
    <t>343</t>
  </si>
  <si>
    <t>00042999-00043015</t>
  </si>
  <si>
    <t>344</t>
  </si>
  <si>
    <t>00043016-00043027</t>
  </si>
  <si>
    <t>345</t>
  </si>
  <si>
    <t>00043028-00043032</t>
  </si>
  <si>
    <t>346</t>
  </si>
  <si>
    <t>00043033-00043077</t>
  </si>
  <si>
    <t>347</t>
  </si>
  <si>
    <t>00043078-00043092</t>
  </si>
  <si>
    <t>348</t>
  </si>
  <si>
    <t>00043093-00043099</t>
  </si>
  <si>
    <t>349</t>
  </si>
  <si>
    <t>00043100-00043101</t>
  </si>
  <si>
    <t>350</t>
  </si>
  <si>
    <t>00043102-00043103</t>
  </si>
  <si>
    <t>351</t>
  </si>
  <si>
    <t>00043104-00043105</t>
  </si>
  <si>
    <t>352</t>
  </si>
  <si>
    <t>31-01-2021</t>
  </si>
  <si>
    <t>00104406-00104431</t>
  </si>
  <si>
    <t>353</t>
  </si>
  <si>
    <t>00104432-00104440</t>
  </si>
  <si>
    <t>354</t>
  </si>
  <si>
    <t>00104441-00104447</t>
  </si>
  <si>
    <t>355</t>
  </si>
  <si>
    <t>00104448-00104483</t>
  </si>
  <si>
    <t>356</t>
  </si>
  <si>
    <t>00104484-00104528</t>
  </si>
  <si>
    <t>357</t>
  </si>
  <si>
    <t>00104529-00104540</t>
  </si>
  <si>
    <t>358</t>
  </si>
  <si>
    <t>00104541-00104552</t>
  </si>
  <si>
    <t>359</t>
  </si>
  <si>
    <t>00108429-00108504</t>
  </si>
  <si>
    <t>360</t>
  </si>
  <si>
    <t>00108505</t>
  </si>
  <si>
    <t>INVERSIONES NARV-698</t>
  </si>
  <si>
    <t xml:space="preserve">J308857238 </t>
  </si>
  <si>
    <t>361</t>
  </si>
  <si>
    <t>00108506-00108585</t>
  </si>
  <si>
    <t>362</t>
  </si>
  <si>
    <t>00064925-00064967</t>
  </si>
  <si>
    <t>363</t>
  </si>
  <si>
    <t>00064968</t>
  </si>
  <si>
    <t>364</t>
  </si>
  <si>
    <t>00064969-00064974</t>
  </si>
  <si>
    <t>365</t>
  </si>
  <si>
    <t>00064975-00064987</t>
  </si>
  <si>
    <t>366</t>
  </si>
  <si>
    <t>00064988</t>
  </si>
  <si>
    <t>YOHANA ARANGURE</t>
  </si>
  <si>
    <t xml:space="preserve">V13231416 </t>
  </si>
  <si>
    <t>367</t>
  </si>
  <si>
    <t>00064989-00065021</t>
  </si>
  <si>
    <t>368</t>
  </si>
  <si>
    <t>00065022-00065035</t>
  </si>
  <si>
    <t>369</t>
  </si>
  <si>
    <t>00065036-00065050</t>
  </si>
  <si>
    <t>370</t>
  </si>
  <si>
    <t>00065051</t>
  </si>
  <si>
    <t>DAIYIS DE GREGORIO</t>
  </si>
  <si>
    <t xml:space="preserve">V22028164 </t>
  </si>
  <si>
    <t>371</t>
  </si>
  <si>
    <t>00065052-00065085</t>
  </si>
  <si>
    <t>372</t>
  </si>
  <si>
    <t>00065086-00065087</t>
  </si>
  <si>
    <t>373</t>
  </si>
  <si>
    <t>00065088-00065097</t>
  </si>
  <si>
    <t>374</t>
  </si>
  <si>
    <t>00065098</t>
  </si>
  <si>
    <t>PATRICIA MARCANO</t>
  </si>
  <si>
    <t xml:space="preserve">V16923114 </t>
  </si>
  <si>
    <t>375</t>
  </si>
  <si>
    <t>00043106-00043125</t>
  </si>
  <si>
    <t>376</t>
  </si>
  <si>
    <t>00043126-00043148</t>
  </si>
  <si>
    <t>377</t>
  </si>
  <si>
    <t>00043149-00043153</t>
  </si>
  <si>
    <t>378</t>
  </si>
  <si>
    <t>00043154-00043160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</si>
  <si>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</si>
  <si>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</si>
  <si>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</si>
  <si>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</si>
  <si>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</si>
  <si>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</si>
  <si>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</si>
  <si>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</si>
  <si>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</si>
  <si>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</si>
  <si>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</si>
  <si>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</si>
  <si>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</si>
  <si>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</si>
  <si>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</si>
  <si>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</si>
  <si>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</si>
  <si>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</si>
  <si>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</si>
  <si>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</si>
  <si>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</si>
  <si>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</si>
  <si>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0555</t>
  </si>
  <si>
    <t>0556</t>
  </si>
  <si>
    <t>0557</t>
  </si>
  <si>
    <t>0558</t>
  </si>
  <si>
    <t>0559</t>
  </si>
  <si>
    <t>0560</t>
  </si>
  <si>
    <t>0561</t>
  </si>
  <si>
    <t>0562</t>
  </si>
  <si>
    <t>0564</t>
  </si>
  <si>
    <t>0566</t>
  </si>
  <si>
    <t>Z1F0008934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</si>
  <si>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</si>
  <si>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</si>
  <si>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</si>
  <si>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</si>
  <si>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</si>
  <si>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</si>
  <si>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</si>
  <si>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</si>
  <si>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</si>
  <si>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</si>
  <si>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</si>
  <si>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</si>
  <si>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0331</t>
  </si>
  <si>
    <t>0332</t>
  </si>
  <si>
    <t>0334</t>
  </si>
  <si>
    <t>0335</t>
  </si>
  <si>
    <t>00042276</t>
  </si>
  <si>
    <t>CAJA SIN ACTIVIDAD</t>
  </si>
  <si>
    <t>0336</t>
  </si>
  <si>
    <t>0337</t>
  </si>
  <si>
    <t>0338</t>
  </si>
  <si>
    <t>0339</t>
  </si>
  <si>
    <t>0341</t>
  </si>
  <si>
    <t>00042660</t>
  </si>
  <si>
    <t>0342</t>
  </si>
  <si>
    <t>0344</t>
  </si>
  <si>
    <t>0345</t>
  </si>
  <si>
    <t>0343</t>
  </si>
  <si>
    <t>Z1F0013517</t>
  </si>
  <si>
    <t>0554</t>
  </si>
  <si>
    <t>0568</t>
  </si>
  <si>
    <t>0583</t>
  </si>
  <si>
    <t>0584</t>
  </si>
  <si>
    <t>0585</t>
  </si>
  <si>
    <t>379</t>
  </si>
  <si>
    <t>380</t>
  </si>
  <si>
    <t>0586</t>
  </si>
  <si>
    <t>0570</t>
  </si>
  <si>
    <t>0346</t>
  </si>
  <si>
    <t>LIBRO DE VENTAS DEL 16-01-21 AL 31-01-2021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</si>
</sst>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03"/>
  <sheetViews>
    <sheetView tabSelected="1" workbookViewId="0">
      <selection activeCell="A4" sqref="A4:I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hidden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4.7109375" style="2" bestFit="1" customWidth="1"/>
    <col min="16" max="16" width="12.5703125" style="2" bestFit="1" customWidth="1"/>
    <col min="17" max="17" width="17" style="6" bestFit="1" customWidth="1"/>
    <col min="18" max="18" width="7.5703125" style="6" customWidth="1"/>
    <col min="19" max="19" width="17" style="6" bestFit="1" customWidth="1"/>
    <col min="20" max="20" width="16" style="6" customWidth="1"/>
    <col min="21" max="21" width="17" style="2" bestFit="1" customWidth="1"/>
    <col min="22" max="22" width="15.85546875" style="6" customWidth="1"/>
    <col min="23" max="23" width="15.85546875" style="6" bestFit="1" customWidth="1"/>
    <col min="24" max="24" width="13.7109375" style="2" customWidth="1"/>
    <col min="25" max="25" width="16.42578125" style="6" customWidth="1"/>
    <col min="26" max="26" width="14.7109375" style="6" customWidth="1"/>
    <col min="27" max="27" width="18.140625" style="2" bestFit="1" customWidth="1"/>
    <col min="28" max="28" width="15.140625" style="6" customWidth="1"/>
    <col min="29" max="29" width="14.7109375" style="6" customWidth="1"/>
    <col min="30" max="30" width="21.140625" style="2" bestFit="1" customWidth="1"/>
    <col min="31" max="31" width="15.7109375" style="6" customWidth="1"/>
    <col min="32" max="32" width="9.5703125" style="6" customWidth="1"/>
    <col min="33" max="33" width="17.42578125" style="2" bestFit="1" customWidth="1"/>
  </cols>
  <sheetData>
    <row r="2" spans="1:33" s="1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1" t="s">
        <v>986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19" customFormat="1" ht="95.25" customHeigh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8" t="s">
        <v>34</v>
      </c>
      <c r="AG7" s="16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923</v>
      </c>
      <c r="F8" s="11" t="s">
        <v>924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 t="shared" ref="Q8:Q71" si="0">SUM(S8:AG8)</f>
        <v>144410274.53200001</v>
      </c>
      <c r="R8" s="13">
        <v>0</v>
      </c>
      <c r="S8" s="13">
        <v>128620360.10000001</v>
      </c>
      <c r="T8" s="13">
        <v>0</v>
      </c>
      <c r="U8" s="11" t="s">
        <v>44</v>
      </c>
      <c r="V8" s="13">
        <v>0</v>
      </c>
      <c r="W8" s="13">
        <v>13611995.199999999</v>
      </c>
      <c r="X8" s="11" t="s">
        <v>45</v>
      </c>
      <c r="Y8" s="13">
        <v>2177919.2319999998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923</v>
      </c>
      <c r="F9" s="11" t="s">
        <v>924</v>
      </c>
      <c r="G9" s="11" t="s">
        <v>40</v>
      </c>
      <c r="H9" s="11" t="s">
        <v>47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 t="shared" si="0"/>
        <v>53467800</v>
      </c>
      <c r="R9" s="13">
        <v>0</v>
      </c>
      <c r="S9" s="13">
        <v>49833404</v>
      </c>
      <c r="T9" s="13">
        <v>0</v>
      </c>
      <c r="U9" s="11" t="s">
        <v>44</v>
      </c>
      <c r="V9" s="13">
        <v>0</v>
      </c>
      <c r="W9" s="13">
        <v>3133100</v>
      </c>
      <c r="X9" s="11" t="s">
        <v>45</v>
      </c>
      <c r="Y9" s="13">
        <v>501296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923</v>
      </c>
      <c r="F10" s="11" t="s">
        <v>924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 t="shared" si="0"/>
        <v>153113966.5</v>
      </c>
      <c r="R10" s="13">
        <v>0</v>
      </c>
      <c r="S10" s="13">
        <v>125732352.09999999</v>
      </c>
      <c r="T10" s="13">
        <v>0</v>
      </c>
      <c r="U10" s="11" t="s">
        <v>44</v>
      </c>
      <c r="V10" s="13">
        <v>0</v>
      </c>
      <c r="W10" s="13">
        <v>23604840</v>
      </c>
      <c r="X10" s="11" t="s">
        <v>44</v>
      </c>
      <c r="Y10" s="13">
        <v>3776774.4000000004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923</v>
      </c>
      <c r="F11" s="11" t="s">
        <v>924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 t="shared" si="0"/>
        <v>7174457</v>
      </c>
      <c r="R11" s="13">
        <v>0</v>
      </c>
      <c r="S11" s="13">
        <v>2996775</v>
      </c>
      <c r="T11" s="13">
        <v>0</v>
      </c>
      <c r="U11" s="11" t="s">
        <v>44</v>
      </c>
      <c r="V11" s="13">
        <v>0</v>
      </c>
      <c r="W11" s="13">
        <v>3601450</v>
      </c>
      <c r="X11" s="11" t="s">
        <v>45</v>
      </c>
      <c r="Y11" s="13">
        <v>576232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52</v>
      </c>
      <c r="B12" s="12" t="s">
        <v>37</v>
      </c>
      <c r="C12" s="11" t="s">
        <v>38</v>
      </c>
      <c r="D12" s="11" t="s">
        <v>39</v>
      </c>
      <c r="E12" s="11" t="s">
        <v>923</v>
      </c>
      <c r="F12" s="11" t="s">
        <v>924</v>
      </c>
      <c r="G12" s="11" t="s">
        <v>40</v>
      </c>
      <c r="H12" s="11" t="s">
        <v>53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 t="shared" si="0"/>
        <v>28799468.5</v>
      </c>
      <c r="R12" s="13">
        <v>0</v>
      </c>
      <c r="S12" s="13">
        <v>27225812.5</v>
      </c>
      <c r="T12" s="13">
        <v>0</v>
      </c>
      <c r="U12" s="11" t="s">
        <v>44</v>
      </c>
      <c r="V12" s="13">
        <v>0</v>
      </c>
      <c r="W12" s="13">
        <v>1356600</v>
      </c>
      <c r="X12" s="11" t="s">
        <v>44</v>
      </c>
      <c r="Y12" s="13">
        <v>217056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54</v>
      </c>
      <c r="B13" s="12" t="s">
        <v>37</v>
      </c>
      <c r="C13" s="11" t="s">
        <v>38</v>
      </c>
      <c r="D13" s="11" t="s">
        <v>39</v>
      </c>
      <c r="E13" s="11" t="s">
        <v>923</v>
      </c>
      <c r="F13" s="11" t="s">
        <v>924</v>
      </c>
      <c r="G13" s="11" t="s">
        <v>40</v>
      </c>
      <c r="H13" s="11" t="s">
        <v>55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 t="shared" si="0"/>
        <v>36114178.399999999</v>
      </c>
      <c r="R13" s="13">
        <v>0</v>
      </c>
      <c r="S13" s="13">
        <v>24988055.799999997</v>
      </c>
      <c r="T13" s="13">
        <v>0</v>
      </c>
      <c r="U13" s="11" t="s">
        <v>44</v>
      </c>
      <c r="V13" s="13">
        <v>0</v>
      </c>
      <c r="W13" s="13">
        <v>9591485</v>
      </c>
      <c r="X13" s="11" t="s">
        <v>44</v>
      </c>
      <c r="Y13" s="13">
        <v>1534637.6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56</v>
      </c>
      <c r="B14" s="12" t="s">
        <v>37</v>
      </c>
      <c r="C14" s="11" t="s">
        <v>38</v>
      </c>
      <c r="D14" s="11" t="s">
        <v>39</v>
      </c>
      <c r="E14" s="11" t="s">
        <v>923</v>
      </c>
      <c r="F14" s="11" t="s">
        <v>924</v>
      </c>
      <c r="G14" s="11" t="s">
        <v>40</v>
      </c>
      <c r="H14" s="11" t="s">
        <v>57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 t="shared" si="0"/>
        <v>72743978.949999988</v>
      </c>
      <c r="R14" s="13">
        <v>0</v>
      </c>
      <c r="S14" s="13">
        <v>59819392.349999994</v>
      </c>
      <c r="T14" s="13">
        <v>0</v>
      </c>
      <c r="U14" s="11" t="s">
        <v>44</v>
      </c>
      <c r="V14" s="13">
        <v>0</v>
      </c>
      <c r="W14" s="13">
        <v>11141885</v>
      </c>
      <c r="X14" s="11" t="s">
        <v>44</v>
      </c>
      <c r="Y14" s="13">
        <v>1782701.6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58</v>
      </c>
      <c r="B15" s="12" t="s">
        <v>37</v>
      </c>
      <c r="C15" s="11" t="s">
        <v>38</v>
      </c>
      <c r="D15" s="11" t="s">
        <v>39</v>
      </c>
      <c r="E15" s="11" t="s">
        <v>923</v>
      </c>
      <c r="F15" s="11" t="s">
        <v>924</v>
      </c>
      <c r="G15" s="11" t="s">
        <v>40</v>
      </c>
      <c r="H15" s="11" t="s">
        <v>59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 t="shared" si="0"/>
        <v>76464190.409999996</v>
      </c>
      <c r="R15" s="13">
        <v>0</v>
      </c>
      <c r="S15" s="13">
        <v>60125769.049999997</v>
      </c>
      <c r="T15" s="13">
        <v>0</v>
      </c>
      <c r="U15" s="11" t="s">
        <v>44</v>
      </c>
      <c r="V15" s="13">
        <v>0</v>
      </c>
      <c r="W15" s="13">
        <v>14084846</v>
      </c>
      <c r="X15" s="11" t="s">
        <v>44</v>
      </c>
      <c r="Y15" s="13">
        <v>2253575.36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x14ac:dyDescent="0.25">
      <c r="A16" s="11" t="s">
        <v>60</v>
      </c>
      <c r="B16" s="9" t="s">
        <v>37</v>
      </c>
      <c r="C16" s="8" t="s">
        <v>38</v>
      </c>
      <c r="D16" s="8" t="s">
        <v>61</v>
      </c>
      <c r="E16" s="8" t="s">
        <v>62</v>
      </c>
      <c r="F16" s="8" t="s">
        <v>936</v>
      </c>
      <c r="G16" s="8" t="s">
        <v>40</v>
      </c>
      <c r="H16" s="8" t="s">
        <v>63</v>
      </c>
      <c r="I16" s="10" t="s">
        <v>42</v>
      </c>
      <c r="J16" s="10" t="s">
        <v>42</v>
      </c>
      <c r="K16" s="10" t="s">
        <v>42</v>
      </c>
      <c r="L16" s="10" t="s">
        <v>42</v>
      </c>
      <c r="M16" s="10">
        <v>0</v>
      </c>
      <c r="N16" s="8" t="s">
        <v>42</v>
      </c>
      <c r="O16" s="8" t="s">
        <v>43</v>
      </c>
      <c r="P16" s="8" t="s">
        <v>42</v>
      </c>
      <c r="Q16" s="13">
        <f t="shared" si="0"/>
        <v>673128396.7032001</v>
      </c>
      <c r="R16" s="10">
        <v>0</v>
      </c>
      <c r="S16" s="10">
        <v>547882581.30000007</v>
      </c>
      <c r="T16" s="10">
        <v>0</v>
      </c>
      <c r="U16" s="8" t="s">
        <v>44</v>
      </c>
      <c r="V16" s="10">
        <v>0</v>
      </c>
      <c r="W16" s="10">
        <v>107970530.52</v>
      </c>
      <c r="X16" s="8" t="s">
        <v>45</v>
      </c>
      <c r="Y16" s="10">
        <v>17275284.883199997</v>
      </c>
      <c r="Z16" s="10">
        <v>0</v>
      </c>
      <c r="AA16" s="8" t="s">
        <v>44</v>
      </c>
      <c r="AB16" s="10">
        <v>0</v>
      </c>
      <c r="AC16" s="10">
        <v>0</v>
      </c>
      <c r="AD16" s="8" t="s">
        <v>44</v>
      </c>
      <c r="AE16" s="10">
        <v>0</v>
      </c>
      <c r="AF16" s="10">
        <v>0</v>
      </c>
      <c r="AG16" s="8" t="s">
        <v>42</v>
      </c>
    </row>
    <row r="17" spans="1:33" s="14" customFormat="1" x14ac:dyDescent="0.25">
      <c r="A17" s="11" t="s">
        <v>64</v>
      </c>
      <c r="B17" s="12" t="s">
        <v>37</v>
      </c>
      <c r="C17" s="11" t="s">
        <v>38</v>
      </c>
      <c r="D17" s="11" t="s">
        <v>65</v>
      </c>
      <c r="E17" s="11" t="s">
        <v>946</v>
      </c>
      <c r="F17" s="11" t="s">
        <v>947</v>
      </c>
      <c r="G17" s="11" t="s">
        <v>40</v>
      </c>
      <c r="H17" s="11" t="s">
        <v>66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 t="shared" si="0"/>
        <v>209275119.29999998</v>
      </c>
      <c r="R17" s="13">
        <v>0</v>
      </c>
      <c r="S17" s="13">
        <v>187060342.09999999</v>
      </c>
      <c r="T17" s="13">
        <v>0</v>
      </c>
      <c r="U17" s="11" t="s">
        <v>44</v>
      </c>
      <c r="V17" s="13">
        <v>0</v>
      </c>
      <c r="W17" s="13">
        <v>19150670</v>
      </c>
      <c r="X17" s="11" t="s">
        <v>44</v>
      </c>
      <c r="Y17" s="13">
        <v>3064107.2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67</v>
      </c>
      <c r="B18" s="12" t="s">
        <v>37</v>
      </c>
      <c r="C18" s="11" t="s">
        <v>38</v>
      </c>
      <c r="D18" s="11" t="s">
        <v>65</v>
      </c>
      <c r="E18" s="11" t="s">
        <v>946</v>
      </c>
      <c r="F18" s="11" t="s">
        <v>947</v>
      </c>
      <c r="G18" s="11" t="s">
        <v>40</v>
      </c>
      <c r="H18" s="11" t="s">
        <v>68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 t="shared" si="0"/>
        <v>112716332.05</v>
      </c>
      <c r="R18" s="13">
        <v>0</v>
      </c>
      <c r="S18" s="13">
        <v>86203975.25</v>
      </c>
      <c r="T18" s="13">
        <v>0</v>
      </c>
      <c r="U18" s="11" t="s">
        <v>44</v>
      </c>
      <c r="V18" s="13">
        <v>0</v>
      </c>
      <c r="W18" s="13">
        <v>22855480</v>
      </c>
      <c r="X18" s="11" t="s">
        <v>44</v>
      </c>
      <c r="Y18" s="13">
        <v>3656876.8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69</v>
      </c>
      <c r="B19" s="12" t="s">
        <v>37</v>
      </c>
      <c r="C19" s="11" t="s">
        <v>38</v>
      </c>
      <c r="D19" s="11" t="s">
        <v>65</v>
      </c>
      <c r="E19" s="11" t="s">
        <v>946</v>
      </c>
      <c r="F19" s="11" t="s">
        <v>947</v>
      </c>
      <c r="G19" s="11" t="s">
        <v>40</v>
      </c>
      <c r="H19" s="11" t="s">
        <v>70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 t="shared" si="0"/>
        <v>40138822.399999999</v>
      </c>
      <c r="R19" s="13">
        <v>0</v>
      </c>
      <c r="S19" s="13">
        <v>38104310</v>
      </c>
      <c r="T19" s="13">
        <v>0</v>
      </c>
      <c r="U19" s="11" t="s">
        <v>44</v>
      </c>
      <c r="V19" s="13">
        <v>0</v>
      </c>
      <c r="W19" s="13">
        <v>1753890</v>
      </c>
      <c r="X19" s="11" t="s">
        <v>45</v>
      </c>
      <c r="Y19" s="13">
        <v>280622.40000000002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71</v>
      </c>
      <c r="B20" s="12" t="s">
        <v>37</v>
      </c>
      <c r="C20" s="11" t="s">
        <v>38</v>
      </c>
      <c r="D20" s="11" t="s">
        <v>65</v>
      </c>
      <c r="E20" s="11" t="s">
        <v>946</v>
      </c>
      <c r="F20" s="11" t="s">
        <v>947</v>
      </c>
      <c r="G20" s="11" t="s">
        <v>40</v>
      </c>
      <c r="H20" s="11" t="s">
        <v>72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 t="shared" si="0"/>
        <v>123772159.59999999</v>
      </c>
      <c r="R20" s="13">
        <v>0</v>
      </c>
      <c r="S20" s="13">
        <v>99635274</v>
      </c>
      <c r="T20" s="13">
        <v>0</v>
      </c>
      <c r="U20" s="11" t="s">
        <v>44</v>
      </c>
      <c r="V20" s="13">
        <v>0</v>
      </c>
      <c r="W20" s="13">
        <v>20807660</v>
      </c>
      <c r="X20" s="11" t="s">
        <v>44</v>
      </c>
      <c r="Y20" s="13">
        <v>3329225.6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73</v>
      </c>
      <c r="B21" s="12" t="s">
        <v>37</v>
      </c>
      <c r="C21" s="11" t="s">
        <v>38</v>
      </c>
      <c r="D21" s="11" t="s">
        <v>65</v>
      </c>
      <c r="E21" s="11" t="s">
        <v>946</v>
      </c>
      <c r="F21" s="11" t="s">
        <v>947</v>
      </c>
      <c r="G21" s="11" t="s">
        <v>40</v>
      </c>
      <c r="H21" s="11" t="s">
        <v>74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 t="shared" si="0"/>
        <v>54926662.350000001</v>
      </c>
      <c r="R21" s="13">
        <v>0</v>
      </c>
      <c r="S21" s="13">
        <v>50767714.350000001</v>
      </c>
      <c r="T21" s="13">
        <v>0</v>
      </c>
      <c r="U21" s="11" t="s">
        <v>44</v>
      </c>
      <c r="V21" s="13">
        <v>0</v>
      </c>
      <c r="W21" s="13">
        <v>3585300</v>
      </c>
      <c r="X21" s="11" t="s">
        <v>44</v>
      </c>
      <c r="Y21" s="13">
        <v>573648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75</v>
      </c>
      <c r="B22" s="12" t="s">
        <v>37</v>
      </c>
      <c r="C22" s="11" t="s">
        <v>38</v>
      </c>
      <c r="D22" s="11" t="s">
        <v>65</v>
      </c>
      <c r="E22" s="11" t="s">
        <v>946</v>
      </c>
      <c r="F22" s="11" t="s">
        <v>947</v>
      </c>
      <c r="G22" s="11" t="s">
        <v>40</v>
      </c>
      <c r="H22" s="11" t="s">
        <v>76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 t="shared" si="0"/>
        <v>25587936.5</v>
      </c>
      <c r="R22" s="13">
        <v>0</v>
      </c>
      <c r="S22" s="13">
        <v>18824962.5</v>
      </c>
      <c r="T22" s="13">
        <v>0</v>
      </c>
      <c r="U22" s="11" t="s">
        <v>44</v>
      </c>
      <c r="V22" s="13">
        <v>0</v>
      </c>
      <c r="W22" s="13">
        <v>5830150</v>
      </c>
      <c r="X22" s="11" t="s">
        <v>45</v>
      </c>
      <c r="Y22" s="13">
        <v>932824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45</v>
      </c>
      <c r="B23" s="12" t="s">
        <v>37</v>
      </c>
      <c r="C23" s="11" t="s">
        <v>38</v>
      </c>
      <c r="D23" s="11" t="s">
        <v>65</v>
      </c>
      <c r="E23" s="11" t="s">
        <v>946</v>
      </c>
      <c r="F23" s="11" t="s">
        <v>947</v>
      </c>
      <c r="G23" s="11" t="s">
        <v>40</v>
      </c>
      <c r="H23" s="11" t="s">
        <v>77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 t="shared" si="0"/>
        <v>60183737.25</v>
      </c>
      <c r="R23" s="13">
        <v>0</v>
      </c>
      <c r="S23" s="13">
        <v>34817901.25</v>
      </c>
      <c r="T23" s="13">
        <v>0</v>
      </c>
      <c r="U23" s="11" t="s">
        <v>44</v>
      </c>
      <c r="V23" s="13">
        <v>0</v>
      </c>
      <c r="W23" s="13">
        <v>21867100</v>
      </c>
      <c r="X23" s="11" t="s">
        <v>44</v>
      </c>
      <c r="Y23" s="13">
        <v>3498736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78</v>
      </c>
      <c r="B24" s="12" t="s">
        <v>37</v>
      </c>
      <c r="C24" s="11" t="s">
        <v>38</v>
      </c>
      <c r="D24" s="11" t="s">
        <v>65</v>
      </c>
      <c r="E24" s="11" t="s">
        <v>946</v>
      </c>
      <c r="F24" s="11" t="s">
        <v>947</v>
      </c>
      <c r="G24" s="11" t="s">
        <v>40</v>
      </c>
      <c r="H24" s="11" t="s">
        <v>79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 t="shared" si="0"/>
        <v>39092219.799999997</v>
      </c>
      <c r="R24" s="13">
        <v>0</v>
      </c>
      <c r="S24" s="13">
        <v>35585215</v>
      </c>
      <c r="T24" s="13">
        <v>0</v>
      </c>
      <c r="U24" s="11" t="s">
        <v>44</v>
      </c>
      <c r="V24" s="13">
        <v>0</v>
      </c>
      <c r="W24" s="13">
        <v>3023280</v>
      </c>
      <c r="X24" s="11" t="s">
        <v>44</v>
      </c>
      <c r="Y24" s="13">
        <v>483724.79999999999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80</v>
      </c>
      <c r="B25" s="12" t="s">
        <v>37</v>
      </c>
      <c r="C25" s="11" t="s">
        <v>38</v>
      </c>
      <c r="D25" s="11" t="s">
        <v>65</v>
      </c>
      <c r="E25" s="11" t="s">
        <v>946</v>
      </c>
      <c r="F25" s="11" t="s">
        <v>947</v>
      </c>
      <c r="G25" s="11" t="s">
        <v>40</v>
      </c>
      <c r="H25" s="11" t="s">
        <v>81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82</v>
      </c>
      <c r="P25" s="11" t="s">
        <v>83</v>
      </c>
      <c r="Q25" s="13">
        <f t="shared" si="0"/>
        <v>6533644</v>
      </c>
      <c r="R25" s="13">
        <v>0</v>
      </c>
      <c r="S25" s="13">
        <v>3611140</v>
      </c>
      <c r="T25" s="13">
        <v>0</v>
      </c>
      <c r="U25" s="11" t="s">
        <v>44</v>
      </c>
      <c r="V25" s="13">
        <v>0</v>
      </c>
      <c r="W25" s="13">
        <v>2519400</v>
      </c>
      <c r="X25" s="11" t="s">
        <v>45</v>
      </c>
      <c r="Y25" s="13">
        <v>403104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84</v>
      </c>
      <c r="B26" s="12" t="s">
        <v>37</v>
      </c>
      <c r="C26" s="11" t="s">
        <v>38</v>
      </c>
      <c r="D26" s="11" t="s">
        <v>85</v>
      </c>
      <c r="E26" s="11" t="s">
        <v>975</v>
      </c>
      <c r="F26" s="11" t="s">
        <v>959</v>
      </c>
      <c r="G26" s="11" t="s">
        <v>40</v>
      </c>
      <c r="H26" s="11" t="s">
        <v>86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 t="shared" si="0"/>
        <v>8924490</v>
      </c>
      <c r="R26" s="13">
        <v>0</v>
      </c>
      <c r="S26" s="13">
        <v>8924490</v>
      </c>
      <c r="T26" s="13">
        <v>0</v>
      </c>
      <c r="U26" s="11" t="s">
        <v>44</v>
      </c>
      <c r="V26" s="13">
        <v>0</v>
      </c>
      <c r="W26" s="13">
        <v>0</v>
      </c>
      <c r="X26" s="11" t="s">
        <v>44</v>
      </c>
      <c r="Y26" s="13">
        <v>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87</v>
      </c>
      <c r="B27" s="12" t="s">
        <v>37</v>
      </c>
      <c r="C27" s="11" t="s">
        <v>38</v>
      </c>
      <c r="D27" s="11" t="s">
        <v>85</v>
      </c>
      <c r="E27" s="11" t="s">
        <v>975</v>
      </c>
      <c r="F27" s="11" t="s">
        <v>959</v>
      </c>
      <c r="G27" s="11" t="s">
        <v>40</v>
      </c>
      <c r="H27" s="11" t="s">
        <v>88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 t="shared" si="0"/>
        <v>154836811.84999999</v>
      </c>
      <c r="R27" s="13">
        <v>0</v>
      </c>
      <c r="S27" s="13">
        <v>153190093.25</v>
      </c>
      <c r="T27" s="13">
        <v>0</v>
      </c>
      <c r="U27" s="11" t="s">
        <v>44</v>
      </c>
      <c r="V27" s="13">
        <v>0</v>
      </c>
      <c r="W27" s="13">
        <v>1419585</v>
      </c>
      <c r="X27" s="11" t="s">
        <v>44</v>
      </c>
      <c r="Y27" s="13">
        <v>227133.6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89</v>
      </c>
      <c r="B28" s="12" t="s">
        <v>37</v>
      </c>
      <c r="C28" s="11" t="s">
        <v>38</v>
      </c>
      <c r="D28" s="11" t="s">
        <v>85</v>
      </c>
      <c r="E28" s="11" t="s">
        <v>975</v>
      </c>
      <c r="F28" s="11" t="s">
        <v>959</v>
      </c>
      <c r="G28" s="11" t="s">
        <v>40</v>
      </c>
      <c r="H28" s="11" t="s">
        <v>90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 t="shared" si="0"/>
        <v>75646982.200000003</v>
      </c>
      <c r="R28" s="13">
        <v>0</v>
      </c>
      <c r="S28" s="13">
        <v>65000450</v>
      </c>
      <c r="T28" s="13">
        <v>0</v>
      </c>
      <c r="U28" s="11" t="s">
        <v>44</v>
      </c>
      <c r="V28" s="13">
        <v>0</v>
      </c>
      <c r="W28" s="13">
        <v>9178045</v>
      </c>
      <c r="X28" s="11" t="s">
        <v>44</v>
      </c>
      <c r="Y28" s="13">
        <v>1468487.2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91</v>
      </c>
      <c r="B29" s="12" t="s">
        <v>37</v>
      </c>
      <c r="C29" s="11" t="s">
        <v>38</v>
      </c>
      <c r="D29" s="11" t="s">
        <v>85</v>
      </c>
      <c r="E29" s="11" t="s">
        <v>975</v>
      </c>
      <c r="F29" s="11" t="s">
        <v>959</v>
      </c>
      <c r="G29" s="11" t="s">
        <v>40</v>
      </c>
      <c r="H29" s="11" t="s">
        <v>92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 t="shared" si="0"/>
        <v>25604210</v>
      </c>
      <c r="R29" s="13">
        <v>0</v>
      </c>
      <c r="S29" s="13">
        <v>25248264</v>
      </c>
      <c r="T29" s="13">
        <v>0</v>
      </c>
      <c r="U29" s="11" t="s">
        <v>44</v>
      </c>
      <c r="V29" s="13">
        <v>0</v>
      </c>
      <c r="W29" s="13">
        <v>306850</v>
      </c>
      <c r="X29" s="11" t="s">
        <v>44</v>
      </c>
      <c r="Y29" s="13">
        <v>49096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93</v>
      </c>
      <c r="B30" s="12" t="s">
        <v>37</v>
      </c>
      <c r="C30" s="11" t="s">
        <v>38</v>
      </c>
      <c r="D30" s="11" t="s">
        <v>85</v>
      </c>
      <c r="E30" s="11" t="s">
        <v>975</v>
      </c>
      <c r="F30" s="11" t="s">
        <v>959</v>
      </c>
      <c r="G30" s="11" t="s">
        <v>40</v>
      </c>
      <c r="H30" s="11" t="s">
        <v>94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 t="shared" si="0"/>
        <v>6764589</v>
      </c>
      <c r="R30" s="13">
        <v>0</v>
      </c>
      <c r="S30" s="13">
        <v>6652185</v>
      </c>
      <c r="T30" s="13">
        <v>0</v>
      </c>
      <c r="U30" s="11" t="s">
        <v>44</v>
      </c>
      <c r="V30" s="13">
        <v>0</v>
      </c>
      <c r="W30" s="13">
        <v>96900</v>
      </c>
      <c r="X30" s="11" t="s">
        <v>44</v>
      </c>
      <c r="Y30" s="13">
        <v>15504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95</v>
      </c>
      <c r="B31" s="12" t="s">
        <v>37</v>
      </c>
      <c r="C31" s="11" t="s">
        <v>38</v>
      </c>
      <c r="D31" s="11" t="s">
        <v>85</v>
      </c>
      <c r="E31" s="11" t="s">
        <v>975</v>
      </c>
      <c r="F31" s="11" t="s">
        <v>959</v>
      </c>
      <c r="G31" s="11" t="s">
        <v>40</v>
      </c>
      <c r="H31" s="11" t="s">
        <v>96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 t="shared" si="0"/>
        <v>13237490</v>
      </c>
      <c r="R31" s="13">
        <v>0</v>
      </c>
      <c r="S31" s="13">
        <v>13237490</v>
      </c>
      <c r="T31" s="13">
        <v>0</v>
      </c>
      <c r="U31" s="11" t="s">
        <v>44</v>
      </c>
      <c r="V31" s="13">
        <v>0</v>
      </c>
      <c r="W31" s="13">
        <v>0</v>
      </c>
      <c r="X31" s="11" t="s">
        <v>44</v>
      </c>
      <c r="Y31" s="13">
        <v>0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97</v>
      </c>
      <c r="B32" s="12" t="s">
        <v>37</v>
      </c>
      <c r="C32" s="11" t="s">
        <v>38</v>
      </c>
      <c r="D32" s="11" t="s">
        <v>85</v>
      </c>
      <c r="E32" s="11" t="s">
        <v>975</v>
      </c>
      <c r="F32" s="11" t="s">
        <v>959</v>
      </c>
      <c r="G32" s="11" t="s">
        <v>40</v>
      </c>
      <c r="H32" s="11" t="s">
        <v>98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 t="shared" si="0"/>
        <v>27851321</v>
      </c>
      <c r="R32" s="13">
        <v>0</v>
      </c>
      <c r="S32" s="13">
        <v>22437195</v>
      </c>
      <c r="T32" s="13">
        <v>0</v>
      </c>
      <c r="U32" s="11" t="s">
        <v>44</v>
      </c>
      <c r="V32" s="13">
        <v>0</v>
      </c>
      <c r="W32" s="13">
        <v>4667350</v>
      </c>
      <c r="X32" s="11" t="s">
        <v>45</v>
      </c>
      <c r="Y32" s="13">
        <v>746776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99</v>
      </c>
      <c r="B33" s="12" t="s">
        <v>37</v>
      </c>
      <c r="C33" s="11" t="s">
        <v>38</v>
      </c>
      <c r="D33" s="11" t="s">
        <v>85</v>
      </c>
      <c r="E33" s="11" t="s">
        <v>975</v>
      </c>
      <c r="F33" s="11" t="s">
        <v>959</v>
      </c>
      <c r="G33" s="11" t="s">
        <v>40</v>
      </c>
      <c r="H33" s="11" t="s">
        <v>100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 t="shared" si="0"/>
        <v>66523828</v>
      </c>
      <c r="R33" s="13">
        <v>0</v>
      </c>
      <c r="S33" s="13">
        <v>66018010</v>
      </c>
      <c r="T33" s="13">
        <v>0</v>
      </c>
      <c r="U33" s="11" t="s">
        <v>44</v>
      </c>
      <c r="V33" s="13">
        <v>0</v>
      </c>
      <c r="W33" s="13">
        <v>436050</v>
      </c>
      <c r="X33" s="11" t="s">
        <v>45</v>
      </c>
      <c r="Y33" s="13">
        <v>69768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101</v>
      </c>
      <c r="B34" s="12" t="s">
        <v>37</v>
      </c>
      <c r="C34" s="11" t="s">
        <v>38</v>
      </c>
      <c r="D34" s="11" t="s">
        <v>85</v>
      </c>
      <c r="E34" s="11" t="s">
        <v>975</v>
      </c>
      <c r="F34" s="11" t="s">
        <v>959</v>
      </c>
      <c r="G34" s="11" t="s">
        <v>40</v>
      </c>
      <c r="H34" s="11" t="s">
        <v>102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 t="shared" si="0"/>
        <v>29299936</v>
      </c>
      <c r="R34" s="13">
        <v>0</v>
      </c>
      <c r="S34" s="13">
        <v>16954230</v>
      </c>
      <c r="T34" s="13">
        <v>0</v>
      </c>
      <c r="U34" s="11" t="s">
        <v>44</v>
      </c>
      <c r="V34" s="13">
        <v>0</v>
      </c>
      <c r="W34" s="13">
        <v>10642850</v>
      </c>
      <c r="X34" s="11" t="s">
        <v>45</v>
      </c>
      <c r="Y34" s="13">
        <v>1702856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103</v>
      </c>
      <c r="B35" s="12" t="s">
        <v>37</v>
      </c>
      <c r="C35" s="11" t="s">
        <v>38</v>
      </c>
      <c r="D35" s="11" t="s">
        <v>85</v>
      </c>
      <c r="E35" s="11" t="s">
        <v>975</v>
      </c>
      <c r="F35" s="11" t="s">
        <v>959</v>
      </c>
      <c r="G35" s="11" t="s">
        <v>40</v>
      </c>
      <c r="H35" s="11" t="s">
        <v>104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 t="shared" si="0"/>
        <v>11863731.5</v>
      </c>
      <c r="R35" s="13">
        <v>0</v>
      </c>
      <c r="S35" s="13">
        <v>5850117.5</v>
      </c>
      <c r="T35" s="13">
        <v>0</v>
      </c>
      <c r="U35" s="11" t="s">
        <v>44</v>
      </c>
      <c r="V35" s="13">
        <v>0</v>
      </c>
      <c r="W35" s="13">
        <v>5184150</v>
      </c>
      <c r="X35" s="11" t="s">
        <v>45</v>
      </c>
      <c r="Y35" s="13">
        <v>829464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105</v>
      </c>
      <c r="B36" s="12" t="s">
        <v>37</v>
      </c>
      <c r="C36" s="11" t="s">
        <v>38</v>
      </c>
      <c r="D36" s="11" t="s">
        <v>85</v>
      </c>
      <c r="E36" s="11" t="s">
        <v>975</v>
      </c>
      <c r="F36" s="11" t="s">
        <v>959</v>
      </c>
      <c r="G36" s="11" t="s">
        <v>40</v>
      </c>
      <c r="H36" s="11" t="s">
        <v>106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 t="shared" si="0"/>
        <v>18524547.75</v>
      </c>
      <c r="R36" s="13">
        <v>0</v>
      </c>
      <c r="S36" s="13">
        <v>15658245.75</v>
      </c>
      <c r="T36" s="13">
        <v>0</v>
      </c>
      <c r="U36" s="11" t="s">
        <v>44</v>
      </c>
      <c r="V36" s="13">
        <v>0</v>
      </c>
      <c r="W36" s="13">
        <v>2470950</v>
      </c>
      <c r="X36" s="11" t="s">
        <v>44</v>
      </c>
      <c r="Y36" s="13">
        <v>395352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107</v>
      </c>
      <c r="B37" s="12" t="s">
        <v>37</v>
      </c>
      <c r="C37" s="11" t="s">
        <v>38</v>
      </c>
      <c r="D37" s="11" t="s">
        <v>85</v>
      </c>
      <c r="E37" s="11" t="s">
        <v>975</v>
      </c>
      <c r="F37" s="11" t="s">
        <v>959</v>
      </c>
      <c r="G37" s="11" t="s">
        <v>40</v>
      </c>
      <c r="H37" s="11" t="s">
        <v>108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109</v>
      </c>
      <c r="P37" s="11" t="s">
        <v>110</v>
      </c>
      <c r="Q37" s="13">
        <f t="shared" si="0"/>
        <v>3439950</v>
      </c>
      <c r="R37" s="13">
        <v>0</v>
      </c>
      <c r="S37" s="13">
        <v>3439950</v>
      </c>
      <c r="T37" s="13">
        <v>0</v>
      </c>
      <c r="U37" s="11" t="s">
        <v>44</v>
      </c>
      <c r="V37" s="13">
        <v>0</v>
      </c>
      <c r="W37" s="13">
        <v>0</v>
      </c>
      <c r="X37" s="11" t="s">
        <v>44</v>
      </c>
      <c r="Y37" s="13">
        <v>0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111</v>
      </c>
      <c r="B38" s="12" t="s">
        <v>37</v>
      </c>
      <c r="C38" s="11" t="s">
        <v>38</v>
      </c>
      <c r="D38" s="11" t="s">
        <v>85</v>
      </c>
      <c r="E38" s="11" t="s">
        <v>975</v>
      </c>
      <c r="F38" s="11" t="s">
        <v>959</v>
      </c>
      <c r="G38" s="11" t="s">
        <v>40</v>
      </c>
      <c r="H38" s="11" t="s">
        <v>112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 t="shared" si="0"/>
        <v>24885957</v>
      </c>
      <c r="R38" s="13">
        <v>0</v>
      </c>
      <c r="S38" s="13">
        <v>24361405</v>
      </c>
      <c r="T38" s="13">
        <v>0</v>
      </c>
      <c r="U38" s="11" t="s">
        <v>44</v>
      </c>
      <c r="V38" s="13">
        <v>0</v>
      </c>
      <c r="W38" s="13">
        <v>452200</v>
      </c>
      <c r="X38" s="11" t="s">
        <v>45</v>
      </c>
      <c r="Y38" s="13">
        <v>72352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113</v>
      </c>
      <c r="B39" s="12" t="s">
        <v>37</v>
      </c>
      <c r="C39" s="11" t="s">
        <v>38</v>
      </c>
      <c r="D39" s="11" t="s">
        <v>85</v>
      </c>
      <c r="E39" s="11" t="s">
        <v>975</v>
      </c>
      <c r="F39" s="11" t="s">
        <v>959</v>
      </c>
      <c r="G39" s="11" t="s">
        <v>40</v>
      </c>
      <c r="H39" s="11" t="s">
        <v>114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115</v>
      </c>
      <c r="P39" s="11" t="s">
        <v>116</v>
      </c>
      <c r="Q39" s="13">
        <f t="shared" si="0"/>
        <v>56202</v>
      </c>
      <c r="R39" s="13">
        <v>0</v>
      </c>
      <c r="S39" s="13">
        <v>0</v>
      </c>
      <c r="T39" s="13">
        <v>0</v>
      </c>
      <c r="U39" s="11" t="s">
        <v>44</v>
      </c>
      <c r="V39" s="13">
        <v>0</v>
      </c>
      <c r="W39" s="13">
        <v>48450</v>
      </c>
      <c r="X39" s="11" t="s">
        <v>45</v>
      </c>
      <c r="Y39" s="13">
        <v>7752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117</v>
      </c>
      <c r="B40" s="12" t="s">
        <v>37</v>
      </c>
      <c r="C40" s="11" t="s">
        <v>38</v>
      </c>
      <c r="D40" s="11" t="s">
        <v>85</v>
      </c>
      <c r="E40" s="11" t="s">
        <v>975</v>
      </c>
      <c r="F40" s="11" t="s">
        <v>959</v>
      </c>
      <c r="G40" s="11" t="s">
        <v>40</v>
      </c>
      <c r="H40" s="11" t="s">
        <v>118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119</v>
      </c>
      <c r="P40" s="11" t="s">
        <v>120</v>
      </c>
      <c r="Q40" s="13">
        <f t="shared" si="0"/>
        <v>3220374.6</v>
      </c>
      <c r="R40" s="13">
        <v>0</v>
      </c>
      <c r="S40" s="13">
        <v>0</v>
      </c>
      <c r="T40" s="13">
        <v>0</v>
      </c>
      <c r="U40" s="11" t="s">
        <v>44</v>
      </c>
      <c r="V40" s="13">
        <v>0</v>
      </c>
      <c r="W40" s="13">
        <v>2776185</v>
      </c>
      <c r="X40" s="11" t="s">
        <v>45</v>
      </c>
      <c r="Y40" s="13">
        <v>444189.6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121</v>
      </c>
      <c r="B41" s="12" t="s">
        <v>37</v>
      </c>
      <c r="C41" s="11" t="s">
        <v>38</v>
      </c>
      <c r="D41" s="11" t="s">
        <v>85</v>
      </c>
      <c r="E41" s="11" t="s">
        <v>975</v>
      </c>
      <c r="F41" s="11" t="s">
        <v>959</v>
      </c>
      <c r="G41" s="11" t="s">
        <v>40</v>
      </c>
      <c r="H41" s="11" t="s">
        <v>122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 t="shared" si="0"/>
        <v>30211239.484000001</v>
      </c>
      <c r="R41" s="13">
        <v>0</v>
      </c>
      <c r="S41" s="13">
        <v>15574814.9</v>
      </c>
      <c r="T41" s="13">
        <v>0</v>
      </c>
      <c r="U41" s="11" t="s">
        <v>44</v>
      </c>
      <c r="V41" s="13">
        <v>0</v>
      </c>
      <c r="W41" s="13">
        <v>12617607.4</v>
      </c>
      <c r="X41" s="11" t="s">
        <v>44</v>
      </c>
      <c r="Y41" s="13">
        <v>2018817.1839999999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123</v>
      </c>
      <c r="B42" s="12" t="s">
        <v>124</v>
      </c>
      <c r="C42" s="11" t="s">
        <v>38</v>
      </c>
      <c r="D42" s="11" t="s">
        <v>39</v>
      </c>
      <c r="E42" s="11" t="s">
        <v>923</v>
      </c>
      <c r="F42" s="11" t="s">
        <v>925</v>
      </c>
      <c r="G42" s="11" t="s">
        <v>40</v>
      </c>
      <c r="H42" s="11" t="s">
        <v>125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 t="shared" si="0"/>
        <v>47700416</v>
      </c>
      <c r="R42" s="13">
        <v>0</v>
      </c>
      <c r="S42" s="13">
        <v>43616404</v>
      </c>
      <c r="T42" s="13">
        <v>0</v>
      </c>
      <c r="U42" s="11" t="s">
        <v>44</v>
      </c>
      <c r="V42" s="13">
        <v>0</v>
      </c>
      <c r="W42" s="13">
        <v>3520700</v>
      </c>
      <c r="X42" s="11" t="s">
        <v>44</v>
      </c>
      <c r="Y42" s="13">
        <v>563312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126</v>
      </c>
      <c r="B43" s="12" t="s">
        <v>124</v>
      </c>
      <c r="C43" s="11" t="s">
        <v>38</v>
      </c>
      <c r="D43" s="11" t="s">
        <v>39</v>
      </c>
      <c r="E43" s="11" t="s">
        <v>923</v>
      </c>
      <c r="F43" s="11" t="s">
        <v>925</v>
      </c>
      <c r="G43" s="11" t="s">
        <v>40</v>
      </c>
      <c r="H43" s="11" t="s">
        <v>127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128</v>
      </c>
      <c r="P43" s="11" t="s">
        <v>129</v>
      </c>
      <c r="Q43" s="13">
        <f t="shared" si="0"/>
        <v>4663312.5</v>
      </c>
      <c r="R43" s="13">
        <v>0</v>
      </c>
      <c r="S43" s="13">
        <v>4663312.5</v>
      </c>
      <c r="T43" s="13">
        <v>0</v>
      </c>
      <c r="U43" s="11" t="s">
        <v>44</v>
      </c>
      <c r="V43" s="13">
        <v>0</v>
      </c>
      <c r="W43" s="13">
        <v>0</v>
      </c>
      <c r="X43" s="11" t="s">
        <v>44</v>
      </c>
      <c r="Y43" s="13">
        <v>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130</v>
      </c>
      <c r="B44" s="12" t="s">
        <v>124</v>
      </c>
      <c r="C44" s="11" t="s">
        <v>38</v>
      </c>
      <c r="D44" s="11" t="s">
        <v>39</v>
      </c>
      <c r="E44" s="11" t="s">
        <v>923</v>
      </c>
      <c r="F44" s="11" t="s">
        <v>925</v>
      </c>
      <c r="G44" s="11" t="s">
        <v>40</v>
      </c>
      <c r="H44" s="11" t="s">
        <v>131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 t="shared" si="0"/>
        <v>159467288.92500001</v>
      </c>
      <c r="R44" s="13">
        <v>0</v>
      </c>
      <c r="S44" s="13">
        <v>141263461.125</v>
      </c>
      <c r="T44" s="13">
        <v>0</v>
      </c>
      <c r="U44" s="11" t="s">
        <v>44</v>
      </c>
      <c r="V44" s="13">
        <v>0</v>
      </c>
      <c r="W44" s="13">
        <v>15692955</v>
      </c>
      <c r="X44" s="11" t="s">
        <v>45</v>
      </c>
      <c r="Y44" s="13">
        <v>2510872.8000000003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132</v>
      </c>
      <c r="B45" s="12" t="s">
        <v>124</v>
      </c>
      <c r="C45" s="11" t="s">
        <v>38</v>
      </c>
      <c r="D45" s="11" t="s">
        <v>39</v>
      </c>
      <c r="E45" s="11" t="s">
        <v>923</v>
      </c>
      <c r="F45" s="11" t="s">
        <v>925</v>
      </c>
      <c r="G45" s="11" t="s">
        <v>40</v>
      </c>
      <c r="H45" s="11" t="s">
        <v>133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 t="shared" si="0"/>
        <v>26887922.199999999</v>
      </c>
      <c r="R45" s="13">
        <v>0</v>
      </c>
      <c r="S45" s="13">
        <v>23740610.199999999</v>
      </c>
      <c r="T45" s="13">
        <v>0</v>
      </c>
      <c r="U45" s="11" t="s">
        <v>44</v>
      </c>
      <c r="V45" s="13">
        <v>0</v>
      </c>
      <c r="W45" s="13">
        <v>2713200</v>
      </c>
      <c r="X45" s="11" t="s">
        <v>44</v>
      </c>
      <c r="Y45" s="13">
        <v>434112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134</v>
      </c>
      <c r="B46" s="12" t="s">
        <v>124</v>
      </c>
      <c r="C46" s="11" t="s">
        <v>38</v>
      </c>
      <c r="D46" s="11" t="s">
        <v>39</v>
      </c>
      <c r="E46" s="11" t="s">
        <v>923</v>
      </c>
      <c r="F46" s="11" t="s">
        <v>925</v>
      </c>
      <c r="G46" s="11" t="s">
        <v>40</v>
      </c>
      <c r="H46" s="11" t="s">
        <v>135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 t="shared" si="0"/>
        <v>2415282</v>
      </c>
      <c r="R46" s="13">
        <v>0</v>
      </c>
      <c r="S46" s="13">
        <v>1516050</v>
      </c>
      <c r="T46" s="13">
        <v>0</v>
      </c>
      <c r="U46" s="11" t="s">
        <v>44</v>
      </c>
      <c r="V46" s="13">
        <v>0</v>
      </c>
      <c r="W46" s="13">
        <v>775200</v>
      </c>
      <c r="X46" s="11" t="s">
        <v>44</v>
      </c>
      <c r="Y46" s="13">
        <v>124032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136</v>
      </c>
      <c r="B47" s="12" t="s">
        <v>124</v>
      </c>
      <c r="C47" s="11" t="s">
        <v>38</v>
      </c>
      <c r="D47" s="11" t="s">
        <v>39</v>
      </c>
      <c r="E47" s="11" t="s">
        <v>923</v>
      </c>
      <c r="F47" s="11" t="s">
        <v>925</v>
      </c>
      <c r="G47" s="11" t="s">
        <v>40</v>
      </c>
      <c r="H47" s="11" t="s">
        <v>137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 t="shared" si="0"/>
        <v>283917797.75999999</v>
      </c>
      <c r="R47" s="13">
        <v>0</v>
      </c>
      <c r="S47" s="13">
        <v>199505406.42500001</v>
      </c>
      <c r="T47" s="13">
        <v>0</v>
      </c>
      <c r="U47" s="11" t="s">
        <v>44</v>
      </c>
      <c r="V47" s="13">
        <v>0</v>
      </c>
      <c r="W47" s="13">
        <v>72769302.875</v>
      </c>
      <c r="X47" s="11" t="s">
        <v>45</v>
      </c>
      <c r="Y47" s="13">
        <v>11643088.459999999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138</v>
      </c>
      <c r="B48" s="12" t="s">
        <v>124</v>
      </c>
      <c r="C48" s="11" t="s">
        <v>38</v>
      </c>
      <c r="D48" s="11" t="s">
        <v>39</v>
      </c>
      <c r="E48" s="11" t="s">
        <v>923</v>
      </c>
      <c r="F48" s="11" t="s">
        <v>925</v>
      </c>
      <c r="G48" s="11" t="s">
        <v>40</v>
      </c>
      <c r="H48" s="11" t="s">
        <v>139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 t="shared" si="0"/>
        <v>10464489.4</v>
      </c>
      <c r="R48" s="13">
        <v>0</v>
      </c>
      <c r="S48" s="13">
        <v>3128255</v>
      </c>
      <c r="T48" s="13">
        <v>0</v>
      </c>
      <c r="U48" s="11" t="s">
        <v>44</v>
      </c>
      <c r="V48" s="13">
        <v>0</v>
      </c>
      <c r="W48" s="13">
        <v>6324340</v>
      </c>
      <c r="X48" s="11" t="s">
        <v>45</v>
      </c>
      <c r="Y48" s="13">
        <v>1011894.3999999999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x14ac:dyDescent="0.25">
      <c r="A49" s="11" t="s">
        <v>140</v>
      </c>
      <c r="B49" s="9" t="s">
        <v>124</v>
      </c>
      <c r="C49" s="8" t="s">
        <v>38</v>
      </c>
      <c r="D49" s="8" t="s">
        <v>61</v>
      </c>
      <c r="E49" s="8" t="s">
        <v>62</v>
      </c>
      <c r="F49" s="8" t="s">
        <v>937</v>
      </c>
      <c r="G49" s="8" t="s">
        <v>40</v>
      </c>
      <c r="H49" s="8" t="s">
        <v>141</v>
      </c>
      <c r="I49" s="10" t="s">
        <v>42</v>
      </c>
      <c r="J49" s="10" t="s">
        <v>42</v>
      </c>
      <c r="K49" s="10" t="s">
        <v>42</v>
      </c>
      <c r="L49" s="10" t="s">
        <v>42</v>
      </c>
      <c r="M49" s="10">
        <v>0</v>
      </c>
      <c r="N49" s="8" t="s">
        <v>42</v>
      </c>
      <c r="O49" s="8" t="s">
        <v>43</v>
      </c>
      <c r="P49" s="8" t="s">
        <v>42</v>
      </c>
      <c r="Q49" s="13">
        <f t="shared" si="0"/>
        <v>534730919.12500006</v>
      </c>
      <c r="R49" s="10">
        <v>0</v>
      </c>
      <c r="S49" s="10">
        <v>432939495.95000005</v>
      </c>
      <c r="T49" s="10">
        <v>0</v>
      </c>
      <c r="U49" s="8" t="s">
        <v>44</v>
      </c>
      <c r="V49" s="10">
        <v>0</v>
      </c>
      <c r="W49" s="10">
        <v>87751226.875</v>
      </c>
      <c r="X49" s="8" t="s">
        <v>44</v>
      </c>
      <c r="Y49" s="10">
        <v>14040196.300000003</v>
      </c>
      <c r="Z49" s="10">
        <v>0</v>
      </c>
      <c r="AA49" s="8" t="s">
        <v>44</v>
      </c>
      <c r="AB49" s="10">
        <v>0</v>
      </c>
      <c r="AC49" s="10">
        <v>0</v>
      </c>
      <c r="AD49" s="8" t="s">
        <v>44</v>
      </c>
      <c r="AE49" s="10">
        <v>0</v>
      </c>
      <c r="AF49" s="10">
        <v>0</v>
      </c>
      <c r="AG49" s="8" t="s">
        <v>42</v>
      </c>
    </row>
    <row r="50" spans="1:33" s="14" customFormat="1" x14ac:dyDescent="0.25">
      <c r="A50" s="11" t="s">
        <v>142</v>
      </c>
      <c r="B50" s="12" t="s">
        <v>124</v>
      </c>
      <c r="C50" s="11" t="s">
        <v>38</v>
      </c>
      <c r="D50" s="11" t="s">
        <v>65</v>
      </c>
      <c r="E50" s="11" t="s">
        <v>946</v>
      </c>
      <c r="F50" s="11" t="s">
        <v>948</v>
      </c>
      <c r="G50" s="11" t="s">
        <v>40</v>
      </c>
      <c r="H50" s="11" t="s">
        <v>143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 t="shared" si="0"/>
        <v>259980377.16499999</v>
      </c>
      <c r="R50" s="13">
        <v>0</v>
      </c>
      <c r="S50" s="13">
        <v>219967410.09999999</v>
      </c>
      <c r="T50" s="13">
        <v>0</v>
      </c>
      <c r="U50" s="11" t="s">
        <v>44</v>
      </c>
      <c r="V50" s="13">
        <v>0</v>
      </c>
      <c r="W50" s="13">
        <v>34493937.125</v>
      </c>
      <c r="X50" s="11" t="s">
        <v>44</v>
      </c>
      <c r="Y50" s="13">
        <v>5519029.9400000004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144</v>
      </c>
      <c r="B51" s="12" t="s">
        <v>124</v>
      </c>
      <c r="C51" s="11" t="s">
        <v>38</v>
      </c>
      <c r="D51" s="11" t="s">
        <v>65</v>
      </c>
      <c r="E51" s="11" t="s">
        <v>946</v>
      </c>
      <c r="F51" s="11" t="s">
        <v>948</v>
      </c>
      <c r="G51" s="11" t="s">
        <v>40</v>
      </c>
      <c r="H51" s="11" t="s">
        <v>145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 t="shared" si="0"/>
        <v>37808252</v>
      </c>
      <c r="R51" s="13">
        <v>0</v>
      </c>
      <c r="S51" s="13">
        <v>32693870</v>
      </c>
      <c r="T51" s="13">
        <v>0</v>
      </c>
      <c r="U51" s="11" t="s">
        <v>44</v>
      </c>
      <c r="V51" s="13">
        <v>0</v>
      </c>
      <c r="W51" s="13">
        <v>4408950</v>
      </c>
      <c r="X51" s="11" t="s">
        <v>44</v>
      </c>
      <c r="Y51" s="13">
        <v>705432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146</v>
      </c>
      <c r="B52" s="12" t="s">
        <v>124</v>
      </c>
      <c r="C52" s="11" t="s">
        <v>38</v>
      </c>
      <c r="D52" s="11" t="s">
        <v>65</v>
      </c>
      <c r="E52" s="11" t="s">
        <v>946</v>
      </c>
      <c r="F52" s="11" t="s">
        <v>948</v>
      </c>
      <c r="G52" s="11" t="s">
        <v>40</v>
      </c>
      <c r="H52" s="11" t="s">
        <v>147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 t="shared" si="0"/>
        <v>18072819</v>
      </c>
      <c r="R52" s="13">
        <v>0</v>
      </c>
      <c r="S52" s="13">
        <v>17960415</v>
      </c>
      <c r="T52" s="13">
        <v>0</v>
      </c>
      <c r="U52" s="11" t="s">
        <v>44</v>
      </c>
      <c r="V52" s="13">
        <v>0</v>
      </c>
      <c r="W52" s="13">
        <v>96900</v>
      </c>
      <c r="X52" s="11" t="s">
        <v>45</v>
      </c>
      <c r="Y52" s="13">
        <v>15504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148</v>
      </c>
      <c r="B53" s="12" t="s">
        <v>124</v>
      </c>
      <c r="C53" s="11" t="s">
        <v>38</v>
      </c>
      <c r="D53" s="11" t="s">
        <v>65</v>
      </c>
      <c r="E53" s="11" t="s">
        <v>946</v>
      </c>
      <c r="F53" s="11" t="s">
        <v>948</v>
      </c>
      <c r="G53" s="11" t="s">
        <v>40</v>
      </c>
      <c r="H53" s="11" t="s">
        <v>149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 t="shared" si="0"/>
        <v>43931977.75</v>
      </c>
      <c r="R53" s="13">
        <v>0</v>
      </c>
      <c r="S53" s="13">
        <v>32729045.75</v>
      </c>
      <c r="T53" s="13">
        <v>0</v>
      </c>
      <c r="U53" s="11" t="s">
        <v>44</v>
      </c>
      <c r="V53" s="13">
        <v>0</v>
      </c>
      <c r="W53" s="13">
        <v>9657700</v>
      </c>
      <c r="X53" s="11" t="s">
        <v>45</v>
      </c>
      <c r="Y53" s="13">
        <v>1545232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150</v>
      </c>
      <c r="B54" s="12" t="s">
        <v>124</v>
      </c>
      <c r="C54" s="11" t="s">
        <v>38</v>
      </c>
      <c r="D54" s="11" t="s">
        <v>65</v>
      </c>
      <c r="E54" s="11" t="s">
        <v>946</v>
      </c>
      <c r="F54" s="11" t="s">
        <v>948</v>
      </c>
      <c r="G54" s="11" t="s">
        <v>40</v>
      </c>
      <c r="H54" s="11" t="s">
        <v>151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 t="shared" si="0"/>
        <v>91854075.5</v>
      </c>
      <c r="R54" s="13">
        <v>0</v>
      </c>
      <c r="S54" s="13">
        <v>82563884.900000006</v>
      </c>
      <c r="T54" s="13">
        <v>0</v>
      </c>
      <c r="U54" s="11" t="s">
        <v>44</v>
      </c>
      <c r="V54" s="13">
        <v>0</v>
      </c>
      <c r="W54" s="13">
        <v>8008785</v>
      </c>
      <c r="X54" s="11" t="s">
        <v>44</v>
      </c>
      <c r="Y54" s="13">
        <v>1281405.6000000001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152</v>
      </c>
      <c r="B55" s="12" t="s">
        <v>124</v>
      </c>
      <c r="C55" s="11" t="s">
        <v>38</v>
      </c>
      <c r="D55" s="11" t="s">
        <v>65</v>
      </c>
      <c r="E55" s="11" t="s">
        <v>946</v>
      </c>
      <c r="F55" s="11" t="s">
        <v>948</v>
      </c>
      <c r="G55" s="11" t="s">
        <v>40</v>
      </c>
      <c r="H55" s="11" t="s">
        <v>153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 t="shared" si="0"/>
        <v>40297229.109999999</v>
      </c>
      <c r="R55" s="13">
        <v>0</v>
      </c>
      <c r="S55" s="13">
        <v>25091497</v>
      </c>
      <c r="T55" s="13">
        <v>0</v>
      </c>
      <c r="U55" s="11" t="s">
        <v>44</v>
      </c>
      <c r="V55" s="13">
        <v>0</v>
      </c>
      <c r="W55" s="13">
        <v>13108389.75</v>
      </c>
      <c r="X55" s="11" t="s">
        <v>44</v>
      </c>
      <c r="Y55" s="13">
        <v>2097342.36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154</v>
      </c>
      <c r="B56" s="12" t="s">
        <v>124</v>
      </c>
      <c r="C56" s="11" t="s">
        <v>38</v>
      </c>
      <c r="D56" s="11" t="s">
        <v>65</v>
      </c>
      <c r="E56" s="11" t="s">
        <v>946</v>
      </c>
      <c r="F56" s="11" t="s">
        <v>948</v>
      </c>
      <c r="G56" s="11" t="s">
        <v>40</v>
      </c>
      <c r="H56" s="11" t="s">
        <v>155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156</v>
      </c>
      <c r="P56" s="11" t="s">
        <v>157</v>
      </c>
      <c r="Q56" s="13">
        <f t="shared" si="0"/>
        <v>11327825</v>
      </c>
      <c r="R56" s="13">
        <v>0</v>
      </c>
      <c r="S56" s="13">
        <v>11327825</v>
      </c>
      <c r="T56" s="13">
        <v>0</v>
      </c>
      <c r="U56" s="11" t="s">
        <v>44</v>
      </c>
      <c r="V56" s="13">
        <v>0</v>
      </c>
      <c r="W56" s="13">
        <v>0</v>
      </c>
      <c r="X56" s="11" t="s">
        <v>44</v>
      </c>
      <c r="Y56" s="13">
        <v>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158</v>
      </c>
      <c r="B57" s="12" t="s">
        <v>124</v>
      </c>
      <c r="C57" s="11" t="s">
        <v>38</v>
      </c>
      <c r="D57" s="11" t="s">
        <v>65</v>
      </c>
      <c r="E57" s="11" t="s">
        <v>946</v>
      </c>
      <c r="F57" s="11" t="s">
        <v>948</v>
      </c>
      <c r="G57" s="11" t="s">
        <v>40</v>
      </c>
      <c r="H57" s="11" t="s">
        <v>159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 t="shared" si="0"/>
        <v>36194716.850000001</v>
      </c>
      <c r="R57" s="13">
        <v>0</v>
      </c>
      <c r="S57" s="13">
        <v>22441150.75</v>
      </c>
      <c r="T57" s="13">
        <v>0</v>
      </c>
      <c r="U57" s="11" t="s">
        <v>44</v>
      </c>
      <c r="V57" s="13">
        <v>0</v>
      </c>
      <c r="W57" s="13">
        <v>11856522.5</v>
      </c>
      <c r="X57" s="11" t="s">
        <v>44</v>
      </c>
      <c r="Y57" s="13">
        <v>1897043.6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160</v>
      </c>
      <c r="B58" s="12" t="s">
        <v>124</v>
      </c>
      <c r="C58" s="11" t="s">
        <v>38</v>
      </c>
      <c r="D58" s="11" t="s">
        <v>65</v>
      </c>
      <c r="E58" s="11" t="s">
        <v>946</v>
      </c>
      <c r="F58" s="11" t="s">
        <v>948</v>
      </c>
      <c r="G58" s="11" t="s">
        <v>40</v>
      </c>
      <c r="H58" s="11" t="s">
        <v>161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 t="shared" si="0"/>
        <v>19800791.399999999</v>
      </c>
      <c r="R58" s="13">
        <v>0</v>
      </c>
      <c r="S58" s="13">
        <v>13345055</v>
      </c>
      <c r="T58" s="13">
        <v>0</v>
      </c>
      <c r="U58" s="11" t="s">
        <v>44</v>
      </c>
      <c r="V58" s="13">
        <v>0</v>
      </c>
      <c r="W58" s="13">
        <v>5565290</v>
      </c>
      <c r="X58" s="11" t="s">
        <v>45</v>
      </c>
      <c r="Y58" s="13">
        <v>890446.39999999991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162</v>
      </c>
      <c r="B59" s="12" t="s">
        <v>124</v>
      </c>
      <c r="C59" s="11" t="s">
        <v>38</v>
      </c>
      <c r="D59" s="11" t="s">
        <v>65</v>
      </c>
      <c r="E59" s="11" t="s">
        <v>946</v>
      </c>
      <c r="F59" s="11" t="s">
        <v>948</v>
      </c>
      <c r="G59" s="11" t="s">
        <v>40</v>
      </c>
      <c r="H59" s="11" t="s">
        <v>163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 t="shared" si="0"/>
        <v>107670777.45</v>
      </c>
      <c r="R59" s="13">
        <v>0</v>
      </c>
      <c r="S59" s="13">
        <v>79305628.049999997</v>
      </c>
      <c r="T59" s="13">
        <v>0</v>
      </c>
      <c r="U59" s="11" t="s">
        <v>44</v>
      </c>
      <c r="V59" s="13">
        <v>0</v>
      </c>
      <c r="W59" s="13">
        <v>24452715</v>
      </c>
      <c r="X59" s="11" t="s">
        <v>45</v>
      </c>
      <c r="Y59" s="13">
        <v>3912434.4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164</v>
      </c>
      <c r="B60" s="12" t="s">
        <v>124</v>
      </c>
      <c r="C60" s="11" t="s">
        <v>38</v>
      </c>
      <c r="D60" s="11" t="s">
        <v>65</v>
      </c>
      <c r="E60" s="11" t="s">
        <v>946</v>
      </c>
      <c r="F60" s="11" t="s">
        <v>948</v>
      </c>
      <c r="G60" s="11" t="s">
        <v>40</v>
      </c>
      <c r="H60" s="11" t="s">
        <v>165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43</v>
      </c>
      <c r="P60" s="11" t="s">
        <v>42</v>
      </c>
      <c r="Q60" s="13">
        <f t="shared" si="0"/>
        <v>3024895</v>
      </c>
      <c r="R60" s="13">
        <v>0</v>
      </c>
      <c r="S60" s="13">
        <v>3024895</v>
      </c>
      <c r="T60" s="13">
        <v>0</v>
      </c>
      <c r="U60" s="11" t="s">
        <v>44</v>
      </c>
      <c r="V60" s="13">
        <v>0</v>
      </c>
      <c r="W60" s="13">
        <v>0</v>
      </c>
      <c r="X60" s="11" t="s">
        <v>44</v>
      </c>
      <c r="Y60" s="13">
        <v>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166</v>
      </c>
      <c r="B61" s="12" t="s">
        <v>124</v>
      </c>
      <c r="C61" s="11" t="s">
        <v>38</v>
      </c>
      <c r="D61" s="11" t="s">
        <v>85</v>
      </c>
      <c r="E61" s="11" t="s">
        <v>975</v>
      </c>
      <c r="F61" s="11" t="s">
        <v>960</v>
      </c>
      <c r="G61" s="11" t="s">
        <v>40</v>
      </c>
      <c r="H61" s="11" t="s">
        <v>167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 t="shared" si="0"/>
        <v>42602237</v>
      </c>
      <c r="R61" s="13">
        <v>0</v>
      </c>
      <c r="S61" s="13">
        <v>37956205</v>
      </c>
      <c r="T61" s="13">
        <v>0</v>
      </c>
      <c r="U61" s="11" t="s">
        <v>44</v>
      </c>
      <c r="V61" s="13">
        <v>0</v>
      </c>
      <c r="W61" s="13">
        <v>4005200</v>
      </c>
      <c r="X61" s="11" t="s">
        <v>44</v>
      </c>
      <c r="Y61" s="13">
        <v>640832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168</v>
      </c>
      <c r="B62" s="12" t="s">
        <v>124</v>
      </c>
      <c r="C62" s="11" t="s">
        <v>38</v>
      </c>
      <c r="D62" s="11" t="s">
        <v>85</v>
      </c>
      <c r="E62" s="11" t="s">
        <v>975</v>
      </c>
      <c r="F62" s="11" t="s">
        <v>960</v>
      </c>
      <c r="G62" s="11" t="s">
        <v>40</v>
      </c>
      <c r="H62" s="11" t="s">
        <v>169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170</v>
      </c>
      <c r="P62" s="11" t="s">
        <v>171</v>
      </c>
      <c r="Q62" s="13">
        <f t="shared" si="0"/>
        <v>3096601</v>
      </c>
      <c r="R62" s="13">
        <v>0</v>
      </c>
      <c r="S62" s="13">
        <v>2927995</v>
      </c>
      <c r="T62" s="13">
        <v>0</v>
      </c>
      <c r="U62" s="11" t="s">
        <v>44</v>
      </c>
      <c r="V62" s="13">
        <v>0</v>
      </c>
      <c r="W62" s="13">
        <v>145350</v>
      </c>
      <c r="X62" s="11" t="s">
        <v>45</v>
      </c>
      <c r="Y62" s="13">
        <v>23256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172</v>
      </c>
      <c r="B63" s="12" t="s">
        <v>124</v>
      </c>
      <c r="C63" s="11" t="s">
        <v>38</v>
      </c>
      <c r="D63" s="11" t="s">
        <v>85</v>
      </c>
      <c r="E63" s="11" t="s">
        <v>975</v>
      </c>
      <c r="F63" s="11" t="s">
        <v>960</v>
      </c>
      <c r="G63" s="11" t="s">
        <v>40</v>
      </c>
      <c r="H63" s="11" t="s">
        <v>173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 t="shared" si="0"/>
        <v>17093160</v>
      </c>
      <c r="R63" s="13">
        <v>0</v>
      </c>
      <c r="S63" s="13">
        <v>17093160</v>
      </c>
      <c r="T63" s="13">
        <v>0</v>
      </c>
      <c r="U63" s="11" t="s">
        <v>44</v>
      </c>
      <c r="V63" s="13">
        <v>0</v>
      </c>
      <c r="W63" s="13">
        <v>0</v>
      </c>
      <c r="X63" s="11" t="s">
        <v>44</v>
      </c>
      <c r="Y63" s="13">
        <v>0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174</v>
      </c>
      <c r="B64" s="12" t="s">
        <v>124</v>
      </c>
      <c r="C64" s="11" t="s">
        <v>38</v>
      </c>
      <c r="D64" s="11" t="s">
        <v>85</v>
      </c>
      <c r="E64" s="11" t="s">
        <v>975</v>
      </c>
      <c r="F64" s="11" t="s">
        <v>960</v>
      </c>
      <c r="G64" s="11" t="s">
        <v>40</v>
      </c>
      <c r="H64" s="11" t="s">
        <v>175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 t="shared" si="0"/>
        <v>124827838.7</v>
      </c>
      <c r="R64" s="13">
        <v>0</v>
      </c>
      <c r="S64" s="13">
        <v>113995839.90000001</v>
      </c>
      <c r="T64" s="13">
        <v>0</v>
      </c>
      <c r="U64" s="11" t="s">
        <v>44</v>
      </c>
      <c r="V64" s="13">
        <v>0</v>
      </c>
      <c r="W64" s="13">
        <v>9337930</v>
      </c>
      <c r="X64" s="11" t="s">
        <v>44</v>
      </c>
      <c r="Y64" s="13">
        <v>1494068.8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176</v>
      </c>
      <c r="B65" s="12" t="s">
        <v>124</v>
      </c>
      <c r="C65" s="11" t="s">
        <v>38</v>
      </c>
      <c r="D65" s="11" t="s">
        <v>85</v>
      </c>
      <c r="E65" s="11" t="s">
        <v>975</v>
      </c>
      <c r="F65" s="11" t="s">
        <v>960</v>
      </c>
      <c r="G65" s="11" t="s">
        <v>40</v>
      </c>
      <c r="H65" s="11" t="s">
        <v>177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 t="shared" si="0"/>
        <v>73260107.200000003</v>
      </c>
      <c r="R65" s="13">
        <v>0</v>
      </c>
      <c r="S65" s="13">
        <v>63222430</v>
      </c>
      <c r="T65" s="13">
        <v>0</v>
      </c>
      <c r="U65" s="11" t="s">
        <v>44</v>
      </c>
      <c r="V65" s="13">
        <v>0</v>
      </c>
      <c r="W65" s="13">
        <v>8653170</v>
      </c>
      <c r="X65" s="11" t="s">
        <v>45</v>
      </c>
      <c r="Y65" s="13">
        <v>1384507.2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178</v>
      </c>
      <c r="B66" s="12" t="s">
        <v>124</v>
      </c>
      <c r="C66" s="11" t="s">
        <v>38</v>
      </c>
      <c r="D66" s="11" t="s">
        <v>85</v>
      </c>
      <c r="E66" s="11" t="s">
        <v>975</v>
      </c>
      <c r="F66" s="11" t="s">
        <v>960</v>
      </c>
      <c r="G66" s="11" t="s">
        <v>40</v>
      </c>
      <c r="H66" s="11" t="s">
        <v>179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 t="shared" si="0"/>
        <v>16979464</v>
      </c>
      <c r="R66" s="13">
        <v>0</v>
      </c>
      <c r="S66" s="13">
        <v>15181000</v>
      </c>
      <c r="T66" s="13">
        <v>0</v>
      </c>
      <c r="U66" s="11" t="s">
        <v>44</v>
      </c>
      <c r="V66" s="13">
        <v>0</v>
      </c>
      <c r="W66" s="13">
        <v>1550400</v>
      </c>
      <c r="X66" s="11" t="s">
        <v>44</v>
      </c>
      <c r="Y66" s="13">
        <v>248064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180</v>
      </c>
      <c r="B67" s="12" t="s">
        <v>124</v>
      </c>
      <c r="C67" s="11" t="s">
        <v>38</v>
      </c>
      <c r="D67" s="11" t="s">
        <v>85</v>
      </c>
      <c r="E67" s="11" t="s">
        <v>975</v>
      </c>
      <c r="F67" s="11" t="s">
        <v>960</v>
      </c>
      <c r="G67" s="11" t="s">
        <v>40</v>
      </c>
      <c r="H67" s="11" t="s">
        <v>181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182</v>
      </c>
      <c r="P67" s="11" t="s">
        <v>183</v>
      </c>
      <c r="Q67" s="13">
        <f t="shared" si="0"/>
        <v>760000</v>
      </c>
      <c r="R67" s="13">
        <v>0</v>
      </c>
      <c r="S67" s="13">
        <v>760000</v>
      </c>
      <c r="T67" s="13">
        <v>0</v>
      </c>
      <c r="U67" s="11" t="s">
        <v>44</v>
      </c>
      <c r="V67" s="13">
        <v>0</v>
      </c>
      <c r="W67" s="13">
        <v>0</v>
      </c>
      <c r="X67" s="11" t="s">
        <v>44</v>
      </c>
      <c r="Y67" s="13">
        <v>0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184</v>
      </c>
      <c r="B68" s="12" t="s">
        <v>124</v>
      </c>
      <c r="C68" s="11" t="s">
        <v>38</v>
      </c>
      <c r="D68" s="11" t="s">
        <v>85</v>
      </c>
      <c r="E68" s="11" t="s">
        <v>975</v>
      </c>
      <c r="F68" s="11" t="s">
        <v>960</v>
      </c>
      <c r="G68" s="11" t="s">
        <v>40</v>
      </c>
      <c r="H68" s="11" t="s">
        <v>185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 t="shared" si="0"/>
        <v>8999012.1999999993</v>
      </c>
      <c r="R68" s="13">
        <v>0</v>
      </c>
      <c r="S68" s="13">
        <v>8000490</v>
      </c>
      <c r="T68" s="13">
        <v>0</v>
      </c>
      <c r="U68" s="11" t="s">
        <v>44</v>
      </c>
      <c r="V68" s="13">
        <v>0</v>
      </c>
      <c r="W68" s="13">
        <v>860795</v>
      </c>
      <c r="X68" s="11" t="s">
        <v>44</v>
      </c>
      <c r="Y68" s="13">
        <v>137727.20000000001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186</v>
      </c>
      <c r="B69" s="12" t="s">
        <v>124</v>
      </c>
      <c r="C69" s="11" t="s">
        <v>38</v>
      </c>
      <c r="D69" s="11" t="s">
        <v>85</v>
      </c>
      <c r="E69" s="11" t="s">
        <v>975</v>
      </c>
      <c r="F69" s="11" t="s">
        <v>960</v>
      </c>
      <c r="G69" s="11" t="s">
        <v>40</v>
      </c>
      <c r="H69" s="11" t="s">
        <v>187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 t="shared" si="0"/>
        <v>34066909</v>
      </c>
      <c r="R69" s="13">
        <v>0</v>
      </c>
      <c r="S69" s="13">
        <v>33767165</v>
      </c>
      <c r="T69" s="13">
        <v>0</v>
      </c>
      <c r="U69" s="11" t="s">
        <v>44</v>
      </c>
      <c r="V69" s="13">
        <v>0</v>
      </c>
      <c r="W69" s="13">
        <v>258400</v>
      </c>
      <c r="X69" s="11" t="s">
        <v>44</v>
      </c>
      <c r="Y69" s="13">
        <v>41344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188</v>
      </c>
      <c r="B70" s="12" t="s">
        <v>124</v>
      </c>
      <c r="C70" s="11" t="s">
        <v>38</v>
      </c>
      <c r="D70" s="11" t="s">
        <v>85</v>
      </c>
      <c r="E70" s="11" t="s">
        <v>975</v>
      </c>
      <c r="F70" s="11" t="s">
        <v>960</v>
      </c>
      <c r="G70" s="11" t="s">
        <v>40</v>
      </c>
      <c r="H70" s="11" t="s">
        <v>189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 t="shared" si="0"/>
        <v>17603500</v>
      </c>
      <c r="R70" s="13">
        <v>0</v>
      </c>
      <c r="S70" s="13">
        <v>17266288</v>
      </c>
      <c r="T70" s="13">
        <v>0</v>
      </c>
      <c r="U70" s="11" t="s">
        <v>44</v>
      </c>
      <c r="V70" s="13">
        <v>0</v>
      </c>
      <c r="W70" s="13">
        <v>290700</v>
      </c>
      <c r="X70" s="11" t="s">
        <v>44</v>
      </c>
      <c r="Y70" s="13">
        <v>46512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190</v>
      </c>
      <c r="B71" s="12" t="s">
        <v>191</v>
      </c>
      <c r="C71" s="11" t="s">
        <v>38</v>
      </c>
      <c r="D71" s="11" t="s">
        <v>39</v>
      </c>
      <c r="E71" s="11" t="s">
        <v>923</v>
      </c>
      <c r="F71" s="11" t="s">
        <v>926</v>
      </c>
      <c r="G71" s="11" t="s">
        <v>40</v>
      </c>
      <c r="H71" s="11" t="s">
        <v>192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 t="shared" si="0"/>
        <v>28724907.376000002</v>
      </c>
      <c r="R71" s="13">
        <v>0</v>
      </c>
      <c r="S71" s="13">
        <v>24740860</v>
      </c>
      <c r="T71" s="13">
        <v>0</v>
      </c>
      <c r="U71" s="11" t="s">
        <v>44</v>
      </c>
      <c r="V71" s="13">
        <v>0</v>
      </c>
      <c r="W71" s="13">
        <v>3434523.6</v>
      </c>
      <c r="X71" s="11" t="s">
        <v>44</v>
      </c>
      <c r="Y71" s="13">
        <v>549523.77600000007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193</v>
      </c>
      <c r="B72" s="12" t="s">
        <v>191</v>
      </c>
      <c r="C72" s="11" t="s">
        <v>38</v>
      </c>
      <c r="D72" s="11" t="s">
        <v>39</v>
      </c>
      <c r="E72" s="11" t="s">
        <v>923</v>
      </c>
      <c r="F72" s="11" t="s">
        <v>926</v>
      </c>
      <c r="G72" s="11" t="s">
        <v>40</v>
      </c>
      <c r="H72" s="11" t="s">
        <v>194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195</v>
      </c>
      <c r="P72" s="11" t="s">
        <v>196</v>
      </c>
      <c r="Q72" s="13">
        <f t="shared" ref="Q72:Q135" si="1">SUM(S72:AG72)</f>
        <v>7327627.5</v>
      </c>
      <c r="R72" s="13">
        <v>0</v>
      </c>
      <c r="S72" s="13">
        <v>7327627.5</v>
      </c>
      <c r="T72" s="13">
        <v>0</v>
      </c>
      <c r="U72" s="11" t="s">
        <v>44</v>
      </c>
      <c r="V72" s="13">
        <v>0</v>
      </c>
      <c r="W72" s="13">
        <v>0</v>
      </c>
      <c r="X72" s="11" t="s">
        <v>44</v>
      </c>
      <c r="Y72" s="13">
        <v>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197</v>
      </c>
      <c r="B73" s="12" t="s">
        <v>191</v>
      </c>
      <c r="C73" s="11" t="s">
        <v>38</v>
      </c>
      <c r="D73" s="11" t="s">
        <v>39</v>
      </c>
      <c r="E73" s="11" t="s">
        <v>923</v>
      </c>
      <c r="F73" s="11" t="s">
        <v>926</v>
      </c>
      <c r="G73" s="11" t="s">
        <v>40</v>
      </c>
      <c r="H73" s="11" t="s">
        <v>198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 t="shared" si="1"/>
        <v>30010861</v>
      </c>
      <c r="R73" s="13">
        <v>0</v>
      </c>
      <c r="S73" s="13">
        <v>25439765</v>
      </c>
      <c r="T73" s="13">
        <v>0</v>
      </c>
      <c r="U73" s="11" t="s">
        <v>44</v>
      </c>
      <c r="V73" s="13">
        <v>0</v>
      </c>
      <c r="W73" s="13">
        <v>3940600</v>
      </c>
      <c r="X73" s="11" t="s">
        <v>45</v>
      </c>
      <c r="Y73" s="13">
        <v>630496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199</v>
      </c>
      <c r="B74" s="12" t="s">
        <v>191</v>
      </c>
      <c r="C74" s="11" t="s">
        <v>38</v>
      </c>
      <c r="D74" s="11" t="s">
        <v>39</v>
      </c>
      <c r="E74" s="11" t="s">
        <v>923</v>
      </c>
      <c r="F74" s="11" t="s">
        <v>926</v>
      </c>
      <c r="G74" s="11" t="s">
        <v>40</v>
      </c>
      <c r="H74" s="11" t="s">
        <v>200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 t="shared" si="1"/>
        <v>37562526.75</v>
      </c>
      <c r="R74" s="13">
        <v>0</v>
      </c>
      <c r="S74" s="13">
        <v>35089638.75</v>
      </c>
      <c r="T74" s="13">
        <v>0</v>
      </c>
      <c r="U74" s="11" t="s">
        <v>44</v>
      </c>
      <c r="V74" s="13">
        <v>0</v>
      </c>
      <c r="W74" s="13">
        <v>2131800</v>
      </c>
      <c r="X74" s="11" t="s">
        <v>44</v>
      </c>
      <c r="Y74" s="13">
        <v>341088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201</v>
      </c>
      <c r="B75" s="12" t="s">
        <v>191</v>
      </c>
      <c r="C75" s="11" t="s">
        <v>38</v>
      </c>
      <c r="D75" s="11" t="s">
        <v>39</v>
      </c>
      <c r="E75" s="11" t="s">
        <v>923</v>
      </c>
      <c r="F75" s="11" t="s">
        <v>926</v>
      </c>
      <c r="G75" s="11" t="s">
        <v>40</v>
      </c>
      <c r="H75" s="11" t="s">
        <v>202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 t="shared" si="1"/>
        <v>143021503.06</v>
      </c>
      <c r="R75" s="13">
        <v>0</v>
      </c>
      <c r="S75" s="13">
        <v>127453049.09999999</v>
      </c>
      <c r="T75" s="13">
        <v>0</v>
      </c>
      <c r="U75" s="11" t="s">
        <v>44</v>
      </c>
      <c r="V75" s="13">
        <v>0</v>
      </c>
      <c r="W75" s="13">
        <v>13421081</v>
      </c>
      <c r="X75" s="11" t="s">
        <v>45</v>
      </c>
      <c r="Y75" s="13">
        <v>2147372.96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203</v>
      </c>
      <c r="B76" s="12" t="s">
        <v>191</v>
      </c>
      <c r="C76" s="11" t="s">
        <v>38</v>
      </c>
      <c r="D76" s="11" t="s">
        <v>39</v>
      </c>
      <c r="E76" s="11" t="s">
        <v>923</v>
      </c>
      <c r="F76" s="11" t="s">
        <v>926</v>
      </c>
      <c r="G76" s="11" t="s">
        <v>40</v>
      </c>
      <c r="H76" s="11" t="s">
        <v>204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 t="shared" si="1"/>
        <v>89824500.75</v>
      </c>
      <c r="R76" s="13">
        <v>0</v>
      </c>
      <c r="S76" s="13">
        <v>71483914.75</v>
      </c>
      <c r="T76" s="13">
        <v>0</v>
      </c>
      <c r="U76" s="11" t="s">
        <v>44</v>
      </c>
      <c r="V76" s="13">
        <v>0</v>
      </c>
      <c r="W76" s="13">
        <v>15810850</v>
      </c>
      <c r="X76" s="11" t="s">
        <v>45</v>
      </c>
      <c r="Y76" s="13">
        <v>2529736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205</v>
      </c>
      <c r="B77" s="12" t="s">
        <v>191</v>
      </c>
      <c r="C77" s="11" t="s">
        <v>38</v>
      </c>
      <c r="D77" s="11" t="s">
        <v>39</v>
      </c>
      <c r="E77" s="11" t="s">
        <v>923</v>
      </c>
      <c r="F77" s="11" t="s">
        <v>926</v>
      </c>
      <c r="G77" s="11" t="s">
        <v>40</v>
      </c>
      <c r="H77" s="11" t="s">
        <v>206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 t="shared" si="1"/>
        <v>37072946.399999999</v>
      </c>
      <c r="R77" s="13">
        <v>0</v>
      </c>
      <c r="S77" s="13">
        <v>20922365</v>
      </c>
      <c r="T77" s="13">
        <v>0</v>
      </c>
      <c r="U77" s="11" t="s">
        <v>44</v>
      </c>
      <c r="V77" s="13">
        <v>0</v>
      </c>
      <c r="W77" s="13">
        <v>13922915</v>
      </c>
      <c r="X77" s="11" t="s">
        <v>45</v>
      </c>
      <c r="Y77" s="13">
        <v>2227666.4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x14ac:dyDescent="0.25">
      <c r="A78" s="11" t="s">
        <v>207</v>
      </c>
      <c r="B78" s="9" t="s">
        <v>191</v>
      </c>
      <c r="C78" s="8" t="s">
        <v>38</v>
      </c>
      <c r="D78" s="8" t="s">
        <v>61</v>
      </c>
      <c r="E78" s="8" t="s">
        <v>62</v>
      </c>
      <c r="F78" s="8" t="s">
        <v>938</v>
      </c>
      <c r="G78" s="8" t="s">
        <v>40</v>
      </c>
      <c r="H78" s="8" t="s">
        <v>208</v>
      </c>
      <c r="I78" s="10" t="s">
        <v>42</v>
      </c>
      <c r="J78" s="10" t="s">
        <v>42</v>
      </c>
      <c r="K78" s="10" t="s">
        <v>42</v>
      </c>
      <c r="L78" s="10" t="s">
        <v>42</v>
      </c>
      <c r="M78" s="10">
        <v>0</v>
      </c>
      <c r="N78" s="8" t="s">
        <v>42</v>
      </c>
      <c r="O78" s="8" t="s">
        <v>43</v>
      </c>
      <c r="P78" s="8" t="s">
        <v>42</v>
      </c>
      <c r="Q78" s="13">
        <f t="shared" si="1"/>
        <v>296307343.07500005</v>
      </c>
      <c r="R78" s="10">
        <v>0</v>
      </c>
      <c r="S78" s="10">
        <v>257492368.47500002</v>
      </c>
      <c r="T78" s="10">
        <v>0</v>
      </c>
      <c r="U78" s="8" t="s">
        <v>44</v>
      </c>
      <c r="V78" s="10">
        <v>0</v>
      </c>
      <c r="W78" s="10">
        <v>33461185</v>
      </c>
      <c r="X78" s="8" t="s">
        <v>44</v>
      </c>
      <c r="Y78" s="10">
        <v>5353789.6000000006</v>
      </c>
      <c r="Z78" s="10">
        <v>0</v>
      </c>
      <c r="AA78" s="8" t="s">
        <v>44</v>
      </c>
      <c r="AB78" s="10">
        <v>0</v>
      </c>
      <c r="AC78" s="10">
        <v>0</v>
      </c>
      <c r="AD78" s="8" t="s">
        <v>44</v>
      </c>
      <c r="AE78" s="10">
        <v>0</v>
      </c>
      <c r="AF78" s="10">
        <v>0</v>
      </c>
      <c r="AG78" s="8" t="s">
        <v>42</v>
      </c>
    </row>
    <row r="79" spans="1:33" s="14" customFormat="1" x14ac:dyDescent="0.25">
      <c r="A79" s="11" t="s">
        <v>209</v>
      </c>
      <c r="B79" s="12" t="s">
        <v>191</v>
      </c>
      <c r="C79" s="11" t="s">
        <v>38</v>
      </c>
      <c r="D79" s="11" t="s">
        <v>65</v>
      </c>
      <c r="E79" s="11" t="s">
        <v>946</v>
      </c>
      <c r="F79" s="11" t="s">
        <v>949</v>
      </c>
      <c r="G79" s="11" t="s">
        <v>40</v>
      </c>
      <c r="H79" s="11" t="s">
        <v>210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 t="shared" si="1"/>
        <v>128552450.5</v>
      </c>
      <c r="R79" s="13">
        <v>0</v>
      </c>
      <c r="S79" s="13">
        <v>123737812.5</v>
      </c>
      <c r="T79" s="13">
        <v>0</v>
      </c>
      <c r="U79" s="11" t="s">
        <v>44</v>
      </c>
      <c r="V79" s="13">
        <v>0</v>
      </c>
      <c r="W79" s="13">
        <v>4150550</v>
      </c>
      <c r="X79" s="11" t="s">
        <v>44</v>
      </c>
      <c r="Y79" s="13">
        <v>664088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211</v>
      </c>
      <c r="B80" s="12" t="s">
        <v>191</v>
      </c>
      <c r="C80" s="11" t="s">
        <v>38</v>
      </c>
      <c r="D80" s="11" t="s">
        <v>65</v>
      </c>
      <c r="E80" s="11" t="s">
        <v>946</v>
      </c>
      <c r="F80" s="11" t="s">
        <v>949</v>
      </c>
      <c r="G80" s="11" t="s">
        <v>40</v>
      </c>
      <c r="H80" s="11" t="s">
        <v>212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 t="shared" si="1"/>
        <v>177048612.0086</v>
      </c>
      <c r="R80" s="13">
        <v>0</v>
      </c>
      <c r="S80" s="13">
        <v>170124733.875</v>
      </c>
      <c r="T80" s="13">
        <v>0</v>
      </c>
      <c r="U80" s="11" t="s">
        <v>44</v>
      </c>
      <c r="V80" s="13">
        <v>0</v>
      </c>
      <c r="W80" s="13">
        <v>5968860.46</v>
      </c>
      <c r="X80" s="11" t="s">
        <v>44</v>
      </c>
      <c r="Y80" s="13">
        <v>955017.67359999998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213</v>
      </c>
      <c r="B81" s="12" t="s">
        <v>191</v>
      </c>
      <c r="C81" s="11" t="s">
        <v>38</v>
      </c>
      <c r="D81" s="11" t="s">
        <v>65</v>
      </c>
      <c r="E81" s="11" t="s">
        <v>946</v>
      </c>
      <c r="F81" s="11" t="s">
        <v>949</v>
      </c>
      <c r="G81" s="11" t="s">
        <v>40</v>
      </c>
      <c r="H81" s="11" t="s">
        <v>214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 t="shared" si="1"/>
        <v>101519257.7</v>
      </c>
      <c r="R81" s="13">
        <v>0</v>
      </c>
      <c r="S81" s="13">
        <v>90563614.5</v>
      </c>
      <c r="T81" s="13">
        <v>0</v>
      </c>
      <c r="U81" s="11" t="s">
        <v>44</v>
      </c>
      <c r="V81" s="13">
        <v>0</v>
      </c>
      <c r="W81" s="13">
        <v>9444520</v>
      </c>
      <c r="X81" s="11" t="s">
        <v>44</v>
      </c>
      <c r="Y81" s="13">
        <v>1511123.2000000002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215</v>
      </c>
      <c r="B82" s="12" t="s">
        <v>191</v>
      </c>
      <c r="C82" s="11" t="s">
        <v>38</v>
      </c>
      <c r="D82" s="11" t="s">
        <v>65</v>
      </c>
      <c r="E82" s="11" t="s">
        <v>946</v>
      </c>
      <c r="F82" s="11" t="s">
        <v>949</v>
      </c>
      <c r="G82" s="11" t="s">
        <v>40</v>
      </c>
      <c r="H82" s="11" t="s">
        <v>216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 t="shared" si="1"/>
        <v>31438012</v>
      </c>
      <c r="R82" s="13">
        <v>0</v>
      </c>
      <c r="S82" s="13">
        <v>27447670</v>
      </c>
      <c r="T82" s="13">
        <v>0</v>
      </c>
      <c r="U82" s="11" t="s">
        <v>44</v>
      </c>
      <c r="V82" s="13">
        <v>0</v>
      </c>
      <c r="W82" s="13">
        <v>3439950</v>
      </c>
      <c r="X82" s="11" t="s">
        <v>45</v>
      </c>
      <c r="Y82" s="13">
        <v>550392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217</v>
      </c>
      <c r="B83" s="12" t="s">
        <v>218</v>
      </c>
      <c r="C83" s="11" t="s">
        <v>38</v>
      </c>
      <c r="D83" s="11" t="s">
        <v>39</v>
      </c>
      <c r="E83" s="11" t="s">
        <v>923</v>
      </c>
      <c r="F83" s="11" t="s">
        <v>927</v>
      </c>
      <c r="G83" s="11" t="s">
        <v>40</v>
      </c>
      <c r="H83" s="11" t="s">
        <v>219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 t="shared" si="1"/>
        <v>111453084.09999999</v>
      </c>
      <c r="R83" s="13">
        <v>0</v>
      </c>
      <c r="S83" s="13">
        <v>100467466.5</v>
      </c>
      <c r="T83" s="13">
        <v>0</v>
      </c>
      <c r="U83" s="11" t="s">
        <v>44</v>
      </c>
      <c r="V83" s="13">
        <v>0</v>
      </c>
      <c r="W83" s="13">
        <v>9470360</v>
      </c>
      <c r="X83" s="11" t="s">
        <v>44</v>
      </c>
      <c r="Y83" s="13">
        <v>1515257.6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220</v>
      </c>
      <c r="B84" s="12" t="s">
        <v>218</v>
      </c>
      <c r="C84" s="11" t="s">
        <v>38</v>
      </c>
      <c r="D84" s="11" t="s">
        <v>39</v>
      </c>
      <c r="E84" s="11" t="s">
        <v>923</v>
      </c>
      <c r="F84" s="11" t="s">
        <v>927</v>
      </c>
      <c r="G84" s="11" t="s">
        <v>40</v>
      </c>
      <c r="H84" s="11" t="s">
        <v>221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 t="shared" si="1"/>
        <v>100242191.985</v>
      </c>
      <c r="R84" s="13">
        <v>0</v>
      </c>
      <c r="S84" s="13">
        <v>87751016.474999994</v>
      </c>
      <c r="T84" s="13">
        <v>0</v>
      </c>
      <c r="U84" s="11" t="s">
        <v>44</v>
      </c>
      <c r="V84" s="13">
        <v>0</v>
      </c>
      <c r="W84" s="13">
        <v>10768254.75</v>
      </c>
      <c r="X84" s="11" t="s">
        <v>44</v>
      </c>
      <c r="Y84" s="13">
        <v>1722920.76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222</v>
      </c>
      <c r="B85" s="12" t="s">
        <v>218</v>
      </c>
      <c r="C85" s="11" t="s">
        <v>38</v>
      </c>
      <c r="D85" s="11" t="s">
        <v>39</v>
      </c>
      <c r="E85" s="11" t="s">
        <v>923</v>
      </c>
      <c r="F85" s="11" t="s">
        <v>927</v>
      </c>
      <c r="G85" s="11" t="s">
        <v>40</v>
      </c>
      <c r="H85" s="11" t="s">
        <v>223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 t="shared" si="1"/>
        <v>283301980.89999998</v>
      </c>
      <c r="R85" s="13">
        <v>0</v>
      </c>
      <c r="S85" s="13">
        <v>250421937.5</v>
      </c>
      <c r="T85" s="13">
        <v>0</v>
      </c>
      <c r="U85" s="11" t="s">
        <v>44</v>
      </c>
      <c r="V85" s="13">
        <v>0</v>
      </c>
      <c r="W85" s="13">
        <v>28344865</v>
      </c>
      <c r="X85" s="11" t="s">
        <v>45</v>
      </c>
      <c r="Y85" s="13">
        <v>4535178.4000000004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224</v>
      </c>
      <c r="B86" s="12" t="s">
        <v>218</v>
      </c>
      <c r="C86" s="11" t="s">
        <v>38</v>
      </c>
      <c r="D86" s="11" t="s">
        <v>39</v>
      </c>
      <c r="E86" s="11" t="s">
        <v>923</v>
      </c>
      <c r="F86" s="11" t="s">
        <v>927</v>
      </c>
      <c r="G86" s="11" t="s">
        <v>40</v>
      </c>
      <c r="H86" s="11" t="s">
        <v>225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 t="shared" si="1"/>
        <v>118239931.05000001</v>
      </c>
      <c r="R86" s="13">
        <v>0</v>
      </c>
      <c r="S86" s="13">
        <v>93108270.050000012</v>
      </c>
      <c r="T86" s="13">
        <v>0</v>
      </c>
      <c r="U86" s="11" t="s">
        <v>44</v>
      </c>
      <c r="V86" s="13">
        <v>0</v>
      </c>
      <c r="W86" s="13">
        <v>21665225</v>
      </c>
      <c r="X86" s="11" t="s">
        <v>44</v>
      </c>
      <c r="Y86" s="13">
        <v>3466436.0000000005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x14ac:dyDescent="0.25">
      <c r="A87" s="11" t="s">
        <v>226</v>
      </c>
      <c r="B87" s="9" t="s">
        <v>218</v>
      </c>
      <c r="C87" s="8" t="s">
        <v>38</v>
      </c>
      <c r="D87" s="8" t="s">
        <v>61</v>
      </c>
      <c r="E87" s="8" t="s">
        <v>62</v>
      </c>
      <c r="F87" s="8" t="s">
        <v>939</v>
      </c>
      <c r="G87" s="8" t="s">
        <v>40</v>
      </c>
      <c r="H87" s="8" t="s">
        <v>227</v>
      </c>
      <c r="I87" s="10" t="s">
        <v>42</v>
      </c>
      <c r="J87" s="10" t="s">
        <v>42</v>
      </c>
      <c r="K87" s="10" t="s">
        <v>42</v>
      </c>
      <c r="L87" s="10" t="s">
        <v>42</v>
      </c>
      <c r="M87" s="10">
        <v>0</v>
      </c>
      <c r="N87" s="8" t="s">
        <v>42</v>
      </c>
      <c r="O87" s="8" t="s">
        <v>43</v>
      </c>
      <c r="P87" s="8" t="s">
        <v>42</v>
      </c>
      <c r="Q87" s="13">
        <f t="shared" si="1"/>
        <v>719589902.2650001</v>
      </c>
      <c r="R87" s="10">
        <v>0</v>
      </c>
      <c r="S87" s="10">
        <v>632774485.5250001</v>
      </c>
      <c r="T87" s="10">
        <v>0</v>
      </c>
      <c r="U87" s="8" t="s">
        <v>44</v>
      </c>
      <c r="V87" s="10">
        <v>0</v>
      </c>
      <c r="W87" s="10">
        <v>74840876.5</v>
      </c>
      <c r="X87" s="8" t="s">
        <v>44</v>
      </c>
      <c r="Y87" s="10">
        <v>11974540.24</v>
      </c>
      <c r="Z87" s="10">
        <v>0</v>
      </c>
      <c r="AA87" s="8" t="s">
        <v>44</v>
      </c>
      <c r="AB87" s="10">
        <v>0</v>
      </c>
      <c r="AC87" s="10">
        <v>0</v>
      </c>
      <c r="AD87" s="8" t="s">
        <v>44</v>
      </c>
      <c r="AE87" s="10">
        <v>0</v>
      </c>
      <c r="AF87" s="10">
        <v>0</v>
      </c>
      <c r="AG87" s="8" t="s">
        <v>42</v>
      </c>
    </row>
    <row r="88" spans="1:33" s="14" customFormat="1" x14ac:dyDescent="0.25">
      <c r="A88" s="11" t="s">
        <v>228</v>
      </c>
      <c r="B88" s="12" t="s">
        <v>218</v>
      </c>
      <c r="C88" s="11" t="s">
        <v>38</v>
      </c>
      <c r="D88" s="11" t="s">
        <v>65</v>
      </c>
      <c r="E88" s="11" t="s">
        <v>946</v>
      </c>
      <c r="F88" s="11" t="s">
        <v>950</v>
      </c>
      <c r="G88" s="11" t="s">
        <v>40</v>
      </c>
      <c r="H88" s="11" t="s">
        <v>229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 t="shared" si="1"/>
        <v>240152601.79999998</v>
      </c>
      <c r="R88" s="13">
        <v>0</v>
      </c>
      <c r="S88" s="13">
        <v>217881622.59999999</v>
      </c>
      <c r="T88" s="13">
        <v>0</v>
      </c>
      <c r="U88" s="11" t="s">
        <v>44</v>
      </c>
      <c r="V88" s="13">
        <v>0</v>
      </c>
      <c r="W88" s="13">
        <v>19199120</v>
      </c>
      <c r="X88" s="11" t="s">
        <v>44</v>
      </c>
      <c r="Y88" s="13">
        <v>3071859.2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230</v>
      </c>
      <c r="B89" s="12" t="s">
        <v>218</v>
      </c>
      <c r="C89" s="11" t="s">
        <v>38</v>
      </c>
      <c r="D89" s="11" t="s">
        <v>65</v>
      </c>
      <c r="E89" s="11" t="s">
        <v>946</v>
      </c>
      <c r="F89" s="11" t="s">
        <v>950</v>
      </c>
      <c r="G89" s="11" t="s">
        <v>40</v>
      </c>
      <c r="H89" s="11" t="s">
        <v>231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 t="shared" si="1"/>
        <v>190907149.78999999</v>
      </c>
      <c r="R89" s="13">
        <v>0</v>
      </c>
      <c r="S89" s="13">
        <v>166503117.34999999</v>
      </c>
      <c r="T89" s="13">
        <v>0</v>
      </c>
      <c r="U89" s="11" t="s">
        <v>44</v>
      </c>
      <c r="V89" s="13">
        <v>0</v>
      </c>
      <c r="W89" s="13">
        <v>21037959</v>
      </c>
      <c r="X89" s="11" t="s">
        <v>44</v>
      </c>
      <c r="Y89" s="13">
        <v>3366073.44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232</v>
      </c>
      <c r="B90" s="12" t="s">
        <v>218</v>
      </c>
      <c r="C90" s="11" t="s">
        <v>38</v>
      </c>
      <c r="D90" s="11" t="s">
        <v>65</v>
      </c>
      <c r="E90" s="11" t="s">
        <v>946</v>
      </c>
      <c r="F90" s="11" t="s">
        <v>950</v>
      </c>
      <c r="G90" s="11" t="s">
        <v>40</v>
      </c>
      <c r="H90" s="11" t="s">
        <v>233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 t="shared" si="1"/>
        <v>295653426.82499999</v>
      </c>
      <c r="R90" s="13">
        <v>0</v>
      </c>
      <c r="S90" s="13">
        <v>255931726.625</v>
      </c>
      <c r="T90" s="13">
        <v>0</v>
      </c>
      <c r="U90" s="11" t="s">
        <v>44</v>
      </c>
      <c r="V90" s="13">
        <v>0</v>
      </c>
      <c r="W90" s="13">
        <v>34242845</v>
      </c>
      <c r="X90" s="11" t="s">
        <v>45</v>
      </c>
      <c r="Y90" s="13">
        <v>5478855.1999999993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234</v>
      </c>
      <c r="B91" s="12" t="s">
        <v>218</v>
      </c>
      <c r="C91" s="11" t="s">
        <v>38</v>
      </c>
      <c r="D91" s="11" t="s">
        <v>85</v>
      </c>
      <c r="E91" s="11" t="s">
        <v>975</v>
      </c>
      <c r="F91" s="11" t="s">
        <v>961</v>
      </c>
      <c r="G91" s="11" t="s">
        <v>40</v>
      </c>
      <c r="H91" s="11" t="s">
        <v>235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 t="shared" si="1"/>
        <v>102734957</v>
      </c>
      <c r="R91" s="13">
        <v>0</v>
      </c>
      <c r="S91" s="13">
        <v>102585085</v>
      </c>
      <c r="T91" s="13">
        <v>0</v>
      </c>
      <c r="U91" s="11" t="s">
        <v>44</v>
      </c>
      <c r="V91" s="13">
        <v>0</v>
      </c>
      <c r="W91" s="13">
        <v>129200</v>
      </c>
      <c r="X91" s="11" t="s">
        <v>44</v>
      </c>
      <c r="Y91" s="13">
        <v>20672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236</v>
      </c>
      <c r="B92" s="12" t="s">
        <v>218</v>
      </c>
      <c r="C92" s="11" t="s">
        <v>38</v>
      </c>
      <c r="D92" s="11" t="s">
        <v>85</v>
      </c>
      <c r="E92" s="11" t="s">
        <v>975</v>
      </c>
      <c r="F92" s="11" t="s">
        <v>961</v>
      </c>
      <c r="G92" s="11" t="s">
        <v>40</v>
      </c>
      <c r="H92" s="11" t="s">
        <v>237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 t="shared" si="1"/>
        <v>17141269.925000001</v>
      </c>
      <c r="R92" s="13">
        <v>0</v>
      </c>
      <c r="S92" s="13">
        <v>14555977.925000001</v>
      </c>
      <c r="T92" s="13">
        <v>0</v>
      </c>
      <c r="U92" s="11" t="s">
        <v>44</v>
      </c>
      <c r="V92" s="13">
        <v>0</v>
      </c>
      <c r="W92" s="13">
        <v>2228700</v>
      </c>
      <c r="X92" s="11" t="s">
        <v>44</v>
      </c>
      <c r="Y92" s="13">
        <v>356592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238</v>
      </c>
      <c r="B93" s="12" t="s">
        <v>218</v>
      </c>
      <c r="C93" s="11" t="s">
        <v>38</v>
      </c>
      <c r="D93" s="11" t="s">
        <v>85</v>
      </c>
      <c r="E93" s="11" t="s">
        <v>975</v>
      </c>
      <c r="F93" s="11" t="s">
        <v>961</v>
      </c>
      <c r="G93" s="11" t="s">
        <v>40</v>
      </c>
      <c r="H93" s="11" t="s">
        <v>239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240</v>
      </c>
      <c r="P93" s="11" t="s">
        <v>241</v>
      </c>
      <c r="Q93" s="13">
        <f t="shared" si="1"/>
        <v>1474495</v>
      </c>
      <c r="R93" s="13">
        <v>0</v>
      </c>
      <c r="S93" s="13">
        <v>1474495</v>
      </c>
      <c r="T93" s="13">
        <v>0</v>
      </c>
      <c r="U93" s="11" t="s">
        <v>44</v>
      </c>
      <c r="V93" s="13">
        <v>0</v>
      </c>
      <c r="W93" s="13">
        <v>0</v>
      </c>
      <c r="X93" s="11" t="s">
        <v>44</v>
      </c>
      <c r="Y93" s="13">
        <v>0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242</v>
      </c>
      <c r="B94" s="12" t="s">
        <v>218</v>
      </c>
      <c r="C94" s="11" t="s">
        <v>38</v>
      </c>
      <c r="D94" s="11" t="s">
        <v>85</v>
      </c>
      <c r="E94" s="11" t="s">
        <v>975</v>
      </c>
      <c r="F94" s="11" t="s">
        <v>961</v>
      </c>
      <c r="G94" s="11" t="s">
        <v>40</v>
      </c>
      <c r="H94" s="11" t="s">
        <v>243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 t="shared" si="1"/>
        <v>81434109.5</v>
      </c>
      <c r="R94" s="13">
        <v>0</v>
      </c>
      <c r="S94" s="13">
        <v>73121833.700000003</v>
      </c>
      <c r="T94" s="13">
        <v>0</v>
      </c>
      <c r="U94" s="11" t="s">
        <v>44</v>
      </c>
      <c r="V94" s="13">
        <v>0</v>
      </c>
      <c r="W94" s="13">
        <v>7165755</v>
      </c>
      <c r="X94" s="11" t="s">
        <v>44</v>
      </c>
      <c r="Y94" s="13">
        <v>1146520.8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244</v>
      </c>
      <c r="B95" s="12" t="s">
        <v>218</v>
      </c>
      <c r="C95" s="11" t="s">
        <v>38</v>
      </c>
      <c r="D95" s="11" t="s">
        <v>85</v>
      </c>
      <c r="E95" s="11" t="s">
        <v>975</v>
      </c>
      <c r="F95" s="11" t="s">
        <v>961</v>
      </c>
      <c r="G95" s="11" t="s">
        <v>40</v>
      </c>
      <c r="H95" s="11" t="s">
        <v>245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 t="shared" si="1"/>
        <v>16020610</v>
      </c>
      <c r="R95" s="13">
        <v>0</v>
      </c>
      <c r="S95" s="13">
        <v>16020610</v>
      </c>
      <c r="T95" s="13">
        <v>0</v>
      </c>
      <c r="U95" s="11" t="s">
        <v>44</v>
      </c>
      <c r="V95" s="13">
        <v>0</v>
      </c>
      <c r="W95" s="13">
        <v>0</v>
      </c>
      <c r="X95" s="11" t="s">
        <v>44</v>
      </c>
      <c r="Y95" s="13">
        <v>0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246</v>
      </c>
      <c r="B96" s="12" t="s">
        <v>218</v>
      </c>
      <c r="C96" s="11" t="s">
        <v>38</v>
      </c>
      <c r="D96" s="11" t="s">
        <v>85</v>
      </c>
      <c r="E96" s="11" t="s">
        <v>975</v>
      </c>
      <c r="F96" s="11" t="s">
        <v>961</v>
      </c>
      <c r="G96" s="11" t="s">
        <v>40</v>
      </c>
      <c r="H96" s="11" t="s">
        <v>247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 t="shared" si="1"/>
        <v>3846607</v>
      </c>
      <c r="R96" s="13">
        <v>0</v>
      </c>
      <c r="S96" s="13">
        <v>2947375</v>
      </c>
      <c r="T96" s="13">
        <v>0</v>
      </c>
      <c r="U96" s="11" t="s">
        <v>44</v>
      </c>
      <c r="V96" s="13">
        <v>0</v>
      </c>
      <c r="W96" s="13">
        <v>775200</v>
      </c>
      <c r="X96" s="11" t="s">
        <v>44</v>
      </c>
      <c r="Y96" s="13">
        <v>124032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248</v>
      </c>
      <c r="B97" s="12" t="s">
        <v>249</v>
      </c>
      <c r="C97" s="11" t="s">
        <v>38</v>
      </c>
      <c r="D97" s="11" t="s">
        <v>39</v>
      </c>
      <c r="E97" s="11" t="s">
        <v>923</v>
      </c>
      <c r="F97" s="11" t="s">
        <v>928</v>
      </c>
      <c r="G97" s="11" t="s">
        <v>40</v>
      </c>
      <c r="H97" s="11" t="s">
        <v>250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 t="shared" si="1"/>
        <v>30362364.5</v>
      </c>
      <c r="R97" s="13">
        <v>0</v>
      </c>
      <c r="S97" s="13">
        <v>26990244.5</v>
      </c>
      <c r="T97" s="13">
        <v>0</v>
      </c>
      <c r="U97" s="11" t="s">
        <v>44</v>
      </c>
      <c r="V97" s="13">
        <v>0</v>
      </c>
      <c r="W97" s="13">
        <v>2907000</v>
      </c>
      <c r="X97" s="11" t="s">
        <v>44</v>
      </c>
      <c r="Y97" s="13">
        <v>465120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251</v>
      </c>
      <c r="B98" s="12" t="s">
        <v>249</v>
      </c>
      <c r="C98" s="11" t="s">
        <v>38</v>
      </c>
      <c r="D98" s="11" t="s">
        <v>39</v>
      </c>
      <c r="E98" s="11" t="s">
        <v>923</v>
      </c>
      <c r="F98" s="11" t="s">
        <v>928</v>
      </c>
      <c r="G98" s="11" t="s">
        <v>40</v>
      </c>
      <c r="H98" s="11" t="s">
        <v>252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 t="shared" si="1"/>
        <v>62450870.599999994</v>
      </c>
      <c r="R98" s="13">
        <v>0</v>
      </c>
      <c r="S98" s="13">
        <v>51881147.799999997</v>
      </c>
      <c r="T98" s="13">
        <v>0</v>
      </c>
      <c r="U98" s="11" t="s">
        <v>44</v>
      </c>
      <c r="V98" s="13">
        <v>0</v>
      </c>
      <c r="W98" s="13">
        <v>9111830</v>
      </c>
      <c r="X98" s="11" t="s">
        <v>44</v>
      </c>
      <c r="Y98" s="13">
        <v>1457892.8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253</v>
      </c>
      <c r="B99" s="12" t="s">
        <v>249</v>
      </c>
      <c r="C99" s="11" t="s">
        <v>38</v>
      </c>
      <c r="D99" s="11" t="s">
        <v>39</v>
      </c>
      <c r="E99" s="11" t="s">
        <v>923</v>
      </c>
      <c r="F99" s="11" t="s">
        <v>928</v>
      </c>
      <c r="G99" s="11" t="s">
        <v>40</v>
      </c>
      <c r="H99" s="11" t="s">
        <v>254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 t="shared" si="1"/>
        <v>162663465.90000001</v>
      </c>
      <c r="R99" s="13">
        <v>0</v>
      </c>
      <c r="S99" s="13">
        <v>145645500.30000001</v>
      </c>
      <c r="T99" s="13">
        <v>0</v>
      </c>
      <c r="U99" s="11" t="s">
        <v>44</v>
      </c>
      <c r="V99" s="13">
        <v>0</v>
      </c>
      <c r="W99" s="13">
        <v>14670660</v>
      </c>
      <c r="X99" s="11" t="s">
        <v>45</v>
      </c>
      <c r="Y99" s="13">
        <v>2347305.6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255</v>
      </c>
      <c r="B100" s="12" t="s">
        <v>249</v>
      </c>
      <c r="C100" s="11" t="s">
        <v>38</v>
      </c>
      <c r="D100" s="11" t="s">
        <v>39</v>
      </c>
      <c r="E100" s="11" t="s">
        <v>923</v>
      </c>
      <c r="F100" s="11" t="s">
        <v>928</v>
      </c>
      <c r="G100" s="11" t="s">
        <v>40</v>
      </c>
      <c r="H100" s="11" t="s">
        <v>256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 t="shared" si="1"/>
        <v>19183617.75</v>
      </c>
      <c r="R100" s="13">
        <v>0</v>
      </c>
      <c r="S100" s="13">
        <v>17104143.75</v>
      </c>
      <c r="T100" s="13">
        <v>0</v>
      </c>
      <c r="U100" s="11" t="s">
        <v>44</v>
      </c>
      <c r="V100" s="13">
        <v>0</v>
      </c>
      <c r="W100" s="13">
        <v>1792650</v>
      </c>
      <c r="X100" s="11" t="s">
        <v>44</v>
      </c>
      <c r="Y100" s="13">
        <v>286824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257</v>
      </c>
      <c r="B101" s="12" t="s">
        <v>249</v>
      </c>
      <c r="C101" s="11" t="s">
        <v>38</v>
      </c>
      <c r="D101" s="11" t="s">
        <v>39</v>
      </c>
      <c r="E101" s="11" t="s">
        <v>923</v>
      </c>
      <c r="F101" s="11" t="s">
        <v>928</v>
      </c>
      <c r="G101" s="11" t="s">
        <v>40</v>
      </c>
      <c r="H101" s="11" t="s">
        <v>258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259</v>
      </c>
      <c r="P101" s="11" t="s">
        <v>260</v>
      </c>
      <c r="Q101" s="13">
        <f t="shared" si="1"/>
        <v>4086757.5</v>
      </c>
      <c r="R101" s="13">
        <v>0</v>
      </c>
      <c r="S101" s="13">
        <v>4086757.5</v>
      </c>
      <c r="T101" s="13">
        <v>0</v>
      </c>
      <c r="U101" s="11" t="s">
        <v>44</v>
      </c>
      <c r="V101" s="13">
        <v>0</v>
      </c>
      <c r="W101" s="13">
        <v>0</v>
      </c>
      <c r="X101" s="11" t="s">
        <v>44</v>
      </c>
      <c r="Y101" s="13">
        <v>0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261</v>
      </c>
      <c r="B102" s="12" t="s">
        <v>249</v>
      </c>
      <c r="C102" s="11" t="s">
        <v>38</v>
      </c>
      <c r="D102" s="11" t="s">
        <v>39</v>
      </c>
      <c r="E102" s="11" t="s">
        <v>923</v>
      </c>
      <c r="F102" s="11" t="s">
        <v>928</v>
      </c>
      <c r="G102" s="11" t="s">
        <v>40</v>
      </c>
      <c r="H102" s="11" t="s">
        <v>262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 t="shared" si="1"/>
        <v>18755197.625</v>
      </c>
      <c r="R102" s="13">
        <v>0</v>
      </c>
      <c r="S102" s="13">
        <v>15720289.625</v>
      </c>
      <c r="T102" s="13">
        <v>0</v>
      </c>
      <c r="U102" s="11" t="s">
        <v>44</v>
      </c>
      <c r="V102" s="13">
        <v>0</v>
      </c>
      <c r="W102" s="13">
        <v>2616300</v>
      </c>
      <c r="X102" s="11" t="s">
        <v>44</v>
      </c>
      <c r="Y102" s="13">
        <v>418608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263</v>
      </c>
      <c r="B103" s="12" t="s">
        <v>249</v>
      </c>
      <c r="C103" s="11" t="s">
        <v>38</v>
      </c>
      <c r="D103" s="11" t="s">
        <v>39</v>
      </c>
      <c r="E103" s="11" t="s">
        <v>923</v>
      </c>
      <c r="F103" s="11" t="s">
        <v>928</v>
      </c>
      <c r="G103" s="11" t="s">
        <v>40</v>
      </c>
      <c r="H103" s="11" t="s">
        <v>264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 t="shared" si="1"/>
        <v>21903865</v>
      </c>
      <c r="R103" s="13">
        <v>0</v>
      </c>
      <c r="S103" s="13">
        <v>19093765</v>
      </c>
      <c r="T103" s="13">
        <v>0</v>
      </c>
      <c r="U103" s="11" t="s">
        <v>44</v>
      </c>
      <c r="V103" s="13">
        <v>0</v>
      </c>
      <c r="W103" s="13">
        <v>2422500</v>
      </c>
      <c r="X103" s="11" t="s">
        <v>45</v>
      </c>
      <c r="Y103" s="13">
        <v>387600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265</v>
      </c>
      <c r="B104" s="12" t="s">
        <v>249</v>
      </c>
      <c r="C104" s="11" t="s">
        <v>38</v>
      </c>
      <c r="D104" s="11" t="s">
        <v>39</v>
      </c>
      <c r="E104" s="11" t="s">
        <v>923</v>
      </c>
      <c r="F104" s="11" t="s">
        <v>928</v>
      </c>
      <c r="G104" s="11" t="s">
        <v>40</v>
      </c>
      <c r="H104" s="11" t="s">
        <v>266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 t="shared" si="1"/>
        <v>173591814.00299999</v>
      </c>
      <c r="R104" s="13">
        <v>0</v>
      </c>
      <c r="S104" s="13">
        <v>147628513.27499998</v>
      </c>
      <c r="T104" s="13">
        <v>0</v>
      </c>
      <c r="U104" s="11" t="s">
        <v>44</v>
      </c>
      <c r="V104" s="13">
        <v>0</v>
      </c>
      <c r="W104" s="13">
        <v>22382155.800000001</v>
      </c>
      <c r="X104" s="11" t="s">
        <v>45</v>
      </c>
      <c r="Y104" s="13">
        <v>3581144.9279999998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267</v>
      </c>
      <c r="B105" s="12" t="s">
        <v>249</v>
      </c>
      <c r="C105" s="11" t="s">
        <v>38</v>
      </c>
      <c r="D105" s="11" t="s">
        <v>39</v>
      </c>
      <c r="E105" s="11" t="s">
        <v>923</v>
      </c>
      <c r="F105" s="11" t="s">
        <v>928</v>
      </c>
      <c r="G105" s="11" t="s">
        <v>40</v>
      </c>
      <c r="H105" s="11" t="s">
        <v>268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 t="shared" si="1"/>
        <v>47303454.799999997</v>
      </c>
      <c r="R105" s="13">
        <v>0</v>
      </c>
      <c r="S105" s="13">
        <v>47078646.799999997</v>
      </c>
      <c r="T105" s="13">
        <v>0</v>
      </c>
      <c r="U105" s="11" t="s">
        <v>44</v>
      </c>
      <c r="V105" s="13">
        <v>0</v>
      </c>
      <c r="W105" s="13">
        <v>193800</v>
      </c>
      <c r="X105" s="11" t="s">
        <v>44</v>
      </c>
      <c r="Y105" s="13">
        <v>31008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269</v>
      </c>
      <c r="B106" s="12" t="s">
        <v>249</v>
      </c>
      <c r="C106" s="11" t="s">
        <v>38</v>
      </c>
      <c r="D106" s="11" t="s">
        <v>39</v>
      </c>
      <c r="E106" s="11" t="s">
        <v>923</v>
      </c>
      <c r="F106" s="11" t="s">
        <v>928</v>
      </c>
      <c r="G106" s="11" t="s">
        <v>40</v>
      </c>
      <c r="H106" s="11" t="s">
        <v>270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 t="shared" si="1"/>
        <v>64496177.5</v>
      </c>
      <c r="R106" s="13">
        <v>0</v>
      </c>
      <c r="S106" s="13">
        <v>58107883.5</v>
      </c>
      <c r="T106" s="13">
        <v>0</v>
      </c>
      <c r="U106" s="11" t="s">
        <v>44</v>
      </c>
      <c r="V106" s="13">
        <v>0</v>
      </c>
      <c r="W106" s="13">
        <v>5507150</v>
      </c>
      <c r="X106" s="11" t="s">
        <v>44</v>
      </c>
      <c r="Y106" s="13">
        <v>881144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271</v>
      </c>
      <c r="B107" s="12" t="s">
        <v>249</v>
      </c>
      <c r="C107" s="11" t="s">
        <v>38</v>
      </c>
      <c r="D107" s="11" t="s">
        <v>39</v>
      </c>
      <c r="E107" s="11" t="s">
        <v>923</v>
      </c>
      <c r="F107" s="11" t="s">
        <v>928</v>
      </c>
      <c r="G107" s="11" t="s">
        <v>40</v>
      </c>
      <c r="H107" s="11" t="s">
        <v>272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 t="shared" si="1"/>
        <v>86965813.549999997</v>
      </c>
      <c r="R107" s="13">
        <v>0</v>
      </c>
      <c r="S107" s="13">
        <v>70742169.549999997</v>
      </c>
      <c r="T107" s="13">
        <v>0</v>
      </c>
      <c r="U107" s="11" t="s">
        <v>44</v>
      </c>
      <c r="V107" s="13">
        <v>0</v>
      </c>
      <c r="W107" s="13">
        <v>13985900</v>
      </c>
      <c r="X107" s="11" t="s">
        <v>44</v>
      </c>
      <c r="Y107" s="13">
        <v>2237744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273</v>
      </c>
      <c r="B108" s="12" t="s">
        <v>249</v>
      </c>
      <c r="C108" s="11" t="s">
        <v>38</v>
      </c>
      <c r="D108" s="11" t="s">
        <v>39</v>
      </c>
      <c r="E108" s="11" t="s">
        <v>923</v>
      </c>
      <c r="F108" s="11" t="s">
        <v>928</v>
      </c>
      <c r="G108" s="11" t="s">
        <v>40</v>
      </c>
      <c r="H108" s="11" t="s">
        <v>274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275</v>
      </c>
      <c r="P108" s="11" t="s">
        <v>276</v>
      </c>
      <c r="Q108" s="13">
        <f t="shared" si="1"/>
        <v>843030</v>
      </c>
      <c r="R108" s="13">
        <v>0</v>
      </c>
      <c r="S108" s="13">
        <v>0</v>
      </c>
      <c r="T108" s="13">
        <v>0</v>
      </c>
      <c r="U108" s="11" t="s">
        <v>44</v>
      </c>
      <c r="V108" s="13">
        <v>0</v>
      </c>
      <c r="W108" s="13">
        <v>726750</v>
      </c>
      <c r="X108" s="11" t="s">
        <v>45</v>
      </c>
      <c r="Y108" s="13">
        <v>116280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x14ac:dyDescent="0.25">
      <c r="A109" s="11" t="s">
        <v>277</v>
      </c>
      <c r="B109" s="9" t="s">
        <v>249</v>
      </c>
      <c r="C109" s="8" t="s">
        <v>38</v>
      </c>
      <c r="D109" s="8" t="s">
        <v>61</v>
      </c>
      <c r="E109" s="8" t="s">
        <v>62</v>
      </c>
      <c r="F109" s="8" t="s">
        <v>940</v>
      </c>
      <c r="G109" s="8" t="s">
        <v>40</v>
      </c>
      <c r="H109" s="8" t="s">
        <v>278</v>
      </c>
      <c r="I109" s="10" t="s">
        <v>42</v>
      </c>
      <c r="J109" s="10" t="s">
        <v>42</v>
      </c>
      <c r="K109" s="10" t="s">
        <v>42</v>
      </c>
      <c r="L109" s="10" t="s">
        <v>42</v>
      </c>
      <c r="M109" s="10">
        <v>0</v>
      </c>
      <c r="N109" s="8" t="s">
        <v>42</v>
      </c>
      <c r="O109" s="8" t="s">
        <v>43</v>
      </c>
      <c r="P109" s="8" t="s">
        <v>42</v>
      </c>
      <c r="Q109" s="13">
        <f t="shared" si="1"/>
        <v>646404648.72500002</v>
      </c>
      <c r="R109" s="10">
        <v>0</v>
      </c>
      <c r="S109" s="10">
        <v>570936603.125</v>
      </c>
      <c r="T109" s="10">
        <v>0</v>
      </c>
      <c r="U109" s="8" t="s">
        <v>44</v>
      </c>
      <c r="V109" s="10">
        <v>0</v>
      </c>
      <c r="W109" s="10">
        <v>65058660</v>
      </c>
      <c r="X109" s="8" t="s">
        <v>44</v>
      </c>
      <c r="Y109" s="10">
        <v>10409385.6</v>
      </c>
      <c r="Z109" s="10">
        <v>0</v>
      </c>
      <c r="AA109" s="8" t="s">
        <v>44</v>
      </c>
      <c r="AB109" s="10">
        <v>0</v>
      </c>
      <c r="AC109" s="10">
        <v>0</v>
      </c>
      <c r="AD109" s="8" t="s">
        <v>44</v>
      </c>
      <c r="AE109" s="10">
        <v>0</v>
      </c>
      <c r="AF109" s="10">
        <v>0</v>
      </c>
      <c r="AG109" s="8" t="s">
        <v>42</v>
      </c>
    </row>
    <row r="110" spans="1:33" s="14" customFormat="1" x14ac:dyDescent="0.25">
      <c r="A110" s="11" t="s">
        <v>279</v>
      </c>
      <c r="B110" s="12" t="s">
        <v>249</v>
      </c>
      <c r="C110" s="11" t="s">
        <v>38</v>
      </c>
      <c r="D110" s="11" t="s">
        <v>65</v>
      </c>
      <c r="E110" s="11" t="s">
        <v>946</v>
      </c>
      <c r="F110" s="11" t="s">
        <v>951</v>
      </c>
      <c r="G110" s="11" t="s">
        <v>40</v>
      </c>
      <c r="H110" s="11" t="s">
        <v>280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 t="shared" si="1"/>
        <v>244433622.77500001</v>
      </c>
      <c r="R110" s="13">
        <v>0</v>
      </c>
      <c r="S110" s="13">
        <v>230682866.77500001</v>
      </c>
      <c r="T110" s="13">
        <v>0</v>
      </c>
      <c r="U110" s="11" t="s">
        <v>44</v>
      </c>
      <c r="V110" s="13">
        <v>0</v>
      </c>
      <c r="W110" s="13">
        <v>11854100</v>
      </c>
      <c r="X110" s="11" t="s">
        <v>45</v>
      </c>
      <c r="Y110" s="13">
        <v>1896656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281</v>
      </c>
      <c r="B111" s="12" t="s">
        <v>249</v>
      </c>
      <c r="C111" s="11" t="s">
        <v>38</v>
      </c>
      <c r="D111" s="11" t="s">
        <v>65</v>
      </c>
      <c r="E111" s="11" t="s">
        <v>946</v>
      </c>
      <c r="F111" s="11" t="s">
        <v>951</v>
      </c>
      <c r="G111" s="11" t="s">
        <v>40</v>
      </c>
      <c r="H111" s="11" t="s">
        <v>282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 t="shared" si="1"/>
        <v>139414060.5</v>
      </c>
      <c r="R111" s="13">
        <v>0</v>
      </c>
      <c r="S111" s="13">
        <v>138215084.5</v>
      </c>
      <c r="T111" s="13">
        <v>0</v>
      </c>
      <c r="U111" s="11" t="s">
        <v>44</v>
      </c>
      <c r="V111" s="13">
        <v>0</v>
      </c>
      <c r="W111" s="13">
        <v>1033600</v>
      </c>
      <c r="X111" s="11" t="s">
        <v>44</v>
      </c>
      <c r="Y111" s="13">
        <v>165376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283</v>
      </c>
      <c r="B112" s="12" t="s">
        <v>249</v>
      </c>
      <c r="C112" s="11" t="s">
        <v>38</v>
      </c>
      <c r="D112" s="11" t="s">
        <v>65</v>
      </c>
      <c r="E112" s="11" t="s">
        <v>946</v>
      </c>
      <c r="F112" s="11" t="s">
        <v>951</v>
      </c>
      <c r="G112" s="11" t="s">
        <v>40</v>
      </c>
      <c r="H112" s="11" t="s">
        <v>284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 t="shared" si="1"/>
        <v>63065276.600000001</v>
      </c>
      <c r="R112" s="13">
        <v>0</v>
      </c>
      <c r="S112" s="13">
        <v>62465788.600000001</v>
      </c>
      <c r="T112" s="13">
        <v>0</v>
      </c>
      <c r="U112" s="11" t="s">
        <v>44</v>
      </c>
      <c r="V112" s="13">
        <v>0</v>
      </c>
      <c r="W112" s="13">
        <v>516800</v>
      </c>
      <c r="X112" s="11" t="s">
        <v>44</v>
      </c>
      <c r="Y112" s="13">
        <v>82688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285</v>
      </c>
      <c r="B113" s="12" t="s">
        <v>249</v>
      </c>
      <c r="C113" s="11" t="s">
        <v>38</v>
      </c>
      <c r="D113" s="11" t="s">
        <v>65</v>
      </c>
      <c r="E113" s="11" t="s">
        <v>946</v>
      </c>
      <c r="F113" s="11" t="s">
        <v>951</v>
      </c>
      <c r="G113" s="11" t="s">
        <v>40</v>
      </c>
      <c r="H113" s="11" t="s">
        <v>286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 t="shared" si="1"/>
        <v>39932380.799999997</v>
      </c>
      <c r="R113" s="13">
        <v>0</v>
      </c>
      <c r="S113" s="13">
        <v>31854280</v>
      </c>
      <c r="T113" s="13">
        <v>0</v>
      </c>
      <c r="U113" s="11" t="s">
        <v>44</v>
      </c>
      <c r="V113" s="13">
        <v>0</v>
      </c>
      <c r="W113" s="13">
        <v>6963880</v>
      </c>
      <c r="X113" s="11" t="s">
        <v>44</v>
      </c>
      <c r="Y113" s="13">
        <v>1114220.8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287</v>
      </c>
      <c r="B114" s="12" t="s">
        <v>249</v>
      </c>
      <c r="C114" s="11" t="s">
        <v>38</v>
      </c>
      <c r="D114" s="11" t="s">
        <v>65</v>
      </c>
      <c r="E114" s="11" t="s">
        <v>946</v>
      </c>
      <c r="F114" s="11" t="s">
        <v>951</v>
      </c>
      <c r="G114" s="11" t="s">
        <v>40</v>
      </c>
      <c r="H114" s="11" t="s">
        <v>288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 t="shared" si="1"/>
        <v>20459004.199999999</v>
      </c>
      <c r="R114" s="13">
        <v>0</v>
      </c>
      <c r="S114" s="13">
        <v>10646135</v>
      </c>
      <c r="T114" s="13">
        <v>0</v>
      </c>
      <c r="U114" s="11" t="s">
        <v>44</v>
      </c>
      <c r="V114" s="13">
        <v>0</v>
      </c>
      <c r="W114" s="13">
        <v>8459370</v>
      </c>
      <c r="X114" s="11" t="s">
        <v>44</v>
      </c>
      <c r="Y114" s="13">
        <v>1353499.2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289</v>
      </c>
      <c r="B115" s="12" t="s">
        <v>249</v>
      </c>
      <c r="C115" s="11" t="s">
        <v>38</v>
      </c>
      <c r="D115" s="11" t="s">
        <v>65</v>
      </c>
      <c r="E115" s="11" t="s">
        <v>946</v>
      </c>
      <c r="F115" s="11" t="s">
        <v>951</v>
      </c>
      <c r="G115" s="11" t="s">
        <v>40</v>
      </c>
      <c r="H115" s="11" t="s">
        <v>290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 t="shared" si="1"/>
        <v>56513041.5</v>
      </c>
      <c r="R115" s="13">
        <v>0</v>
      </c>
      <c r="S115" s="13">
        <v>47033637.5</v>
      </c>
      <c r="T115" s="13">
        <v>0</v>
      </c>
      <c r="U115" s="11" t="s">
        <v>44</v>
      </c>
      <c r="V115" s="13">
        <v>0</v>
      </c>
      <c r="W115" s="13">
        <v>8171900</v>
      </c>
      <c r="X115" s="11" t="s">
        <v>45</v>
      </c>
      <c r="Y115" s="13">
        <v>1307504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291</v>
      </c>
      <c r="B116" s="12" t="s">
        <v>249</v>
      </c>
      <c r="C116" s="11" t="s">
        <v>38</v>
      </c>
      <c r="D116" s="11" t="s">
        <v>65</v>
      </c>
      <c r="E116" s="11" t="s">
        <v>946</v>
      </c>
      <c r="F116" s="11" t="s">
        <v>951</v>
      </c>
      <c r="G116" s="11" t="s">
        <v>40</v>
      </c>
      <c r="H116" s="11" t="s">
        <v>292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 t="shared" si="1"/>
        <v>152497818.90000001</v>
      </c>
      <c r="R116" s="13">
        <v>0</v>
      </c>
      <c r="S116" s="13">
        <v>119102590.5</v>
      </c>
      <c r="T116" s="13">
        <v>0</v>
      </c>
      <c r="U116" s="11" t="s">
        <v>44</v>
      </c>
      <c r="V116" s="13">
        <v>0</v>
      </c>
      <c r="W116" s="13">
        <v>28788990</v>
      </c>
      <c r="X116" s="11" t="s">
        <v>44</v>
      </c>
      <c r="Y116" s="13">
        <v>4606238.3999999994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293</v>
      </c>
      <c r="B117" s="12" t="s">
        <v>249</v>
      </c>
      <c r="C117" s="11" t="s">
        <v>38</v>
      </c>
      <c r="D117" s="11" t="s">
        <v>65</v>
      </c>
      <c r="E117" s="11" t="s">
        <v>946</v>
      </c>
      <c r="F117" s="11" t="s">
        <v>951</v>
      </c>
      <c r="G117" s="11" t="s">
        <v>294</v>
      </c>
      <c r="H117" s="11" t="s">
        <v>42</v>
      </c>
      <c r="I117" s="13" t="s">
        <v>295</v>
      </c>
      <c r="J117" s="13" t="s">
        <v>42</v>
      </c>
      <c r="K117" s="13" t="s">
        <v>296</v>
      </c>
      <c r="L117" s="13" t="s">
        <v>249</v>
      </c>
      <c r="M117" s="13">
        <v>4673317.5</v>
      </c>
      <c r="N117" s="11" t="s">
        <v>297</v>
      </c>
      <c r="O117" s="11" t="s">
        <v>298</v>
      </c>
      <c r="P117" s="11" t="s">
        <v>299</v>
      </c>
      <c r="Q117" s="13">
        <f t="shared" si="1"/>
        <v>-2947375</v>
      </c>
      <c r="R117" s="13">
        <v>0</v>
      </c>
      <c r="S117" s="13">
        <v>-2947375</v>
      </c>
      <c r="T117" s="13">
        <v>0</v>
      </c>
      <c r="U117" s="11" t="s">
        <v>44</v>
      </c>
      <c r="V117" s="13">
        <v>0</v>
      </c>
      <c r="W117" s="13">
        <v>0</v>
      </c>
      <c r="X117" s="11" t="s">
        <v>44</v>
      </c>
      <c r="Y117" s="13">
        <v>0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300</v>
      </c>
      <c r="B118" s="15">
        <v>44216</v>
      </c>
      <c r="C118" s="11" t="s">
        <v>38</v>
      </c>
      <c r="D118" s="11" t="s">
        <v>85</v>
      </c>
      <c r="E118" s="11" t="s">
        <v>975</v>
      </c>
      <c r="F118" s="11" t="s">
        <v>962</v>
      </c>
      <c r="G118" s="11" t="s">
        <v>40</v>
      </c>
      <c r="H118" s="11" t="s">
        <v>963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964</v>
      </c>
      <c r="P118" s="11"/>
      <c r="Q118" s="13">
        <f t="shared" si="1"/>
        <v>0</v>
      </c>
      <c r="R118" s="13">
        <v>0</v>
      </c>
      <c r="S118" s="13">
        <v>0</v>
      </c>
      <c r="T118" s="13">
        <v>0</v>
      </c>
      <c r="U118" s="11" t="s">
        <v>44</v>
      </c>
      <c r="V118" s="13">
        <v>0</v>
      </c>
      <c r="W118" s="13">
        <v>0</v>
      </c>
      <c r="X118" s="11" t="s">
        <v>45</v>
      </c>
      <c r="Y118" s="13">
        <v>0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303</v>
      </c>
      <c r="B119" s="12" t="s">
        <v>301</v>
      </c>
      <c r="C119" s="11" t="s">
        <v>38</v>
      </c>
      <c r="D119" s="11" t="s">
        <v>39</v>
      </c>
      <c r="E119" s="11" t="s">
        <v>923</v>
      </c>
      <c r="F119" s="11" t="s">
        <v>929</v>
      </c>
      <c r="G119" s="11" t="s">
        <v>40</v>
      </c>
      <c r="H119" s="11" t="s">
        <v>302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 t="shared" si="1"/>
        <v>2869200</v>
      </c>
      <c r="R119" s="13">
        <v>0</v>
      </c>
      <c r="S119" s="13">
        <v>2869200</v>
      </c>
      <c r="T119" s="13">
        <v>0</v>
      </c>
      <c r="U119" s="11" t="s">
        <v>44</v>
      </c>
      <c r="V119" s="13">
        <v>0</v>
      </c>
      <c r="W119" s="13">
        <v>0</v>
      </c>
      <c r="X119" s="11" t="s">
        <v>44</v>
      </c>
      <c r="Y119" s="13">
        <v>0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305</v>
      </c>
      <c r="B120" s="12" t="s">
        <v>301</v>
      </c>
      <c r="C120" s="11" t="s">
        <v>38</v>
      </c>
      <c r="D120" s="11" t="s">
        <v>39</v>
      </c>
      <c r="E120" s="11" t="s">
        <v>923</v>
      </c>
      <c r="F120" s="11" t="s">
        <v>929</v>
      </c>
      <c r="G120" s="11" t="s">
        <v>40</v>
      </c>
      <c r="H120" s="11" t="s">
        <v>304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 t="shared" si="1"/>
        <v>131408492.45</v>
      </c>
      <c r="R120" s="13">
        <v>0</v>
      </c>
      <c r="S120" s="13">
        <v>110632486.45</v>
      </c>
      <c r="T120" s="13">
        <v>0</v>
      </c>
      <c r="U120" s="11" t="s">
        <v>44</v>
      </c>
      <c r="V120" s="13">
        <v>0</v>
      </c>
      <c r="W120" s="13">
        <v>17910350</v>
      </c>
      <c r="X120" s="11" t="s">
        <v>44</v>
      </c>
      <c r="Y120" s="13">
        <v>2865656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307</v>
      </c>
      <c r="B121" s="12" t="s">
        <v>301</v>
      </c>
      <c r="C121" s="11" t="s">
        <v>38</v>
      </c>
      <c r="D121" s="11" t="s">
        <v>39</v>
      </c>
      <c r="E121" s="11" t="s">
        <v>923</v>
      </c>
      <c r="F121" s="11" t="s">
        <v>929</v>
      </c>
      <c r="G121" s="11" t="s">
        <v>40</v>
      </c>
      <c r="H121" s="11" t="s">
        <v>306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 t="shared" si="1"/>
        <v>57491752.75</v>
      </c>
      <c r="R121" s="13">
        <v>0</v>
      </c>
      <c r="S121" s="13">
        <v>48817910.75</v>
      </c>
      <c r="T121" s="13">
        <v>0</v>
      </c>
      <c r="U121" s="11" t="s">
        <v>44</v>
      </c>
      <c r="V121" s="13">
        <v>0</v>
      </c>
      <c r="W121" s="13">
        <v>7477450</v>
      </c>
      <c r="X121" s="11" t="s">
        <v>44</v>
      </c>
      <c r="Y121" s="13">
        <v>1196392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309</v>
      </c>
      <c r="B122" s="12" t="s">
        <v>301</v>
      </c>
      <c r="C122" s="11" t="s">
        <v>38</v>
      </c>
      <c r="D122" s="11" t="s">
        <v>39</v>
      </c>
      <c r="E122" s="11" t="s">
        <v>923</v>
      </c>
      <c r="F122" s="11" t="s">
        <v>929</v>
      </c>
      <c r="G122" s="11" t="s">
        <v>40</v>
      </c>
      <c r="H122" s="11" t="s">
        <v>308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 t="shared" si="1"/>
        <v>121023627.38</v>
      </c>
      <c r="R122" s="13">
        <v>0</v>
      </c>
      <c r="S122" s="13">
        <v>101534272.5</v>
      </c>
      <c r="T122" s="13">
        <v>0</v>
      </c>
      <c r="U122" s="11" t="s">
        <v>44</v>
      </c>
      <c r="V122" s="13">
        <v>0</v>
      </c>
      <c r="W122" s="13">
        <v>16801168</v>
      </c>
      <c r="X122" s="11" t="s">
        <v>44</v>
      </c>
      <c r="Y122" s="13">
        <v>2688186.88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311</v>
      </c>
      <c r="B123" s="12" t="s">
        <v>301</v>
      </c>
      <c r="C123" s="11" t="s">
        <v>38</v>
      </c>
      <c r="D123" s="11" t="s">
        <v>39</v>
      </c>
      <c r="E123" s="11" t="s">
        <v>923</v>
      </c>
      <c r="F123" s="11" t="s">
        <v>929</v>
      </c>
      <c r="G123" s="11" t="s">
        <v>40</v>
      </c>
      <c r="H123" s="11" t="s">
        <v>310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 t="shared" si="1"/>
        <v>42889598.5</v>
      </c>
      <c r="R123" s="13">
        <v>0</v>
      </c>
      <c r="S123" s="13">
        <v>38630078.5</v>
      </c>
      <c r="T123" s="13">
        <v>0</v>
      </c>
      <c r="U123" s="11" t="s">
        <v>44</v>
      </c>
      <c r="V123" s="13">
        <v>0</v>
      </c>
      <c r="W123" s="13">
        <v>3672000</v>
      </c>
      <c r="X123" s="11" t="s">
        <v>44</v>
      </c>
      <c r="Y123" s="13">
        <v>587520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315</v>
      </c>
      <c r="B124" s="12" t="s">
        <v>301</v>
      </c>
      <c r="C124" s="11" t="s">
        <v>38</v>
      </c>
      <c r="D124" s="11" t="s">
        <v>39</v>
      </c>
      <c r="E124" s="11" t="s">
        <v>923</v>
      </c>
      <c r="F124" s="11" t="s">
        <v>929</v>
      </c>
      <c r="G124" s="11" t="s">
        <v>40</v>
      </c>
      <c r="H124" s="11" t="s">
        <v>312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313</v>
      </c>
      <c r="P124" s="11" t="s">
        <v>314</v>
      </c>
      <c r="Q124" s="13">
        <f t="shared" si="1"/>
        <v>6774500</v>
      </c>
      <c r="R124" s="13">
        <v>0</v>
      </c>
      <c r="S124" s="13">
        <v>6774500</v>
      </c>
      <c r="T124" s="13">
        <v>0</v>
      </c>
      <c r="U124" s="11" t="s">
        <v>44</v>
      </c>
      <c r="V124" s="13">
        <v>0</v>
      </c>
      <c r="W124" s="13">
        <v>0</v>
      </c>
      <c r="X124" s="11" t="s">
        <v>44</v>
      </c>
      <c r="Y124" s="13">
        <v>0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317</v>
      </c>
      <c r="B125" s="12" t="s">
        <v>301</v>
      </c>
      <c r="C125" s="11" t="s">
        <v>38</v>
      </c>
      <c r="D125" s="11" t="s">
        <v>39</v>
      </c>
      <c r="E125" s="11" t="s">
        <v>923</v>
      </c>
      <c r="F125" s="11" t="s">
        <v>929</v>
      </c>
      <c r="G125" s="11" t="s">
        <v>40</v>
      </c>
      <c r="H125" s="11" t="s">
        <v>316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 t="shared" si="1"/>
        <v>28256720</v>
      </c>
      <c r="R125" s="13">
        <v>0</v>
      </c>
      <c r="S125" s="13">
        <v>24864880</v>
      </c>
      <c r="T125" s="13">
        <v>0</v>
      </c>
      <c r="U125" s="11" t="s">
        <v>44</v>
      </c>
      <c r="V125" s="13">
        <v>0</v>
      </c>
      <c r="W125" s="13">
        <v>2924000</v>
      </c>
      <c r="X125" s="11" t="s">
        <v>45</v>
      </c>
      <c r="Y125" s="13">
        <v>467840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319</v>
      </c>
      <c r="B126" s="12" t="s">
        <v>301</v>
      </c>
      <c r="C126" s="11" t="s">
        <v>38</v>
      </c>
      <c r="D126" s="11" t="s">
        <v>39</v>
      </c>
      <c r="E126" s="11" t="s">
        <v>923</v>
      </c>
      <c r="F126" s="11" t="s">
        <v>929</v>
      </c>
      <c r="G126" s="11" t="s">
        <v>40</v>
      </c>
      <c r="H126" s="11" t="s">
        <v>318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 t="shared" si="1"/>
        <v>39284354</v>
      </c>
      <c r="R126" s="13">
        <v>0</v>
      </c>
      <c r="S126" s="13">
        <v>36953450</v>
      </c>
      <c r="T126" s="13">
        <v>0</v>
      </c>
      <c r="U126" s="11" t="s">
        <v>44</v>
      </c>
      <c r="V126" s="13">
        <v>0</v>
      </c>
      <c r="W126" s="13">
        <v>2009400</v>
      </c>
      <c r="X126" s="11" t="s">
        <v>45</v>
      </c>
      <c r="Y126" s="13">
        <v>321504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321</v>
      </c>
      <c r="B127" s="12" t="s">
        <v>301</v>
      </c>
      <c r="C127" s="11" t="s">
        <v>38</v>
      </c>
      <c r="D127" s="11" t="s">
        <v>39</v>
      </c>
      <c r="E127" s="11" t="s">
        <v>923</v>
      </c>
      <c r="F127" s="11" t="s">
        <v>929</v>
      </c>
      <c r="G127" s="11" t="s">
        <v>40</v>
      </c>
      <c r="H127" s="11" t="s">
        <v>320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 t="shared" si="1"/>
        <v>12735640.5</v>
      </c>
      <c r="R127" s="13">
        <v>0</v>
      </c>
      <c r="S127" s="13">
        <v>11493280.5</v>
      </c>
      <c r="T127" s="13">
        <v>0</v>
      </c>
      <c r="U127" s="11" t="s">
        <v>44</v>
      </c>
      <c r="V127" s="13">
        <v>0</v>
      </c>
      <c r="W127" s="13">
        <v>1071000</v>
      </c>
      <c r="X127" s="11" t="s">
        <v>44</v>
      </c>
      <c r="Y127" s="13">
        <v>171360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323</v>
      </c>
      <c r="B128" s="12" t="s">
        <v>301</v>
      </c>
      <c r="C128" s="11" t="s">
        <v>38</v>
      </c>
      <c r="D128" s="11" t="s">
        <v>39</v>
      </c>
      <c r="E128" s="11" t="s">
        <v>923</v>
      </c>
      <c r="F128" s="11" t="s">
        <v>929</v>
      </c>
      <c r="G128" s="11" t="s">
        <v>40</v>
      </c>
      <c r="H128" s="11" t="s">
        <v>322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 t="shared" si="1"/>
        <v>121561058</v>
      </c>
      <c r="R128" s="13">
        <v>0</v>
      </c>
      <c r="S128" s="13">
        <v>89695510</v>
      </c>
      <c r="T128" s="13">
        <v>0</v>
      </c>
      <c r="U128" s="11" t="s">
        <v>44</v>
      </c>
      <c r="V128" s="13">
        <v>0</v>
      </c>
      <c r="W128" s="13">
        <v>27470300</v>
      </c>
      <c r="X128" s="11" t="s">
        <v>44</v>
      </c>
      <c r="Y128" s="13">
        <v>4395248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x14ac:dyDescent="0.25">
      <c r="A129" s="11" t="s">
        <v>325</v>
      </c>
      <c r="B129" s="12" t="s">
        <v>301</v>
      </c>
      <c r="C129" s="11" t="s">
        <v>38</v>
      </c>
      <c r="D129" s="11" t="s">
        <v>39</v>
      </c>
      <c r="E129" s="11" t="s">
        <v>923</v>
      </c>
      <c r="F129" s="11" t="s">
        <v>929</v>
      </c>
      <c r="G129" s="11" t="s">
        <v>40</v>
      </c>
      <c r="H129" s="11" t="s">
        <v>324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 t="shared" si="1"/>
        <v>32940722.02</v>
      </c>
      <c r="R129" s="13">
        <v>0</v>
      </c>
      <c r="S129" s="13">
        <v>23771592.5</v>
      </c>
      <c r="T129" s="13">
        <v>0</v>
      </c>
      <c r="U129" s="11" t="s">
        <v>44</v>
      </c>
      <c r="V129" s="13">
        <v>0</v>
      </c>
      <c r="W129" s="13">
        <v>7904422</v>
      </c>
      <c r="X129" s="11" t="s">
        <v>44</v>
      </c>
      <c r="Y129" s="13">
        <v>1264707.52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327</v>
      </c>
      <c r="B130" s="9" t="s">
        <v>301</v>
      </c>
      <c r="C130" s="8" t="s">
        <v>38</v>
      </c>
      <c r="D130" s="8" t="s">
        <v>61</v>
      </c>
      <c r="E130" s="8" t="s">
        <v>62</v>
      </c>
      <c r="F130" s="8" t="s">
        <v>941</v>
      </c>
      <c r="G130" s="8" t="s">
        <v>40</v>
      </c>
      <c r="H130" s="8" t="s">
        <v>326</v>
      </c>
      <c r="I130" s="10" t="s">
        <v>42</v>
      </c>
      <c r="J130" s="10" t="s">
        <v>42</v>
      </c>
      <c r="K130" s="10" t="s">
        <v>42</v>
      </c>
      <c r="L130" s="10" t="s">
        <v>42</v>
      </c>
      <c r="M130" s="10">
        <v>0</v>
      </c>
      <c r="N130" s="8" t="s">
        <v>42</v>
      </c>
      <c r="O130" s="8" t="s">
        <v>43</v>
      </c>
      <c r="P130" s="8" t="s">
        <v>42</v>
      </c>
      <c r="Q130" s="13">
        <f t="shared" si="1"/>
        <v>599465995.76699996</v>
      </c>
      <c r="R130" s="10">
        <v>0</v>
      </c>
      <c r="S130" s="10">
        <v>464700578.67500001</v>
      </c>
      <c r="T130" s="10">
        <v>0</v>
      </c>
      <c r="U130" s="8" t="s">
        <v>44</v>
      </c>
      <c r="V130" s="10">
        <v>0</v>
      </c>
      <c r="W130" s="10">
        <v>116177083.7</v>
      </c>
      <c r="X130" s="8" t="s">
        <v>45</v>
      </c>
      <c r="Y130" s="10">
        <v>18588333.392000001</v>
      </c>
      <c r="Z130" s="10">
        <v>0</v>
      </c>
      <c r="AA130" s="8" t="s">
        <v>44</v>
      </c>
      <c r="AB130" s="10">
        <v>0</v>
      </c>
      <c r="AC130" s="10">
        <v>0</v>
      </c>
      <c r="AD130" s="8" t="s">
        <v>44</v>
      </c>
      <c r="AE130" s="10">
        <v>0</v>
      </c>
      <c r="AF130" s="10">
        <v>0</v>
      </c>
      <c r="AG130" s="8" t="s">
        <v>42</v>
      </c>
    </row>
    <row r="131" spans="1:33" s="14" customFormat="1" x14ac:dyDescent="0.25">
      <c r="A131" s="11" t="s">
        <v>329</v>
      </c>
      <c r="B131" s="12" t="s">
        <v>301</v>
      </c>
      <c r="C131" s="11" t="s">
        <v>38</v>
      </c>
      <c r="D131" s="11" t="s">
        <v>65</v>
      </c>
      <c r="E131" s="11" t="s">
        <v>946</v>
      </c>
      <c r="F131" s="11" t="s">
        <v>952</v>
      </c>
      <c r="G131" s="11" t="s">
        <v>40</v>
      </c>
      <c r="H131" s="11" t="s">
        <v>328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 t="shared" si="1"/>
        <v>91302457</v>
      </c>
      <c r="R131" s="13">
        <v>0</v>
      </c>
      <c r="S131" s="13">
        <v>88998175</v>
      </c>
      <c r="T131" s="13">
        <v>0</v>
      </c>
      <c r="U131" s="11" t="s">
        <v>44</v>
      </c>
      <c r="V131" s="13">
        <v>0</v>
      </c>
      <c r="W131" s="13">
        <v>1986450</v>
      </c>
      <c r="X131" s="11" t="s">
        <v>45</v>
      </c>
      <c r="Y131" s="13">
        <v>317832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331</v>
      </c>
      <c r="B132" s="12" t="s">
        <v>301</v>
      </c>
      <c r="C132" s="11" t="s">
        <v>38</v>
      </c>
      <c r="D132" s="11" t="s">
        <v>65</v>
      </c>
      <c r="E132" s="11" t="s">
        <v>946</v>
      </c>
      <c r="F132" s="11" t="s">
        <v>952</v>
      </c>
      <c r="G132" s="11" t="s">
        <v>40</v>
      </c>
      <c r="H132" s="11" t="s">
        <v>330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 t="shared" si="1"/>
        <v>9442825</v>
      </c>
      <c r="R132" s="13">
        <v>0</v>
      </c>
      <c r="S132" s="13">
        <v>9442825</v>
      </c>
      <c r="T132" s="13">
        <v>0</v>
      </c>
      <c r="U132" s="11" t="s">
        <v>44</v>
      </c>
      <c r="V132" s="13">
        <v>0</v>
      </c>
      <c r="W132" s="13">
        <v>0</v>
      </c>
      <c r="X132" s="11" t="s">
        <v>44</v>
      </c>
      <c r="Y132" s="13">
        <v>0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333</v>
      </c>
      <c r="B133" s="12" t="s">
        <v>301</v>
      </c>
      <c r="C133" s="11" t="s">
        <v>38</v>
      </c>
      <c r="D133" s="11" t="s">
        <v>65</v>
      </c>
      <c r="E133" s="11" t="s">
        <v>946</v>
      </c>
      <c r="F133" s="11" t="s">
        <v>952</v>
      </c>
      <c r="G133" s="11" t="s">
        <v>40</v>
      </c>
      <c r="H133" s="11" t="s">
        <v>332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 t="shared" si="1"/>
        <v>212678496.84999999</v>
      </c>
      <c r="R133" s="13">
        <v>0</v>
      </c>
      <c r="S133" s="13">
        <v>180960257.25</v>
      </c>
      <c r="T133" s="13">
        <v>0</v>
      </c>
      <c r="U133" s="11" t="s">
        <v>44</v>
      </c>
      <c r="V133" s="13">
        <v>0</v>
      </c>
      <c r="W133" s="13">
        <v>27343310</v>
      </c>
      <c r="X133" s="11" t="s">
        <v>44</v>
      </c>
      <c r="Y133" s="13">
        <v>4374929.5999999996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337</v>
      </c>
      <c r="B134" s="12" t="s">
        <v>301</v>
      </c>
      <c r="C134" s="11" t="s">
        <v>38</v>
      </c>
      <c r="D134" s="11" t="s">
        <v>65</v>
      </c>
      <c r="E134" s="11" t="s">
        <v>946</v>
      </c>
      <c r="F134" s="11" t="s">
        <v>952</v>
      </c>
      <c r="G134" s="11" t="s">
        <v>40</v>
      </c>
      <c r="H134" s="11" t="s">
        <v>334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335</v>
      </c>
      <c r="P134" s="11" t="s">
        <v>336</v>
      </c>
      <c r="Q134" s="13">
        <f t="shared" si="1"/>
        <v>6965104</v>
      </c>
      <c r="R134" s="13">
        <v>0</v>
      </c>
      <c r="S134" s="13">
        <v>0</v>
      </c>
      <c r="T134" s="13">
        <v>0</v>
      </c>
      <c r="U134" s="11" t="s">
        <v>44</v>
      </c>
      <c r="V134" s="13">
        <v>0</v>
      </c>
      <c r="W134" s="13">
        <v>6004400</v>
      </c>
      <c r="X134" s="11" t="s">
        <v>45</v>
      </c>
      <c r="Y134" s="13">
        <v>960704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339</v>
      </c>
      <c r="B135" s="12" t="s">
        <v>301</v>
      </c>
      <c r="C135" s="11" t="s">
        <v>38</v>
      </c>
      <c r="D135" s="11" t="s">
        <v>65</v>
      </c>
      <c r="E135" s="11" t="s">
        <v>946</v>
      </c>
      <c r="F135" s="11" t="s">
        <v>952</v>
      </c>
      <c r="G135" s="11" t="s">
        <v>40</v>
      </c>
      <c r="H135" s="11" t="s">
        <v>338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 t="shared" si="1"/>
        <v>16333385</v>
      </c>
      <c r="R135" s="13">
        <v>0</v>
      </c>
      <c r="S135" s="13">
        <v>16333385</v>
      </c>
      <c r="T135" s="13">
        <v>0</v>
      </c>
      <c r="U135" s="11" t="s">
        <v>44</v>
      </c>
      <c r="V135" s="13">
        <v>0</v>
      </c>
      <c r="W135" s="13">
        <v>0</v>
      </c>
      <c r="X135" s="11" t="s">
        <v>44</v>
      </c>
      <c r="Y135" s="13">
        <v>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341</v>
      </c>
      <c r="B136" s="12" t="s">
        <v>301</v>
      </c>
      <c r="C136" s="11" t="s">
        <v>38</v>
      </c>
      <c r="D136" s="11" t="s">
        <v>85</v>
      </c>
      <c r="E136" s="11" t="s">
        <v>975</v>
      </c>
      <c r="F136" s="11" t="s">
        <v>965</v>
      </c>
      <c r="G136" s="11" t="s">
        <v>40</v>
      </c>
      <c r="H136" s="11" t="s">
        <v>340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 t="shared" ref="Q136:Q199" si="2">SUM(S136:AG136)</f>
        <v>86521495</v>
      </c>
      <c r="R136" s="13">
        <v>0</v>
      </c>
      <c r="S136" s="13">
        <v>82656375</v>
      </c>
      <c r="T136" s="13">
        <v>0</v>
      </c>
      <c r="U136" s="11" t="s">
        <v>44</v>
      </c>
      <c r="V136" s="13">
        <v>0</v>
      </c>
      <c r="W136" s="13">
        <v>3332000</v>
      </c>
      <c r="X136" s="11" t="s">
        <v>45</v>
      </c>
      <c r="Y136" s="13">
        <v>533120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343</v>
      </c>
      <c r="B137" s="12" t="s">
        <v>301</v>
      </c>
      <c r="C137" s="11" t="s">
        <v>38</v>
      </c>
      <c r="D137" s="11" t="s">
        <v>85</v>
      </c>
      <c r="E137" s="11" t="s">
        <v>975</v>
      </c>
      <c r="F137" s="11" t="s">
        <v>965</v>
      </c>
      <c r="G137" s="11" t="s">
        <v>40</v>
      </c>
      <c r="H137" s="11" t="s">
        <v>342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 t="shared" si="2"/>
        <v>9647140</v>
      </c>
      <c r="R137" s="13">
        <v>0</v>
      </c>
      <c r="S137" s="13">
        <v>8720300</v>
      </c>
      <c r="T137" s="13">
        <v>0</v>
      </c>
      <c r="U137" s="11" t="s">
        <v>44</v>
      </c>
      <c r="V137" s="13">
        <v>0</v>
      </c>
      <c r="W137" s="13">
        <v>799000</v>
      </c>
      <c r="X137" s="11" t="s">
        <v>44</v>
      </c>
      <c r="Y137" s="13">
        <v>127840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345</v>
      </c>
      <c r="B138" s="12" t="s">
        <v>301</v>
      </c>
      <c r="C138" s="11" t="s">
        <v>38</v>
      </c>
      <c r="D138" s="11" t="s">
        <v>85</v>
      </c>
      <c r="E138" s="11" t="s">
        <v>975</v>
      </c>
      <c r="F138" s="11" t="s">
        <v>965</v>
      </c>
      <c r="G138" s="11" t="s">
        <v>40</v>
      </c>
      <c r="H138" s="11" t="s">
        <v>344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 t="shared" si="2"/>
        <v>19601366</v>
      </c>
      <c r="R138" s="13">
        <v>0</v>
      </c>
      <c r="S138" s="13">
        <v>17629366</v>
      </c>
      <c r="T138" s="13">
        <v>0</v>
      </c>
      <c r="U138" s="11" t="s">
        <v>44</v>
      </c>
      <c r="V138" s="13">
        <v>0</v>
      </c>
      <c r="W138" s="13">
        <v>1700000</v>
      </c>
      <c r="X138" s="11" t="s">
        <v>44</v>
      </c>
      <c r="Y138" s="13">
        <v>272000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349</v>
      </c>
      <c r="B139" s="12" t="s">
        <v>301</v>
      </c>
      <c r="C139" s="11" t="s">
        <v>38</v>
      </c>
      <c r="D139" s="11" t="s">
        <v>85</v>
      </c>
      <c r="E139" s="11" t="s">
        <v>975</v>
      </c>
      <c r="F139" s="11" t="s">
        <v>965</v>
      </c>
      <c r="G139" s="11" t="s">
        <v>40</v>
      </c>
      <c r="H139" s="11" t="s">
        <v>346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347</v>
      </c>
      <c r="P139" s="11" t="s">
        <v>348</v>
      </c>
      <c r="Q139" s="13">
        <f t="shared" si="2"/>
        <v>6205000</v>
      </c>
      <c r="R139" s="13">
        <v>0</v>
      </c>
      <c r="S139" s="13">
        <v>6205000</v>
      </c>
      <c r="T139" s="13">
        <v>0</v>
      </c>
      <c r="U139" s="11" t="s">
        <v>44</v>
      </c>
      <c r="V139" s="13">
        <v>0</v>
      </c>
      <c r="W139" s="13">
        <v>0</v>
      </c>
      <c r="X139" s="11" t="s">
        <v>44</v>
      </c>
      <c r="Y139" s="13">
        <v>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351</v>
      </c>
      <c r="B140" s="12" t="s">
        <v>301</v>
      </c>
      <c r="C140" s="11" t="s">
        <v>38</v>
      </c>
      <c r="D140" s="11" t="s">
        <v>85</v>
      </c>
      <c r="E140" s="11" t="s">
        <v>975</v>
      </c>
      <c r="F140" s="11" t="s">
        <v>965</v>
      </c>
      <c r="G140" s="11" t="s">
        <v>40</v>
      </c>
      <c r="H140" s="11" t="s">
        <v>350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 t="shared" si="2"/>
        <v>161814212.5</v>
      </c>
      <c r="R140" s="13">
        <v>0</v>
      </c>
      <c r="S140" s="13">
        <v>122591132.5</v>
      </c>
      <c r="T140" s="13">
        <v>0</v>
      </c>
      <c r="U140" s="11" t="s">
        <v>44</v>
      </c>
      <c r="V140" s="13">
        <v>0</v>
      </c>
      <c r="W140" s="13">
        <v>33813000</v>
      </c>
      <c r="X140" s="11" t="s">
        <v>44</v>
      </c>
      <c r="Y140" s="13">
        <v>5410080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353</v>
      </c>
      <c r="B141" s="12" t="s">
        <v>301</v>
      </c>
      <c r="C141" s="11" t="s">
        <v>38</v>
      </c>
      <c r="D141" s="11" t="s">
        <v>85</v>
      </c>
      <c r="E141" s="11" t="s">
        <v>975</v>
      </c>
      <c r="F141" s="11" t="s">
        <v>965</v>
      </c>
      <c r="G141" s="11" t="s">
        <v>40</v>
      </c>
      <c r="H141" s="11" t="s">
        <v>352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 t="shared" si="2"/>
        <v>2583660</v>
      </c>
      <c r="R141" s="13">
        <v>0</v>
      </c>
      <c r="S141" s="13">
        <v>1637100</v>
      </c>
      <c r="T141" s="13">
        <v>0</v>
      </c>
      <c r="U141" s="11" t="s">
        <v>44</v>
      </c>
      <c r="V141" s="13">
        <v>0</v>
      </c>
      <c r="W141" s="13">
        <v>816000</v>
      </c>
      <c r="X141" s="11" t="s">
        <v>44</v>
      </c>
      <c r="Y141" s="13">
        <v>130560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357</v>
      </c>
      <c r="B142" s="12" t="s">
        <v>301</v>
      </c>
      <c r="C142" s="11" t="s">
        <v>38</v>
      </c>
      <c r="D142" s="11" t="s">
        <v>85</v>
      </c>
      <c r="E142" s="11" t="s">
        <v>975</v>
      </c>
      <c r="F142" s="11" t="s">
        <v>965</v>
      </c>
      <c r="G142" s="11" t="s">
        <v>40</v>
      </c>
      <c r="H142" s="11" t="s">
        <v>354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355</v>
      </c>
      <c r="P142" s="11" t="s">
        <v>356</v>
      </c>
      <c r="Q142" s="13">
        <f t="shared" si="2"/>
        <v>4298960</v>
      </c>
      <c r="R142" s="13">
        <v>0</v>
      </c>
      <c r="S142" s="13">
        <v>0</v>
      </c>
      <c r="T142" s="13">
        <v>0</v>
      </c>
      <c r="U142" s="11" t="s">
        <v>44</v>
      </c>
      <c r="V142" s="13">
        <v>0</v>
      </c>
      <c r="W142" s="13">
        <v>3706000</v>
      </c>
      <c r="X142" s="11" t="s">
        <v>45</v>
      </c>
      <c r="Y142" s="13">
        <v>592960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359</v>
      </c>
      <c r="B143" s="12" t="s">
        <v>301</v>
      </c>
      <c r="C143" s="11" t="s">
        <v>38</v>
      </c>
      <c r="D143" s="11" t="s">
        <v>85</v>
      </c>
      <c r="E143" s="11" t="s">
        <v>975</v>
      </c>
      <c r="F143" s="11" t="s">
        <v>965</v>
      </c>
      <c r="G143" s="11" t="s">
        <v>40</v>
      </c>
      <c r="H143" s="11" t="s">
        <v>358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 t="shared" si="2"/>
        <v>3351280</v>
      </c>
      <c r="R143" s="13">
        <v>0</v>
      </c>
      <c r="S143" s="13">
        <v>2385000</v>
      </c>
      <c r="T143" s="13">
        <v>0</v>
      </c>
      <c r="U143" s="11" t="s">
        <v>44</v>
      </c>
      <c r="V143" s="13">
        <v>0</v>
      </c>
      <c r="W143" s="13">
        <v>833000</v>
      </c>
      <c r="X143" s="11" t="s">
        <v>44</v>
      </c>
      <c r="Y143" s="13">
        <v>133280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362</v>
      </c>
      <c r="B144" s="12" t="s">
        <v>360</v>
      </c>
      <c r="C144" s="11" t="s">
        <v>38</v>
      </c>
      <c r="D144" s="11" t="s">
        <v>39</v>
      </c>
      <c r="E144" s="11" t="s">
        <v>923</v>
      </c>
      <c r="F144" s="11" t="s">
        <v>930</v>
      </c>
      <c r="G144" s="11" t="s">
        <v>40</v>
      </c>
      <c r="H144" s="11" t="s">
        <v>361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 t="shared" si="2"/>
        <v>316123543.94999999</v>
      </c>
      <c r="R144" s="13">
        <v>0</v>
      </c>
      <c r="S144" s="13">
        <v>258878912.75</v>
      </c>
      <c r="T144" s="13">
        <v>0</v>
      </c>
      <c r="U144" s="11" t="s">
        <v>44</v>
      </c>
      <c r="V144" s="13">
        <v>0</v>
      </c>
      <c r="W144" s="13">
        <v>49348820</v>
      </c>
      <c r="X144" s="11" t="s">
        <v>44</v>
      </c>
      <c r="Y144" s="13">
        <v>7895811.1999999993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364</v>
      </c>
      <c r="B145" s="12" t="s">
        <v>360</v>
      </c>
      <c r="C145" s="11" t="s">
        <v>38</v>
      </c>
      <c r="D145" s="11" t="s">
        <v>39</v>
      </c>
      <c r="E145" s="11" t="s">
        <v>923</v>
      </c>
      <c r="F145" s="11" t="s">
        <v>930</v>
      </c>
      <c r="G145" s="11" t="s">
        <v>40</v>
      </c>
      <c r="H145" s="11" t="s">
        <v>363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 t="shared" si="2"/>
        <v>317027451.25</v>
      </c>
      <c r="R145" s="13">
        <v>0</v>
      </c>
      <c r="S145" s="13">
        <v>244028651.25</v>
      </c>
      <c r="T145" s="13">
        <v>0</v>
      </c>
      <c r="U145" s="11" t="s">
        <v>44</v>
      </c>
      <c r="V145" s="13">
        <v>0</v>
      </c>
      <c r="W145" s="13">
        <v>62930000</v>
      </c>
      <c r="X145" s="11" t="s">
        <v>45</v>
      </c>
      <c r="Y145" s="13">
        <v>10068800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366</v>
      </c>
      <c r="B146" s="12" t="s">
        <v>360</v>
      </c>
      <c r="C146" s="11" t="s">
        <v>38</v>
      </c>
      <c r="D146" s="11" t="s">
        <v>39</v>
      </c>
      <c r="E146" s="11" t="s">
        <v>923</v>
      </c>
      <c r="F146" s="11" t="s">
        <v>930</v>
      </c>
      <c r="G146" s="11" t="s">
        <v>40</v>
      </c>
      <c r="H146" s="11" t="s">
        <v>365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 t="shared" si="2"/>
        <v>42086947.5</v>
      </c>
      <c r="R146" s="13">
        <v>0</v>
      </c>
      <c r="S146" s="13">
        <v>32501287.5</v>
      </c>
      <c r="T146" s="13">
        <v>0</v>
      </c>
      <c r="U146" s="11" t="s">
        <v>44</v>
      </c>
      <c r="V146" s="13">
        <v>0</v>
      </c>
      <c r="W146" s="13">
        <v>8263500</v>
      </c>
      <c r="X146" s="11" t="s">
        <v>44</v>
      </c>
      <c r="Y146" s="13">
        <v>1322160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x14ac:dyDescent="0.25">
      <c r="A147" s="11" t="s">
        <v>368</v>
      </c>
      <c r="B147" s="9" t="s">
        <v>360</v>
      </c>
      <c r="C147" s="8" t="s">
        <v>38</v>
      </c>
      <c r="D147" s="8" t="s">
        <v>61</v>
      </c>
      <c r="E147" s="8" t="s">
        <v>62</v>
      </c>
      <c r="F147" s="8" t="s">
        <v>942</v>
      </c>
      <c r="G147" s="8" t="s">
        <v>40</v>
      </c>
      <c r="H147" s="8" t="s">
        <v>367</v>
      </c>
      <c r="I147" s="10" t="s">
        <v>42</v>
      </c>
      <c r="J147" s="10" t="s">
        <v>42</v>
      </c>
      <c r="K147" s="10" t="s">
        <v>42</v>
      </c>
      <c r="L147" s="10" t="s">
        <v>42</v>
      </c>
      <c r="M147" s="10">
        <v>0</v>
      </c>
      <c r="N147" s="8" t="s">
        <v>42</v>
      </c>
      <c r="O147" s="8" t="s">
        <v>43</v>
      </c>
      <c r="P147" s="8" t="s">
        <v>42</v>
      </c>
      <c r="Q147" s="13">
        <f t="shared" si="2"/>
        <v>732699972.61160004</v>
      </c>
      <c r="R147" s="10">
        <v>0</v>
      </c>
      <c r="S147" s="10">
        <v>557927495.25</v>
      </c>
      <c r="T147" s="10">
        <v>0</v>
      </c>
      <c r="U147" s="8" t="s">
        <v>44</v>
      </c>
      <c r="V147" s="10">
        <v>0</v>
      </c>
      <c r="W147" s="10">
        <v>150665928.75999999</v>
      </c>
      <c r="X147" s="8" t="s">
        <v>44</v>
      </c>
      <c r="Y147" s="10">
        <v>24106548.601600002</v>
      </c>
      <c r="Z147" s="10">
        <v>0</v>
      </c>
      <c r="AA147" s="8" t="s">
        <v>44</v>
      </c>
      <c r="AB147" s="10">
        <v>0</v>
      </c>
      <c r="AC147" s="10">
        <v>0</v>
      </c>
      <c r="AD147" s="8" t="s">
        <v>44</v>
      </c>
      <c r="AE147" s="10">
        <v>0</v>
      </c>
      <c r="AF147" s="10">
        <v>0</v>
      </c>
      <c r="AG147" s="8" t="s">
        <v>42</v>
      </c>
    </row>
    <row r="148" spans="1:33" s="14" customFormat="1" x14ac:dyDescent="0.25">
      <c r="A148" s="11" t="s">
        <v>370</v>
      </c>
      <c r="B148" s="12" t="s">
        <v>360</v>
      </c>
      <c r="C148" s="11" t="s">
        <v>38</v>
      </c>
      <c r="D148" s="11" t="s">
        <v>65</v>
      </c>
      <c r="E148" s="11" t="s">
        <v>946</v>
      </c>
      <c r="F148" s="11" t="s">
        <v>953</v>
      </c>
      <c r="G148" s="11" t="s">
        <v>40</v>
      </c>
      <c r="H148" s="11" t="s">
        <v>369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 t="shared" si="2"/>
        <v>3189200</v>
      </c>
      <c r="R148" s="13">
        <v>0</v>
      </c>
      <c r="S148" s="13">
        <v>3189200</v>
      </c>
      <c r="T148" s="13">
        <v>0</v>
      </c>
      <c r="U148" s="11" t="s">
        <v>44</v>
      </c>
      <c r="V148" s="13">
        <v>0</v>
      </c>
      <c r="W148" s="13">
        <v>0</v>
      </c>
      <c r="X148" s="11" t="s">
        <v>44</v>
      </c>
      <c r="Y148" s="13">
        <v>0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372</v>
      </c>
      <c r="B149" s="12" t="s">
        <v>360</v>
      </c>
      <c r="C149" s="11" t="s">
        <v>38</v>
      </c>
      <c r="D149" s="11" t="s">
        <v>65</v>
      </c>
      <c r="E149" s="11" t="s">
        <v>946</v>
      </c>
      <c r="F149" s="11" t="s">
        <v>953</v>
      </c>
      <c r="G149" s="11" t="s">
        <v>40</v>
      </c>
      <c r="H149" s="11" t="s">
        <v>371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 t="shared" si="2"/>
        <v>241905398.69999999</v>
      </c>
      <c r="R149" s="13">
        <v>0</v>
      </c>
      <c r="S149" s="13">
        <v>228944478</v>
      </c>
      <c r="T149" s="13">
        <v>0</v>
      </c>
      <c r="U149" s="11" t="s">
        <v>44</v>
      </c>
      <c r="V149" s="13">
        <v>0</v>
      </c>
      <c r="W149" s="13">
        <v>11173207.5</v>
      </c>
      <c r="X149" s="11" t="s">
        <v>45</v>
      </c>
      <c r="Y149" s="13">
        <v>1787713.2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374</v>
      </c>
      <c r="B150" s="12" t="s">
        <v>360</v>
      </c>
      <c r="C150" s="11" t="s">
        <v>38</v>
      </c>
      <c r="D150" s="11" t="s">
        <v>65</v>
      </c>
      <c r="E150" s="11" t="s">
        <v>946</v>
      </c>
      <c r="F150" s="11" t="s">
        <v>953</v>
      </c>
      <c r="G150" s="11" t="s">
        <v>40</v>
      </c>
      <c r="H150" s="11" t="s">
        <v>373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 t="shared" si="2"/>
        <v>15168860</v>
      </c>
      <c r="R150" s="13">
        <v>0</v>
      </c>
      <c r="S150" s="13">
        <v>13334900</v>
      </c>
      <c r="T150" s="13">
        <v>0</v>
      </c>
      <c r="U150" s="11" t="s">
        <v>44</v>
      </c>
      <c r="V150" s="13">
        <v>0</v>
      </c>
      <c r="W150" s="13">
        <v>1581000</v>
      </c>
      <c r="X150" s="11" t="s">
        <v>44</v>
      </c>
      <c r="Y150" s="13">
        <v>252960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376</v>
      </c>
      <c r="B151" s="12" t="s">
        <v>360</v>
      </c>
      <c r="C151" s="11" t="s">
        <v>38</v>
      </c>
      <c r="D151" s="11" t="s">
        <v>65</v>
      </c>
      <c r="E151" s="11" t="s">
        <v>946</v>
      </c>
      <c r="F151" s="11" t="s">
        <v>953</v>
      </c>
      <c r="G151" s="11" t="s">
        <v>40</v>
      </c>
      <c r="H151" s="11" t="s">
        <v>375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 t="shared" si="2"/>
        <v>61750800</v>
      </c>
      <c r="R151" s="13">
        <v>0</v>
      </c>
      <c r="S151" s="13">
        <v>55234500</v>
      </c>
      <c r="T151" s="13">
        <v>0</v>
      </c>
      <c r="U151" s="11" t="s">
        <v>44</v>
      </c>
      <c r="V151" s="13">
        <v>0</v>
      </c>
      <c r="W151" s="13">
        <v>5617500</v>
      </c>
      <c r="X151" s="11" t="s">
        <v>44</v>
      </c>
      <c r="Y151" s="13">
        <v>898800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378</v>
      </c>
      <c r="B152" s="12" t="s">
        <v>360</v>
      </c>
      <c r="C152" s="11" t="s">
        <v>38</v>
      </c>
      <c r="D152" s="11" t="s">
        <v>65</v>
      </c>
      <c r="E152" s="11" t="s">
        <v>946</v>
      </c>
      <c r="F152" s="11" t="s">
        <v>953</v>
      </c>
      <c r="G152" s="11" t="s">
        <v>40</v>
      </c>
      <c r="H152" s="11" t="s">
        <v>377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 t="shared" si="2"/>
        <v>33532650</v>
      </c>
      <c r="R152" s="13">
        <v>0</v>
      </c>
      <c r="S152" s="13">
        <v>29107250</v>
      </c>
      <c r="T152" s="13">
        <v>0</v>
      </c>
      <c r="U152" s="11" t="s">
        <v>44</v>
      </c>
      <c r="V152" s="13">
        <v>0</v>
      </c>
      <c r="W152" s="13">
        <v>3815000</v>
      </c>
      <c r="X152" s="11" t="s">
        <v>45</v>
      </c>
      <c r="Y152" s="13">
        <v>610400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380</v>
      </c>
      <c r="B153" s="12" t="s">
        <v>360</v>
      </c>
      <c r="C153" s="11" t="s">
        <v>38</v>
      </c>
      <c r="D153" s="11" t="s">
        <v>65</v>
      </c>
      <c r="E153" s="11" t="s">
        <v>946</v>
      </c>
      <c r="F153" s="11" t="s">
        <v>953</v>
      </c>
      <c r="G153" s="11" t="s">
        <v>40</v>
      </c>
      <c r="H153" s="11" t="s">
        <v>379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 t="shared" si="2"/>
        <v>27889775</v>
      </c>
      <c r="R153" s="13">
        <v>0</v>
      </c>
      <c r="S153" s="13">
        <v>22652375</v>
      </c>
      <c r="T153" s="13">
        <v>0</v>
      </c>
      <c r="U153" s="11" t="s">
        <v>44</v>
      </c>
      <c r="V153" s="13">
        <v>0</v>
      </c>
      <c r="W153" s="13">
        <v>4515000</v>
      </c>
      <c r="X153" s="11" t="s">
        <v>44</v>
      </c>
      <c r="Y153" s="13">
        <v>722400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382</v>
      </c>
      <c r="B154" s="12" t="s">
        <v>360</v>
      </c>
      <c r="C154" s="11" t="s">
        <v>38</v>
      </c>
      <c r="D154" s="11" t="s">
        <v>65</v>
      </c>
      <c r="E154" s="11" t="s">
        <v>946</v>
      </c>
      <c r="F154" s="11" t="s">
        <v>953</v>
      </c>
      <c r="G154" s="11" t="s">
        <v>40</v>
      </c>
      <c r="H154" s="11" t="s">
        <v>381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 t="shared" si="2"/>
        <v>45541645</v>
      </c>
      <c r="R154" s="13">
        <v>0</v>
      </c>
      <c r="S154" s="13">
        <v>35888995</v>
      </c>
      <c r="T154" s="13">
        <v>0</v>
      </c>
      <c r="U154" s="11" t="s">
        <v>44</v>
      </c>
      <c r="V154" s="13">
        <v>0</v>
      </c>
      <c r="W154" s="13">
        <v>8321250</v>
      </c>
      <c r="X154" s="11" t="s">
        <v>45</v>
      </c>
      <c r="Y154" s="13">
        <v>1331400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384</v>
      </c>
      <c r="B155" s="12" t="s">
        <v>360</v>
      </c>
      <c r="C155" s="11" t="s">
        <v>38</v>
      </c>
      <c r="D155" s="11" t="s">
        <v>65</v>
      </c>
      <c r="E155" s="11" t="s">
        <v>946</v>
      </c>
      <c r="F155" s="11" t="s">
        <v>953</v>
      </c>
      <c r="G155" s="11" t="s">
        <v>40</v>
      </c>
      <c r="H155" s="11" t="s">
        <v>383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</v>
      </c>
      <c r="P155" s="11" t="s">
        <v>42</v>
      </c>
      <c r="Q155" s="13">
        <f t="shared" si="2"/>
        <v>36885065</v>
      </c>
      <c r="R155" s="13">
        <v>0</v>
      </c>
      <c r="S155" s="13">
        <v>26737095</v>
      </c>
      <c r="T155" s="13">
        <v>0</v>
      </c>
      <c r="U155" s="11" t="s">
        <v>44</v>
      </c>
      <c r="V155" s="13">
        <v>0</v>
      </c>
      <c r="W155" s="13">
        <v>8748250</v>
      </c>
      <c r="X155" s="11" t="s">
        <v>44</v>
      </c>
      <c r="Y155" s="13">
        <v>1399720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386</v>
      </c>
      <c r="B156" s="12" t="s">
        <v>360</v>
      </c>
      <c r="C156" s="11" t="s">
        <v>38</v>
      </c>
      <c r="D156" s="11" t="s">
        <v>65</v>
      </c>
      <c r="E156" s="11" t="s">
        <v>946</v>
      </c>
      <c r="F156" s="11" t="s">
        <v>953</v>
      </c>
      <c r="G156" s="11" t="s">
        <v>40</v>
      </c>
      <c r="H156" s="11" t="s">
        <v>385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 t="shared" si="2"/>
        <v>45414084.5</v>
      </c>
      <c r="R156" s="13">
        <v>0</v>
      </c>
      <c r="S156" s="13">
        <v>32389300</v>
      </c>
      <c r="T156" s="13">
        <v>0</v>
      </c>
      <c r="U156" s="11" t="s">
        <v>44</v>
      </c>
      <c r="V156" s="13">
        <v>0</v>
      </c>
      <c r="W156" s="13">
        <v>11228262.5</v>
      </c>
      <c r="X156" s="11" t="s">
        <v>45</v>
      </c>
      <c r="Y156" s="13">
        <v>1796522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388</v>
      </c>
      <c r="B157" s="12" t="s">
        <v>360</v>
      </c>
      <c r="C157" s="11" t="s">
        <v>38</v>
      </c>
      <c r="D157" s="11" t="s">
        <v>65</v>
      </c>
      <c r="E157" s="11" t="s">
        <v>946</v>
      </c>
      <c r="F157" s="11" t="s">
        <v>953</v>
      </c>
      <c r="G157" s="11" t="s">
        <v>40</v>
      </c>
      <c r="H157" s="11" t="s">
        <v>387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 t="shared" si="2"/>
        <v>144930832.5</v>
      </c>
      <c r="R157" s="13">
        <v>0</v>
      </c>
      <c r="S157" s="13">
        <v>96182412.5</v>
      </c>
      <c r="T157" s="13">
        <v>0</v>
      </c>
      <c r="U157" s="11" t="s">
        <v>44</v>
      </c>
      <c r="V157" s="13">
        <v>0</v>
      </c>
      <c r="W157" s="13">
        <v>42024500</v>
      </c>
      <c r="X157" s="11" t="s">
        <v>45</v>
      </c>
      <c r="Y157" s="13">
        <v>6723920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390</v>
      </c>
      <c r="B158" s="12" t="s">
        <v>360</v>
      </c>
      <c r="C158" s="11" t="s">
        <v>38</v>
      </c>
      <c r="D158" s="11" t="s">
        <v>85</v>
      </c>
      <c r="E158" s="11" t="s">
        <v>975</v>
      </c>
      <c r="F158" s="11" t="s">
        <v>966</v>
      </c>
      <c r="G158" s="11" t="s">
        <v>40</v>
      </c>
      <c r="H158" s="11" t="s">
        <v>389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 t="shared" si="2"/>
        <v>234831150</v>
      </c>
      <c r="R158" s="13">
        <v>0</v>
      </c>
      <c r="S158" s="13">
        <v>63154050</v>
      </c>
      <c r="T158" s="13">
        <v>0</v>
      </c>
      <c r="U158" s="11" t="s">
        <v>44</v>
      </c>
      <c r="V158" s="13">
        <v>0</v>
      </c>
      <c r="W158" s="13">
        <v>147997500</v>
      </c>
      <c r="X158" s="11" t="s">
        <v>44</v>
      </c>
      <c r="Y158" s="13">
        <v>23679600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392</v>
      </c>
      <c r="B159" s="12" t="s">
        <v>360</v>
      </c>
      <c r="C159" s="11" t="s">
        <v>38</v>
      </c>
      <c r="D159" s="11" t="s">
        <v>85</v>
      </c>
      <c r="E159" s="11" t="s">
        <v>975</v>
      </c>
      <c r="F159" s="11" t="s">
        <v>966</v>
      </c>
      <c r="G159" s="11" t="s">
        <v>40</v>
      </c>
      <c r="H159" s="11" t="s">
        <v>391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 t="shared" si="2"/>
        <v>9940000</v>
      </c>
      <c r="R159" s="13">
        <v>0</v>
      </c>
      <c r="S159" s="13">
        <v>9737000</v>
      </c>
      <c r="T159" s="13">
        <v>0</v>
      </c>
      <c r="U159" s="11" t="s">
        <v>44</v>
      </c>
      <c r="V159" s="13">
        <v>0</v>
      </c>
      <c r="W159" s="13">
        <v>175000</v>
      </c>
      <c r="X159" s="11" t="s">
        <v>44</v>
      </c>
      <c r="Y159" s="13">
        <v>28000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394</v>
      </c>
      <c r="B160" s="12" t="s">
        <v>360</v>
      </c>
      <c r="C160" s="11" t="s">
        <v>38</v>
      </c>
      <c r="D160" s="11" t="s">
        <v>85</v>
      </c>
      <c r="E160" s="11" t="s">
        <v>975</v>
      </c>
      <c r="F160" s="11" t="s">
        <v>966</v>
      </c>
      <c r="G160" s="11" t="s">
        <v>40</v>
      </c>
      <c r="H160" s="11" t="s">
        <v>393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 t="shared" si="2"/>
        <v>33464760</v>
      </c>
      <c r="R160" s="13">
        <v>0</v>
      </c>
      <c r="S160" s="13">
        <v>20692000</v>
      </c>
      <c r="T160" s="13">
        <v>0</v>
      </c>
      <c r="U160" s="11" t="s">
        <v>44</v>
      </c>
      <c r="V160" s="13">
        <v>0</v>
      </c>
      <c r="W160" s="13">
        <v>11011000</v>
      </c>
      <c r="X160" s="11" t="s">
        <v>44</v>
      </c>
      <c r="Y160" s="13">
        <v>1761760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396</v>
      </c>
      <c r="B161" s="12" t="s">
        <v>360</v>
      </c>
      <c r="C161" s="11" t="s">
        <v>38</v>
      </c>
      <c r="D161" s="11" t="s">
        <v>85</v>
      </c>
      <c r="E161" s="11" t="s">
        <v>975</v>
      </c>
      <c r="F161" s="11" t="s">
        <v>966</v>
      </c>
      <c r="G161" s="11" t="s">
        <v>40</v>
      </c>
      <c r="H161" s="11" t="s">
        <v>395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 t="shared" si="2"/>
        <v>24365250</v>
      </c>
      <c r="R161" s="13">
        <v>0</v>
      </c>
      <c r="S161" s="13">
        <v>24162250</v>
      </c>
      <c r="T161" s="13">
        <v>0</v>
      </c>
      <c r="U161" s="11" t="s">
        <v>44</v>
      </c>
      <c r="V161" s="13">
        <v>0</v>
      </c>
      <c r="W161" s="13">
        <v>175000</v>
      </c>
      <c r="X161" s="11" t="s">
        <v>45</v>
      </c>
      <c r="Y161" s="13">
        <v>28000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398</v>
      </c>
      <c r="B162" s="12" t="s">
        <v>360</v>
      </c>
      <c r="C162" s="11" t="s">
        <v>38</v>
      </c>
      <c r="D162" s="11" t="s">
        <v>85</v>
      </c>
      <c r="E162" s="11" t="s">
        <v>975</v>
      </c>
      <c r="F162" s="11" t="s">
        <v>966</v>
      </c>
      <c r="G162" s="11" t="s">
        <v>40</v>
      </c>
      <c r="H162" s="11" t="s">
        <v>397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 t="shared" si="2"/>
        <v>18232200</v>
      </c>
      <c r="R162" s="13">
        <v>0</v>
      </c>
      <c r="S162" s="13">
        <v>16222500</v>
      </c>
      <c r="T162" s="13">
        <v>0</v>
      </c>
      <c r="U162" s="11" t="s">
        <v>44</v>
      </c>
      <c r="V162" s="13">
        <v>0</v>
      </c>
      <c r="W162" s="13">
        <v>1732500</v>
      </c>
      <c r="X162" s="11" t="s">
        <v>44</v>
      </c>
      <c r="Y162" s="13">
        <v>277200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400</v>
      </c>
      <c r="B163" s="12" t="s">
        <v>360</v>
      </c>
      <c r="C163" s="11" t="s">
        <v>38</v>
      </c>
      <c r="D163" s="11" t="s">
        <v>85</v>
      </c>
      <c r="E163" s="11" t="s">
        <v>975</v>
      </c>
      <c r="F163" s="11" t="s">
        <v>966</v>
      </c>
      <c r="G163" s="11" t="s">
        <v>40</v>
      </c>
      <c r="H163" s="11" t="s">
        <v>399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 t="shared" si="2"/>
        <v>4310000</v>
      </c>
      <c r="R163" s="13">
        <v>0</v>
      </c>
      <c r="S163" s="13">
        <v>4310000</v>
      </c>
      <c r="T163" s="13">
        <v>0</v>
      </c>
      <c r="U163" s="11" t="s">
        <v>44</v>
      </c>
      <c r="V163" s="13">
        <v>0</v>
      </c>
      <c r="W163" s="13">
        <v>0</v>
      </c>
      <c r="X163" s="11" t="s">
        <v>44</v>
      </c>
      <c r="Y163" s="13">
        <v>0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402</v>
      </c>
      <c r="B164" s="12" t="s">
        <v>360</v>
      </c>
      <c r="C164" s="11" t="s">
        <v>38</v>
      </c>
      <c r="D164" s="11" t="s">
        <v>85</v>
      </c>
      <c r="E164" s="11" t="s">
        <v>975</v>
      </c>
      <c r="F164" s="11" t="s">
        <v>966</v>
      </c>
      <c r="G164" s="11" t="s">
        <v>40</v>
      </c>
      <c r="H164" s="11" t="s">
        <v>401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 t="shared" si="2"/>
        <v>15428000</v>
      </c>
      <c r="R164" s="13">
        <v>0</v>
      </c>
      <c r="S164" s="13">
        <v>12992000</v>
      </c>
      <c r="T164" s="13">
        <v>0</v>
      </c>
      <c r="U164" s="11" t="s">
        <v>44</v>
      </c>
      <c r="V164" s="13">
        <v>0</v>
      </c>
      <c r="W164" s="13">
        <v>2100000</v>
      </c>
      <c r="X164" s="11" t="s">
        <v>44</v>
      </c>
      <c r="Y164" s="13">
        <v>336000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404</v>
      </c>
      <c r="B165" s="12" t="s">
        <v>360</v>
      </c>
      <c r="C165" s="11" t="s">
        <v>38</v>
      </c>
      <c r="D165" s="11" t="s">
        <v>85</v>
      </c>
      <c r="E165" s="11" t="s">
        <v>975</v>
      </c>
      <c r="F165" s="11" t="s">
        <v>966</v>
      </c>
      <c r="G165" s="11" t="s">
        <v>40</v>
      </c>
      <c r="H165" s="11" t="s">
        <v>403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f t="shared" si="2"/>
        <v>43225225</v>
      </c>
      <c r="R165" s="13">
        <v>0</v>
      </c>
      <c r="S165" s="13">
        <v>42068125</v>
      </c>
      <c r="T165" s="13">
        <v>0</v>
      </c>
      <c r="U165" s="11" t="s">
        <v>44</v>
      </c>
      <c r="V165" s="13">
        <v>0</v>
      </c>
      <c r="W165" s="13">
        <v>997500</v>
      </c>
      <c r="X165" s="11" t="s">
        <v>44</v>
      </c>
      <c r="Y165" s="13">
        <v>159600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406</v>
      </c>
      <c r="B166" s="12" t="s">
        <v>360</v>
      </c>
      <c r="C166" s="11" t="s">
        <v>38</v>
      </c>
      <c r="D166" s="11" t="s">
        <v>85</v>
      </c>
      <c r="E166" s="11" t="s">
        <v>975</v>
      </c>
      <c r="F166" s="11" t="s">
        <v>966</v>
      </c>
      <c r="G166" s="11" t="s">
        <v>40</v>
      </c>
      <c r="H166" s="11" t="s">
        <v>405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 t="shared" si="2"/>
        <v>32720900</v>
      </c>
      <c r="R166" s="13">
        <v>0</v>
      </c>
      <c r="S166" s="13">
        <v>32355500</v>
      </c>
      <c r="T166" s="13">
        <v>0</v>
      </c>
      <c r="U166" s="11" t="s">
        <v>44</v>
      </c>
      <c r="V166" s="13">
        <v>0</v>
      </c>
      <c r="W166" s="13">
        <v>315000</v>
      </c>
      <c r="X166" s="11" t="s">
        <v>44</v>
      </c>
      <c r="Y166" s="13">
        <v>50400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409</v>
      </c>
      <c r="B167" s="12" t="s">
        <v>407</v>
      </c>
      <c r="C167" s="11" t="s">
        <v>38</v>
      </c>
      <c r="D167" s="11" t="s">
        <v>39</v>
      </c>
      <c r="E167" s="11" t="s">
        <v>923</v>
      </c>
      <c r="F167" s="11" t="s">
        <v>931</v>
      </c>
      <c r="G167" s="11" t="s">
        <v>40</v>
      </c>
      <c r="H167" s="11" t="s">
        <v>408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 t="shared" si="2"/>
        <v>140178368.75</v>
      </c>
      <c r="R167" s="13">
        <v>0</v>
      </c>
      <c r="S167" s="13">
        <v>118717208.75</v>
      </c>
      <c r="T167" s="13">
        <v>0</v>
      </c>
      <c r="U167" s="11" t="s">
        <v>44</v>
      </c>
      <c r="V167" s="13">
        <v>0</v>
      </c>
      <c r="W167" s="13">
        <v>18501000</v>
      </c>
      <c r="X167" s="11" t="s">
        <v>44</v>
      </c>
      <c r="Y167" s="13">
        <v>2960160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413</v>
      </c>
      <c r="B168" s="12" t="s">
        <v>407</v>
      </c>
      <c r="C168" s="11" t="s">
        <v>38</v>
      </c>
      <c r="D168" s="11" t="s">
        <v>39</v>
      </c>
      <c r="E168" s="11" t="s">
        <v>923</v>
      </c>
      <c r="F168" s="11" t="s">
        <v>931</v>
      </c>
      <c r="G168" s="11" t="s">
        <v>40</v>
      </c>
      <c r="H168" s="11" t="s">
        <v>410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411</v>
      </c>
      <c r="P168" s="11" t="s">
        <v>412</v>
      </c>
      <c r="Q168" s="13">
        <f t="shared" si="2"/>
        <v>700000</v>
      </c>
      <c r="R168" s="13">
        <v>0</v>
      </c>
      <c r="S168" s="13">
        <v>700000</v>
      </c>
      <c r="T168" s="13">
        <v>0</v>
      </c>
      <c r="U168" s="11" t="s">
        <v>44</v>
      </c>
      <c r="V168" s="13">
        <v>0</v>
      </c>
      <c r="W168" s="13">
        <v>0</v>
      </c>
      <c r="X168" s="11" t="s">
        <v>44</v>
      </c>
      <c r="Y168" s="13">
        <v>0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415</v>
      </c>
      <c r="B169" s="12" t="s">
        <v>407</v>
      </c>
      <c r="C169" s="11" t="s">
        <v>38</v>
      </c>
      <c r="D169" s="11" t="s">
        <v>39</v>
      </c>
      <c r="E169" s="11" t="s">
        <v>923</v>
      </c>
      <c r="F169" s="11" t="s">
        <v>931</v>
      </c>
      <c r="G169" s="11" t="s">
        <v>40</v>
      </c>
      <c r="H169" s="11" t="s">
        <v>414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 t="shared" si="2"/>
        <v>213804929.25</v>
      </c>
      <c r="R169" s="13">
        <v>0</v>
      </c>
      <c r="S169" s="13">
        <v>181444750</v>
      </c>
      <c r="T169" s="13">
        <v>0</v>
      </c>
      <c r="U169" s="11" t="s">
        <v>44</v>
      </c>
      <c r="V169" s="13">
        <v>0</v>
      </c>
      <c r="W169" s="13">
        <v>27896706.25</v>
      </c>
      <c r="X169" s="11" t="s">
        <v>44</v>
      </c>
      <c r="Y169" s="13">
        <v>4463473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417</v>
      </c>
      <c r="B170" s="12" t="s">
        <v>407</v>
      </c>
      <c r="C170" s="11" t="s">
        <v>38</v>
      </c>
      <c r="D170" s="11" t="s">
        <v>39</v>
      </c>
      <c r="E170" s="11" t="s">
        <v>923</v>
      </c>
      <c r="F170" s="11" t="s">
        <v>931</v>
      </c>
      <c r="G170" s="11" t="s">
        <v>40</v>
      </c>
      <c r="H170" s="11" t="s">
        <v>416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 t="shared" si="2"/>
        <v>149159267.5</v>
      </c>
      <c r="R170" s="13">
        <v>0</v>
      </c>
      <c r="S170" s="13">
        <v>119648650</v>
      </c>
      <c r="T170" s="13">
        <v>0</v>
      </c>
      <c r="U170" s="11" t="s">
        <v>44</v>
      </c>
      <c r="V170" s="13">
        <v>0</v>
      </c>
      <c r="W170" s="13">
        <v>25440187.5</v>
      </c>
      <c r="X170" s="11" t="s">
        <v>44</v>
      </c>
      <c r="Y170" s="13">
        <v>4070430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419</v>
      </c>
      <c r="B171" s="12" t="s">
        <v>407</v>
      </c>
      <c r="C171" s="11" t="s">
        <v>38</v>
      </c>
      <c r="D171" s="11" t="s">
        <v>39</v>
      </c>
      <c r="E171" s="11" t="s">
        <v>923</v>
      </c>
      <c r="F171" s="11" t="s">
        <v>931</v>
      </c>
      <c r="G171" s="11" t="s">
        <v>40</v>
      </c>
      <c r="H171" s="11" t="s">
        <v>418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 t="shared" si="2"/>
        <v>39836360</v>
      </c>
      <c r="R171" s="13">
        <v>0</v>
      </c>
      <c r="S171" s="13">
        <v>38395060</v>
      </c>
      <c r="T171" s="13">
        <v>0</v>
      </c>
      <c r="U171" s="11" t="s">
        <v>44</v>
      </c>
      <c r="V171" s="13">
        <v>0</v>
      </c>
      <c r="W171" s="13">
        <v>1242500</v>
      </c>
      <c r="X171" s="11" t="s">
        <v>45</v>
      </c>
      <c r="Y171" s="13">
        <v>198800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421</v>
      </c>
      <c r="B172" s="12" t="s">
        <v>407</v>
      </c>
      <c r="C172" s="11" t="s">
        <v>38</v>
      </c>
      <c r="D172" s="11" t="s">
        <v>39</v>
      </c>
      <c r="E172" s="11" t="s">
        <v>923</v>
      </c>
      <c r="F172" s="11" t="s">
        <v>931</v>
      </c>
      <c r="G172" s="11" t="s">
        <v>40</v>
      </c>
      <c r="H172" s="11" t="s">
        <v>420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 t="shared" si="2"/>
        <v>228464008.40079999</v>
      </c>
      <c r="R172" s="13">
        <v>0</v>
      </c>
      <c r="S172" s="13">
        <v>182710150</v>
      </c>
      <c r="T172" s="13">
        <v>0</v>
      </c>
      <c r="U172" s="11" t="s">
        <v>44</v>
      </c>
      <c r="V172" s="13">
        <v>0</v>
      </c>
      <c r="W172" s="13">
        <v>39442981.379999995</v>
      </c>
      <c r="X172" s="11" t="s">
        <v>45</v>
      </c>
      <c r="Y172" s="13">
        <v>6310877.0208000001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423</v>
      </c>
      <c r="B173" s="12" t="s">
        <v>407</v>
      </c>
      <c r="C173" s="11" t="s">
        <v>38</v>
      </c>
      <c r="D173" s="11" t="s">
        <v>39</v>
      </c>
      <c r="E173" s="11" t="s">
        <v>923</v>
      </c>
      <c r="F173" s="11" t="s">
        <v>931</v>
      </c>
      <c r="G173" s="11" t="s">
        <v>40</v>
      </c>
      <c r="H173" s="11" t="s">
        <v>422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 t="shared" si="2"/>
        <v>49301425</v>
      </c>
      <c r="R173" s="13">
        <v>0</v>
      </c>
      <c r="S173" s="13">
        <v>39354425</v>
      </c>
      <c r="T173" s="13">
        <v>0</v>
      </c>
      <c r="U173" s="11" t="s">
        <v>44</v>
      </c>
      <c r="V173" s="13">
        <v>0</v>
      </c>
      <c r="W173" s="13">
        <v>8575000</v>
      </c>
      <c r="X173" s="11" t="s">
        <v>45</v>
      </c>
      <c r="Y173" s="13">
        <v>1372000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x14ac:dyDescent="0.25">
      <c r="A174" s="11" t="s">
        <v>425</v>
      </c>
      <c r="B174" s="9" t="s">
        <v>407</v>
      </c>
      <c r="C174" s="8" t="s">
        <v>38</v>
      </c>
      <c r="D174" s="8" t="s">
        <v>61</v>
      </c>
      <c r="E174" s="8" t="s">
        <v>62</v>
      </c>
      <c r="F174" s="8" t="s">
        <v>943</v>
      </c>
      <c r="G174" s="8" t="s">
        <v>40</v>
      </c>
      <c r="H174" s="8" t="s">
        <v>424</v>
      </c>
      <c r="I174" s="10" t="s">
        <v>42</v>
      </c>
      <c r="J174" s="10" t="s">
        <v>42</v>
      </c>
      <c r="K174" s="10" t="s">
        <v>42</v>
      </c>
      <c r="L174" s="10" t="s">
        <v>42</v>
      </c>
      <c r="M174" s="10">
        <v>0</v>
      </c>
      <c r="N174" s="8" t="s">
        <v>42</v>
      </c>
      <c r="O174" s="8" t="s">
        <v>43</v>
      </c>
      <c r="P174" s="8" t="s">
        <v>42</v>
      </c>
      <c r="Q174" s="13">
        <f t="shared" si="2"/>
        <v>811649635.79999995</v>
      </c>
      <c r="R174" s="10">
        <v>0</v>
      </c>
      <c r="S174" s="10">
        <v>656008370</v>
      </c>
      <c r="T174" s="10">
        <v>0</v>
      </c>
      <c r="U174" s="8" t="s">
        <v>44</v>
      </c>
      <c r="V174" s="10">
        <v>0</v>
      </c>
      <c r="W174" s="10">
        <v>134173505</v>
      </c>
      <c r="X174" s="8" t="s">
        <v>44</v>
      </c>
      <c r="Y174" s="10">
        <v>21467760.800000001</v>
      </c>
      <c r="Z174" s="10">
        <v>0</v>
      </c>
      <c r="AA174" s="8" t="s">
        <v>44</v>
      </c>
      <c r="AB174" s="10">
        <v>0</v>
      </c>
      <c r="AC174" s="10">
        <v>0</v>
      </c>
      <c r="AD174" s="8" t="s">
        <v>44</v>
      </c>
      <c r="AE174" s="10">
        <v>0</v>
      </c>
      <c r="AF174" s="10">
        <v>0</v>
      </c>
      <c r="AG174" s="8" t="s">
        <v>42</v>
      </c>
    </row>
    <row r="175" spans="1:33" s="14" customFormat="1" x14ac:dyDescent="0.25">
      <c r="A175" s="11" t="s">
        <v>427</v>
      </c>
      <c r="B175" s="12" t="s">
        <v>407</v>
      </c>
      <c r="C175" s="11" t="s">
        <v>38</v>
      </c>
      <c r="D175" s="11" t="s">
        <v>65</v>
      </c>
      <c r="E175" s="11" t="s">
        <v>946</v>
      </c>
      <c r="F175" s="11" t="s">
        <v>954</v>
      </c>
      <c r="G175" s="11" t="s">
        <v>40</v>
      </c>
      <c r="H175" s="11" t="s">
        <v>426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 t="shared" si="2"/>
        <v>352905913</v>
      </c>
      <c r="R175" s="13">
        <v>0</v>
      </c>
      <c r="S175" s="13">
        <v>294978645</v>
      </c>
      <c r="T175" s="13">
        <v>0</v>
      </c>
      <c r="U175" s="11" t="s">
        <v>44</v>
      </c>
      <c r="V175" s="13">
        <v>0</v>
      </c>
      <c r="W175" s="13">
        <v>49937300</v>
      </c>
      <c r="X175" s="11" t="s">
        <v>45</v>
      </c>
      <c r="Y175" s="13">
        <v>7989968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429</v>
      </c>
      <c r="B176" s="12" t="s">
        <v>407</v>
      </c>
      <c r="C176" s="11" t="s">
        <v>38</v>
      </c>
      <c r="D176" s="11" t="s">
        <v>65</v>
      </c>
      <c r="E176" s="11" t="s">
        <v>946</v>
      </c>
      <c r="F176" s="11" t="s">
        <v>954</v>
      </c>
      <c r="G176" s="11" t="s">
        <v>40</v>
      </c>
      <c r="H176" s="11" t="s">
        <v>428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 t="shared" si="2"/>
        <v>63940229.401599996</v>
      </c>
      <c r="R176" s="13">
        <v>0</v>
      </c>
      <c r="S176" s="13">
        <v>54214125</v>
      </c>
      <c r="T176" s="13">
        <v>0</v>
      </c>
      <c r="U176" s="11" t="s">
        <v>44</v>
      </c>
      <c r="V176" s="13">
        <v>0</v>
      </c>
      <c r="W176" s="13">
        <v>8384572.7599999998</v>
      </c>
      <c r="X176" s="11" t="s">
        <v>44</v>
      </c>
      <c r="Y176" s="13">
        <v>1341531.6416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431</v>
      </c>
      <c r="B177" s="12" t="s">
        <v>407</v>
      </c>
      <c r="C177" s="11" t="s">
        <v>38</v>
      </c>
      <c r="D177" s="11" t="s">
        <v>65</v>
      </c>
      <c r="E177" s="11" t="s">
        <v>946</v>
      </c>
      <c r="F177" s="11" t="s">
        <v>954</v>
      </c>
      <c r="G177" s="11" t="s">
        <v>40</v>
      </c>
      <c r="H177" s="11" t="s">
        <v>430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 t="shared" si="2"/>
        <v>69994364.401600003</v>
      </c>
      <c r="R177" s="13">
        <v>0</v>
      </c>
      <c r="S177" s="13">
        <v>46886500</v>
      </c>
      <c r="T177" s="13">
        <v>0</v>
      </c>
      <c r="U177" s="11" t="s">
        <v>44</v>
      </c>
      <c r="V177" s="13">
        <v>0</v>
      </c>
      <c r="W177" s="13">
        <v>19920572.759999998</v>
      </c>
      <c r="X177" s="11" t="s">
        <v>45</v>
      </c>
      <c r="Y177" s="13">
        <v>3187291.6415999997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433</v>
      </c>
      <c r="B178" s="12" t="s">
        <v>407</v>
      </c>
      <c r="C178" s="11" t="s">
        <v>38</v>
      </c>
      <c r="D178" s="11" t="s">
        <v>65</v>
      </c>
      <c r="E178" s="11" t="s">
        <v>946</v>
      </c>
      <c r="F178" s="11" t="s">
        <v>954</v>
      </c>
      <c r="G178" s="11" t="s">
        <v>40</v>
      </c>
      <c r="H178" s="11" t="s">
        <v>432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 t="shared" si="2"/>
        <v>36550695</v>
      </c>
      <c r="R178" s="13">
        <v>0</v>
      </c>
      <c r="S178" s="13">
        <v>25803875</v>
      </c>
      <c r="T178" s="13">
        <v>0</v>
      </c>
      <c r="U178" s="11" t="s">
        <v>44</v>
      </c>
      <c r="V178" s="13">
        <v>0</v>
      </c>
      <c r="W178" s="13">
        <v>9264500</v>
      </c>
      <c r="X178" s="11" t="s">
        <v>45</v>
      </c>
      <c r="Y178" s="13">
        <v>1482320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435</v>
      </c>
      <c r="B179" s="12" t="s">
        <v>407</v>
      </c>
      <c r="C179" s="11" t="s">
        <v>38</v>
      </c>
      <c r="D179" s="11" t="s">
        <v>65</v>
      </c>
      <c r="E179" s="11" t="s">
        <v>946</v>
      </c>
      <c r="F179" s="11" t="s">
        <v>954</v>
      </c>
      <c r="G179" s="11" t="s">
        <v>40</v>
      </c>
      <c r="H179" s="11" t="s">
        <v>434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 t="shared" si="2"/>
        <v>36483750</v>
      </c>
      <c r="R179" s="13">
        <v>0</v>
      </c>
      <c r="S179" s="13">
        <v>28262250</v>
      </c>
      <c r="T179" s="13">
        <v>0</v>
      </c>
      <c r="U179" s="11" t="s">
        <v>44</v>
      </c>
      <c r="V179" s="13">
        <v>0</v>
      </c>
      <c r="W179" s="13">
        <v>7087500</v>
      </c>
      <c r="X179" s="11" t="s">
        <v>45</v>
      </c>
      <c r="Y179" s="13">
        <v>1134000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437</v>
      </c>
      <c r="B180" s="12" t="s">
        <v>407</v>
      </c>
      <c r="C180" s="11" t="s">
        <v>38</v>
      </c>
      <c r="D180" s="11" t="s">
        <v>65</v>
      </c>
      <c r="E180" s="11" t="s">
        <v>946</v>
      </c>
      <c r="F180" s="11" t="s">
        <v>954</v>
      </c>
      <c r="G180" s="11" t="s">
        <v>40</v>
      </c>
      <c r="H180" s="11" t="s">
        <v>436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 t="shared" si="2"/>
        <v>48585795</v>
      </c>
      <c r="R180" s="13">
        <v>0</v>
      </c>
      <c r="S180" s="13">
        <v>43340275</v>
      </c>
      <c r="T180" s="13">
        <v>0</v>
      </c>
      <c r="U180" s="11" t="s">
        <v>44</v>
      </c>
      <c r="V180" s="13">
        <v>0</v>
      </c>
      <c r="W180" s="13">
        <v>4522000</v>
      </c>
      <c r="X180" s="11" t="s">
        <v>44</v>
      </c>
      <c r="Y180" s="13">
        <v>723520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439</v>
      </c>
      <c r="B181" s="12" t="s">
        <v>407</v>
      </c>
      <c r="C181" s="11" t="s">
        <v>38</v>
      </c>
      <c r="D181" s="11" t="s">
        <v>65</v>
      </c>
      <c r="E181" s="11" t="s">
        <v>946</v>
      </c>
      <c r="F181" s="11" t="s">
        <v>954</v>
      </c>
      <c r="G181" s="11" t="s">
        <v>40</v>
      </c>
      <c r="H181" s="11" t="s">
        <v>438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 t="shared" si="2"/>
        <v>16849052.5</v>
      </c>
      <c r="R181" s="13">
        <v>0</v>
      </c>
      <c r="S181" s="13">
        <v>10194712.5</v>
      </c>
      <c r="T181" s="13">
        <v>0</v>
      </c>
      <c r="U181" s="11" t="s">
        <v>44</v>
      </c>
      <c r="V181" s="13">
        <v>0</v>
      </c>
      <c r="W181" s="13">
        <v>5736500</v>
      </c>
      <c r="X181" s="11" t="s">
        <v>45</v>
      </c>
      <c r="Y181" s="13">
        <v>917840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441</v>
      </c>
      <c r="B182" s="12" t="s">
        <v>407</v>
      </c>
      <c r="C182" s="11" t="s">
        <v>38</v>
      </c>
      <c r="D182" s="11" t="s">
        <v>65</v>
      </c>
      <c r="E182" s="11" t="s">
        <v>946</v>
      </c>
      <c r="F182" s="11" t="s">
        <v>954</v>
      </c>
      <c r="G182" s="11" t="s">
        <v>40</v>
      </c>
      <c r="H182" s="11" t="s">
        <v>440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 t="shared" si="2"/>
        <v>40216675</v>
      </c>
      <c r="R182" s="13">
        <v>0</v>
      </c>
      <c r="S182" s="13">
        <v>33883075</v>
      </c>
      <c r="T182" s="13">
        <v>0</v>
      </c>
      <c r="U182" s="11" t="s">
        <v>44</v>
      </c>
      <c r="V182" s="13">
        <v>0</v>
      </c>
      <c r="W182" s="13">
        <v>5460000</v>
      </c>
      <c r="X182" s="11" t="s">
        <v>45</v>
      </c>
      <c r="Y182" s="13">
        <v>873600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444</v>
      </c>
      <c r="B183" s="12" t="s">
        <v>407</v>
      </c>
      <c r="C183" s="11" t="s">
        <v>38</v>
      </c>
      <c r="D183" s="11" t="s">
        <v>65</v>
      </c>
      <c r="E183" s="11" t="s">
        <v>946</v>
      </c>
      <c r="F183" s="11" t="s">
        <v>954</v>
      </c>
      <c r="G183" s="11" t="s">
        <v>40</v>
      </c>
      <c r="H183" s="11" t="s">
        <v>442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347</v>
      </c>
      <c r="P183" s="11" t="s">
        <v>443</v>
      </c>
      <c r="Q183" s="13">
        <f t="shared" si="2"/>
        <v>2957850</v>
      </c>
      <c r="R183" s="13">
        <v>0</v>
      </c>
      <c r="S183" s="13">
        <v>1242500</v>
      </c>
      <c r="T183" s="13">
        <v>1478750</v>
      </c>
      <c r="U183" s="11" t="s">
        <v>45</v>
      </c>
      <c r="V183" s="13">
        <v>236600</v>
      </c>
      <c r="W183" s="13">
        <v>0</v>
      </c>
      <c r="X183" s="11" t="s">
        <v>44</v>
      </c>
      <c r="Y183" s="13">
        <v>0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446</v>
      </c>
      <c r="B184" s="12" t="s">
        <v>407</v>
      </c>
      <c r="C184" s="11" t="s">
        <v>38</v>
      </c>
      <c r="D184" s="11" t="s">
        <v>65</v>
      </c>
      <c r="E184" s="11" t="s">
        <v>946</v>
      </c>
      <c r="F184" s="11" t="s">
        <v>954</v>
      </c>
      <c r="G184" s="11" t="s">
        <v>40</v>
      </c>
      <c r="H184" s="11" t="s">
        <v>445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 t="shared" si="2"/>
        <v>80690828.75</v>
      </c>
      <c r="R184" s="13">
        <v>0</v>
      </c>
      <c r="S184" s="13">
        <v>61057937.5</v>
      </c>
      <c r="T184" s="13">
        <v>0</v>
      </c>
      <c r="U184" s="11" t="s">
        <v>44</v>
      </c>
      <c r="V184" s="13">
        <v>0</v>
      </c>
      <c r="W184" s="13">
        <v>16924906.25</v>
      </c>
      <c r="X184" s="11" t="s">
        <v>44</v>
      </c>
      <c r="Y184" s="13">
        <v>2707985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450</v>
      </c>
      <c r="B185" s="12" t="s">
        <v>407</v>
      </c>
      <c r="C185" s="11" t="s">
        <v>38</v>
      </c>
      <c r="D185" s="11" t="s">
        <v>65</v>
      </c>
      <c r="E185" s="11" t="s">
        <v>946</v>
      </c>
      <c r="F185" s="11" t="s">
        <v>954</v>
      </c>
      <c r="G185" s="11" t="s">
        <v>40</v>
      </c>
      <c r="H185" s="11" t="s">
        <v>447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448</v>
      </c>
      <c r="P185" s="11" t="s">
        <v>449</v>
      </c>
      <c r="Q185" s="13">
        <f t="shared" si="2"/>
        <v>5218850</v>
      </c>
      <c r="R185" s="13">
        <v>0</v>
      </c>
      <c r="S185" s="13">
        <v>2843750</v>
      </c>
      <c r="T185" s="13">
        <v>0</v>
      </c>
      <c r="U185" s="11" t="s">
        <v>44</v>
      </c>
      <c r="V185" s="13">
        <v>0</v>
      </c>
      <c r="W185" s="13">
        <v>2047500</v>
      </c>
      <c r="X185" s="11" t="s">
        <v>45</v>
      </c>
      <c r="Y185" s="13">
        <v>327600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452</v>
      </c>
      <c r="B186" s="12" t="s">
        <v>407</v>
      </c>
      <c r="C186" s="11" t="s">
        <v>38</v>
      </c>
      <c r="D186" s="11" t="s">
        <v>85</v>
      </c>
      <c r="E186" s="11" t="s">
        <v>975</v>
      </c>
      <c r="F186" s="11" t="s">
        <v>967</v>
      </c>
      <c r="G186" s="11" t="s">
        <v>40</v>
      </c>
      <c r="H186" s="11" t="s">
        <v>451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 t="shared" si="2"/>
        <v>76937525</v>
      </c>
      <c r="R186" s="13">
        <v>0</v>
      </c>
      <c r="S186" s="13">
        <f>74080125+1680000</f>
        <v>75760125</v>
      </c>
      <c r="T186" s="13">
        <v>0</v>
      </c>
      <c r="U186" s="11" t="s">
        <v>44</v>
      </c>
      <c r="V186" s="13">
        <v>0</v>
      </c>
      <c r="W186" s="13">
        <v>1015000</v>
      </c>
      <c r="X186" s="11" t="s">
        <v>45</v>
      </c>
      <c r="Y186" s="13">
        <v>162400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456</v>
      </c>
      <c r="B187" s="12" t="s">
        <v>407</v>
      </c>
      <c r="C187" s="11" t="s">
        <v>38</v>
      </c>
      <c r="D187" s="11" t="s">
        <v>85</v>
      </c>
      <c r="E187" s="11" t="s">
        <v>975</v>
      </c>
      <c r="F187" s="11" t="s">
        <v>967</v>
      </c>
      <c r="G187" s="11" t="s">
        <v>40</v>
      </c>
      <c r="H187" s="11" t="s">
        <v>453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454</v>
      </c>
      <c r="P187" s="11" t="s">
        <v>455</v>
      </c>
      <c r="Q187" s="13">
        <f t="shared" si="2"/>
        <v>682500</v>
      </c>
      <c r="R187" s="13">
        <v>0</v>
      </c>
      <c r="S187" s="13">
        <v>682500</v>
      </c>
      <c r="T187" s="13">
        <v>0</v>
      </c>
      <c r="U187" s="11" t="s">
        <v>44</v>
      </c>
      <c r="V187" s="13">
        <v>0</v>
      </c>
      <c r="W187" s="13">
        <v>0</v>
      </c>
      <c r="X187" s="11" t="s">
        <v>44</v>
      </c>
      <c r="Y187" s="13">
        <v>0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460</v>
      </c>
      <c r="B188" s="12" t="s">
        <v>407</v>
      </c>
      <c r="C188" s="11" t="s">
        <v>38</v>
      </c>
      <c r="D188" s="11" t="s">
        <v>85</v>
      </c>
      <c r="E188" s="11" t="s">
        <v>975</v>
      </c>
      <c r="F188" s="11" t="s">
        <v>967</v>
      </c>
      <c r="G188" s="11" t="s">
        <v>40</v>
      </c>
      <c r="H188" s="11" t="s">
        <v>457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458</v>
      </c>
      <c r="P188" s="11" t="s">
        <v>459</v>
      </c>
      <c r="Q188" s="13">
        <f t="shared" si="2"/>
        <v>4777500</v>
      </c>
      <c r="R188" s="13">
        <v>0</v>
      </c>
      <c r="S188" s="13">
        <v>4777500</v>
      </c>
      <c r="T188" s="13">
        <v>0</v>
      </c>
      <c r="U188" s="11" t="s">
        <v>44</v>
      </c>
      <c r="V188" s="13">
        <v>0</v>
      </c>
      <c r="W188" s="13">
        <v>0</v>
      </c>
      <c r="X188" s="11" t="s">
        <v>44</v>
      </c>
      <c r="Y188" s="13">
        <v>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462</v>
      </c>
      <c r="B189" s="12" t="s">
        <v>407</v>
      </c>
      <c r="C189" s="11" t="s">
        <v>38</v>
      </c>
      <c r="D189" s="11" t="s">
        <v>85</v>
      </c>
      <c r="E189" s="11" t="s">
        <v>975</v>
      </c>
      <c r="F189" s="11" t="s">
        <v>967</v>
      </c>
      <c r="G189" s="11" t="s">
        <v>40</v>
      </c>
      <c r="H189" s="11" t="s">
        <v>461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 t="shared" si="2"/>
        <v>48192500</v>
      </c>
      <c r="R189" s="13">
        <v>0</v>
      </c>
      <c r="S189" s="13">
        <v>42681050</v>
      </c>
      <c r="T189" s="13">
        <v>0</v>
      </c>
      <c r="U189" s="11" t="s">
        <v>44</v>
      </c>
      <c r="V189" s="13">
        <v>0</v>
      </c>
      <c r="W189" s="13">
        <v>4751250</v>
      </c>
      <c r="X189" s="11" t="s">
        <v>44</v>
      </c>
      <c r="Y189" s="13">
        <v>760200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464</v>
      </c>
      <c r="B190" s="12" t="s">
        <v>407</v>
      </c>
      <c r="C190" s="11" t="s">
        <v>38</v>
      </c>
      <c r="D190" s="11" t="s">
        <v>85</v>
      </c>
      <c r="E190" s="11" t="s">
        <v>975</v>
      </c>
      <c r="F190" s="11" t="s">
        <v>967</v>
      </c>
      <c r="G190" s="11" t="s">
        <v>40</v>
      </c>
      <c r="H190" s="11" t="s">
        <v>463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 t="shared" si="2"/>
        <v>12512750</v>
      </c>
      <c r="R190" s="13">
        <v>0</v>
      </c>
      <c r="S190" s="13">
        <v>10127500</v>
      </c>
      <c r="T190" s="13">
        <v>0</v>
      </c>
      <c r="U190" s="11" t="s">
        <v>44</v>
      </c>
      <c r="V190" s="13">
        <v>0</v>
      </c>
      <c r="W190" s="13">
        <v>2056250</v>
      </c>
      <c r="X190" s="11" t="s">
        <v>45</v>
      </c>
      <c r="Y190" s="13">
        <v>329000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466</v>
      </c>
      <c r="B191" s="12" t="s">
        <v>407</v>
      </c>
      <c r="C191" s="11" t="s">
        <v>38</v>
      </c>
      <c r="D191" s="11" t="s">
        <v>85</v>
      </c>
      <c r="E191" s="11" t="s">
        <v>975</v>
      </c>
      <c r="F191" s="11" t="s">
        <v>967</v>
      </c>
      <c r="G191" s="11" t="s">
        <v>40</v>
      </c>
      <c r="H191" s="11" t="s">
        <v>465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 t="shared" si="2"/>
        <v>11946200</v>
      </c>
      <c r="R191" s="13">
        <v>0</v>
      </c>
      <c r="S191" s="13">
        <v>4760000</v>
      </c>
      <c r="T191" s="13">
        <v>0</v>
      </c>
      <c r="U191" s="11" t="s">
        <v>44</v>
      </c>
      <c r="V191" s="13">
        <v>0</v>
      </c>
      <c r="W191" s="13">
        <v>6195000</v>
      </c>
      <c r="X191" s="11" t="s">
        <v>44</v>
      </c>
      <c r="Y191" s="13">
        <v>991200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468</v>
      </c>
      <c r="B192" s="12" t="s">
        <v>407</v>
      </c>
      <c r="C192" s="11" t="s">
        <v>38</v>
      </c>
      <c r="D192" s="11" t="s">
        <v>85</v>
      </c>
      <c r="E192" s="11" t="s">
        <v>975</v>
      </c>
      <c r="F192" s="11" t="s">
        <v>967</v>
      </c>
      <c r="G192" s="11" t="s">
        <v>40</v>
      </c>
      <c r="H192" s="11" t="s">
        <v>467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 t="shared" si="2"/>
        <v>15367100</v>
      </c>
      <c r="R192" s="13">
        <v>0</v>
      </c>
      <c r="S192" s="13">
        <v>14605850</v>
      </c>
      <c r="T192" s="13">
        <v>0</v>
      </c>
      <c r="U192" s="11" t="s">
        <v>44</v>
      </c>
      <c r="V192" s="13">
        <v>0</v>
      </c>
      <c r="W192" s="13">
        <v>656250</v>
      </c>
      <c r="X192" s="11" t="s">
        <v>44</v>
      </c>
      <c r="Y192" s="13">
        <v>105000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470</v>
      </c>
      <c r="B193" s="12" t="s">
        <v>407</v>
      </c>
      <c r="C193" s="11" t="s">
        <v>38</v>
      </c>
      <c r="D193" s="11" t="s">
        <v>85</v>
      </c>
      <c r="E193" s="11" t="s">
        <v>975</v>
      </c>
      <c r="F193" s="11" t="s">
        <v>967</v>
      </c>
      <c r="G193" s="11" t="s">
        <v>40</v>
      </c>
      <c r="H193" s="11" t="s">
        <v>469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 t="shared" si="2"/>
        <v>13195000</v>
      </c>
      <c r="R193" s="13">
        <v>0</v>
      </c>
      <c r="S193" s="13">
        <v>13195000</v>
      </c>
      <c r="T193" s="13">
        <v>0</v>
      </c>
      <c r="U193" s="11" t="s">
        <v>44</v>
      </c>
      <c r="V193" s="13">
        <v>0</v>
      </c>
      <c r="W193" s="13">
        <v>0</v>
      </c>
      <c r="X193" s="11" t="s">
        <v>44</v>
      </c>
      <c r="Y193" s="13">
        <v>0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472</v>
      </c>
      <c r="B194" s="12" t="s">
        <v>407</v>
      </c>
      <c r="C194" s="11" t="s">
        <v>38</v>
      </c>
      <c r="D194" s="11" t="s">
        <v>85</v>
      </c>
      <c r="E194" s="11" t="s">
        <v>975</v>
      </c>
      <c r="F194" s="11" t="s">
        <v>967</v>
      </c>
      <c r="G194" s="11" t="s">
        <v>40</v>
      </c>
      <c r="H194" s="11" t="s">
        <v>471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 t="shared" si="2"/>
        <v>53707725</v>
      </c>
      <c r="R194" s="13">
        <v>0</v>
      </c>
      <c r="S194" s="13">
        <v>51434125</v>
      </c>
      <c r="T194" s="13">
        <v>0</v>
      </c>
      <c r="U194" s="11" t="s">
        <v>44</v>
      </c>
      <c r="V194" s="13">
        <v>0</v>
      </c>
      <c r="W194" s="13">
        <v>1960000</v>
      </c>
      <c r="X194" s="11" t="s">
        <v>44</v>
      </c>
      <c r="Y194" s="13">
        <v>313600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474</v>
      </c>
      <c r="B195" s="12" t="s">
        <v>407</v>
      </c>
      <c r="C195" s="11" t="s">
        <v>38</v>
      </c>
      <c r="D195" s="11" t="s">
        <v>85</v>
      </c>
      <c r="E195" s="11" t="s">
        <v>975</v>
      </c>
      <c r="F195" s="11" t="s">
        <v>967</v>
      </c>
      <c r="G195" s="11" t="s">
        <v>40</v>
      </c>
      <c r="H195" s="11" t="s">
        <v>473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 t="shared" si="2"/>
        <v>11540900</v>
      </c>
      <c r="R195" s="13">
        <v>0</v>
      </c>
      <c r="S195" s="13">
        <v>11480000</v>
      </c>
      <c r="T195" s="13">
        <v>0</v>
      </c>
      <c r="U195" s="11" t="s">
        <v>44</v>
      </c>
      <c r="V195" s="13">
        <v>0</v>
      </c>
      <c r="W195" s="13">
        <v>52500</v>
      </c>
      <c r="X195" s="11" t="s">
        <v>45</v>
      </c>
      <c r="Y195" s="13">
        <v>8400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476</v>
      </c>
      <c r="B196" s="12" t="s">
        <v>407</v>
      </c>
      <c r="C196" s="11" t="s">
        <v>38</v>
      </c>
      <c r="D196" s="11" t="s">
        <v>85</v>
      </c>
      <c r="E196" s="11" t="s">
        <v>975</v>
      </c>
      <c r="F196" s="11" t="s">
        <v>967</v>
      </c>
      <c r="G196" s="11" t="s">
        <v>40</v>
      </c>
      <c r="H196" s="11" t="s">
        <v>475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 t="shared" si="2"/>
        <v>3360000</v>
      </c>
      <c r="R196" s="13">
        <v>0</v>
      </c>
      <c r="S196" s="13">
        <v>3360000</v>
      </c>
      <c r="T196" s="13">
        <v>0</v>
      </c>
      <c r="U196" s="11" t="s">
        <v>44</v>
      </c>
      <c r="V196" s="13">
        <v>0</v>
      </c>
      <c r="W196" s="13">
        <v>0</v>
      </c>
      <c r="X196" s="11" t="s">
        <v>44</v>
      </c>
      <c r="Y196" s="13">
        <v>0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478</v>
      </c>
      <c r="B197" s="12" t="s">
        <v>407</v>
      </c>
      <c r="C197" s="11" t="s">
        <v>38</v>
      </c>
      <c r="D197" s="11" t="s">
        <v>85</v>
      </c>
      <c r="E197" s="11" t="s">
        <v>975</v>
      </c>
      <c r="F197" s="11" t="s">
        <v>967</v>
      </c>
      <c r="G197" s="11" t="s">
        <v>40</v>
      </c>
      <c r="H197" s="11" t="s">
        <v>477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 t="shared" si="2"/>
        <v>24815530</v>
      </c>
      <c r="R197" s="13">
        <v>0</v>
      </c>
      <c r="S197" s="13">
        <v>16287500</v>
      </c>
      <c r="T197" s="13">
        <v>0</v>
      </c>
      <c r="U197" s="11" t="s">
        <v>44</v>
      </c>
      <c r="V197" s="13">
        <v>0</v>
      </c>
      <c r="W197" s="13">
        <v>7351750</v>
      </c>
      <c r="X197" s="11" t="s">
        <v>45</v>
      </c>
      <c r="Y197" s="13">
        <v>1176280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482</v>
      </c>
      <c r="B198" s="12" t="s">
        <v>407</v>
      </c>
      <c r="C198" s="11" t="s">
        <v>38</v>
      </c>
      <c r="D198" s="11" t="s">
        <v>85</v>
      </c>
      <c r="E198" s="11" t="s">
        <v>975</v>
      </c>
      <c r="F198" s="11" t="s">
        <v>967</v>
      </c>
      <c r="G198" s="11" t="s">
        <v>40</v>
      </c>
      <c r="H198" s="11" t="s">
        <v>479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480</v>
      </c>
      <c r="P198" s="11" t="s">
        <v>481</v>
      </c>
      <c r="Q198" s="13">
        <f t="shared" si="2"/>
        <v>6888490</v>
      </c>
      <c r="R198" s="13">
        <v>0</v>
      </c>
      <c r="S198" s="13">
        <v>3167500</v>
      </c>
      <c r="T198" s="13">
        <v>0</v>
      </c>
      <c r="U198" s="11" t="s">
        <v>44</v>
      </c>
      <c r="V198" s="13">
        <v>0</v>
      </c>
      <c r="W198" s="13">
        <v>3207750</v>
      </c>
      <c r="X198" s="11" t="s">
        <v>45</v>
      </c>
      <c r="Y198" s="13">
        <v>513240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485</v>
      </c>
      <c r="B199" s="12" t="s">
        <v>483</v>
      </c>
      <c r="C199" s="11" t="s">
        <v>38</v>
      </c>
      <c r="D199" s="11" t="s">
        <v>39</v>
      </c>
      <c r="E199" s="11" t="s">
        <v>923</v>
      </c>
      <c r="F199" s="11" t="s">
        <v>932</v>
      </c>
      <c r="G199" s="11" t="s">
        <v>40</v>
      </c>
      <c r="H199" s="11" t="s">
        <v>484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 t="shared" si="2"/>
        <v>156273976</v>
      </c>
      <c r="R199" s="13">
        <v>0</v>
      </c>
      <c r="S199" s="13">
        <v>140987380</v>
      </c>
      <c r="T199" s="13">
        <v>0</v>
      </c>
      <c r="U199" s="11" t="s">
        <v>44</v>
      </c>
      <c r="V199" s="13">
        <v>0</v>
      </c>
      <c r="W199" s="13">
        <v>13178100</v>
      </c>
      <c r="X199" s="11" t="s">
        <v>44</v>
      </c>
      <c r="Y199" s="13">
        <v>2108496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487</v>
      </c>
      <c r="B200" s="12" t="s">
        <v>483</v>
      </c>
      <c r="C200" s="11" t="s">
        <v>38</v>
      </c>
      <c r="D200" s="11" t="s">
        <v>39</v>
      </c>
      <c r="E200" s="11" t="s">
        <v>923</v>
      </c>
      <c r="F200" s="11" t="s">
        <v>932</v>
      </c>
      <c r="G200" s="11" t="s">
        <v>40</v>
      </c>
      <c r="H200" s="11" t="s">
        <v>486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 t="shared" ref="Q200:Q263" si="3">SUM(S200:AG200)</f>
        <v>64251034</v>
      </c>
      <c r="R200" s="13">
        <v>0</v>
      </c>
      <c r="S200" s="13">
        <v>47060530</v>
      </c>
      <c r="T200" s="13">
        <v>0</v>
      </c>
      <c r="U200" s="11" t="s">
        <v>44</v>
      </c>
      <c r="V200" s="13">
        <v>0</v>
      </c>
      <c r="W200" s="13">
        <v>14819400</v>
      </c>
      <c r="X200" s="11" t="s">
        <v>45</v>
      </c>
      <c r="Y200" s="13">
        <v>2371104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489</v>
      </c>
      <c r="B201" s="12" t="s">
        <v>483</v>
      </c>
      <c r="C201" s="11" t="s">
        <v>38</v>
      </c>
      <c r="D201" s="11" t="s">
        <v>39</v>
      </c>
      <c r="E201" s="11" t="s">
        <v>923</v>
      </c>
      <c r="F201" s="11" t="s">
        <v>932</v>
      </c>
      <c r="G201" s="11" t="s">
        <v>40</v>
      </c>
      <c r="H201" s="11" t="s">
        <v>488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 t="shared" si="3"/>
        <v>191584695.59999999</v>
      </c>
      <c r="R201" s="13">
        <v>0</v>
      </c>
      <c r="S201" s="13">
        <v>151670070</v>
      </c>
      <c r="T201" s="13">
        <v>0</v>
      </c>
      <c r="U201" s="11" t="s">
        <v>44</v>
      </c>
      <c r="V201" s="13">
        <v>0</v>
      </c>
      <c r="W201" s="13">
        <v>34409160</v>
      </c>
      <c r="X201" s="11" t="s">
        <v>44</v>
      </c>
      <c r="Y201" s="13">
        <v>5505465.5999999996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493</v>
      </c>
      <c r="B202" s="12" t="s">
        <v>483</v>
      </c>
      <c r="C202" s="11" t="s">
        <v>38</v>
      </c>
      <c r="D202" s="11" t="s">
        <v>39</v>
      </c>
      <c r="E202" s="11" t="s">
        <v>923</v>
      </c>
      <c r="F202" s="11" t="s">
        <v>932</v>
      </c>
      <c r="G202" s="11" t="s">
        <v>40</v>
      </c>
      <c r="H202" s="11" t="s">
        <v>490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491</v>
      </c>
      <c r="P202" s="11" t="s">
        <v>492</v>
      </c>
      <c r="Q202" s="13">
        <f t="shared" si="3"/>
        <v>8687196</v>
      </c>
      <c r="R202" s="13">
        <v>0</v>
      </c>
      <c r="S202" s="13">
        <v>8624556</v>
      </c>
      <c r="T202" s="13">
        <v>54000</v>
      </c>
      <c r="U202" s="11" t="s">
        <v>45</v>
      </c>
      <c r="V202" s="13">
        <v>8640</v>
      </c>
      <c r="W202" s="13">
        <v>0</v>
      </c>
      <c r="X202" s="11" t="s">
        <v>44</v>
      </c>
      <c r="Y202" s="13">
        <v>0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495</v>
      </c>
      <c r="B203" s="12" t="s">
        <v>483</v>
      </c>
      <c r="C203" s="11" t="s">
        <v>38</v>
      </c>
      <c r="D203" s="11" t="s">
        <v>39</v>
      </c>
      <c r="E203" s="11" t="s">
        <v>923</v>
      </c>
      <c r="F203" s="11" t="s">
        <v>932</v>
      </c>
      <c r="G203" s="11" t="s">
        <v>40</v>
      </c>
      <c r="H203" s="11" t="s">
        <v>494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 t="shared" si="3"/>
        <v>36082080</v>
      </c>
      <c r="R203" s="13">
        <v>0</v>
      </c>
      <c r="S203" s="13">
        <v>27834480</v>
      </c>
      <c r="T203" s="13">
        <v>0</v>
      </c>
      <c r="U203" s="11" t="s">
        <v>44</v>
      </c>
      <c r="V203" s="13">
        <v>0</v>
      </c>
      <c r="W203" s="13">
        <v>7110000</v>
      </c>
      <c r="X203" s="11" t="s">
        <v>45</v>
      </c>
      <c r="Y203" s="13">
        <v>1137600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497</v>
      </c>
      <c r="B204" s="12" t="s">
        <v>483</v>
      </c>
      <c r="C204" s="11" t="s">
        <v>38</v>
      </c>
      <c r="D204" s="11" t="s">
        <v>61</v>
      </c>
      <c r="E204" s="11" t="s">
        <v>62</v>
      </c>
      <c r="F204" s="11" t="s">
        <v>498</v>
      </c>
      <c r="G204" s="11" t="s">
        <v>40</v>
      </c>
      <c r="H204" s="11" t="s">
        <v>496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 t="shared" si="3"/>
        <v>41233240</v>
      </c>
      <c r="R204" s="13">
        <v>0</v>
      </c>
      <c r="S204" s="13">
        <v>38749100</v>
      </c>
      <c r="T204" s="13">
        <v>0</v>
      </c>
      <c r="U204" s="11" t="s">
        <v>44</v>
      </c>
      <c r="V204" s="13">
        <v>0</v>
      </c>
      <c r="W204" s="13">
        <v>2141500</v>
      </c>
      <c r="X204" s="11" t="s">
        <v>44</v>
      </c>
      <c r="Y204" s="13">
        <v>342640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502</v>
      </c>
      <c r="B205" s="12" t="s">
        <v>483</v>
      </c>
      <c r="C205" s="11" t="s">
        <v>38</v>
      </c>
      <c r="D205" s="11" t="s">
        <v>61</v>
      </c>
      <c r="E205" s="11" t="s">
        <v>62</v>
      </c>
      <c r="F205" s="11" t="s">
        <v>498</v>
      </c>
      <c r="G205" s="11" t="s">
        <v>40</v>
      </c>
      <c r="H205" s="11" t="s">
        <v>499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500</v>
      </c>
      <c r="P205" s="11" t="s">
        <v>501</v>
      </c>
      <c r="Q205" s="13">
        <f t="shared" si="3"/>
        <v>6268176</v>
      </c>
      <c r="R205" s="13">
        <v>0</v>
      </c>
      <c r="S205" s="13">
        <v>0</v>
      </c>
      <c r="T205" s="13">
        <v>5403600</v>
      </c>
      <c r="U205" s="11" t="s">
        <v>45</v>
      </c>
      <c r="V205" s="13">
        <v>864576</v>
      </c>
      <c r="W205" s="13">
        <v>0</v>
      </c>
      <c r="X205" s="11" t="s">
        <v>44</v>
      </c>
      <c r="Y205" s="13">
        <v>0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504</v>
      </c>
      <c r="B206" s="12" t="s">
        <v>483</v>
      </c>
      <c r="C206" s="11" t="s">
        <v>38</v>
      </c>
      <c r="D206" s="11" t="s">
        <v>61</v>
      </c>
      <c r="E206" s="11" t="s">
        <v>62</v>
      </c>
      <c r="F206" s="11" t="s">
        <v>498</v>
      </c>
      <c r="G206" s="11" t="s">
        <v>40</v>
      </c>
      <c r="H206" s="11" t="s">
        <v>503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 t="shared" si="3"/>
        <v>363786165</v>
      </c>
      <c r="R206" s="13">
        <v>0</v>
      </c>
      <c r="S206" s="13">
        <v>316447029</v>
      </c>
      <c r="T206" s="13">
        <v>0</v>
      </c>
      <c r="U206" s="11" t="s">
        <v>44</v>
      </c>
      <c r="V206" s="13">
        <v>0</v>
      </c>
      <c r="W206" s="13">
        <v>40809600</v>
      </c>
      <c r="X206" s="11" t="s">
        <v>45</v>
      </c>
      <c r="Y206" s="13">
        <v>6529536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506</v>
      </c>
      <c r="B207" s="12" t="s">
        <v>483</v>
      </c>
      <c r="C207" s="11" t="s">
        <v>38</v>
      </c>
      <c r="D207" s="11" t="s">
        <v>65</v>
      </c>
      <c r="E207" s="11" t="s">
        <v>946</v>
      </c>
      <c r="F207" s="11" t="s">
        <v>955</v>
      </c>
      <c r="G207" s="11" t="s">
        <v>40</v>
      </c>
      <c r="H207" s="11" t="s">
        <v>505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 t="shared" si="3"/>
        <v>6440000</v>
      </c>
      <c r="R207" s="13">
        <v>0</v>
      </c>
      <c r="S207" s="13">
        <v>6440000</v>
      </c>
      <c r="T207" s="13">
        <v>0</v>
      </c>
      <c r="U207" s="11" t="s">
        <v>44</v>
      </c>
      <c r="V207" s="13">
        <v>0</v>
      </c>
      <c r="W207" s="13">
        <v>0</v>
      </c>
      <c r="X207" s="11" t="s">
        <v>44</v>
      </c>
      <c r="Y207" s="13">
        <v>0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508</v>
      </c>
      <c r="B208" s="12" t="s">
        <v>483</v>
      </c>
      <c r="C208" s="11" t="s">
        <v>38</v>
      </c>
      <c r="D208" s="11" t="s">
        <v>65</v>
      </c>
      <c r="E208" s="11" t="s">
        <v>946</v>
      </c>
      <c r="F208" s="11" t="s">
        <v>955</v>
      </c>
      <c r="G208" s="11" t="s">
        <v>40</v>
      </c>
      <c r="H208" s="11" t="s">
        <v>507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 t="shared" si="3"/>
        <v>26802940</v>
      </c>
      <c r="R208" s="13">
        <v>0</v>
      </c>
      <c r="S208" s="13">
        <v>26531500</v>
      </c>
      <c r="T208" s="13">
        <v>0</v>
      </c>
      <c r="U208" s="11" t="s">
        <v>44</v>
      </c>
      <c r="V208" s="13">
        <v>0</v>
      </c>
      <c r="W208" s="13">
        <v>234000</v>
      </c>
      <c r="X208" s="11" t="s">
        <v>44</v>
      </c>
      <c r="Y208" s="13">
        <v>37440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510</v>
      </c>
      <c r="B209" s="12" t="s">
        <v>483</v>
      </c>
      <c r="C209" s="11" t="s">
        <v>38</v>
      </c>
      <c r="D209" s="11" t="s">
        <v>65</v>
      </c>
      <c r="E209" s="11" t="s">
        <v>946</v>
      </c>
      <c r="F209" s="11" t="s">
        <v>955</v>
      </c>
      <c r="G209" s="11" t="s">
        <v>40</v>
      </c>
      <c r="H209" s="11" t="s">
        <v>509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 t="shared" si="3"/>
        <v>135336524.19999999</v>
      </c>
      <c r="R209" s="13">
        <v>0</v>
      </c>
      <c r="S209" s="13">
        <v>101038984</v>
      </c>
      <c r="T209" s="13">
        <v>0</v>
      </c>
      <c r="U209" s="11" t="s">
        <v>44</v>
      </c>
      <c r="V209" s="13">
        <v>0</v>
      </c>
      <c r="W209" s="13">
        <v>29566845</v>
      </c>
      <c r="X209" s="11" t="s">
        <v>45</v>
      </c>
      <c r="Y209" s="13">
        <v>4730695.2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512</v>
      </c>
      <c r="B210" s="12" t="s">
        <v>483</v>
      </c>
      <c r="C210" s="11" t="s">
        <v>38</v>
      </c>
      <c r="D210" s="11" t="s">
        <v>65</v>
      </c>
      <c r="E210" s="11" t="s">
        <v>946</v>
      </c>
      <c r="F210" s="11" t="s">
        <v>955</v>
      </c>
      <c r="G210" s="11" t="s">
        <v>40</v>
      </c>
      <c r="H210" s="11" t="s">
        <v>511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 t="shared" si="3"/>
        <v>22302050</v>
      </c>
      <c r="R210" s="13">
        <v>0</v>
      </c>
      <c r="S210" s="13">
        <v>11068610</v>
      </c>
      <c r="T210" s="13">
        <v>0</v>
      </c>
      <c r="U210" s="11" t="s">
        <v>44</v>
      </c>
      <c r="V210" s="13">
        <v>0</v>
      </c>
      <c r="W210" s="13">
        <v>9684000</v>
      </c>
      <c r="X210" s="11" t="s">
        <v>45</v>
      </c>
      <c r="Y210" s="13">
        <v>1549440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514</v>
      </c>
      <c r="B211" s="12" t="s">
        <v>483</v>
      </c>
      <c r="C211" s="11" t="s">
        <v>38</v>
      </c>
      <c r="D211" s="11" t="s">
        <v>65</v>
      </c>
      <c r="E211" s="11" t="s">
        <v>946</v>
      </c>
      <c r="F211" s="11" t="s">
        <v>955</v>
      </c>
      <c r="G211" s="11" t="s">
        <v>40</v>
      </c>
      <c r="H211" s="11" t="s">
        <v>513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 t="shared" si="3"/>
        <v>108076974</v>
      </c>
      <c r="R211" s="13">
        <v>0</v>
      </c>
      <c r="S211" s="13">
        <v>95141814</v>
      </c>
      <c r="T211" s="13">
        <v>0</v>
      </c>
      <c r="U211" s="11" t="s">
        <v>44</v>
      </c>
      <c r="V211" s="13">
        <v>0</v>
      </c>
      <c r="W211" s="13">
        <v>11151000</v>
      </c>
      <c r="X211" s="11" t="s">
        <v>45</v>
      </c>
      <c r="Y211" s="13">
        <v>1784160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516</v>
      </c>
      <c r="B212" s="12" t="s">
        <v>483</v>
      </c>
      <c r="C212" s="11" t="s">
        <v>38</v>
      </c>
      <c r="D212" s="11" t="s">
        <v>65</v>
      </c>
      <c r="E212" s="11" t="s">
        <v>946</v>
      </c>
      <c r="F212" s="11" t="s">
        <v>955</v>
      </c>
      <c r="G212" s="11" t="s">
        <v>40</v>
      </c>
      <c r="H212" s="11" t="s">
        <v>515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 t="shared" si="3"/>
        <v>51509710</v>
      </c>
      <c r="R212" s="13">
        <v>0</v>
      </c>
      <c r="S212" s="13">
        <v>46738630</v>
      </c>
      <c r="T212" s="13">
        <v>0</v>
      </c>
      <c r="U212" s="11" t="s">
        <v>44</v>
      </c>
      <c r="V212" s="13">
        <v>0</v>
      </c>
      <c r="W212" s="13">
        <v>4113000</v>
      </c>
      <c r="X212" s="11" t="s">
        <v>45</v>
      </c>
      <c r="Y212" s="13">
        <v>658080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518</v>
      </c>
      <c r="B213" s="12" t="s">
        <v>483</v>
      </c>
      <c r="C213" s="11" t="s">
        <v>38</v>
      </c>
      <c r="D213" s="11" t="s">
        <v>65</v>
      </c>
      <c r="E213" s="11" t="s">
        <v>946</v>
      </c>
      <c r="F213" s="11" t="s">
        <v>955</v>
      </c>
      <c r="G213" s="11" t="s">
        <v>40</v>
      </c>
      <c r="H213" s="11" t="s">
        <v>517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 t="shared" si="3"/>
        <v>65286220</v>
      </c>
      <c r="R213" s="13">
        <v>0</v>
      </c>
      <c r="S213" s="13">
        <v>60170620</v>
      </c>
      <c r="T213" s="13">
        <v>0</v>
      </c>
      <c r="U213" s="11" t="s">
        <v>44</v>
      </c>
      <c r="V213" s="13">
        <v>0</v>
      </c>
      <c r="W213" s="13">
        <v>4410000</v>
      </c>
      <c r="X213" s="11" t="s">
        <v>44</v>
      </c>
      <c r="Y213" s="13">
        <v>705600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520</v>
      </c>
      <c r="B214" s="12" t="s">
        <v>483</v>
      </c>
      <c r="C214" s="11" t="s">
        <v>38</v>
      </c>
      <c r="D214" s="11" t="s">
        <v>65</v>
      </c>
      <c r="E214" s="11" t="s">
        <v>946</v>
      </c>
      <c r="F214" s="11" t="s">
        <v>955</v>
      </c>
      <c r="G214" s="11" t="s">
        <v>40</v>
      </c>
      <c r="H214" s="11" t="s">
        <v>519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 t="shared" si="3"/>
        <v>35249900</v>
      </c>
      <c r="R214" s="13">
        <v>0</v>
      </c>
      <c r="S214" s="13">
        <v>35249900</v>
      </c>
      <c r="T214" s="13">
        <v>0</v>
      </c>
      <c r="U214" s="11" t="s">
        <v>44</v>
      </c>
      <c r="V214" s="13">
        <v>0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524</v>
      </c>
      <c r="B215" s="12" t="s">
        <v>483</v>
      </c>
      <c r="C215" s="11" t="s">
        <v>38</v>
      </c>
      <c r="D215" s="11" t="s">
        <v>65</v>
      </c>
      <c r="E215" s="11" t="s">
        <v>946</v>
      </c>
      <c r="F215" s="11" t="s">
        <v>955</v>
      </c>
      <c r="G215" s="11" t="s">
        <v>40</v>
      </c>
      <c r="H215" s="11" t="s">
        <v>521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522</v>
      </c>
      <c r="P215" s="11" t="s">
        <v>523</v>
      </c>
      <c r="Q215" s="13">
        <f t="shared" si="3"/>
        <v>3602250</v>
      </c>
      <c r="R215" s="13">
        <v>0</v>
      </c>
      <c r="S215" s="13">
        <v>2767050</v>
      </c>
      <c r="T215" s="13">
        <v>0</v>
      </c>
      <c r="U215" s="11" t="s">
        <v>44</v>
      </c>
      <c r="V215" s="13">
        <v>0</v>
      </c>
      <c r="W215" s="13">
        <v>720000</v>
      </c>
      <c r="X215" s="11" t="s">
        <v>45</v>
      </c>
      <c r="Y215" s="13">
        <v>115200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526</v>
      </c>
      <c r="B216" s="12" t="s">
        <v>483</v>
      </c>
      <c r="C216" s="11" t="s">
        <v>38</v>
      </c>
      <c r="D216" s="11" t="s">
        <v>65</v>
      </c>
      <c r="E216" s="11" t="s">
        <v>946</v>
      </c>
      <c r="F216" s="11" t="s">
        <v>955</v>
      </c>
      <c r="G216" s="11" t="s">
        <v>40</v>
      </c>
      <c r="H216" s="11" t="s">
        <v>525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 t="shared" si="3"/>
        <v>19272960</v>
      </c>
      <c r="R216" s="13">
        <v>0</v>
      </c>
      <c r="S216" s="13">
        <v>11610000</v>
      </c>
      <c r="T216" s="13">
        <v>0</v>
      </c>
      <c r="U216" s="11" t="s">
        <v>44</v>
      </c>
      <c r="V216" s="13">
        <v>0</v>
      </c>
      <c r="W216" s="13">
        <v>6606000</v>
      </c>
      <c r="X216" s="11" t="s">
        <v>44</v>
      </c>
      <c r="Y216" s="13">
        <v>1056960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528</v>
      </c>
      <c r="B217" s="12" t="s">
        <v>483</v>
      </c>
      <c r="C217" s="11" t="s">
        <v>38</v>
      </c>
      <c r="D217" s="11" t="s">
        <v>65</v>
      </c>
      <c r="E217" s="11" t="s">
        <v>946</v>
      </c>
      <c r="F217" s="11" t="s">
        <v>955</v>
      </c>
      <c r="G217" s="11" t="s">
        <v>40</v>
      </c>
      <c r="H217" s="11" t="s">
        <v>527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 t="shared" si="3"/>
        <v>164597536</v>
      </c>
      <c r="R217" s="13">
        <v>0</v>
      </c>
      <c r="S217" s="13">
        <v>132995656</v>
      </c>
      <c r="T217" s="13">
        <v>0</v>
      </c>
      <c r="U217" s="11" t="s">
        <v>44</v>
      </c>
      <c r="V217" s="13">
        <v>0</v>
      </c>
      <c r="W217" s="13">
        <v>27243000</v>
      </c>
      <c r="X217" s="11" t="s">
        <v>44</v>
      </c>
      <c r="Y217" s="13">
        <v>4358880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530</v>
      </c>
      <c r="B218" s="12" t="s">
        <v>483</v>
      </c>
      <c r="C218" s="11" t="s">
        <v>38</v>
      </c>
      <c r="D218" s="11" t="s">
        <v>65</v>
      </c>
      <c r="E218" s="11" t="s">
        <v>946</v>
      </c>
      <c r="F218" s="11" t="s">
        <v>955</v>
      </c>
      <c r="G218" s="11" t="s">
        <v>40</v>
      </c>
      <c r="H218" s="11" t="s">
        <v>529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 t="shared" si="3"/>
        <v>87792156</v>
      </c>
      <c r="R218" s="13">
        <v>0</v>
      </c>
      <c r="S218" s="13">
        <v>51488100</v>
      </c>
      <c r="T218" s="13">
        <v>0</v>
      </c>
      <c r="U218" s="11" t="s">
        <v>44</v>
      </c>
      <c r="V218" s="13">
        <v>0</v>
      </c>
      <c r="W218" s="13">
        <v>31296600</v>
      </c>
      <c r="X218" s="11" t="s">
        <v>44</v>
      </c>
      <c r="Y218" s="13">
        <v>5007456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532</v>
      </c>
      <c r="B219" s="12" t="s">
        <v>483</v>
      </c>
      <c r="C219" s="11" t="s">
        <v>38</v>
      </c>
      <c r="D219" s="11" t="s">
        <v>85</v>
      </c>
      <c r="E219" s="11" t="s">
        <v>975</v>
      </c>
      <c r="F219" s="11" t="s">
        <v>968</v>
      </c>
      <c r="G219" s="11" t="s">
        <v>40</v>
      </c>
      <c r="H219" s="11" t="s">
        <v>531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 t="shared" si="3"/>
        <v>105664840</v>
      </c>
      <c r="R219" s="13">
        <v>0</v>
      </c>
      <c r="S219" s="13">
        <v>103357600</v>
      </c>
      <c r="T219" s="13">
        <v>0</v>
      </c>
      <c r="U219" s="11" t="s">
        <v>44</v>
      </c>
      <c r="V219" s="13">
        <v>0</v>
      </c>
      <c r="W219" s="13">
        <v>1989000</v>
      </c>
      <c r="X219" s="11" t="s">
        <v>45</v>
      </c>
      <c r="Y219" s="13">
        <v>318240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534</v>
      </c>
      <c r="B220" s="12" t="s">
        <v>483</v>
      </c>
      <c r="C220" s="11" t="s">
        <v>38</v>
      </c>
      <c r="D220" s="11" t="s">
        <v>85</v>
      </c>
      <c r="E220" s="11" t="s">
        <v>975</v>
      </c>
      <c r="F220" s="11" t="s">
        <v>968</v>
      </c>
      <c r="G220" s="11" t="s">
        <v>40</v>
      </c>
      <c r="H220" s="11" t="s">
        <v>533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 t="shared" si="3"/>
        <v>56953124</v>
      </c>
      <c r="R220" s="13">
        <v>0</v>
      </c>
      <c r="S220" s="13">
        <v>43228700</v>
      </c>
      <c r="T220" s="13">
        <v>0</v>
      </c>
      <c r="U220" s="11" t="s">
        <v>44</v>
      </c>
      <c r="V220" s="13">
        <v>0</v>
      </c>
      <c r="W220" s="13">
        <v>11831400</v>
      </c>
      <c r="X220" s="11" t="s">
        <v>44</v>
      </c>
      <c r="Y220" s="13">
        <v>1893024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536</v>
      </c>
      <c r="B221" s="12" t="s">
        <v>483</v>
      </c>
      <c r="C221" s="11" t="s">
        <v>38</v>
      </c>
      <c r="D221" s="11" t="s">
        <v>85</v>
      </c>
      <c r="E221" s="11" t="s">
        <v>975</v>
      </c>
      <c r="F221" s="11" t="s">
        <v>968</v>
      </c>
      <c r="G221" s="11" t="s">
        <v>40</v>
      </c>
      <c r="H221" s="11" t="s">
        <v>535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 t="shared" si="3"/>
        <v>44374188</v>
      </c>
      <c r="R221" s="13">
        <v>0</v>
      </c>
      <c r="S221" s="13">
        <v>41762100</v>
      </c>
      <c r="T221" s="13">
        <v>0</v>
      </c>
      <c r="U221" s="11" t="s">
        <v>44</v>
      </c>
      <c r="V221" s="13">
        <v>0</v>
      </c>
      <c r="W221" s="13">
        <v>2251800</v>
      </c>
      <c r="X221" s="11" t="s">
        <v>45</v>
      </c>
      <c r="Y221" s="13">
        <v>360288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538</v>
      </c>
      <c r="B222" s="12" t="s">
        <v>483</v>
      </c>
      <c r="C222" s="11" t="s">
        <v>38</v>
      </c>
      <c r="D222" s="11" t="s">
        <v>85</v>
      </c>
      <c r="E222" s="11" t="s">
        <v>975</v>
      </c>
      <c r="F222" s="11" t="s">
        <v>968</v>
      </c>
      <c r="G222" s="11" t="s">
        <v>40</v>
      </c>
      <c r="H222" s="11" t="s">
        <v>537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 t="shared" si="3"/>
        <v>13202040</v>
      </c>
      <c r="R222" s="13">
        <v>0</v>
      </c>
      <c r="S222" s="13">
        <v>13035000</v>
      </c>
      <c r="T222" s="13">
        <v>0</v>
      </c>
      <c r="U222" s="11" t="s">
        <v>44</v>
      </c>
      <c r="V222" s="13">
        <v>0</v>
      </c>
      <c r="W222" s="13">
        <v>144000</v>
      </c>
      <c r="X222" s="11" t="s">
        <v>44</v>
      </c>
      <c r="Y222" s="13">
        <v>23040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540</v>
      </c>
      <c r="B223" s="12" t="s">
        <v>483</v>
      </c>
      <c r="C223" s="11" t="s">
        <v>38</v>
      </c>
      <c r="D223" s="11" t="s">
        <v>85</v>
      </c>
      <c r="E223" s="11" t="s">
        <v>975</v>
      </c>
      <c r="F223" s="11" t="s">
        <v>968</v>
      </c>
      <c r="G223" s="11" t="s">
        <v>40</v>
      </c>
      <c r="H223" s="11" t="s">
        <v>539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 t="shared" si="3"/>
        <v>24372800</v>
      </c>
      <c r="R223" s="13">
        <v>0</v>
      </c>
      <c r="S223" s="13">
        <v>24372800</v>
      </c>
      <c r="T223" s="13">
        <v>0</v>
      </c>
      <c r="U223" s="11" t="s">
        <v>44</v>
      </c>
      <c r="V223" s="13">
        <v>0</v>
      </c>
      <c r="W223" s="13">
        <v>0</v>
      </c>
      <c r="X223" s="11" t="s">
        <v>44</v>
      </c>
      <c r="Y223" s="13">
        <v>0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544</v>
      </c>
      <c r="B224" s="12" t="s">
        <v>483</v>
      </c>
      <c r="C224" s="11" t="s">
        <v>38</v>
      </c>
      <c r="D224" s="11" t="s">
        <v>85</v>
      </c>
      <c r="E224" s="11" t="s">
        <v>975</v>
      </c>
      <c r="F224" s="11" t="s">
        <v>968</v>
      </c>
      <c r="G224" s="11" t="s">
        <v>40</v>
      </c>
      <c r="H224" s="11" t="s">
        <v>541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542</v>
      </c>
      <c r="P224" s="11" t="s">
        <v>543</v>
      </c>
      <c r="Q224" s="13">
        <f t="shared" si="3"/>
        <v>3375000</v>
      </c>
      <c r="R224" s="13">
        <v>0</v>
      </c>
      <c r="S224" s="13">
        <v>3375000</v>
      </c>
      <c r="T224" s="13">
        <v>0</v>
      </c>
      <c r="U224" s="11" t="s">
        <v>44</v>
      </c>
      <c r="V224" s="13">
        <v>0</v>
      </c>
      <c r="W224" s="13">
        <v>0</v>
      </c>
      <c r="X224" s="11" t="s">
        <v>44</v>
      </c>
      <c r="Y224" s="13">
        <v>0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546</v>
      </c>
      <c r="B225" s="12" t="s">
        <v>483</v>
      </c>
      <c r="C225" s="11" t="s">
        <v>38</v>
      </c>
      <c r="D225" s="11" t="s">
        <v>85</v>
      </c>
      <c r="E225" s="11" t="s">
        <v>975</v>
      </c>
      <c r="F225" s="11" t="s">
        <v>968</v>
      </c>
      <c r="G225" s="11" t="s">
        <v>40</v>
      </c>
      <c r="H225" s="11" t="s">
        <v>545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 t="shared" si="3"/>
        <v>7488000</v>
      </c>
      <c r="R225" s="13">
        <v>0</v>
      </c>
      <c r="S225" s="13">
        <v>7488000</v>
      </c>
      <c r="T225" s="13">
        <v>0</v>
      </c>
      <c r="U225" s="11" t="s">
        <v>44</v>
      </c>
      <c r="V225" s="13">
        <v>0</v>
      </c>
      <c r="W225" s="13">
        <v>0</v>
      </c>
      <c r="X225" s="11" t="s">
        <v>44</v>
      </c>
      <c r="Y225" s="13">
        <v>0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548</v>
      </c>
      <c r="B226" s="12" t="s">
        <v>483</v>
      </c>
      <c r="C226" s="11" t="s">
        <v>38</v>
      </c>
      <c r="D226" s="11" t="s">
        <v>85</v>
      </c>
      <c r="E226" s="11" t="s">
        <v>975</v>
      </c>
      <c r="F226" s="11" t="s">
        <v>968</v>
      </c>
      <c r="G226" s="11" t="s">
        <v>40</v>
      </c>
      <c r="H226" s="11" t="s">
        <v>547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 t="shared" si="3"/>
        <v>6552000</v>
      </c>
      <c r="R226" s="13">
        <v>0</v>
      </c>
      <c r="S226" s="13">
        <v>6552000</v>
      </c>
      <c r="T226" s="13">
        <v>0</v>
      </c>
      <c r="U226" s="11" t="s">
        <v>44</v>
      </c>
      <c r="V226" s="13">
        <v>0</v>
      </c>
      <c r="W226" s="13">
        <v>0</v>
      </c>
      <c r="X226" s="11" t="s">
        <v>44</v>
      </c>
      <c r="Y226" s="13">
        <v>0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550</v>
      </c>
      <c r="B227" s="12" t="s">
        <v>483</v>
      </c>
      <c r="C227" s="11" t="s">
        <v>38</v>
      </c>
      <c r="D227" s="11" t="s">
        <v>85</v>
      </c>
      <c r="E227" s="11" t="s">
        <v>975</v>
      </c>
      <c r="F227" s="11" t="s">
        <v>968</v>
      </c>
      <c r="G227" s="11" t="s">
        <v>40</v>
      </c>
      <c r="H227" s="11" t="s">
        <v>549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 t="shared" si="3"/>
        <v>24977304</v>
      </c>
      <c r="R227" s="13">
        <v>0</v>
      </c>
      <c r="S227" s="13">
        <v>21150000</v>
      </c>
      <c r="T227" s="13">
        <v>0</v>
      </c>
      <c r="U227" s="11" t="s">
        <v>44</v>
      </c>
      <c r="V227" s="13">
        <v>0</v>
      </c>
      <c r="W227" s="13">
        <v>3299400</v>
      </c>
      <c r="X227" s="11" t="s">
        <v>45</v>
      </c>
      <c r="Y227" s="13">
        <v>527904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554</v>
      </c>
      <c r="B228" s="12" t="s">
        <v>483</v>
      </c>
      <c r="C228" s="11" t="s">
        <v>38</v>
      </c>
      <c r="D228" s="11" t="s">
        <v>85</v>
      </c>
      <c r="E228" s="11" t="s">
        <v>975</v>
      </c>
      <c r="F228" s="11" t="s">
        <v>968</v>
      </c>
      <c r="G228" s="11" t="s">
        <v>40</v>
      </c>
      <c r="H228" s="11" t="s">
        <v>551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552</v>
      </c>
      <c r="P228" s="11" t="s">
        <v>553</v>
      </c>
      <c r="Q228" s="13">
        <f t="shared" si="3"/>
        <v>10220000</v>
      </c>
      <c r="R228" s="13">
        <v>0</v>
      </c>
      <c r="S228" s="13">
        <v>10220000</v>
      </c>
      <c r="T228" s="13">
        <v>0</v>
      </c>
      <c r="U228" s="11" t="s">
        <v>44</v>
      </c>
      <c r="V228" s="13">
        <v>0</v>
      </c>
      <c r="W228" s="13">
        <v>0</v>
      </c>
      <c r="X228" s="11" t="s">
        <v>44</v>
      </c>
      <c r="Y228" s="13">
        <v>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556</v>
      </c>
      <c r="B229" s="12" t="s">
        <v>483</v>
      </c>
      <c r="C229" s="11" t="s">
        <v>38</v>
      </c>
      <c r="D229" s="11" t="s">
        <v>85</v>
      </c>
      <c r="E229" s="11" t="s">
        <v>975</v>
      </c>
      <c r="F229" s="11" t="s">
        <v>968</v>
      </c>
      <c r="G229" s="11" t="s">
        <v>40</v>
      </c>
      <c r="H229" s="11" t="s">
        <v>555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 t="shared" si="3"/>
        <v>11719800</v>
      </c>
      <c r="R229" s="13">
        <v>0</v>
      </c>
      <c r="S229" s="13">
        <v>7857000</v>
      </c>
      <c r="T229" s="13">
        <v>0</v>
      </c>
      <c r="U229" s="11" t="s">
        <v>44</v>
      </c>
      <c r="V229" s="13">
        <v>0</v>
      </c>
      <c r="W229" s="13">
        <v>3330000</v>
      </c>
      <c r="X229" s="11" t="s">
        <v>44</v>
      </c>
      <c r="Y229" s="13">
        <v>532800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559</v>
      </c>
      <c r="B230" s="12" t="s">
        <v>557</v>
      </c>
      <c r="C230" s="11" t="s">
        <v>38</v>
      </c>
      <c r="D230" s="11" t="s">
        <v>39</v>
      </c>
      <c r="E230" s="11" t="s">
        <v>923</v>
      </c>
      <c r="F230" s="11" t="s">
        <v>933</v>
      </c>
      <c r="G230" s="11" t="s">
        <v>40</v>
      </c>
      <c r="H230" s="11" t="s">
        <v>558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 t="shared" si="3"/>
        <v>18014344</v>
      </c>
      <c r="R230" s="13">
        <v>0</v>
      </c>
      <c r="S230" s="13">
        <v>13393600</v>
      </c>
      <c r="T230" s="13">
        <v>0</v>
      </c>
      <c r="U230" s="11" t="s">
        <v>44</v>
      </c>
      <c r="V230" s="13">
        <v>0</v>
      </c>
      <c r="W230" s="13">
        <v>3983400</v>
      </c>
      <c r="X230" s="11" t="s">
        <v>45</v>
      </c>
      <c r="Y230" s="13">
        <v>637344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561</v>
      </c>
      <c r="B231" s="12" t="s">
        <v>557</v>
      </c>
      <c r="C231" s="11" t="s">
        <v>38</v>
      </c>
      <c r="D231" s="11" t="s">
        <v>39</v>
      </c>
      <c r="E231" s="11" t="s">
        <v>923</v>
      </c>
      <c r="F231" s="11" t="s">
        <v>933</v>
      </c>
      <c r="G231" s="11" t="s">
        <v>40</v>
      </c>
      <c r="H231" s="11" t="s">
        <v>560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 t="shared" si="3"/>
        <v>197088410</v>
      </c>
      <c r="R231" s="13">
        <v>0</v>
      </c>
      <c r="S231" s="13">
        <v>153073370</v>
      </c>
      <c r="T231" s="13">
        <v>0</v>
      </c>
      <c r="U231" s="11" t="s">
        <v>44</v>
      </c>
      <c r="V231" s="13">
        <v>0</v>
      </c>
      <c r="W231" s="13">
        <v>37944000</v>
      </c>
      <c r="X231" s="11" t="s">
        <v>44</v>
      </c>
      <c r="Y231" s="13">
        <v>6071040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563</v>
      </c>
      <c r="B232" s="12" t="s">
        <v>557</v>
      </c>
      <c r="C232" s="11" t="s">
        <v>38</v>
      </c>
      <c r="D232" s="11" t="s">
        <v>39</v>
      </c>
      <c r="E232" s="11" t="s">
        <v>923</v>
      </c>
      <c r="F232" s="11" t="s">
        <v>933</v>
      </c>
      <c r="G232" s="11" t="s">
        <v>40</v>
      </c>
      <c r="H232" s="11" t="s">
        <v>562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 t="shared" si="3"/>
        <v>11169880</v>
      </c>
      <c r="R232" s="13">
        <v>0</v>
      </c>
      <c r="S232" s="13">
        <v>7442800</v>
      </c>
      <c r="T232" s="13">
        <v>0</v>
      </c>
      <c r="U232" s="11" t="s">
        <v>44</v>
      </c>
      <c r="V232" s="13">
        <v>0</v>
      </c>
      <c r="W232" s="13">
        <v>3213000</v>
      </c>
      <c r="X232" s="11" t="s">
        <v>44</v>
      </c>
      <c r="Y232" s="13">
        <v>514080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565</v>
      </c>
      <c r="B233" s="12" t="s">
        <v>557</v>
      </c>
      <c r="C233" s="11" t="s">
        <v>38</v>
      </c>
      <c r="D233" s="11" t="s">
        <v>39</v>
      </c>
      <c r="E233" s="11" t="s">
        <v>923</v>
      </c>
      <c r="F233" s="11" t="s">
        <v>933</v>
      </c>
      <c r="G233" s="11" t="s">
        <v>40</v>
      </c>
      <c r="H233" s="11" t="s">
        <v>564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 t="shared" si="3"/>
        <v>103827147</v>
      </c>
      <c r="R233" s="13">
        <v>0</v>
      </c>
      <c r="S233" s="13">
        <v>81986667</v>
      </c>
      <c r="T233" s="13">
        <v>0</v>
      </c>
      <c r="U233" s="11" t="s">
        <v>44</v>
      </c>
      <c r="V233" s="13">
        <v>0</v>
      </c>
      <c r="W233" s="13">
        <v>18828000</v>
      </c>
      <c r="X233" s="11" t="s">
        <v>44</v>
      </c>
      <c r="Y233" s="13">
        <v>3012480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569</v>
      </c>
      <c r="B234" s="12" t="s">
        <v>557</v>
      </c>
      <c r="C234" s="11" t="s">
        <v>38</v>
      </c>
      <c r="D234" s="11" t="s">
        <v>39</v>
      </c>
      <c r="E234" s="11" t="s">
        <v>923</v>
      </c>
      <c r="F234" s="11" t="s">
        <v>933</v>
      </c>
      <c r="G234" s="11" t="s">
        <v>40</v>
      </c>
      <c r="H234" s="11" t="s">
        <v>566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567</v>
      </c>
      <c r="P234" s="11" t="s">
        <v>568</v>
      </c>
      <c r="Q234" s="13">
        <f t="shared" si="3"/>
        <v>16721460</v>
      </c>
      <c r="R234" s="13">
        <v>0</v>
      </c>
      <c r="S234" s="13">
        <v>16721460</v>
      </c>
      <c r="T234" s="13">
        <v>0</v>
      </c>
      <c r="U234" s="11" t="s">
        <v>44</v>
      </c>
      <c r="V234" s="13">
        <v>0</v>
      </c>
      <c r="W234" s="13">
        <v>0</v>
      </c>
      <c r="X234" s="11" t="s">
        <v>44</v>
      </c>
      <c r="Y234" s="13">
        <v>0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571</v>
      </c>
      <c r="B235" s="12" t="s">
        <v>557</v>
      </c>
      <c r="C235" s="11" t="s">
        <v>38</v>
      </c>
      <c r="D235" s="11" t="s">
        <v>39</v>
      </c>
      <c r="E235" s="11" t="s">
        <v>923</v>
      </c>
      <c r="F235" s="11" t="s">
        <v>933</v>
      </c>
      <c r="G235" s="11" t="s">
        <v>40</v>
      </c>
      <c r="H235" s="11" t="s">
        <v>570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 t="shared" si="3"/>
        <v>45023340</v>
      </c>
      <c r="R235" s="13">
        <v>0</v>
      </c>
      <c r="S235" s="13">
        <v>34760820</v>
      </c>
      <c r="T235" s="13">
        <v>0</v>
      </c>
      <c r="U235" s="11" t="s">
        <v>44</v>
      </c>
      <c r="V235" s="13">
        <v>0</v>
      </c>
      <c r="W235" s="13">
        <v>8847000</v>
      </c>
      <c r="X235" s="11" t="s">
        <v>45</v>
      </c>
      <c r="Y235" s="13">
        <v>1415520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573</v>
      </c>
      <c r="B236" s="12" t="s">
        <v>557</v>
      </c>
      <c r="C236" s="11" t="s">
        <v>38</v>
      </c>
      <c r="D236" s="11" t="s">
        <v>39</v>
      </c>
      <c r="E236" s="11" t="s">
        <v>923</v>
      </c>
      <c r="F236" s="11" t="s">
        <v>933</v>
      </c>
      <c r="G236" s="11" t="s">
        <v>40</v>
      </c>
      <c r="H236" s="11" t="s">
        <v>572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 t="shared" si="3"/>
        <v>141649368</v>
      </c>
      <c r="R236" s="13">
        <v>0</v>
      </c>
      <c r="S236" s="13">
        <v>99720240</v>
      </c>
      <c r="T236" s="13">
        <v>0</v>
      </c>
      <c r="U236" s="11" t="s">
        <v>44</v>
      </c>
      <c r="V236" s="13">
        <v>0</v>
      </c>
      <c r="W236" s="13">
        <v>36145800</v>
      </c>
      <c r="X236" s="11" t="s">
        <v>44</v>
      </c>
      <c r="Y236" s="13">
        <v>5783328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575</v>
      </c>
      <c r="B237" s="12" t="s">
        <v>557</v>
      </c>
      <c r="C237" s="11" t="s">
        <v>38</v>
      </c>
      <c r="D237" s="11" t="s">
        <v>39</v>
      </c>
      <c r="E237" s="11" t="s">
        <v>923</v>
      </c>
      <c r="F237" s="11" t="s">
        <v>933</v>
      </c>
      <c r="G237" s="11" t="s">
        <v>40</v>
      </c>
      <c r="H237" s="11" t="s">
        <v>574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 t="shared" si="3"/>
        <v>41343112</v>
      </c>
      <c r="R237" s="13">
        <v>0</v>
      </c>
      <c r="S237" s="13">
        <v>32408560</v>
      </c>
      <c r="T237" s="13">
        <v>0</v>
      </c>
      <c r="U237" s="11" t="s">
        <v>44</v>
      </c>
      <c r="V237" s="13">
        <v>0</v>
      </c>
      <c r="W237" s="13">
        <v>7702200</v>
      </c>
      <c r="X237" s="11" t="s">
        <v>44</v>
      </c>
      <c r="Y237" s="13">
        <v>1232352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577</v>
      </c>
      <c r="B238" s="12" t="s">
        <v>557</v>
      </c>
      <c r="C238" s="11" t="s">
        <v>38</v>
      </c>
      <c r="D238" s="11" t="s">
        <v>61</v>
      </c>
      <c r="E238" s="11" t="s">
        <v>62</v>
      </c>
      <c r="F238" s="11" t="s">
        <v>944</v>
      </c>
      <c r="G238" s="11" t="s">
        <v>40</v>
      </c>
      <c r="H238" s="11" t="s">
        <v>576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 t="shared" si="3"/>
        <v>534207621.56</v>
      </c>
      <c r="R238" s="13">
        <v>0</v>
      </c>
      <c r="S238" s="13">
        <v>457930643</v>
      </c>
      <c r="T238" s="13">
        <v>0</v>
      </c>
      <c r="U238" s="11" t="s">
        <v>44</v>
      </c>
      <c r="V238" s="13">
        <v>0</v>
      </c>
      <c r="W238" s="13">
        <v>65756016</v>
      </c>
      <c r="X238" s="11" t="s">
        <v>44</v>
      </c>
      <c r="Y238" s="13">
        <v>10520962.559999999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579</v>
      </c>
      <c r="B239" s="12" t="s">
        <v>557</v>
      </c>
      <c r="C239" s="11" t="s">
        <v>38</v>
      </c>
      <c r="D239" s="11" t="s">
        <v>65</v>
      </c>
      <c r="E239" s="11" t="s">
        <v>946</v>
      </c>
      <c r="F239" s="11" t="s">
        <v>956</v>
      </c>
      <c r="G239" s="11" t="s">
        <v>40</v>
      </c>
      <c r="H239" s="11" t="s">
        <v>578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 t="shared" si="3"/>
        <v>304670256.60000002</v>
      </c>
      <c r="R239" s="13">
        <v>0</v>
      </c>
      <c r="S239" s="13">
        <v>283106280</v>
      </c>
      <c r="T239" s="13">
        <v>0</v>
      </c>
      <c r="U239" s="11" t="s">
        <v>44</v>
      </c>
      <c r="V239" s="13">
        <v>0</v>
      </c>
      <c r="W239" s="13">
        <v>18589635</v>
      </c>
      <c r="X239" s="11" t="s">
        <v>44</v>
      </c>
      <c r="Y239" s="13">
        <v>2974341.6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581</v>
      </c>
      <c r="B240" s="12" t="s">
        <v>557</v>
      </c>
      <c r="C240" s="11" t="s">
        <v>38</v>
      </c>
      <c r="D240" s="11" t="s">
        <v>65</v>
      </c>
      <c r="E240" s="11" t="s">
        <v>946</v>
      </c>
      <c r="F240" s="11" t="s">
        <v>956</v>
      </c>
      <c r="G240" s="11" t="s">
        <v>40</v>
      </c>
      <c r="H240" s="11" t="s">
        <v>580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 t="shared" si="3"/>
        <v>306624772</v>
      </c>
      <c r="R240" s="13">
        <v>0</v>
      </c>
      <c r="S240" s="13">
        <v>271913860</v>
      </c>
      <c r="T240" s="13">
        <v>0</v>
      </c>
      <c r="U240" s="11" t="s">
        <v>44</v>
      </c>
      <c r="V240" s="13">
        <v>0</v>
      </c>
      <c r="W240" s="13">
        <v>29923200</v>
      </c>
      <c r="X240" s="11" t="s">
        <v>44</v>
      </c>
      <c r="Y240" s="13">
        <v>4787712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583</v>
      </c>
      <c r="B241" s="12" t="s">
        <v>557</v>
      </c>
      <c r="C241" s="11" t="s">
        <v>38</v>
      </c>
      <c r="D241" s="11" t="s">
        <v>65</v>
      </c>
      <c r="E241" s="11" t="s">
        <v>946</v>
      </c>
      <c r="F241" s="11" t="s">
        <v>956</v>
      </c>
      <c r="G241" s="11" t="s">
        <v>40</v>
      </c>
      <c r="H241" s="11" t="s">
        <v>582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 t="shared" si="3"/>
        <v>78263440</v>
      </c>
      <c r="R241" s="13">
        <v>0</v>
      </c>
      <c r="S241" s="13">
        <v>73575880</v>
      </c>
      <c r="T241" s="13">
        <v>0</v>
      </c>
      <c r="U241" s="11" t="s">
        <v>44</v>
      </c>
      <c r="V241" s="13">
        <v>0</v>
      </c>
      <c r="W241" s="13">
        <v>4041000</v>
      </c>
      <c r="X241" s="11" t="s">
        <v>44</v>
      </c>
      <c r="Y241" s="13">
        <v>646560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585</v>
      </c>
      <c r="B242" s="12" t="s">
        <v>557</v>
      </c>
      <c r="C242" s="11" t="s">
        <v>38</v>
      </c>
      <c r="D242" s="11" t="s">
        <v>65</v>
      </c>
      <c r="E242" s="11" t="s">
        <v>946</v>
      </c>
      <c r="F242" s="11" t="s">
        <v>956</v>
      </c>
      <c r="G242" s="11" t="s">
        <v>40</v>
      </c>
      <c r="H242" s="11" t="s">
        <v>584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 t="shared" si="3"/>
        <v>39433568</v>
      </c>
      <c r="R242" s="13">
        <v>0</v>
      </c>
      <c r="S242" s="13">
        <v>31893800</v>
      </c>
      <c r="T242" s="13">
        <v>0</v>
      </c>
      <c r="U242" s="11" t="s">
        <v>44</v>
      </c>
      <c r="V242" s="13">
        <v>0</v>
      </c>
      <c r="W242" s="13">
        <v>6499800</v>
      </c>
      <c r="X242" s="11" t="s">
        <v>45</v>
      </c>
      <c r="Y242" s="13">
        <v>1039968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588</v>
      </c>
      <c r="B243" s="12" t="s">
        <v>586</v>
      </c>
      <c r="C243" s="11" t="s">
        <v>38</v>
      </c>
      <c r="D243" s="11" t="s">
        <v>39</v>
      </c>
      <c r="E243" s="11" t="s">
        <v>923</v>
      </c>
      <c r="F243" s="11" t="s">
        <v>934</v>
      </c>
      <c r="G243" s="11" t="s">
        <v>40</v>
      </c>
      <c r="H243" s="11" t="s">
        <v>587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 t="shared" si="3"/>
        <v>106575787.95999999</v>
      </c>
      <c r="R243" s="13">
        <v>0</v>
      </c>
      <c r="S243" s="13">
        <v>99792043</v>
      </c>
      <c r="T243" s="13">
        <v>0</v>
      </c>
      <c r="U243" s="11" t="s">
        <v>44</v>
      </c>
      <c r="V243" s="13">
        <v>0</v>
      </c>
      <c r="W243" s="13">
        <v>5848056</v>
      </c>
      <c r="X243" s="11" t="s">
        <v>44</v>
      </c>
      <c r="Y243" s="13">
        <v>935688.96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590</v>
      </c>
      <c r="B244" s="12" t="s">
        <v>586</v>
      </c>
      <c r="C244" s="11" t="s">
        <v>38</v>
      </c>
      <c r="D244" s="11" t="s">
        <v>39</v>
      </c>
      <c r="E244" s="11" t="s">
        <v>923</v>
      </c>
      <c r="F244" s="11" t="s">
        <v>934</v>
      </c>
      <c r="G244" s="11" t="s">
        <v>40</v>
      </c>
      <c r="H244" s="11" t="s">
        <v>589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 t="shared" si="3"/>
        <v>26317940</v>
      </c>
      <c r="R244" s="13">
        <v>0</v>
      </c>
      <c r="S244" s="13">
        <v>26046500</v>
      </c>
      <c r="T244" s="13">
        <v>0</v>
      </c>
      <c r="U244" s="11" t="s">
        <v>44</v>
      </c>
      <c r="V244" s="13">
        <v>0</v>
      </c>
      <c r="W244" s="13">
        <v>234000</v>
      </c>
      <c r="X244" s="11" t="s">
        <v>44</v>
      </c>
      <c r="Y244" s="13">
        <v>37440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592</v>
      </c>
      <c r="B245" s="12" t="s">
        <v>586</v>
      </c>
      <c r="C245" s="11" t="s">
        <v>38</v>
      </c>
      <c r="D245" s="11" t="s">
        <v>39</v>
      </c>
      <c r="E245" s="11" t="s">
        <v>923</v>
      </c>
      <c r="F245" s="11" t="s">
        <v>934</v>
      </c>
      <c r="G245" s="11" t="s">
        <v>40</v>
      </c>
      <c r="H245" s="11" t="s">
        <v>591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 t="shared" si="3"/>
        <v>101129740</v>
      </c>
      <c r="R245" s="13">
        <v>0</v>
      </c>
      <c r="S245" s="13">
        <v>92193100</v>
      </c>
      <c r="T245" s="13">
        <v>0</v>
      </c>
      <c r="U245" s="11" t="s">
        <v>44</v>
      </c>
      <c r="V245" s="13">
        <v>0</v>
      </c>
      <c r="W245" s="13">
        <v>7704000</v>
      </c>
      <c r="X245" s="11" t="s">
        <v>44</v>
      </c>
      <c r="Y245" s="13">
        <v>1232640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594</v>
      </c>
      <c r="B246" s="12" t="s">
        <v>586</v>
      </c>
      <c r="C246" s="11" t="s">
        <v>38</v>
      </c>
      <c r="D246" s="11" t="s">
        <v>39</v>
      </c>
      <c r="E246" s="11" t="s">
        <v>923</v>
      </c>
      <c r="F246" s="11" t="s">
        <v>934</v>
      </c>
      <c r="G246" s="11" t="s">
        <v>40</v>
      </c>
      <c r="H246" s="11" t="s">
        <v>593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 t="shared" si="3"/>
        <v>19828080</v>
      </c>
      <c r="R246" s="13">
        <v>0</v>
      </c>
      <c r="S246" s="13">
        <v>18763200</v>
      </c>
      <c r="T246" s="13">
        <v>0</v>
      </c>
      <c r="U246" s="11" t="s">
        <v>44</v>
      </c>
      <c r="V246" s="13">
        <v>0</v>
      </c>
      <c r="W246" s="13">
        <v>918000</v>
      </c>
      <c r="X246" s="11" t="s">
        <v>44</v>
      </c>
      <c r="Y246" s="13">
        <v>146880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596</v>
      </c>
      <c r="B247" s="12" t="s">
        <v>586</v>
      </c>
      <c r="C247" s="11" t="s">
        <v>38</v>
      </c>
      <c r="D247" s="11" t="s">
        <v>39</v>
      </c>
      <c r="E247" s="11" t="s">
        <v>923</v>
      </c>
      <c r="F247" s="11" t="s">
        <v>934</v>
      </c>
      <c r="G247" s="11" t="s">
        <v>40</v>
      </c>
      <c r="H247" s="11" t="s">
        <v>595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 t="shared" si="3"/>
        <v>41998440</v>
      </c>
      <c r="R247" s="13">
        <v>0</v>
      </c>
      <c r="S247" s="13">
        <v>41831400</v>
      </c>
      <c r="T247" s="13">
        <v>0</v>
      </c>
      <c r="U247" s="11" t="s">
        <v>44</v>
      </c>
      <c r="V247" s="13">
        <v>0</v>
      </c>
      <c r="W247" s="13">
        <v>144000</v>
      </c>
      <c r="X247" s="11" t="s">
        <v>44</v>
      </c>
      <c r="Y247" s="13">
        <v>23040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598</v>
      </c>
      <c r="B248" s="12" t="s">
        <v>586</v>
      </c>
      <c r="C248" s="11" t="s">
        <v>38</v>
      </c>
      <c r="D248" s="11" t="s">
        <v>39</v>
      </c>
      <c r="E248" s="11" t="s">
        <v>923</v>
      </c>
      <c r="F248" s="11" t="s">
        <v>934</v>
      </c>
      <c r="G248" s="11" t="s">
        <v>40</v>
      </c>
      <c r="H248" s="11" t="s">
        <v>597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 t="shared" si="3"/>
        <v>26771000</v>
      </c>
      <c r="R248" s="13">
        <v>0</v>
      </c>
      <c r="S248" s="13">
        <v>24787400</v>
      </c>
      <c r="T248" s="13">
        <v>0</v>
      </c>
      <c r="U248" s="11" t="s">
        <v>44</v>
      </c>
      <c r="V248" s="13">
        <v>0</v>
      </c>
      <c r="W248" s="13">
        <v>1710000</v>
      </c>
      <c r="X248" s="11" t="s">
        <v>44</v>
      </c>
      <c r="Y248" s="13">
        <v>273600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600</v>
      </c>
      <c r="B249" s="12" t="s">
        <v>586</v>
      </c>
      <c r="C249" s="11" t="s">
        <v>38</v>
      </c>
      <c r="D249" s="11" t="s">
        <v>39</v>
      </c>
      <c r="E249" s="11" t="s">
        <v>923</v>
      </c>
      <c r="F249" s="11" t="s">
        <v>934</v>
      </c>
      <c r="G249" s="11" t="s">
        <v>40</v>
      </c>
      <c r="H249" s="11" t="s">
        <v>599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 t="shared" si="3"/>
        <v>141623916.898</v>
      </c>
      <c r="R249" s="13">
        <v>0</v>
      </c>
      <c r="S249" s="13">
        <v>118564133.00000001</v>
      </c>
      <c r="T249" s="13">
        <v>0</v>
      </c>
      <c r="U249" s="11" t="s">
        <v>44</v>
      </c>
      <c r="V249" s="13">
        <v>0</v>
      </c>
      <c r="W249" s="13">
        <v>19879124.050000001</v>
      </c>
      <c r="X249" s="11" t="s">
        <v>44</v>
      </c>
      <c r="Y249" s="13">
        <v>3180659.8480000002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602</v>
      </c>
      <c r="B250" s="12" t="s">
        <v>586</v>
      </c>
      <c r="C250" s="11" t="s">
        <v>38</v>
      </c>
      <c r="D250" s="11" t="s">
        <v>39</v>
      </c>
      <c r="E250" s="11" t="s">
        <v>923</v>
      </c>
      <c r="F250" s="11" t="s">
        <v>934</v>
      </c>
      <c r="G250" s="11" t="s">
        <v>40</v>
      </c>
      <c r="H250" s="11" t="s">
        <v>601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 t="shared" si="3"/>
        <v>205015116.898</v>
      </c>
      <c r="R250" s="13">
        <v>0</v>
      </c>
      <c r="S250" s="13">
        <v>165804653</v>
      </c>
      <c r="T250" s="13">
        <v>0</v>
      </c>
      <c r="U250" s="11" t="s">
        <v>44</v>
      </c>
      <c r="V250" s="13">
        <v>0</v>
      </c>
      <c r="W250" s="13">
        <v>33802124.049999997</v>
      </c>
      <c r="X250" s="11" t="s">
        <v>44</v>
      </c>
      <c r="Y250" s="13">
        <v>5408339.8480000002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606</v>
      </c>
      <c r="B251" s="12" t="s">
        <v>586</v>
      </c>
      <c r="C251" s="11" t="s">
        <v>38</v>
      </c>
      <c r="D251" s="11" t="s">
        <v>39</v>
      </c>
      <c r="E251" s="11" t="s">
        <v>923</v>
      </c>
      <c r="F251" s="11" t="s">
        <v>934</v>
      </c>
      <c r="G251" s="11" t="s">
        <v>40</v>
      </c>
      <c r="H251" s="11" t="s">
        <v>603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604</v>
      </c>
      <c r="P251" s="11" t="s">
        <v>605</v>
      </c>
      <c r="Q251" s="13">
        <f t="shared" si="3"/>
        <v>1440000</v>
      </c>
      <c r="R251" s="13">
        <v>0</v>
      </c>
      <c r="S251" s="13">
        <v>1440000</v>
      </c>
      <c r="T251" s="13">
        <v>0</v>
      </c>
      <c r="U251" s="11" t="s">
        <v>44</v>
      </c>
      <c r="V251" s="13">
        <v>0</v>
      </c>
      <c r="W251" s="13">
        <v>0</v>
      </c>
      <c r="X251" s="11" t="s">
        <v>44</v>
      </c>
      <c r="Y251" s="13">
        <v>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608</v>
      </c>
      <c r="B252" s="12" t="s">
        <v>586</v>
      </c>
      <c r="C252" s="11" t="s">
        <v>38</v>
      </c>
      <c r="D252" s="11" t="s">
        <v>39</v>
      </c>
      <c r="E252" s="11" t="s">
        <v>923</v>
      </c>
      <c r="F252" s="11" t="s">
        <v>934</v>
      </c>
      <c r="G252" s="11" t="s">
        <v>40</v>
      </c>
      <c r="H252" s="11" t="s">
        <v>607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 t="shared" si="3"/>
        <v>3810000</v>
      </c>
      <c r="R252" s="13">
        <v>0</v>
      </c>
      <c r="S252" s="13">
        <v>3810000</v>
      </c>
      <c r="T252" s="13">
        <v>0</v>
      </c>
      <c r="U252" s="11" t="s">
        <v>44</v>
      </c>
      <c r="V252" s="13">
        <v>0</v>
      </c>
      <c r="W252" s="13">
        <v>0</v>
      </c>
      <c r="X252" s="11" t="s">
        <v>44</v>
      </c>
      <c r="Y252" s="13">
        <v>0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610</v>
      </c>
      <c r="B253" s="12" t="s">
        <v>586</v>
      </c>
      <c r="C253" s="11" t="s">
        <v>38</v>
      </c>
      <c r="D253" s="11" t="s">
        <v>61</v>
      </c>
      <c r="E253" s="11" t="s">
        <v>62</v>
      </c>
      <c r="F253" s="11" t="s">
        <v>611</v>
      </c>
      <c r="G253" s="11" t="s">
        <v>40</v>
      </c>
      <c r="H253" s="11" t="s">
        <v>609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 t="shared" si="3"/>
        <v>478403790</v>
      </c>
      <c r="R253" s="13">
        <v>0</v>
      </c>
      <c r="S253" s="13">
        <v>379303134</v>
      </c>
      <c r="T253" s="13">
        <v>0</v>
      </c>
      <c r="U253" s="11" t="s">
        <v>44</v>
      </c>
      <c r="V253" s="13">
        <v>0</v>
      </c>
      <c r="W253" s="13">
        <v>85431600</v>
      </c>
      <c r="X253" s="11" t="s">
        <v>44</v>
      </c>
      <c r="Y253" s="13">
        <v>13669056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615</v>
      </c>
      <c r="B254" s="12" t="s">
        <v>586</v>
      </c>
      <c r="C254" s="11" t="s">
        <v>38</v>
      </c>
      <c r="D254" s="11" t="s">
        <v>61</v>
      </c>
      <c r="E254" s="11" t="s">
        <v>62</v>
      </c>
      <c r="F254" s="11" t="s">
        <v>611</v>
      </c>
      <c r="G254" s="11" t="s">
        <v>40</v>
      </c>
      <c r="H254" s="11" t="s">
        <v>612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613</v>
      </c>
      <c r="P254" s="11" t="s">
        <v>614</v>
      </c>
      <c r="Q254" s="13">
        <f t="shared" si="3"/>
        <v>2821500</v>
      </c>
      <c r="R254" s="13">
        <v>0</v>
      </c>
      <c r="S254" s="13">
        <v>2821500</v>
      </c>
      <c r="T254" s="13">
        <v>0</v>
      </c>
      <c r="U254" s="11" t="s">
        <v>44</v>
      </c>
      <c r="V254" s="13">
        <v>0</v>
      </c>
      <c r="W254" s="13">
        <v>0</v>
      </c>
      <c r="X254" s="11" t="s">
        <v>44</v>
      </c>
      <c r="Y254" s="13">
        <v>0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617</v>
      </c>
      <c r="B255" s="12" t="s">
        <v>586</v>
      </c>
      <c r="C255" s="11" t="s">
        <v>38</v>
      </c>
      <c r="D255" s="11" t="s">
        <v>61</v>
      </c>
      <c r="E255" s="11" t="s">
        <v>62</v>
      </c>
      <c r="F255" s="11" t="s">
        <v>611</v>
      </c>
      <c r="G255" s="11" t="s">
        <v>40</v>
      </c>
      <c r="H255" s="11" t="s">
        <v>616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 t="shared" si="3"/>
        <v>238317802</v>
      </c>
      <c r="R255" s="13">
        <v>0</v>
      </c>
      <c r="S255" s="13">
        <v>191893210</v>
      </c>
      <c r="T255" s="13">
        <v>0</v>
      </c>
      <c r="U255" s="11" t="s">
        <v>44</v>
      </c>
      <c r="V255" s="13">
        <v>0</v>
      </c>
      <c r="W255" s="13">
        <v>40021200</v>
      </c>
      <c r="X255" s="11" t="s">
        <v>44</v>
      </c>
      <c r="Y255" s="13">
        <v>6403392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622</v>
      </c>
      <c r="B256" s="12" t="s">
        <v>586</v>
      </c>
      <c r="C256" s="11" t="s">
        <v>38</v>
      </c>
      <c r="D256" s="11" t="s">
        <v>61</v>
      </c>
      <c r="E256" s="11" t="s">
        <v>62</v>
      </c>
      <c r="F256" s="11" t="s">
        <v>611</v>
      </c>
      <c r="G256" s="11" t="s">
        <v>294</v>
      </c>
      <c r="H256" s="11" t="s">
        <v>42</v>
      </c>
      <c r="I256" s="13" t="s">
        <v>618</v>
      </c>
      <c r="J256" s="13" t="s">
        <v>42</v>
      </c>
      <c r="K256" s="13" t="s">
        <v>619</v>
      </c>
      <c r="L256" s="13" t="s">
        <v>586</v>
      </c>
      <c r="M256" s="13">
        <v>450000</v>
      </c>
      <c r="N256" s="11" t="s">
        <v>297</v>
      </c>
      <c r="O256" s="11" t="s">
        <v>620</v>
      </c>
      <c r="P256" s="11" t="s">
        <v>621</v>
      </c>
      <c r="Q256" s="13">
        <f t="shared" si="3"/>
        <v>-450000</v>
      </c>
      <c r="R256" s="13">
        <v>0</v>
      </c>
      <c r="S256" s="13">
        <v>-450000</v>
      </c>
      <c r="T256" s="13">
        <v>0</v>
      </c>
      <c r="U256" s="11" t="s">
        <v>44</v>
      </c>
      <c r="V256" s="13">
        <v>0</v>
      </c>
      <c r="W256" s="13">
        <v>0</v>
      </c>
      <c r="X256" s="11" t="s">
        <v>44</v>
      </c>
      <c r="Y256" s="13">
        <v>0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624</v>
      </c>
      <c r="B257" s="12" t="s">
        <v>586</v>
      </c>
      <c r="C257" s="11" t="s">
        <v>38</v>
      </c>
      <c r="D257" s="11" t="s">
        <v>65</v>
      </c>
      <c r="E257" s="11" t="s">
        <v>946</v>
      </c>
      <c r="F257" s="11" t="s">
        <v>957</v>
      </c>
      <c r="G257" s="11" t="s">
        <v>40</v>
      </c>
      <c r="H257" s="11" t="s">
        <v>623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 t="shared" si="3"/>
        <v>50695920</v>
      </c>
      <c r="R257" s="13">
        <v>0</v>
      </c>
      <c r="S257" s="13">
        <v>48712320</v>
      </c>
      <c r="T257" s="13">
        <v>0</v>
      </c>
      <c r="U257" s="11" t="s">
        <v>44</v>
      </c>
      <c r="V257" s="13">
        <v>0</v>
      </c>
      <c r="W257" s="13">
        <v>1710000</v>
      </c>
      <c r="X257" s="11" t="s">
        <v>44</v>
      </c>
      <c r="Y257" s="13">
        <v>273600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626</v>
      </c>
      <c r="B258" s="12" t="s">
        <v>586</v>
      </c>
      <c r="C258" s="11" t="s">
        <v>38</v>
      </c>
      <c r="D258" s="11" t="s">
        <v>65</v>
      </c>
      <c r="E258" s="11" t="s">
        <v>946</v>
      </c>
      <c r="F258" s="11" t="s">
        <v>957</v>
      </c>
      <c r="G258" s="11" t="s">
        <v>40</v>
      </c>
      <c r="H258" s="11" t="s">
        <v>625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 t="shared" si="3"/>
        <v>56911197</v>
      </c>
      <c r="R258" s="13">
        <v>0</v>
      </c>
      <c r="S258" s="13">
        <v>55199037</v>
      </c>
      <c r="T258" s="13">
        <v>0</v>
      </c>
      <c r="U258" s="11" t="s">
        <v>44</v>
      </c>
      <c r="V258" s="13">
        <v>0</v>
      </c>
      <c r="W258" s="13">
        <v>1476000</v>
      </c>
      <c r="X258" s="11" t="s">
        <v>44</v>
      </c>
      <c r="Y258" s="13">
        <v>236160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629</v>
      </c>
      <c r="B259" s="15">
        <v>44222</v>
      </c>
      <c r="C259" s="11" t="s">
        <v>38</v>
      </c>
      <c r="D259" s="11" t="s">
        <v>85</v>
      </c>
      <c r="E259" s="11" t="s">
        <v>975</v>
      </c>
      <c r="F259" s="11" t="s">
        <v>969</v>
      </c>
      <c r="G259" s="11" t="s">
        <v>40</v>
      </c>
      <c r="H259" s="11" t="s">
        <v>970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964</v>
      </c>
      <c r="P259" s="11" t="s">
        <v>42</v>
      </c>
      <c r="Q259" s="13">
        <f t="shared" si="3"/>
        <v>0</v>
      </c>
      <c r="R259" s="13">
        <v>0</v>
      </c>
      <c r="S259" s="13">
        <v>0</v>
      </c>
      <c r="T259" s="13">
        <v>0</v>
      </c>
      <c r="U259" s="11" t="s">
        <v>44</v>
      </c>
      <c r="V259" s="13">
        <v>0</v>
      </c>
      <c r="W259" s="13">
        <v>0</v>
      </c>
      <c r="X259" s="11" t="s">
        <v>44</v>
      </c>
      <c r="Y259" s="13">
        <v>0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631</v>
      </c>
      <c r="B260" s="12" t="s">
        <v>627</v>
      </c>
      <c r="C260" s="11" t="s">
        <v>38</v>
      </c>
      <c r="D260" s="11" t="s">
        <v>39</v>
      </c>
      <c r="E260" s="11" t="s">
        <v>923</v>
      </c>
      <c r="F260" s="11" t="s">
        <v>935</v>
      </c>
      <c r="G260" s="11" t="s">
        <v>40</v>
      </c>
      <c r="H260" s="11" t="s">
        <v>628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 t="shared" si="3"/>
        <v>96632235.5</v>
      </c>
      <c r="R260" s="13">
        <v>0</v>
      </c>
      <c r="S260" s="13">
        <v>79295339.5</v>
      </c>
      <c r="T260" s="13">
        <v>0</v>
      </c>
      <c r="U260" s="11" t="s">
        <v>44</v>
      </c>
      <c r="V260" s="13">
        <v>0</v>
      </c>
      <c r="W260" s="13">
        <v>14945600</v>
      </c>
      <c r="X260" s="11" t="s">
        <v>44</v>
      </c>
      <c r="Y260" s="13">
        <v>2391296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633</v>
      </c>
      <c r="B261" s="12" t="s">
        <v>627</v>
      </c>
      <c r="C261" s="11" t="s">
        <v>38</v>
      </c>
      <c r="D261" s="11" t="s">
        <v>39</v>
      </c>
      <c r="E261" s="11" t="s">
        <v>923</v>
      </c>
      <c r="F261" s="11" t="s">
        <v>935</v>
      </c>
      <c r="G261" s="11" t="s">
        <v>40</v>
      </c>
      <c r="H261" s="11" t="s">
        <v>630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 t="shared" si="3"/>
        <v>5958480</v>
      </c>
      <c r="R261" s="13">
        <v>0</v>
      </c>
      <c r="S261" s="13">
        <v>5786800</v>
      </c>
      <c r="T261" s="13">
        <v>0</v>
      </c>
      <c r="U261" s="11" t="s">
        <v>44</v>
      </c>
      <c r="V261" s="13">
        <v>0</v>
      </c>
      <c r="W261" s="13">
        <v>148000</v>
      </c>
      <c r="X261" s="11" t="s">
        <v>44</v>
      </c>
      <c r="Y261" s="13">
        <v>23680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635</v>
      </c>
      <c r="B262" s="12" t="s">
        <v>627</v>
      </c>
      <c r="C262" s="11" t="s">
        <v>38</v>
      </c>
      <c r="D262" s="11" t="s">
        <v>39</v>
      </c>
      <c r="E262" s="11" t="s">
        <v>923</v>
      </c>
      <c r="F262" s="11" t="s">
        <v>935</v>
      </c>
      <c r="G262" s="11" t="s">
        <v>40</v>
      </c>
      <c r="H262" s="11" t="s">
        <v>632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 t="shared" si="3"/>
        <v>11421823.25</v>
      </c>
      <c r="R262" s="13">
        <v>0</v>
      </c>
      <c r="S262" s="13">
        <v>10906783.25</v>
      </c>
      <c r="T262" s="13">
        <v>0</v>
      </c>
      <c r="U262" s="11" t="s">
        <v>44</v>
      </c>
      <c r="V262" s="13">
        <v>0</v>
      </c>
      <c r="W262" s="13">
        <v>444000</v>
      </c>
      <c r="X262" s="11" t="s">
        <v>45</v>
      </c>
      <c r="Y262" s="13">
        <v>71040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637</v>
      </c>
      <c r="B263" s="12" t="s">
        <v>627</v>
      </c>
      <c r="C263" s="11" t="s">
        <v>38</v>
      </c>
      <c r="D263" s="11" t="s">
        <v>39</v>
      </c>
      <c r="E263" s="11" t="s">
        <v>923</v>
      </c>
      <c r="F263" s="11" t="s">
        <v>935</v>
      </c>
      <c r="G263" s="11" t="s">
        <v>40</v>
      </c>
      <c r="H263" s="11" t="s">
        <v>634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 t="shared" si="3"/>
        <v>83518494.5</v>
      </c>
      <c r="R263" s="13">
        <v>0</v>
      </c>
      <c r="S263" s="13">
        <v>57837312.5</v>
      </c>
      <c r="T263" s="13">
        <v>0</v>
      </c>
      <c r="U263" s="11" t="s">
        <v>44</v>
      </c>
      <c r="V263" s="13">
        <v>0</v>
      </c>
      <c r="W263" s="13">
        <v>22138950</v>
      </c>
      <c r="X263" s="11" t="s">
        <v>44</v>
      </c>
      <c r="Y263" s="13">
        <v>3542232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639</v>
      </c>
      <c r="B264" s="12" t="s">
        <v>627</v>
      </c>
      <c r="C264" s="11" t="s">
        <v>38</v>
      </c>
      <c r="D264" s="11" t="s">
        <v>39</v>
      </c>
      <c r="E264" s="11" t="s">
        <v>923</v>
      </c>
      <c r="F264" s="11" t="s">
        <v>935</v>
      </c>
      <c r="G264" s="11" t="s">
        <v>40</v>
      </c>
      <c r="H264" s="11" t="s">
        <v>636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 t="shared" ref="Q264:Q327" si="4">SUM(S264:AG264)</f>
        <v>90556870.5</v>
      </c>
      <c r="R264" s="13">
        <v>0</v>
      </c>
      <c r="S264" s="13">
        <v>67081776.5</v>
      </c>
      <c r="T264" s="13">
        <v>0</v>
      </c>
      <c r="U264" s="11" t="s">
        <v>44</v>
      </c>
      <c r="V264" s="13">
        <v>0</v>
      </c>
      <c r="W264" s="13">
        <v>20237150</v>
      </c>
      <c r="X264" s="11" t="s">
        <v>45</v>
      </c>
      <c r="Y264" s="13">
        <v>3237944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641</v>
      </c>
      <c r="B265" s="12" t="s">
        <v>627</v>
      </c>
      <c r="C265" s="11" t="s">
        <v>38</v>
      </c>
      <c r="D265" s="11" t="s">
        <v>39</v>
      </c>
      <c r="E265" s="11" t="s">
        <v>923</v>
      </c>
      <c r="F265" s="11" t="s">
        <v>935</v>
      </c>
      <c r="G265" s="11" t="s">
        <v>40</v>
      </c>
      <c r="H265" s="11" t="s">
        <v>638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 t="shared" si="4"/>
        <v>16448720</v>
      </c>
      <c r="R265" s="13">
        <v>0</v>
      </c>
      <c r="S265" s="13">
        <v>13186800</v>
      </c>
      <c r="T265" s="13">
        <v>0</v>
      </c>
      <c r="U265" s="11" t="s">
        <v>44</v>
      </c>
      <c r="V265" s="13">
        <v>0</v>
      </c>
      <c r="W265" s="13">
        <v>2812000</v>
      </c>
      <c r="X265" s="11" t="s">
        <v>45</v>
      </c>
      <c r="Y265" s="13">
        <v>449920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x14ac:dyDescent="0.25">
      <c r="A266" s="11" t="s">
        <v>643</v>
      </c>
      <c r="B266" s="12" t="s">
        <v>627</v>
      </c>
      <c r="C266" s="11" t="s">
        <v>38</v>
      </c>
      <c r="D266" s="11" t="s">
        <v>39</v>
      </c>
      <c r="E266" s="11" t="s">
        <v>923</v>
      </c>
      <c r="F266" s="11" t="s">
        <v>935</v>
      </c>
      <c r="G266" s="11" t="s">
        <v>40</v>
      </c>
      <c r="H266" s="11" t="s">
        <v>640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 t="shared" si="4"/>
        <v>59482329.25</v>
      </c>
      <c r="R266" s="13">
        <v>0</v>
      </c>
      <c r="S266" s="13">
        <v>52857627.25</v>
      </c>
      <c r="T266" s="13">
        <v>0</v>
      </c>
      <c r="U266" s="11" t="s">
        <v>44</v>
      </c>
      <c r="V266" s="13">
        <v>0</v>
      </c>
      <c r="W266" s="13">
        <v>5710950</v>
      </c>
      <c r="X266" s="11" t="s">
        <v>44</v>
      </c>
      <c r="Y266" s="13">
        <v>913752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645</v>
      </c>
      <c r="B267" s="9" t="s">
        <v>627</v>
      </c>
      <c r="C267" s="8" t="s">
        <v>38</v>
      </c>
      <c r="D267" s="8" t="s">
        <v>61</v>
      </c>
      <c r="E267" s="8" t="s">
        <v>62</v>
      </c>
      <c r="F267" s="8" t="s">
        <v>945</v>
      </c>
      <c r="G267" s="8" t="s">
        <v>40</v>
      </c>
      <c r="H267" s="8" t="s">
        <v>642</v>
      </c>
      <c r="I267" s="10" t="s">
        <v>42</v>
      </c>
      <c r="J267" s="10" t="s">
        <v>42</v>
      </c>
      <c r="K267" s="10" t="s">
        <v>42</v>
      </c>
      <c r="L267" s="10" t="s">
        <v>42</v>
      </c>
      <c r="M267" s="10">
        <v>0</v>
      </c>
      <c r="N267" s="8" t="s">
        <v>42</v>
      </c>
      <c r="O267" s="8" t="s">
        <v>43</v>
      </c>
      <c r="P267" s="8" t="s">
        <v>42</v>
      </c>
      <c r="Q267" s="13">
        <f t="shared" si="4"/>
        <v>485463184.20999998</v>
      </c>
      <c r="R267" s="10">
        <v>0</v>
      </c>
      <c r="S267" s="10">
        <v>401453983.5</v>
      </c>
      <c r="T267" s="10">
        <v>0</v>
      </c>
      <c r="U267" s="8" t="s">
        <v>44</v>
      </c>
      <c r="V267" s="10">
        <v>0</v>
      </c>
      <c r="W267" s="10">
        <v>72421724.75</v>
      </c>
      <c r="X267" s="8" t="s">
        <v>44</v>
      </c>
      <c r="Y267" s="10">
        <v>11587475.960000001</v>
      </c>
      <c r="Z267" s="10">
        <v>0</v>
      </c>
      <c r="AA267" s="8" t="s">
        <v>44</v>
      </c>
      <c r="AB267" s="10">
        <v>0</v>
      </c>
      <c r="AC267" s="10">
        <v>0</v>
      </c>
      <c r="AD267" s="8" t="s">
        <v>44</v>
      </c>
      <c r="AE267" s="10">
        <v>0</v>
      </c>
      <c r="AF267" s="10">
        <v>0</v>
      </c>
      <c r="AG267" s="8" t="s">
        <v>42</v>
      </c>
    </row>
    <row r="268" spans="1:33" s="14" customFormat="1" x14ac:dyDescent="0.25">
      <c r="A268" s="11" t="s">
        <v>649</v>
      </c>
      <c r="B268" s="12" t="s">
        <v>627</v>
      </c>
      <c r="C268" s="11" t="s">
        <v>38</v>
      </c>
      <c r="D268" s="11" t="s">
        <v>65</v>
      </c>
      <c r="E268" s="11" t="s">
        <v>946</v>
      </c>
      <c r="F268" s="11" t="s">
        <v>958</v>
      </c>
      <c r="G268" s="11" t="s">
        <v>40</v>
      </c>
      <c r="H268" s="11" t="s">
        <v>644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 t="shared" si="4"/>
        <v>143183295.5</v>
      </c>
      <c r="R268" s="13">
        <v>0</v>
      </c>
      <c r="S268" s="13">
        <v>134753111.5</v>
      </c>
      <c r="T268" s="13">
        <v>0</v>
      </c>
      <c r="U268" s="11" t="s">
        <v>44</v>
      </c>
      <c r="V268" s="13">
        <v>0</v>
      </c>
      <c r="W268" s="13">
        <v>7267400</v>
      </c>
      <c r="X268" s="11" t="s">
        <v>44</v>
      </c>
      <c r="Y268" s="13">
        <v>1162784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651</v>
      </c>
      <c r="B269" s="12" t="s">
        <v>627</v>
      </c>
      <c r="C269" s="11" t="s">
        <v>38</v>
      </c>
      <c r="D269" s="11" t="s">
        <v>65</v>
      </c>
      <c r="E269" s="11" t="s">
        <v>946</v>
      </c>
      <c r="F269" s="11" t="s">
        <v>958</v>
      </c>
      <c r="G269" s="11" t="s">
        <v>40</v>
      </c>
      <c r="H269" s="11" t="s">
        <v>646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647</v>
      </c>
      <c r="P269" s="11" t="s">
        <v>648</v>
      </c>
      <c r="Q269" s="13">
        <f t="shared" si="4"/>
        <v>10464340</v>
      </c>
      <c r="R269" s="13">
        <v>0</v>
      </c>
      <c r="S269" s="13">
        <v>3940500</v>
      </c>
      <c r="T269" s="13">
        <v>0</v>
      </c>
      <c r="U269" s="11" t="s">
        <v>44</v>
      </c>
      <c r="V269" s="13">
        <v>0</v>
      </c>
      <c r="W269" s="13">
        <v>5624000</v>
      </c>
      <c r="X269" s="11" t="s">
        <v>45</v>
      </c>
      <c r="Y269" s="13">
        <v>899840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653</v>
      </c>
      <c r="B270" s="12" t="s">
        <v>627</v>
      </c>
      <c r="C270" s="11" t="s">
        <v>38</v>
      </c>
      <c r="D270" s="11" t="s">
        <v>65</v>
      </c>
      <c r="E270" s="11" t="s">
        <v>946</v>
      </c>
      <c r="F270" s="11" t="s">
        <v>958</v>
      </c>
      <c r="G270" s="11" t="s">
        <v>40</v>
      </c>
      <c r="H270" s="11" t="s">
        <v>650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 t="shared" si="4"/>
        <v>38662526.899999999</v>
      </c>
      <c r="R270" s="13">
        <v>0</v>
      </c>
      <c r="S270" s="13">
        <v>33721040</v>
      </c>
      <c r="T270" s="13">
        <v>0</v>
      </c>
      <c r="U270" s="11" t="s">
        <v>44</v>
      </c>
      <c r="V270" s="13">
        <v>0</v>
      </c>
      <c r="W270" s="13">
        <v>4259902.5</v>
      </c>
      <c r="X270" s="11" t="s">
        <v>44</v>
      </c>
      <c r="Y270" s="13">
        <v>681584.4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655</v>
      </c>
      <c r="B271" s="12" t="s">
        <v>627</v>
      </c>
      <c r="C271" s="11" t="s">
        <v>38</v>
      </c>
      <c r="D271" s="11" t="s">
        <v>65</v>
      </c>
      <c r="E271" s="11" t="s">
        <v>946</v>
      </c>
      <c r="F271" s="11" t="s">
        <v>958</v>
      </c>
      <c r="G271" s="11" t="s">
        <v>40</v>
      </c>
      <c r="H271" s="11" t="s">
        <v>652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 t="shared" si="4"/>
        <v>19028040</v>
      </c>
      <c r="R271" s="13">
        <v>0</v>
      </c>
      <c r="S271" s="13">
        <v>14918450</v>
      </c>
      <c r="T271" s="13">
        <v>0</v>
      </c>
      <c r="U271" s="11" t="s">
        <v>44</v>
      </c>
      <c r="V271" s="13">
        <v>0</v>
      </c>
      <c r="W271" s="13">
        <v>3542750</v>
      </c>
      <c r="X271" s="11" t="s">
        <v>45</v>
      </c>
      <c r="Y271" s="13">
        <v>566840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657</v>
      </c>
      <c r="B272" s="12" t="s">
        <v>627</v>
      </c>
      <c r="C272" s="11" t="s">
        <v>38</v>
      </c>
      <c r="D272" s="11" t="s">
        <v>65</v>
      </c>
      <c r="E272" s="11" t="s">
        <v>946</v>
      </c>
      <c r="F272" s="11" t="s">
        <v>958</v>
      </c>
      <c r="G272" s="11" t="s">
        <v>40</v>
      </c>
      <c r="H272" s="11" t="s">
        <v>654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 t="shared" si="4"/>
        <v>99607646</v>
      </c>
      <c r="R272" s="13">
        <v>0</v>
      </c>
      <c r="S272" s="13">
        <v>89244612</v>
      </c>
      <c r="T272" s="13">
        <v>0</v>
      </c>
      <c r="U272" s="11" t="s">
        <v>44</v>
      </c>
      <c r="V272" s="13">
        <v>0</v>
      </c>
      <c r="W272" s="13">
        <v>8933650</v>
      </c>
      <c r="X272" s="11" t="s">
        <v>44</v>
      </c>
      <c r="Y272" s="13">
        <v>1429384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659</v>
      </c>
      <c r="B273" s="12" t="s">
        <v>627</v>
      </c>
      <c r="C273" s="11" t="s">
        <v>38</v>
      </c>
      <c r="D273" s="11" t="s">
        <v>65</v>
      </c>
      <c r="E273" s="11" t="s">
        <v>946</v>
      </c>
      <c r="F273" s="11" t="s">
        <v>958</v>
      </c>
      <c r="G273" s="11" t="s">
        <v>40</v>
      </c>
      <c r="H273" s="11" t="s">
        <v>656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 t="shared" si="4"/>
        <v>198880582.22</v>
      </c>
      <c r="R273" s="13">
        <v>0</v>
      </c>
      <c r="S273" s="13">
        <v>169572510</v>
      </c>
      <c r="T273" s="13">
        <v>0</v>
      </c>
      <c r="U273" s="11" t="s">
        <v>44</v>
      </c>
      <c r="V273" s="13">
        <v>0</v>
      </c>
      <c r="W273" s="13">
        <v>25265579.5</v>
      </c>
      <c r="X273" s="11" t="s">
        <v>44</v>
      </c>
      <c r="Y273" s="13">
        <v>4042492.7199999997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661</v>
      </c>
      <c r="B274" s="12" t="s">
        <v>627</v>
      </c>
      <c r="C274" s="11" t="s">
        <v>38</v>
      </c>
      <c r="D274" s="11" t="s">
        <v>65</v>
      </c>
      <c r="E274" s="11" t="s">
        <v>946</v>
      </c>
      <c r="F274" s="11" t="s">
        <v>958</v>
      </c>
      <c r="G274" s="11" t="s">
        <v>40</v>
      </c>
      <c r="H274" s="11" t="s">
        <v>658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 t="shared" si="4"/>
        <v>23440700</v>
      </c>
      <c r="R274" s="13">
        <v>0</v>
      </c>
      <c r="S274" s="13">
        <v>18719500</v>
      </c>
      <c r="T274" s="13">
        <v>0</v>
      </c>
      <c r="U274" s="11" t="s">
        <v>44</v>
      </c>
      <c r="V274" s="13">
        <v>0</v>
      </c>
      <c r="W274" s="13">
        <v>4070000</v>
      </c>
      <c r="X274" s="11" t="s">
        <v>44</v>
      </c>
      <c r="Y274" s="13">
        <v>651200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663</v>
      </c>
      <c r="B275" s="12" t="s">
        <v>627</v>
      </c>
      <c r="C275" s="11" t="s">
        <v>38</v>
      </c>
      <c r="D275" s="11" t="s">
        <v>85</v>
      </c>
      <c r="E275" s="11" t="s">
        <v>975</v>
      </c>
      <c r="F275" s="11" t="s">
        <v>971</v>
      </c>
      <c r="G275" s="11" t="s">
        <v>40</v>
      </c>
      <c r="H275" s="11" t="s">
        <v>660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 t="shared" si="4"/>
        <v>59491076</v>
      </c>
      <c r="R275" s="13">
        <v>0</v>
      </c>
      <c r="S275" s="13">
        <v>57816500</v>
      </c>
      <c r="T275" s="13">
        <v>0</v>
      </c>
      <c r="U275" s="11" t="s">
        <v>44</v>
      </c>
      <c r="V275" s="13">
        <v>0</v>
      </c>
      <c r="W275" s="13">
        <v>1443600</v>
      </c>
      <c r="X275" s="11" t="s">
        <v>44</v>
      </c>
      <c r="Y275" s="13">
        <v>230976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666</v>
      </c>
      <c r="B276" s="12" t="s">
        <v>627</v>
      </c>
      <c r="C276" s="11" t="s">
        <v>38</v>
      </c>
      <c r="D276" s="11" t="s">
        <v>85</v>
      </c>
      <c r="E276" s="11" t="s">
        <v>975</v>
      </c>
      <c r="F276" s="11" t="s">
        <v>971</v>
      </c>
      <c r="G276" s="11" t="s">
        <v>40</v>
      </c>
      <c r="H276" s="11" t="s">
        <v>662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 t="shared" si="4"/>
        <v>150774804</v>
      </c>
      <c r="R276" s="13">
        <v>0</v>
      </c>
      <c r="S276" s="13">
        <v>116762850</v>
      </c>
      <c r="T276" s="13">
        <v>0</v>
      </c>
      <c r="U276" s="11" t="s">
        <v>44</v>
      </c>
      <c r="V276" s="13">
        <v>0</v>
      </c>
      <c r="W276" s="13">
        <v>29320650</v>
      </c>
      <c r="X276" s="11" t="s">
        <v>44</v>
      </c>
      <c r="Y276" s="13">
        <v>4691304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668</v>
      </c>
      <c r="B277" s="12" t="s">
        <v>664</v>
      </c>
      <c r="C277" s="11" t="s">
        <v>38</v>
      </c>
      <c r="D277" s="11" t="s">
        <v>39</v>
      </c>
      <c r="E277" s="11" t="s">
        <v>923</v>
      </c>
      <c r="F277" s="11" t="s">
        <v>978</v>
      </c>
      <c r="G277" s="11" t="s">
        <v>40</v>
      </c>
      <c r="H277" s="11" t="s">
        <v>665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 t="shared" si="4"/>
        <v>101082844.5</v>
      </c>
      <c r="R277" s="13">
        <v>0</v>
      </c>
      <c r="S277" s="13">
        <v>81659398.5</v>
      </c>
      <c r="T277" s="13">
        <v>0</v>
      </c>
      <c r="U277" s="11" t="s">
        <v>44</v>
      </c>
      <c r="V277" s="13">
        <v>0</v>
      </c>
      <c r="W277" s="13">
        <v>16744350</v>
      </c>
      <c r="X277" s="11" t="s">
        <v>44</v>
      </c>
      <c r="Y277" s="13">
        <v>2679096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670</v>
      </c>
      <c r="B278" s="12" t="s">
        <v>664</v>
      </c>
      <c r="C278" s="11" t="s">
        <v>38</v>
      </c>
      <c r="D278" s="11" t="s">
        <v>39</v>
      </c>
      <c r="E278" s="11" t="s">
        <v>923</v>
      </c>
      <c r="F278" s="11" t="s">
        <v>978</v>
      </c>
      <c r="G278" s="11" t="s">
        <v>40</v>
      </c>
      <c r="H278" s="11" t="s">
        <v>667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 t="shared" si="4"/>
        <v>89682462.75</v>
      </c>
      <c r="R278" s="13">
        <v>0</v>
      </c>
      <c r="S278" s="13">
        <v>79673518.75</v>
      </c>
      <c r="T278" s="13">
        <v>0</v>
      </c>
      <c r="U278" s="11" t="s">
        <v>44</v>
      </c>
      <c r="V278" s="13">
        <v>0</v>
      </c>
      <c r="W278" s="13">
        <v>8628400</v>
      </c>
      <c r="X278" s="11" t="s">
        <v>44</v>
      </c>
      <c r="Y278" s="13">
        <v>1380544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672</v>
      </c>
      <c r="B279" s="12" t="s">
        <v>664</v>
      </c>
      <c r="C279" s="11" t="s">
        <v>38</v>
      </c>
      <c r="D279" s="11" t="s">
        <v>39</v>
      </c>
      <c r="E279" s="11" t="s">
        <v>923</v>
      </c>
      <c r="F279" s="11" t="s">
        <v>978</v>
      </c>
      <c r="G279" s="11" t="s">
        <v>40</v>
      </c>
      <c r="H279" s="11" t="s">
        <v>669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 t="shared" si="4"/>
        <v>146206460</v>
      </c>
      <c r="R279" s="13">
        <v>0</v>
      </c>
      <c r="S279" s="13">
        <v>117207562</v>
      </c>
      <c r="T279" s="13">
        <v>0</v>
      </c>
      <c r="U279" s="11" t="s">
        <v>44</v>
      </c>
      <c r="V279" s="13">
        <v>0</v>
      </c>
      <c r="W279" s="13">
        <v>24999050</v>
      </c>
      <c r="X279" s="11" t="s">
        <v>44</v>
      </c>
      <c r="Y279" s="13">
        <v>3999848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674</v>
      </c>
      <c r="B280" s="12" t="s">
        <v>664</v>
      </c>
      <c r="C280" s="11" t="s">
        <v>38</v>
      </c>
      <c r="D280" s="11" t="s">
        <v>39</v>
      </c>
      <c r="E280" s="11" t="s">
        <v>923</v>
      </c>
      <c r="F280" s="11" t="s">
        <v>978</v>
      </c>
      <c r="G280" s="11" t="s">
        <v>40</v>
      </c>
      <c r="H280" s="11" t="s">
        <v>671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 t="shared" si="4"/>
        <v>30937795</v>
      </c>
      <c r="R280" s="13">
        <v>0</v>
      </c>
      <c r="S280" s="13">
        <v>30572975</v>
      </c>
      <c r="T280" s="13">
        <v>0</v>
      </c>
      <c r="U280" s="11" t="s">
        <v>44</v>
      </c>
      <c r="V280" s="13">
        <v>0</v>
      </c>
      <c r="W280" s="13">
        <v>314500</v>
      </c>
      <c r="X280" s="11" t="s">
        <v>44</v>
      </c>
      <c r="Y280" s="13">
        <v>50320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676</v>
      </c>
      <c r="B281" s="12" t="s">
        <v>664</v>
      </c>
      <c r="C281" s="11" t="s">
        <v>38</v>
      </c>
      <c r="D281" s="11" t="s">
        <v>39</v>
      </c>
      <c r="E281" s="11" t="s">
        <v>923</v>
      </c>
      <c r="F281" s="11" t="s">
        <v>978</v>
      </c>
      <c r="G281" s="11" t="s">
        <v>40</v>
      </c>
      <c r="H281" s="11" t="s">
        <v>673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 t="shared" si="4"/>
        <v>90234565.969999999</v>
      </c>
      <c r="R281" s="13">
        <v>0</v>
      </c>
      <c r="S281" s="13">
        <v>79257089.25</v>
      </c>
      <c r="T281" s="13">
        <v>0</v>
      </c>
      <c r="U281" s="11" t="s">
        <v>44</v>
      </c>
      <c r="V281" s="13">
        <v>0</v>
      </c>
      <c r="W281" s="13">
        <v>9463342</v>
      </c>
      <c r="X281" s="11" t="s">
        <v>44</v>
      </c>
      <c r="Y281" s="13">
        <v>1514134.72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681</v>
      </c>
      <c r="B282" s="12" t="s">
        <v>664</v>
      </c>
      <c r="C282" s="11" t="s">
        <v>38</v>
      </c>
      <c r="D282" s="11" t="s">
        <v>61</v>
      </c>
      <c r="E282" s="11" t="s">
        <v>62</v>
      </c>
      <c r="F282" s="11" t="s">
        <v>677</v>
      </c>
      <c r="G282" s="11" t="s">
        <v>40</v>
      </c>
      <c r="H282" s="11" t="s">
        <v>675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 t="shared" si="4"/>
        <v>11457580</v>
      </c>
      <c r="R282" s="13">
        <v>0</v>
      </c>
      <c r="S282" s="13">
        <v>9891000</v>
      </c>
      <c r="T282" s="13">
        <v>0</v>
      </c>
      <c r="U282" s="11" t="s">
        <v>44</v>
      </c>
      <c r="V282" s="13">
        <v>0</v>
      </c>
      <c r="W282" s="13">
        <v>1350500</v>
      </c>
      <c r="X282" s="11" t="s">
        <v>44</v>
      </c>
      <c r="Y282" s="13">
        <v>216080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683</v>
      </c>
      <c r="B283" s="12" t="s">
        <v>664</v>
      </c>
      <c r="C283" s="11" t="s">
        <v>38</v>
      </c>
      <c r="D283" s="11" t="s">
        <v>61</v>
      </c>
      <c r="E283" s="11" t="s">
        <v>62</v>
      </c>
      <c r="F283" s="11" t="s">
        <v>677</v>
      </c>
      <c r="G283" s="11" t="s">
        <v>40</v>
      </c>
      <c r="H283" s="11" t="s">
        <v>678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679</v>
      </c>
      <c r="P283" s="11" t="s">
        <v>680</v>
      </c>
      <c r="Q283" s="13">
        <f t="shared" si="4"/>
        <v>2802750</v>
      </c>
      <c r="R283" s="13">
        <v>0</v>
      </c>
      <c r="S283" s="13">
        <v>2802750</v>
      </c>
      <c r="T283" s="13">
        <v>0</v>
      </c>
      <c r="U283" s="11" t="s">
        <v>44</v>
      </c>
      <c r="V283" s="13">
        <v>0</v>
      </c>
      <c r="W283" s="13">
        <v>0</v>
      </c>
      <c r="X283" s="11" t="s">
        <v>44</v>
      </c>
      <c r="Y283" s="13">
        <v>0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685</v>
      </c>
      <c r="B284" s="12" t="s">
        <v>664</v>
      </c>
      <c r="C284" s="11" t="s">
        <v>38</v>
      </c>
      <c r="D284" s="11" t="s">
        <v>61</v>
      </c>
      <c r="E284" s="11" t="s">
        <v>62</v>
      </c>
      <c r="F284" s="11" t="s">
        <v>677</v>
      </c>
      <c r="G284" s="11" t="s">
        <v>40</v>
      </c>
      <c r="H284" s="11" t="s">
        <v>682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 t="shared" si="4"/>
        <v>361739129.25</v>
      </c>
      <c r="R284" s="13">
        <v>0</v>
      </c>
      <c r="S284" s="13">
        <v>317136665.25</v>
      </c>
      <c r="T284" s="13">
        <v>0</v>
      </c>
      <c r="U284" s="11" t="s">
        <v>44</v>
      </c>
      <c r="V284" s="13">
        <v>0</v>
      </c>
      <c r="W284" s="13">
        <v>38450400</v>
      </c>
      <c r="X284" s="11" t="s">
        <v>45</v>
      </c>
      <c r="Y284" s="13">
        <v>6152064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689</v>
      </c>
      <c r="B285" s="12" t="s">
        <v>664</v>
      </c>
      <c r="C285" s="11" t="s">
        <v>38</v>
      </c>
      <c r="D285" s="11" t="s">
        <v>65</v>
      </c>
      <c r="E285" s="11" t="s">
        <v>946</v>
      </c>
      <c r="F285" s="11" t="s">
        <v>976</v>
      </c>
      <c r="G285" s="11" t="s">
        <v>40</v>
      </c>
      <c r="H285" s="11" t="s">
        <v>684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 t="shared" si="4"/>
        <v>61218000</v>
      </c>
      <c r="R285" s="13">
        <v>0</v>
      </c>
      <c r="S285" s="13">
        <v>57462500</v>
      </c>
      <c r="T285" s="13">
        <v>0</v>
      </c>
      <c r="U285" s="11" t="s">
        <v>44</v>
      </c>
      <c r="V285" s="13">
        <v>0</v>
      </c>
      <c r="W285" s="13">
        <v>3237500</v>
      </c>
      <c r="X285" s="11" t="s">
        <v>44</v>
      </c>
      <c r="Y285" s="13">
        <v>518000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691</v>
      </c>
      <c r="B286" s="12" t="s">
        <v>664</v>
      </c>
      <c r="C286" s="11" t="s">
        <v>38</v>
      </c>
      <c r="D286" s="11" t="s">
        <v>65</v>
      </c>
      <c r="E286" s="11" t="s">
        <v>946</v>
      </c>
      <c r="F286" s="11" t="s">
        <v>976</v>
      </c>
      <c r="G286" s="11" t="s">
        <v>40</v>
      </c>
      <c r="H286" s="11" t="s">
        <v>686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687</v>
      </c>
      <c r="P286" s="11" t="s">
        <v>688</v>
      </c>
      <c r="Q286" s="13">
        <f t="shared" si="4"/>
        <v>3600000</v>
      </c>
      <c r="R286" s="13">
        <v>0</v>
      </c>
      <c r="S286" s="13">
        <v>3600000</v>
      </c>
      <c r="T286" s="13">
        <v>0</v>
      </c>
      <c r="U286" s="11" t="s">
        <v>44</v>
      </c>
      <c r="V286" s="13">
        <v>0</v>
      </c>
      <c r="W286" s="13">
        <v>0</v>
      </c>
      <c r="X286" s="11" t="s">
        <v>44</v>
      </c>
      <c r="Y286" s="13">
        <v>0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693</v>
      </c>
      <c r="B287" s="12" t="s">
        <v>664</v>
      </c>
      <c r="C287" s="11" t="s">
        <v>38</v>
      </c>
      <c r="D287" s="11" t="s">
        <v>65</v>
      </c>
      <c r="E287" s="11" t="s">
        <v>946</v>
      </c>
      <c r="F287" s="11" t="s">
        <v>976</v>
      </c>
      <c r="G287" s="11" t="s">
        <v>40</v>
      </c>
      <c r="H287" s="11" t="s">
        <v>690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 t="shared" si="4"/>
        <v>51641902</v>
      </c>
      <c r="R287" s="13">
        <v>0</v>
      </c>
      <c r="S287" s="13">
        <v>50543150</v>
      </c>
      <c r="T287" s="13">
        <v>0</v>
      </c>
      <c r="U287" s="11" t="s">
        <v>44</v>
      </c>
      <c r="V287" s="13">
        <v>0</v>
      </c>
      <c r="W287" s="13">
        <v>947200</v>
      </c>
      <c r="X287" s="11" t="s">
        <v>45</v>
      </c>
      <c r="Y287" s="13">
        <v>151552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695</v>
      </c>
      <c r="B288" s="12" t="s">
        <v>664</v>
      </c>
      <c r="C288" s="11" t="s">
        <v>38</v>
      </c>
      <c r="D288" s="11" t="s">
        <v>65</v>
      </c>
      <c r="E288" s="11" t="s">
        <v>946</v>
      </c>
      <c r="F288" s="11" t="s">
        <v>976</v>
      </c>
      <c r="G288" s="11" t="s">
        <v>40</v>
      </c>
      <c r="H288" s="11" t="s">
        <v>692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 t="shared" si="4"/>
        <v>77077575.5</v>
      </c>
      <c r="R288" s="13">
        <v>0</v>
      </c>
      <c r="S288" s="13">
        <v>58259301.5</v>
      </c>
      <c r="T288" s="13">
        <v>0</v>
      </c>
      <c r="U288" s="11" t="s">
        <v>44</v>
      </c>
      <c r="V288" s="13">
        <v>0</v>
      </c>
      <c r="W288" s="13">
        <v>16222650</v>
      </c>
      <c r="X288" s="11" t="s">
        <v>45</v>
      </c>
      <c r="Y288" s="13">
        <v>2595624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697</v>
      </c>
      <c r="B289" s="12" t="s">
        <v>664</v>
      </c>
      <c r="C289" s="11" t="s">
        <v>38</v>
      </c>
      <c r="D289" s="11" t="s">
        <v>65</v>
      </c>
      <c r="E289" s="11" t="s">
        <v>946</v>
      </c>
      <c r="F289" s="11" t="s">
        <v>976</v>
      </c>
      <c r="G289" s="11" t="s">
        <v>40</v>
      </c>
      <c r="H289" s="11" t="s">
        <v>694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 t="shared" si="4"/>
        <v>147845160.43000001</v>
      </c>
      <c r="R289" s="13">
        <v>0</v>
      </c>
      <c r="S289" s="13">
        <v>120871914.75</v>
      </c>
      <c r="T289" s="13">
        <v>0</v>
      </c>
      <c r="U289" s="11" t="s">
        <v>44</v>
      </c>
      <c r="V289" s="13">
        <v>0</v>
      </c>
      <c r="W289" s="13">
        <v>23252798</v>
      </c>
      <c r="X289" s="11" t="s">
        <v>44</v>
      </c>
      <c r="Y289" s="13">
        <v>3720447.68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701</v>
      </c>
      <c r="B290" s="12" t="s">
        <v>664</v>
      </c>
      <c r="C290" s="11" t="s">
        <v>38</v>
      </c>
      <c r="D290" s="11" t="s">
        <v>65</v>
      </c>
      <c r="E290" s="11" t="s">
        <v>946</v>
      </c>
      <c r="F290" s="11" t="s">
        <v>976</v>
      </c>
      <c r="G290" s="11" t="s">
        <v>40</v>
      </c>
      <c r="H290" s="11" t="s">
        <v>696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 t="shared" si="4"/>
        <v>70700964.25</v>
      </c>
      <c r="R290" s="13">
        <v>0</v>
      </c>
      <c r="S290" s="13">
        <v>63168504.25</v>
      </c>
      <c r="T290" s="13">
        <v>0</v>
      </c>
      <c r="U290" s="11" t="s">
        <v>44</v>
      </c>
      <c r="V290" s="13">
        <v>0</v>
      </c>
      <c r="W290" s="13">
        <v>6493500</v>
      </c>
      <c r="X290" s="11" t="s">
        <v>44</v>
      </c>
      <c r="Y290" s="13">
        <v>1038960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703</v>
      </c>
      <c r="B291" s="12" t="s">
        <v>664</v>
      </c>
      <c r="C291" s="11" t="s">
        <v>38</v>
      </c>
      <c r="D291" s="11" t="s">
        <v>65</v>
      </c>
      <c r="E291" s="11" t="s">
        <v>946</v>
      </c>
      <c r="F291" s="11" t="s">
        <v>976</v>
      </c>
      <c r="G291" s="11" t="s">
        <v>40</v>
      </c>
      <c r="H291" s="11" t="s">
        <v>698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699</v>
      </c>
      <c r="P291" s="11" t="s">
        <v>700</v>
      </c>
      <c r="Q291" s="13">
        <f t="shared" si="4"/>
        <v>5920000</v>
      </c>
      <c r="R291" s="13">
        <v>0</v>
      </c>
      <c r="S291" s="13">
        <v>5920000</v>
      </c>
      <c r="T291" s="13">
        <v>0</v>
      </c>
      <c r="U291" s="11" t="s">
        <v>44</v>
      </c>
      <c r="V291" s="13">
        <v>0</v>
      </c>
      <c r="W291" s="13">
        <v>0</v>
      </c>
      <c r="X291" s="11" t="s">
        <v>44</v>
      </c>
      <c r="Y291" s="13">
        <v>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707</v>
      </c>
      <c r="B292" s="12" t="s">
        <v>664</v>
      </c>
      <c r="C292" s="11" t="s">
        <v>38</v>
      </c>
      <c r="D292" s="11" t="s">
        <v>65</v>
      </c>
      <c r="E292" s="11" t="s">
        <v>946</v>
      </c>
      <c r="F292" s="11" t="s">
        <v>976</v>
      </c>
      <c r="G292" s="11" t="s">
        <v>40</v>
      </c>
      <c r="H292" s="11" t="s">
        <v>702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 t="shared" si="4"/>
        <v>18612406</v>
      </c>
      <c r="R292" s="13">
        <v>0</v>
      </c>
      <c r="S292" s="13">
        <v>15584400</v>
      </c>
      <c r="T292" s="13">
        <v>0</v>
      </c>
      <c r="U292" s="11" t="s">
        <v>44</v>
      </c>
      <c r="V292" s="13">
        <v>0</v>
      </c>
      <c r="W292" s="13">
        <v>2610350</v>
      </c>
      <c r="X292" s="11" t="s">
        <v>44</v>
      </c>
      <c r="Y292" s="13">
        <v>417656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711</v>
      </c>
      <c r="B293" s="12" t="s">
        <v>664</v>
      </c>
      <c r="C293" s="11" t="s">
        <v>38</v>
      </c>
      <c r="D293" s="11" t="s">
        <v>65</v>
      </c>
      <c r="E293" s="11" t="s">
        <v>946</v>
      </c>
      <c r="F293" s="11" t="s">
        <v>976</v>
      </c>
      <c r="G293" s="11" t="s">
        <v>40</v>
      </c>
      <c r="H293" s="11" t="s">
        <v>704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705</v>
      </c>
      <c r="P293" s="11" t="s">
        <v>706</v>
      </c>
      <c r="Q293" s="13">
        <f t="shared" si="4"/>
        <v>700000</v>
      </c>
      <c r="R293" s="13">
        <v>0</v>
      </c>
      <c r="S293" s="13">
        <v>700000</v>
      </c>
      <c r="T293" s="13">
        <v>0</v>
      </c>
      <c r="U293" s="11" t="s">
        <v>44</v>
      </c>
      <c r="V293" s="13">
        <v>0</v>
      </c>
      <c r="W293" s="13">
        <v>0</v>
      </c>
      <c r="X293" s="11" t="s">
        <v>44</v>
      </c>
      <c r="Y293" s="13">
        <v>0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713</v>
      </c>
      <c r="B294" s="12" t="s">
        <v>664</v>
      </c>
      <c r="C294" s="11" t="s">
        <v>38</v>
      </c>
      <c r="D294" s="11" t="s">
        <v>65</v>
      </c>
      <c r="E294" s="11" t="s">
        <v>946</v>
      </c>
      <c r="F294" s="11" t="s">
        <v>976</v>
      </c>
      <c r="G294" s="11" t="s">
        <v>40</v>
      </c>
      <c r="H294" s="11" t="s">
        <v>708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709</v>
      </c>
      <c r="P294" s="11" t="s">
        <v>710</v>
      </c>
      <c r="Q294" s="13">
        <f t="shared" si="4"/>
        <v>8939496</v>
      </c>
      <c r="R294" s="13">
        <v>0</v>
      </c>
      <c r="S294" s="13">
        <v>3465050</v>
      </c>
      <c r="T294" s="13">
        <v>0</v>
      </c>
      <c r="U294" s="11" t="s">
        <v>44</v>
      </c>
      <c r="V294" s="13">
        <v>0</v>
      </c>
      <c r="W294" s="13">
        <v>4719350</v>
      </c>
      <c r="X294" s="11" t="s">
        <v>45</v>
      </c>
      <c r="Y294" s="13">
        <v>755096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715</v>
      </c>
      <c r="B295" s="12" t="s">
        <v>664</v>
      </c>
      <c r="C295" s="11" t="s">
        <v>38</v>
      </c>
      <c r="D295" s="11" t="s">
        <v>65</v>
      </c>
      <c r="E295" s="11" t="s">
        <v>946</v>
      </c>
      <c r="F295" s="11" t="s">
        <v>976</v>
      </c>
      <c r="G295" s="11" t="s">
        <v>40</v>
      </c>
      <c r="H295" s="11" t="s">
        <v>712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 t="shared" si="4"/>
        <v>42413550</v>
      </c>
      <c r="R295" s="13">
        <v>0</v>
      </c>
      <c r="S295" s="13">
        <v>37928410</v>
      </c>
      <c r="T295" s="13">
        <v>0</v>
      </c>
      <c r="U295" s="11" t="s">
        <v>44</v>
      </c>
      <c r="V295" s="13">
        <v>0</v>
      </c>
      <c r="W295" s="13">
        <v>3866500</v>
      </c>
      <c r="X295" s="11" t="s">
        <v>45</v>
      </c>
      <c r="Y295" s="13">
        <v>618640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717</v>
      </c>
      <c r="B296" s="12" t="s">
        <v>664</v>
      </c>
      <c r="C296" s="11" t="s">
        <v>38</v>
      </c>
      <c r="D296" s="11" t="s">
        <v>85</v>
      </c>
      <c r="E296" s="11" t="s">
        <v>975</v>
      </c>
      <c r="F296" s="11" t="s">
        <v>974</v>
      </c>
      <c r="G296" s="11" t="s">
        <v>40</v>
      </c>
      <c r="H296" s="11" t="s">
        <v>714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 t="shared" si="4"/>
        <v>48402084</v>
      </c>
      <c r="R296" s="13">
        <v>0</v>
      </c>
      <c r="S296" s="13">
        <v>45496400</v>
      </c>
      <c r="T296" s="13">
        <v>0</v>
      </c>
      <c r="U296" s="11" t="s">
        <v>44</v>
      </c>
      <c r="V296" s="13">
        <v>0</v>
      </c>
      <c r="W296" s="13">
        <v>2504900</v>
      </c>
      <c r="X296" s="11" t="s">
        <v>44</v>
      </c>
      <c r="Y296" s="13">
        <v>400784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719</v>
      </c>
      <c r="B297" s="12" t="s">
        <v>664</v>
      </c>
      <c r="C297" s="11" t="s">
        <v>38</v>
      </c>
      <c r="D297" s="11" t="s">
        <v>85</v>
      </c>
      <c r="E297" s="11" t="s">
        <v>975</v>
      </c>
      <c r="F297" s="11" t="s">
        <v>974</v>
      </c>
      <c r="G297" s="11" t="s">
        <v>40</v>
      </c>
      <c r="H297" s="11" t="s">
        <v>716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 t="shared" si="4"/>
        <v>53927256</v>
      </c>
      <c r="R297" s="13">
        <v>0</v>
      </c>
      <c r="S297" s="13">
        <v>49772600</v>
      </c>
      <c r="T297" s="13">
        <v>0</v>
      </c>
      <c r="U297" s="11" t="s">
        <v>44</v>
      </c>
      <c r="V297" s="13">
        <v>0</v>
      </c>
      <c r="W297" s="13">
        <v>3581600</v>
      </c>
      <c r="X297" s="11" t="s">
        <v>44</v>
      </c>
      <c r="Y297" s="13">
        <v>573056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721</v>
      </c>
      <c r="B298" s="12" t="s">
        <v>664</v>
      </c>
      <c r="C298" s="11" t="s">
        <v>38</v>
      </c>
      <c r="D298" s="11" t="s">
        <v>85</v>
      </c>
      <c r="E298" s="11" t="s">
        <v>975</v>
      </c>
      <c r="F298" s="11" t="s">
        <v>974</v>
      </c>
      <c r="G298" s="11" t="s">
        <v>40</v>
      </c>
      <c r="H298" s="11" t="s">
        <v>718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 t="shared" si="4"/>
        <v>82874854</v>
      </c>
      <c r="R298" s="13">
        <v>0</v>
      </c>
      <c r="S298" s="13">
        <v>73273650</v>
      </c>
      <c r="T298" s="13">
        <v>0</v>
      </c>
      <c r="U298" s="11" t="s">
        <v>44</v>
      </c>
      <c r="V298" s="13">
        <v>0</v>
      </c>
      <c r="W298" s="13">
        <v>8276900</v>
      </c>
      <c r="X298" s="11" t="s">
        <v>45</v>
      </c>
      <c r="Y298" s="13">
        <v>1324304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724</v>
      </c>
      <c r="B299" s="12" t="s">
        <v>664</v>
      </c>
      <c r="C299" s="11" t="s">
        <v>38</v>
      </c>
      <c r="D299" s="11" t="s">
        <v>85</v>
      </c>
      <c r="E299" s="11" t="s">
        <v>975</v>
      </c>
      <c r="F299" s="11" t="s">
        <v>974</v>
      </c>
      <c r="G299" s="11" t="s">
        <v>40</v>
      </c>
      <c r="H299" s="11" t="s">
        <v>720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 t="shared" si="4"/>
        <v>10301170</v>
      </c>
      <c r="R299" s="13">
        <v>0</v>
      </c>
      <c r="S299" s="13">
        <v>9990000</v>
      </c>
      <c r="T299" s="13">
        <v>0</v>
      </c>
      <c r="U299" s="11" t="s">
        <v>44</v>
      </c>
      <c r="V299" s="13">
        <v>0</v>
      </c>
      <c r="W299" s="13">
        <v>268250</v>
      </c>
      <c r="X299" s="11" t="s">
        <v>44</v>
      </c>
      <c r="Y299" s="13">
        <v>42920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726</v>
      </c>
      <c r="B300" s="12" t="s">
        <v>722</v>
      </c>
      <c r="C300" s="11" t="s">
        <v>38</v>
      </c>
      <c r="D300" s="11" t="s">
        <v>39</v>
      </c>
      <c r="E300" s="11" t="s">
        <v>923</v>
      </c>
      <c r="F300" s="11" t="s">
        <v>979</v>
      </c>
      <c r="G300" s="11" t="s">
        <v>40</v>
      </c>
      <c r="H300" s="11" t="s">
        <v>723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 t="shared" si="4"/>
        <v>148598076.5</v>
      </c>
      <c r="R300" s="13">
        <v>0</v>
      </c>
      <c r="S300" s="13">
        <v>124419094.5</v>
      </c>
      <c r="T300" s="13">
        <v>0</v>
      </c>
      <c r="U300" s="11" t="s">
        <v>44</v>
      </c>
      <c r="V300" s="13">
        <v>0</v>
      </c>
      <c r="W300" s="13">
        <v>20843950</v>
      </c>
      <c r="X300" s="11" t="s">
        <v>44</v>
      </c>
      <c r="Y300" s="13">
        <v>3335032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728</v>
      </c>
      <c r="B301" s="12" t="s">
        <v>722</v>
      </c>
      <c r="C301" s="11" t="s">
        <v>38</v>
      </c>
      <c r="D301" s="11" t="s">
        <v>39</v>
      </c>
      <c r="E301" s="11" t="s">
        <v>923</v>
      </c>
      <c r="F301" s="11" t="s">
        <v>979</v>
      </c>
      <c r="G301" s="11" t="s">
        <v>40</v>
      </c>
      <c r="H301" s="11" t="s">
        <v>725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 t="shared" si="4"/>
        <v>84614659.75</v>
      </c>
      <c r="R301" s="13">
        <v>0</v>
      </c>
      <c r="S301" s="13">
        <v>73305239.75</v>
      </c>
      <c r="T301" s="13">
        <v>0</v>
      </c>
      <c r="U301" s="11" t="s">
        <v>44</v>
      </c>
      <c r="V301" s="13">
        <v>0</v>
      </c>
      <c r="W301" s="13">
        <v>9749500</v>
      </c>
      <c r="X301" s="11" t="s">
        <v>44</v>
      </c>
      <c r="Y301" s="13">
        <v>1559920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730</v>
      </c>
      <c r="B302" s="12" t="s">
        <v>722</v>
      </c>
      <c r="C302" s="11" t="s">
        <v>38</v>
      </c>
      <c r="D302" s="11" t="s">
        <v>39</v>
      </c>
      <c r="E302" s="11" t="s">
        <v>923</v>
      </c>
      <c r="F302" s="11" t="s">
        <v>979</v>
      </c>
      <c r="G302" s="11" t="s">
        <v>40</v>
      </c>
      <c r="H302" s="11" t="s">
        <v>727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 t="shared" si="4"/>
        <v>145408522.55000001</v>
      </c>
      <c r="R302" s="13">
        <v>0</v>
      </c>
      <c r="S302" s="13">
        <v>113027689.5</v>
      </c>
      <c r="T302" s="13">
        <v>0</v>
      </c>
      <c r="U302" s="11" t="s">
        <v>44</v>
      </c>
      <c r="V302" s="13">
        <v>0</v>
      </c>
      <c r="W302" s="13">
        <v>27914511.25</v>
      </c>
      <c r="X302" s="11" t="s">
        <v>44</v>
      </c>
      <c r="Y302" s="13">
        <v>4466321.8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732</v>
      </c>
      <c r="B303" s="12" t="s">
        <v>722</v>
      </c>
      <c r="C303" s="11" t="s">
        <v>38</v>
      </c>
      <c r="D303" s="11" t="s">
        <v>39</v>
      </c>
      <c r="E303" s="11" t="s">
        <v>923</v>
      </c>
      <c r="F303" s="11" t="s">
        <v>979</v>
      </c>
      <c r="G303" s="11" t="s">
        <v>40</v>
      </c>
      <c r="H303" s="11" t="s">
        <v>729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 t="shared" si="4"/>
        <v>65221449</v>
      </c>
      <c r="R303" s="13">
        <v>0</v>
      </c>
      <c r="S303" s="13">
        <v>54397025</v>
      </c>
      <c r="T303" s="13">
        <v>0</v>
      </c>
      <c r="U303" s="11" t="s">
        <v>44</v>
      </c>
      <c r="V303" s="13">
        <v>0</v>
      </c>
      <c r="W303" s="13">
        <v>9331400</v>
      </c>
      <c r="X303" s="11" t="s">
        <v>45</v>
      </c>
      <c r="Y303" s="13">
        <v>1493024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734</v>
      </c>
      <c r="B304" s="12" t="s">
        <v>722</v>
      </c>
      <c r="C304" s="11" t="s">
        <v>38</v>
      </c>
      <c r="D304" s="11" t="s">
        <v>39</v>
      </c>
      <c r="E304" s="11" t="s">
        <v>923</v>
      </c>
      <c r="F304" s="11" t="s">
        <v>979</v>
      </c>
      <c r="G304" s="11" t="s">
        <v>40</v>
      </c>
      <c r="H304" s="11" t="s">
        <v>731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 t="shared" si="4"/>
        <v>75364755.991599992</v>
      </c>
      <c r="R304" s="13">
        <v>0</v>
      </c>
      <c r="S304" s="13">
        <v>50096399.999999993</v>
      </c>
      <c r="T304" s="13">
        <v>0</v>
      </c>
      <c r="U304" s="11" t="s">
        <v>44</v>
      </c>
      <c r="V304" s="13">
        <v>0</v>
      </c>
      <c r="W304" s="13">
        <v>21783065.509999998</v>
      </c>
      <c r="X304" s="11" t="s">
        <v>44</v>
      </c>
      <c r="Y304" s="13">
        <v>3485290.4816000001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736</v>
      </c>
      <c r="B305" s="12" t="s">
        <v>722</v>
      </c>
      <c r="C305" s="11" t="s">
        <v>38</v>
      </c>
      <c r="D305" s="11" t="s">
        <v>39</v>
      </c>
      <c r="E305" s="11" t="s">
        <v>923</v>
      </c>
      <c r="F305" s="11" t="s">
        <v>979</v>
      </c>
      <c r="G305" s="11" t="s">
        <v>40</v>
      </c>
      <c r="H305" s="11" t="s">
        <v>733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 t="shared" si="4"/>
        <v>27313133</v>
      </c>
      <c r="R305" s="13">
        <v>0</v>
      </c>
      <c r="S305" s="13">
        <v>24752955</v>
      </c>
      <c r="T305" s="13">
        <v>0</v>
      </c>
      <c r="U305" s="11" t="s">
        <v>44</v>
      </c>
      <c r="V305" s="13">
        <v>0</v>
      </c>
      <c r="W305" s="13">
        <v>2207050</v>
      </c>
      <c r="X305" s="11" t="s">
        <v>44</v>
      </c>
      <c r="Y305" s="13">
        <v>353128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738</v>
      </c>
      <c r="B306" s="12" t="s">
        <v>722</v>
      </c>
      <c r="C306" s="11" t="s">
        <v>38</v>
      </c>
      <c r="D306" s="11" t="s">
        <v>39</v>
      </c>
      <c r="E306" s="11" t="s">
        <v>923</v>
      </c>
      <c r="F306" s="11" t="s">
        <v>979</v>
      </c>
      <c r="G306" s="11" t="s">
        <v>40</v>
      </c>
      <c r="H306" s="11" t="s">
        <v>735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 t="shared" si="4"/>
        <v>87699122</v>
      </c>
      <c r="R306" s="13">
        <v>0</v>
      </c>
      <c r="S306" s="13">
        <v>62492206</v>
      </c>
      <c r="T306" s="13">
        <v>0</v>
      </c>
      <c r="U306" s="11" t="s">
        <v>44</v>
      </c>
      <c r="V306" s="13">
        <v>0</v>
      </c>
      <c r="W306" s="13">
        <v>21730100</v>
      </c>
      <c r="X306" s="11" t="s">
        <v>44</v>
      </c>
      <c r="Y306" s="13">
        <v>3476816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740</v>
      </c>
      <c r="B307" s="12" t="s">
        <v>722</v>
      </c>
      <c r="C307" s="11" t="s">
        <v>38</v>
      </c>
      <c r="D307" s="11" t="s">
        <v>61</v>
      </c>
      <c r="E307" s="11" t="s">
        <v>62</v>
      </c>
      <c r="F307" s="11" t="s">
        <v>977</v>
      </c>
      <c r="G307" s="11" t="s">
        <v>40</v>
      </c>
      <c r="H307" s="11" t="s">
        <v>737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 t="shared" si="4"/>
        <v>613799350.14160001</v>
      </c>
      <c r="R307" s="13">
        <v>0</v>
      </c>
      <c r="S307" s="13">
        <v>461349055.25</v>
      </c>
      <c r="T307" s="13">
        <v>0</v>
      </c>
      <c r="U307" s="11" t="s">
        <v>44</v>
      </c>
      <c r="V307" s="13">
        <v>0</v>
      </c>
      <c r="W307" s="13">
        <v>131422668.00999999</v>
      </c>
      <c r="X307" s="11" t="s">
        <v>45</v>
      </c>
      <c r="Y307" s="13">
        <v>21027626.8816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742</v>
      </c>
      <c r="B308" s="12" t="s">
        <v>722</v>
      </c>
      <c r="C308" s="11" t="s">
        <v>38</v>
      </c>
      <c r="D308" s="11" t="s">
        <v>65</v>
      </c>
      <c r="E308" s="11" t="s">
        <v>946</v>
      </c>
      <c r="F308" s="11" t="s">
        <v>936</v>
      </c>
      <c r="G308" s="11" t="s">
        <v>40</v>
      </c>
      <c r="H308" s="11" t="s">
        <v>739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 t="shared" si="4"/>
        <v>229055959.62</v>
      </c>
      <c r="R308" s="13">
        <v>0</v>
      </c>
      <c r="S308" s="13">
        <v>179378538.25</v>
      </c>
      <c r="T308" s="13">
        <v>0</v>
      </c>
      <c r="U308" s="11" t="s">
        <v>44</v>
      </c>
      <c r="V308" s="13">
        <v>0</v>
      </c>
      <c r="W308" s="13">
        <v>42825363.25</v>
      </c>
      <c r="X308" s="11" t="s">
        <v>44</v>
      </c>
      <c r="Y308" s="13">
        <v>6852058.1200000001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744</v>
      </c>
      <c r="B309" s="12" t="s">
        <v>722</v>
      </c>
      <c r="C309" s="11" t="s">
        <v>38</v>
      </c>
      <c r="D309" s="11" t="s">
        <v>65</v>
      </c>
      <c r="E309" s="11" t="s">
        <v>946</v>
      </c>
      <c r="F309" s="11" t="s">
        <v>936</v>
      </c>
      <c r="G309" s="11" t="s">
        <v>40</v>
      </c>
      <c r="H309" s="11" t="s">
        <v>741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 t="shared" si="4"/>
        <v>274083086.05000001</v>
      </c>
      <c r="R309" s="13">
        <v>0</v>
      </c>
      <c r="S309" s="13">
        <v>215819883.5</v>
      </c>
      <c r="T309" s="13">
        <v>0</v>
      </c>
      <c r="U309" s="11" t="s">
        <v>44</v>
      </c>
      <c r="V309" s="13">
        <v>0</v>
      </c>
      <c r="W309" s="13">
        <v>50226898.75</v>
      </c>
      <c r="X309" s="11" t="s">
        <v>45</v>
      </c>
      <c r="Y309" s="13">
        <v>8036303.8000000007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748</v>
      </c>
      <c r="B310" s="12" t="s">
        <v>722</v>
      </c>
      <c r="C310" s="11" t="s">
        <v>38</v>
      </c>
      <c r="D310" s="11" t="s">
        <v>65</v>
      </c>
      <c r="E310" s="11" t="s">
        <v>946</v>
      </c>
      <c r="F310" s="11" t="s">
        <v>936</v>
      </c>
      <c r="G310" s="11" t="s">
        <v>40</v>
      </c>
      <c r="H310" s="11" t="s">
        <v>743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 t="shared" si="4"/>
        <v>48317244.491599999</v>
      </c>
      <c r="R310" s="13">
        <v>0</v>
      </c>
      <c r="S310" s="13">
        <v>35452768.5</v>
      </c>
      <c r="T310" s="13">
        <v>0</v>
      </c>
      <c r="U310" s="11" t="s">
        <v>44</v>
      </c>
      <c r="V310" s="13">
        <v>0</v>
      </c>
      <c r="W310" s="13">
        <v>11090065.51</v>
      </c>
      <c r="X310" s="11" t="s">
        <v>45</v>
      </c>
      <c r="Y310" s="13">
        <v>1774410.4816000001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750</v>
      </c>
      <c r="B311" s="12" t="s">
        <v>722</v>
      </c>
      <c r="C311" s="11" t="s">
        <v>38</v>
      </c>
      <c r="D311" s="11" t="s">
        <v>65</v>
      </c>
      <c r="E311" s="11" t="s">
        <v>946</v>
      </c>
      <c r="F311" s="11" t="s">
        <v>936</v>
      </c>
      <c r="G311" s="11" t="s">
        <v>40</v>
      </c>
      <c r="H311" s="11" t="s">
        <v>745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746</v>
      </c>
      <c r="P311" s="11" t="s">
        <v>747</v>
      </c>
      <c r="Q311" s="13">
        <f t="shared" si="4"/>
        <v>1200000</v>
      </c>
      <c r="R311" s="13">
        <v>0</v>
      </c>
      <c r="S311" s="13">
        <v>1200000</v>
      </c>
      <c r="T311" s="13">
        <v>0</v>
      </c>
      <c r="U311" s="11" t="s">
        <v>44</v>
      </c>
      <c r="V311" s="13">
        <v>0</v>
      </c>
      <c r="W311" s="13">
        <v>0</v>
      </c>
      <c r="X311" s="11" t="s">
        <v>44</v>
      </c>
      <c r="Y311" s="13">
        <v>0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754</v>
      </c>
      <c r="B312" s="12" t="s">
        <v>722</v>
      </c>
      <c r="C312" s="11" t="s">
        <v>38</v>
      </c>
      <c r="D312" s="11" t="s">
        <v>65</v>
      </c>
      <c r="E312" s="11" t="s">
        <v>946</v>
      </c>
      <c r="F312" s="11" t="s">
        <v>936</v>
      </c>
      <c r="G312" s="11" t="s">
        <v>40</v>
      </c>
      <c r="H312" s="11" t="s">
        <v>749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 t="shared" si="4"/>
        <v>64456800.491599999</v>
      </c>
      <c r="R312" s="13">
        <v>0</v>
      </c>
      <c r="S312" s="13">
        <v>51347680.5</v>
      </c>
      <c r="T312" s="13">
        <v>0</v>
      </c>
      <c r="U312" s="11" t="s">
        <v>44</v>
      </c>
      <c r="V312" s="13">
        <v>0</v>
      </c>
      <c r="W312" s="13">
        <v>11300965.51</v>
      </c>
      <c r="X312" s="11" t="s">
        <v>45</v>
      </c>
      <c r="Y312" s="13">
        <v>1808154.4816000001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756</v>
      </c>
      <c r="B313" s="12" t="s">
        <v>722</v>
      </c>
      <c r="C313" s="11" t="s">
        <v>38</v>
      </c>
      <c r="D313" s="11" t="s">
        <v>65</v>
      </c>
      <c r="E313" s="11" t="s">
        <v>946</v>
      </c>
      <c r="F313" s="11" t="s">
        <v>936</v>
      </c>
      <c r="G313" s="11" t="s">
        <v>40</v>
      </c>
      <c r="H313" s="11" t="s">
        <v>751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752</v>
      </c>
      <c r="P313" s="11" t="s">
        <v>753</v>
      </c>
      <c r="Q313" s="13">
        <f t="shared" si="4"/>
        <v>4530000</v>
      </c>
      <c r="R313" s="13">
        <v>0</v>
      </c>
      <c r="S313" s="13">
        <v>4530000</v>
      </c>
      <c r="T313" s="13">
        <v>0</v>
      </c>
      <c r="U313" s="11" t="s">
        <v>44</v>
      </c>
      <c r="V313" s="13">
        <v>0</v>
      </c>
      <c r="W313" s="13">
        <v>0</v>
      </c>
      <c r="X313" s="11" t="s">
        <v>44</v>
      </c>
      <c r="Y313" s="13">
        <v>0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758</v>
      </c>
      <c r="B314" s="12" t="s">
        <v>722</v>
      </c>
      <c r="C314" s="11" t="s">
        <v>38</v>
      </c>
      <c r="D314" s="11" t="s">
        <v>65</v>
      </c>
      <c r="E314" s="11" t="s">
        <v>946</v>
      </c>
      <c r="F314" s="11" t="s">
        <v>936</v>
      </c>
      <c r="G314" s="11" t="s">
        <v>40</v>
      </c>
      <c r="H314" s="11" t="s">
        <v>755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 t="shared" si="4"/>
        <v>15848189</v>
      </c>
      <c r="R314" s="13">
        <v>0</v>
      </c>
      <c r="S314" s="13">
        <v>14069155</v>
      </c>
      <c r="T314" s="13">
        <v>0</v>
      </c>
      <c r="U314" s="11" t="s">
        <v>44</v>
      </c>
      <c r="V314" s="13">
        <v>0</v>
      </c>
      <c r="W314" s="13">
        <v>1533650</v>
      </c>
      <c r="X314" s="11" t="s">
        <v>45</v>
      </c>
      <c r="Y314" s="13">
        <v>245384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760</v>
      </c>
      <c r="B315" s="12" t="s">
        <v>722</v>
      </c>
      <c r="C315" s="11" t="s">
        <v>38</v>
      </c>
      <c r="D315" s="11" t="s">
        <v>85</v>
      </c>
      <c r="E315" s="11" t="s">
        <v>975</v>
      </c>
      <c r="F315" s="11" t="s">
        <v>972</v>
      </c>
      <c r="G315" s="11" t="s">
        <v>40</v>
      </c>
      <c r="H315" s="11" t="s">
        <v>757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 t="shared" si="4"/>
        <v>40718920</v>
      </c>
      <c r="R315" s="13">
        <v>0</v>
      </c>
      <c r="S315" s="13">
        <v>40032200</v>
      </c>
      <c r="T315" s="13">
        <v>0</v>
      </c>
      <c r="U315" s="11" t="s">
        <v>44</v>
      </c>
      <c r="V315" s="13">
        <v>0</v>
      </c>
      <c r="W315" s="13">
        <v>592000</v>
      </c>
      <c r="X315" s="11" t="s">
        <v>44</v>
      </c>
      <c r="Y315" s="13">
        <v>94720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762</v>
      </c>
      <c r="B316" s="12" t="s">
        <v>722</v>
      </c>
      <c r="C316" s="11" t="s">
        <v>38</v>
      </c>
      <c r="D316" s="11" t="s">
        <v>85</v>
      </c>
      <c r="E316" s="11" t="s">
        <v>975</v>
      </c>
      <c r="F316" s="11" t="s">
        <v>972</v>
      </c>
      <c r="G316" s="11" t="s">
        <v>40</v>
      </c>
      <c r="H316" s="11" t="s">
        <v>759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 t="shared" si="4"/>
        <v>31725280</v>
      </c>
      <c r="R316" s="13">
        <v>0</v>
      </c>
      <c r="S316" s="13">
        <v>31553600</v>
      </c>
      <c r="T316" s="13">
        <v>0</v>
      </c>
      <c r="U316" s="11" t="s">
        <v>44</v>
      </c>
      <c r="V316" s="13">
        <v>0</v>
      </c>
      <c r="W316" s="13">
        <v>148000</v>
      </c>
      <c r="X316" s="11" t="s">
        <v>44</v>
      </c>
      <c r="Y316" s="13">
        <v>23680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764</v>
      </c>
      <c r="B317" s="12" t="s">
        <v>722</v>
      </c>
      <c r="C317" s="11" t="s">
        <v>38</v>
      </c>
      <c r="D317" s="11" t="s">
        <v>85</v>
      </c>
      <c r="E317" s="11" t="s">
        <v>975</v>
      </c>
      <c r="F317" s="11" t="s">
        <v>972</v>
      </c>
      <c r="G317" s="11" t="s">
        <v>40</v>
      </c>
      <c r="H317" s="11" t="s">
        <v>761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 t="shared" si="4"/>
        <v>74765456</v>
      </c>
      <c r="R317" s="13">
        <v>0</v>
      </c>
      <c r="S317" s="13">
        <v>71898400</v>
      </c>
      <c r="T317" s="13">
        <v>0</v>
      </c>
      <c r="U317" s="11" t="s">
        <v>44</v>
      </c>
      <c r="V317" s="13">
        <v>0</v>
      </c>
      <c r="W317" s="13">
        <v>2471600</v>
      </c>
      <c r="X317" s="11" t="s">
        <v>44</v>
      </c>
      <c r="Y317" s="13">
        <v>395456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766</v>
      </c>
      <c r="B318" s="12" t="s">
        <v>722</v>
      </c>
      <c r="C318" s="11" t="s">
        <v>38</v>
      </c>
      <c r="D318" s="11" t="s">
        <v>85</v>
      </c>
      <c r="E318" s="11" t="s">
        <v>975</v>
      </c>
      <c r="F318" s="11" t="s">
        <v>972</v>
      </c>
      <c r="G318" s="11" t="s">
        <v>40</v>
      </c>
      <c r="H318" s="11" t="s">
        <v>763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 t="shared" si="4"/>
        <v>75459540</v>
      </c>
      <c r="R318" s="13">
        <v>0</v>
      </c>
      <c r="S318" s="13">
        <v>73603250</v>
      </c>
      <c r="T318" s="13">
        <v>0</v>
      </c>
      <c r="U318" s="11" t="s">
        <v>44</v>
      </c>
      <c r="V318" s="13">
        <v>0</v>
      </c>
      <c r="W318" s="13">
        <v>1600250</v>
      </c>
      <c r="X318" s="11" t="s">
        <v>45</v>
      </c>
      <c r="Y318" s="13">
        <v>256040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768</v>
      </c>
      <c r="B319" s="12" t="s">
        <v>722</v>
      </c>
      <c r="C319" s="11" t="s">
        <v>38</v>
      </c>
      <c r="D319" s="11" t="s">
        <v>85</v>
      </c>
      <c r="E319" s="11" t="s">
        <v>975</v>
      </c>
      <c r="F319" s="11" t="s">
        <v>972</v>
      </c>
      <c r="G319" s="11" t="s">
        <v>40</v>
      </c>
      <c r="H319" s="11" t="s">
        <v>765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 t="shared" si="4"/>
        <v>59157262</v>
      </c>
      <c r="R319" s="13">
        <v>0</v>
      </c>
      <c r="S319" s="13">
        <v>50901600</v>
      </c>
      <c r="T319" s="13">
        <v>0</v>
      </c>
      <c r="U319" s="11" t="s">
        <v>44</v>
      </c>
      <c r="V319" s="13">
        <v>0</v>
      </c>
      <c r="W319" s="13">
        <v>7116950</v>
      </c>
      <c r="X319" s="11" t="s">
        <v>45</v>
      </c>
      <c r="Y319" s="13">
        <v>1138712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770</v>
      </c>
      <c r="B320" s="12" t="s">
        <v>722</v>
      </c>
      <c r="C320" s="11" t="s">
        <v>38</v>
      </c>
      <c r="D320" s="11" t="s">
        <v>85</v>
      </c>
      <c r="E320" s="11" t="s">
        <v>975</v>
      </c>
      <c r="F320" s="11" t="s">
        <v>972</v>
      </c>
      <c r="G320" s="11" t="s">
        <v>40</v>
      </c>
      <c r="H320" s="11" t="s">
        <v>767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 t="shared" si="4"/>
        <v>19664020</v>
      </c>
      <c r="R320" s="13">
        <v>0</v>
      </c>
      <c r="S320" s="13">
        <v>18494450</v>
      </c>
      <c r="T320" s="13">
        <v>0</v>
      </c>
      <c r="U320" s="11" t="s">
        <v>44</v>
      </c>
      <c r="V320" s="13">
        <v>0</v>
      </c>
      <c r="W320" s="13">
        <v>1008250</v>
      </c>
      <c r="X320" s="11" t="s">
        <v>45</v>
      </c>
      <c r="Y320" s="13">
        <v>161320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772</v>
      </c>
      <c r="B321" s="12" t="s">
        <v>722</v>
      </c>
      <c r="C321" s="11" t="s">
        <v>38</v>
      </c>
      <c r="D321" s="11" t="s">
        <v>85</v>
      </c>
      <c r="E321" s="11" t="s">
        <v>975</v>
      </c>
      <c r="F321" s="11" t="s">
        <v>972</v>
      </c>
      <c r="G321" s="11" t="s">
        <v>40</v>
      </c>
      <c r="H321" s="11" t="s">
        <v>769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 t="shared" si="4"/>
        <v>28227269</v>
      </c>
      <c r="R321" s="13">
        <v>0</v>
      </c>
      <c r="S321" s="13">
        <v>24924575</v>
      </c>
      <c r="T321" s="13">
        <v>0</v>
      </c>
      <c r="U321" s="11" t="s">
        <v>44</v>
      </c>
      <c r="V321" s="13">
        <v>0</v>
      </c>
      <c r="W321" s="13">
        <v>2847150</v>
      </c>
      <c r="X321" s="11" t="s">
        <v>45</v>
      </c>
      <c r="Y321" s="13">
        <v>455544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774</v>
      </c>
      <c r="B322" s="12" t="s">
        <v>722</v>
      </c>
      <c r="C322" s="11" t="s">
        <v>38</v>
      </c>
      <c r="D322" s="11" t="s">
        <v>85</v>
      </c>
      <c r="E322" s="11" t="s">
        <v>975</v>
      </c>
      <c r="F322" s="11" t="s">
        <v>972</v>
      </c>
      <c r="G322" s="11" t="s">
        <v>40</v>
      </c>
      <c r="H322" s="11" t="s">
        <v>771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 t="shared" si="4"/>
        <v>36673750</v>
      </c>
      <c r="R322" s="13">
        <v>0</v>
      </c>
      <c r="S322" s="13">
        <v>35439800</v>
      </c>
      <c r="T322" s="13">
        <v>0</v>
      </c>
      <c r="U322" s="11" t="s">
        <v>44</v>
      </c>
      <c r="V322" s="13">
        <v>0</v>
      </c>
      <c r="W322" s="13">
        <v>1063750</v>
      </c>
      <c r="X322" s="11" t="s">
        <v>44</v>
      </c>
      <c r="Y322" s="13">
        <v>170200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776</v>
      </c>
      <c r="B323" s="12" t="s">
        <v>722</v>
      </c>
      <c r="C323" s="11" t="s">
        <v>38</v>
      </c>
      <c r="D323" s="11" t="s">
        <v>85</v>
      </c>
      <c r="E323" s="11" t="s">
        <v>975</v>
      </c>
      <c r="F323" s="11" t="s">
        <v>972</v>
      </c>
      <c r="G323" s="11" t="s">
        <v>40</v>
      </c>
      <c r="H323" s="11" t="s">
        <v>773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 t="shared" si="4"/>
        <v>16643722</v>
      </c>
      <c r="R323" s="13">
        <v>0</v>
      </c>
      <c r="S323" s="13">
        <v>16145850</v>
      </c>
      <c r="T323" s="13">
        <v>0</v>
      </c>
      <c r="U323" s="11" t="s">
        <v>44</v>
      </c>
      <c r="V323" s="13">
        <v>0</v>
      </c>
      <c r="W323" s="13">
        <v>429200</v>
      </c>
      <c r="X323" s="11" t="s">
        <v>44</v>
      </c>
      <c r="Y323" s="13">
        <v>68672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778</v>
      </c>
      <c r="B324" s="12" t="s">
        <v>722</v>
      </c>
      <c r="C324" s="11" t="s">
        <v>38</v>
      </c>
      <c r="D324" s="11" t="s">
        <v>85</v>
      </c>
      <c r="E324" s="11" t="s">
        <v>975</v>
      </c>
      <c r="F324" s="11" t="s">
        <v>972</v>
      </c>
      <c r="G324" s="11" t="s">
        <v>40</v>
      </c>
      <c r="H324" s="11" t="s">
        <v>775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 t="shared" si="4"/>
        <v>24613945</v>
      </c>
      <c r="R324" s="13">
        <v>0</v>
      </c>
      <c r="S324" s="13">
        <v>21781225</v>
      </c>
      <c r="T324" s="13">
        <v>0</v>
      </c>
      <c r="U324" s="11" t="s">
        <v>44</v>
      </c>
      <c r="V324" s="13">
        <v>0</v>
      </c>
      <c r="W324" s="13">
        <v>2442000</v>
      </c>
      <c r="X324" s="11" t="s">
        <v>45</v>
      </c>
      <c r="Y324" s="13">
        <v>390720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781</v>
      </c>
      <c r="B325" s="12" t="s">
        <v>722</v>
      </c>
      <c r="C325" s="11" t="s">
        <v>38</v>
      </c>
      <c r="D325" s="11" t="s">
        <v>85</v>
      </c>
      <c r="E325" s="11" t="s">
        <v>975</v>
      </c>
      <c r="F325" s="11" t="s">
        <v>972</v>
      </c>
      <c r="G325" s="11" t="s">
        <v>40</v>
      </c>
      <c r="H325" s="11" t="s">
        <v>777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 t="shared" si="4"/>
        <v>7237718</v>
      </c>
      <c r="R325" s="13">
        <v>0</v>
      </c>
      <c r="S325" s="13">
        <v>7113250</v>
      </c>
      <c r="T325" s="13">
        <v>0</v>
      </c>
      <c r="U325" s="11" t="s">
        <v>44</v>
      </c>
      <c r="V325" s="13">
        <v>0</v>
      </c>
      <c r="W325" s="13">
        <v>107300</v>
      </c>
      <c r="X325" s="11" t="s">
        <v>44</v>
      </c>
      <c r="Y325" s="13">
        <v>17168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783</v>
      </c>
      <c r="B326" s="12" t="s">
        <v>779</v>
      </c>
      <c r="C326" s="11" t="s">
        <v>38</v>
      </c>
      <c r="D326" s="11" t="s">
        <v>39</v>
      </c>
      <c r="E326" s="11" t="s">
        <v>923</v>
      </c>
      <c r="F326" s="11" t="s">
        <v>980</v>
      </c>
      <c r="G326" s="11" t="s">
        <v>40</v>
      </c>
      <c r="H326" s="11" t="s">
        <v>780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 t="shared" si="4"/>
        <v>73525771</v>
      </c>
      <c r="R326" s="13">
        <v>0</v>
      </c>
      <c r="S326" s="13">
        <v>54370575</v>
      </c>
      <c r="T326" s="13">
        <v>0</v>
      </c>
      <c r="U326" s="11" t="s">
        <v>44</v>
      </c>
      <c r="V326" s="13">
        <v>0</v>
      </c>
      <c r="W326" s="13">
        <v>16513100</v>
      </c>
      <c r="X326" s="11" t="s">
        <v>45</v>
      </c>
      <c r="Y326" s="13">
        <v>2642096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785</v>
      </c>
      <c r="B327" s="12" t="s">
        <v>779</v>
      </c>
      <c r="C327" s="11" t="s">
        <v>38</v>
      </c>
      <c r="D327" s="11" t="s">
        <v>39</v>
      </c>
      <c r="E327" s="11" t="s">
        <v>923</v>
      </c>
      <c r="F327" s="11" t="s">
        <v>980</v>
      </c>
      <c r="G327" s="11" t="s">
        <v>40</v>
      </c>
      <c r="H327" s="11" t="s">
        <v>782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 t="shared" si="4"/>
        <v>166802655.24159998</v>
      </c>
      <c r="R327" s="13">
        <v>0</v>
      </c>
      <c r="S327" s="13">
        <v>134370951.25</v>
      </c>
      <c r="T327" s="13">
        <v>0</v>
      </c>
      <c r="U327" s="11" t="s">
        <v>44</v>
      </c>
      <c r="V327" s="13">
        <v>0</v>
      </c>
      <c r="W327" s="13">
        <v>27958365.509999998</v>
      </c>
      <c r="X327" s="11" t="s">
        <v>45</v>
      </c>
      <c r="Y327" s="13">
        <v>4473338.4815999996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788</v>
      </c>
      <c r="B328" s="12" t="s">
        <v>779</v>
      </c>
      <c r="C328" s="11" t="s">
        <v>38</v>
      </c>
      <c r="D328" s="11" t="s">
        <v>39</v>
      </c>
      <c r="E328" s="11" t="s">
        <v>923</v>
      </c>
      <c r="F328" s="11" t="s">
        <v>980</v>
      </c>
      <c r="G328" s="11" t="s">
        <v>40</v>
      </c>
      <c r="H328" s="11" t="s">
        <v>784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 t="shared" ref="Q328:Q387" si="5">SUM(S328:AG328)</f>
        <v>154253030</v>
      </c>
      <c r="R328" s="13">
        <v>0</v>
      </c>
      <c r="S328" s="13">
        <v>131838060</v>
      </c>
      <c r="T328" s="13">
        <v>0</v>
      </c>
      <c r="U328" s="11" t="s">
        <v>44</v>
      </c>
      <c r="V328" s="13">
        <v>0</v>
      </c>
      <c r="W328" s="13">
        <v>19323250</v>
      </c>
      <c r="X328" s="11" t="s">
        <v>44</v>
      </c>
      <c r="Y328" s="13">
        <v>3091720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790</v>
      </c>
      <c r="B329" s="12" t="s">
        <v>779</v>
      </c>
      <c r="C329" s="11" t="s">
        <v>38</v>
      </c>
      <c r="D329" s="11" t="s">
        <v>39</v>
      </c>
      <c r="E329" s="11" t="s">
        <v>923</v>
      </c>
      <c r="F329" s="11" t="s">
        <v>980</v>
      </c>
      <c r="G329" s="11" t="s">
        <v>40</v>
      </c>
      <c r="H329" s="11" t="s">
        <v>786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705</v>
      </c>
      <c r="P329" s="11" t="s">
        <v>787</v>
      </c>
      <c r="Q329" s="13">
        <f t="shared" si="5"/>
        <v>858400</v>
      </c>
      <c r="R329" s="13">
        <v>0</v>
      </c>
      <c r="S329" s="13">
        <v>0</v>
      </c>
      <c r="T329" s="13">
        <v>740000</v>
      </c>
      <c r="U329" s="11" t="s">
        <v>45</v>
      </c>
      <c r="V329" s="13">
        <v>118400</v>
      </c>
      <c r="W329" s="13">
        <v>0</v>
      </c>
      <c r="X329" s="11" t="s">
        <v>44</v>
      </c>
      <c r="Y329" s="13">
        <v>0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792</v>
      </c>
      <c r="B330" s="12" t="s">
        <v>779</v>
      </c>
      <c r="C330" s="11" t="s">
        <v>38</v>
      </c>
      <c r="D330" s="11" t="s">
        <v>39</v>
      </c>
      <c r="E330" s="11" t="s">
        <v>923</v>
      </c>
      <c r="F330" s="11" t="s">
        <v>980</v>
      </c>
      <c r="G330" s="11" t="s">
        <v>40</v>
      </c>
      <c r="H330" s="11" t="s">
        <v>789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 t="shared" si="5"/>
        <v>70819326.25</v>
      </c>
      <c r="R330" s="13">
        <v>0</v>
      </c>
      <c r="S330" s="13">
        <v>44575892.25</v>
      </c>
      <c r="T330" s="13">
        <v>0</v>
      </c>
      <c r="U330" s="11" t="s">
        <v>44</v>
      </c>
      <c r="V330" s="13">
        <v>0</v>
      </c>
      <c r="W330" s="13">
        <v>22623650</v>
      </c>
      <c r="X330" s="11" t="s">
        <v>44</v>
      </c>
      <c r="Y330" s="13">
        <v>3619784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794</v>
      </c>
      <c r="B331" s="12" t="s">
        <v>779</v>
      </c>
      <c r="C331" s="11" t="s">
        <v>38</v>
      </c>
      <c r="D331" s="11" t="s">
        <v>39</v>
      </c>
      <c r="E331" s="11" t="s">
        <v>923</v>
      </c>
      <c r="F331" s="11" t="s">
        <v>980</v>
      </c>
      <c r="G331" s="11" t="s">
        <v>40</v>
      </c>
      <c r="H331" s="11" t="s">
        <v>791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 t="shared" si="5"/>
        <v>62653702.899999999</v>
      </c>
      <c r="R331" s="13">
        <v>0</v>
      </c>
      <c r="S331" s="13">
        <v>56090108.25</v>
      </c>
      <c r="T331" s="13">
        <v>0</v>
      </c>
      <c r="U331" s="11" t="s">
        <v>44</v>
      </c>
      <c r="V331" s="13">
        <v>0</v>
      </c>
      <c r="W331" s="13">
        <v>5658271.25</v>
      </c>
      <c r="X331" s="11" t="s">
        <v>44</v>
      </c>
      <c r="Y331" s="13">
        <v>905323.4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796</v>
      </c>
      <c r="B332" s="12" t="s">
        <v>779</v>
      </c>
      <c r="C332" s="11" t="s">
        <v>38</v>
      </c>
      <c r="D332" s="11" t="s">
        <v>39</v>
      </c>
      <c r="E332" s="11" t="s">
        <v>923</v>
      </c>
      <c r="F332" s="11" t="s">
        <v>980</v>
      </c>
      <c r="G332" s="11" t="s">
        <v>40</v>
      </c>
      <c r="H332" s="11" t="s">
        <v>793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 t="shared" si="5"/>
        <v>66399152.491599999</v>
      </c>
      <c r="R332" s="13">
        <v>0</v>
      </c>
      <c r="S332" s="13">
        <v>51412282.5</v>
      </c>
      <c r="T332" s="13">
        <v>0</v>
      </c>
      <c r="U332" s="11" t="s">
        <v>44</v>
      </c>
      <c r="V332" s="13">
        <v>0</v>
      </c>
      <c r="W332" s="13">
        <v>12919715.51</v>
      </c>
      <c r="X332" s="11" t="s">
        <v>45</v>
      </c>
      <c r="Y332" s="13">
        <v>2067154.4816000001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798</v>
      </c>
      <c r="B333" s="12" t="s">
        <v>779</v>
      </c>
      <c r="C333" s="11" t="s">
        <v>38</v>
      </c>
      <c r="D333" s="11" t="s">
        <v>39</v>
      </c>
      <c r="E333" s="11" t="s">
        <v>923</v>
      </c>
      <c r="F333" s="11" t="s">
        <v>980</v>
      </c>
      <c r="G333" s="11" t="s">
        <v>40</v>
      </c>
      <c r="H333" s="11" t="s">
        <v>795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 t="shared" si="5"/>
        <v>77468435.5</v>
      </c>
      <c r="R333" s="13">
        <v>0</v>
      </c>
      <c r="S333" s="13">
        <v>56826061.5</v>
      </c>
      <c r="T333" s="13">
        <v>0</v>
      </c>
      <c r="U333" s="11" t="s">
        <v>44</v>
      </c>
      <c r="V333" s="13">
        <v>0</v>
      </c>
      <c r="W333" s="13">
        <v>17795150</v>
      </c>
      <c r="X333" s="11" t="s">
        <v>45</v>
      </c>
      <c r="Y333" s="13">
        <v>2847224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801</v>
      </c>
      <c r="B334" s="12" t="s">
        <v>779</v>
      </c>
      <c r="C334" s="11" t="s">
        <v>38</v>
      </c>
      <c r="D334" s="11" t="s">
        <v>61</v>
      </c>
      <c r="E334" s="11" t="s">
        <v>62</v>
      </c>
      <c r="F334" s="11" t="s">
        <v>799</v>
      </c>
      <c r="G334" s="11" t="s">
        <v>40</v>
      </c>
      <c r="H334" s="11" t="s">
        <v>797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 t="shared" si="5"/>
        <v>569682161.62479997</v>
      </c>
      <c r="R334" s="13">
        <v>0</v>
      </c>
      <c r="S334" s="13">
        <v>468919951.75</v>
      </c>
      <c r="T334" s="13">
        <v>0</v>
      </c>
      <c r="U334" s="11" t="s">
        <v>44</v>
      </c>
      <c r="V334" s="13">
        <v>0</v>
      </c>
      <c r="W334" s="13">
        <v>86863974.030000001</v>
      </c>
      <c r="X334" s="11" t="s">
        <v>45</v>
      </c>
      <c r="Y334" s="13">
        <v>13898235.844799999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803</v>
      </c>
      <c r="B335" s="12" t="s">
        <v>779</v>
      </c>
      <c r="C335" s="11" t="s">
        <v>38</v>
      </c>
      <c r="D335" s="11" t="s">
        <v>61</v>
      </c>
      <c r="E335" s="11" t="s">
        <v>62</v>
      </c>
      <c r="F335" s="11" t="s">
        <v>799</v>
      </c>
      <c r="G335" s="11" t="s">
        <v>40</v>
      </c>
      <c r="H335" s="11" t="s">
        <v>800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604</v>
      </c>
      <c r="P335" s="11" t="s">
        <v>605</v>
      </c>
      <c r="Q335" s="13">
        <f t="shared" si="5"/>
        <v>5834179.9915999994</v>
      </c>
      <c r="R335" s="13">
        <v>0</v>
      </c>
      <c r="S335" s="13">
        <v>0</v>
      </c>
      <c r="T335" s="13">
        <v>5029465.51</v>
      </c>
      <c r="U335" s="11" t="s">
        <v>45</v>
      </c>
      <c r="V335" s="13">
        <v>804714.48160000006</v>
      </c>
      <c r="W335" s="13">
        <v>0</v>
      </c>
      <c r="X335" s="11" t="s">
        <v>44</v>
      </c>
      <c r="Y335" s="13">
        <v>0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805</v>
      </c>
      <c r="B336" s="12" t="s">
        <v>779</v>
      </c>
      <c r="C336" s="11" t="s">
        <v>38</v>
      </c>
      <c r="D336" s="11" t="s">
        <v>61</v>
      </c>
      <c r="E336" s="11" t="s">
        <v>62</v>
      </c>
      <c r="F336" s="11" t="s">
        <v>799</v>
      </c>
      <c r="G336" s="11" t="s">
        <v>40</v>
      </c>
      <c r="H336" s="11" t="s">
        <v>802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 t="shared" si="5"/>
        <v>247561709.51800001</v>
      </c>
      <c r="R336" s="13">
        <v>0</v>
      </c>
      <c r="S336" s="13">
        <v>181479910</v>
      </c>
      <c r="T336" s="13">
        <v>0</v>
      </c>
      <c r="U336" s="11" t="s">
        <v>44</v>
      </c>
      <c r="V336" s="13">
        <v>0</v>
      </c>
      <c r="W336" s="13">
        <v>56967068.549999997</v>
      </c>
      <c r="X336" s="11" t="s">
        <v>45</v>
      </c>
      <c r="Y336" s="13">
        <v>9114730.9679999985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807</v>
      </c>
      <c r="B337" s="12" t="s">
        <v>779</v>
      </c>
      <c r="C337" s="11" t="s">
        <v>38</v>
      </c>
      <c r="D337" s="11" t="s">
        <v>65</v>
      </c>
      <c r="E337" s="11" t="s">
        <v>946</v>
      </c>
      <c r="F337" s="11" t="s">
        <v>937</v>
      </c>
      <c r="G337" s="11" t="s">
        <v>40</v>
      </c>
      <c r="H337" s="11" t="s">
        <v>804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 t="shared" si="5"/>
        <v>83495820</v>
      </c>
      <c r="R337" s="13">
        <v>0</v>
      </c>
      <c r="S337" s="13">
        <v>36777400</v>
      </c>
      <c r="T337" s="13">
        <v>0</v>
      </c>
      <c r="U337" s="11" t="s">
        <v>44</v>
      </c>
      <c r="V337" s="13">
        <v>0</v>
      </c>
      <c r="W337" s="13">
        <v>40274500</v>
      </c>
      <c r="X337" s="11" t="s">
        <v>45</v>
      </c>
      <c r="Y337" s="13">
        <v>6443920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809</v>
      </c>
      <c r="B338" s="12" t="s">
        <v>779</v>
      </c>
      <c r="C338" s="11" t="s">
        <v>38</v>
      </c>
      <c r="D338" s="11" t="s">
        <v>65</v>
      </c>
      <c r="E338" s="11" t="s">
        <v>946</v>
      </c>
      <c r="F338" s="11" t="s">
        <v>937</v>
      </c>
      <c r="G338" s="11" t="s">
        <v>40</v>
      </c>
      <c r="H338" s="11" t="s">
        <v>806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 t="shared" si="5"/>
        <v>28277062.75</v>
      </c>
      <c r="R338" s="13">
        <v>0</v>
      </c>
      <c r="S338" s="13">
        <v>24736162.75</v>
      </c>
      <c r="T338" s="13">
        <v>0</v>
      </c>
      <c r="U338" s="11" t="s">
        <v>44</v>
      </c>
      <c r="V338" s="13">
        <v>0</v>
      </c>
      <c r="W338" s="13">
        <v>3052500</v>
      </c>
      <c r="X338" s="11" t="s">
        <v>44</v>
      </c>
      <c r="Y338" s="13">
        <v>488400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811</v>
      </c>
      <c r="B339" s="12" t="s">
        <v>779</v>
      </c>
      <c r="C339" s="11" t="s">
        <v>38</v>
      </c>
      <c r="D339" s="11" t="s">
        <v>65</v>
      </c>
      <c r="E339" s="11" t="s">
        <v>946</v>
      </c>
      <c r="F339" s="11" t="s">
        <v>937</v>
      </c>
      <c r="G339" s="11" t="s">
        <v>40</v>
      </c>
      <c r="H339" s="11" t="s">
        <v>808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 t="shared" si="5"/>
        <v>50519329.030000001</v>
      </c>
      <c r="R339" s="13">
        <v>0</v>
      </c>
      <c r="S339" s="13">
        <v>36552774.75</v>
      </c>
      <c r="T339" s="13">
        <v>0</v>
      </c>
      <c r="U339" s="11" t="s">
        <v>44</v>
      </c>
      <c r="V339" s="13">
        <v>0</v>
      </c>
      <c r="W339" s="13">
        <v>12040133</v>
      </c>
      <c r="X339" s="11" t="s">
        <v>44</v>
      </c>
      <c r="Y339" s="13">
        <v>1926421.28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813</v>
      </c>
      <c r="B340" s="12" t="s">
        <v>779</v>
      </c>
      <c r="C340" s="11" t="s">
        <v>38</v>
      </c>
      <c r="D340" s="11" t="s">
        <v>65</v>
      </c>
      <c r="E340" s="11" t="s">
        <v>946</v>
      </c>
      <c r="F340" s="11" t="s">
        <v>937</v>
      </c>
      <c r="G340" s="11" t="s">
        <v>40</v>
      </c>
      <c r="H340" s="11" t="s">
        <v>810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 t="shared" si="5"/>
        <v>107846571.74159999</v>
      </c>
      <c r="R340" s="13">
        <v>0</v>
      </c>
      <c r="S340" s="13">
        <v>99608871.749999985</v>
      </c>
      <c r="T340" s="13">
        <v>0</v>
      </c>
      <c r="U340" s="11" t="s">
        <v>44</v>
      </c>
      <c r="V340" s="13">
        <v>0</v>
      </c>
      <c r="W340" s="13">
        <v>7101465.5099999998</v>
      </c>
      <c r="X340" s="11" t="s">
        <v>44</v>
      </c>
      <c r="Y340" s="13">
        <v>1136234.4816000001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815</v>
      </c>
      <c r="B341" s="12" t="s">
        <v>779</v>
      </c>
      <c r="C341" s="11" t="s">
        <v>38</v>
      </c>
      <c r="D341" s="11" t="s">
        <v>65</v>
      </c>
      <c r="E341" s="11" t="s">
        <v>946</v>
      </c>
      <c r="F341" s="11" t="s">
        <v>937</v>
      </c>
      <c r="G341" s="11" t="s">
        <v>40</v>
      </c>
      <c r="H341" s="11" t="s">
        <v>812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 t="shared" si="5"/>
        <v>14941448</v>
      </c>
      <c r="R341" s="13">
        <v>0</v>
      </c>
      <c r="S341" s="13">
        <v>12016450</v>
      </c>
      <c r="T341" s="13">
        <v>0</v>
      </c>
      <c r="U341" s="11" t="s">
        <v>44</v>
      </c>
      <c r="V341" s="13">
        <v>0</v>
      </c>
      <c r="W341" s="13">
        <v>2521550</v>
      </c>
      <c r="X341" s="11" t="s">
        <v>44</v>
      </c>
      <c r="Y341" s="13">
        <v>403448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817</v>
      </c>
      <c r="B342" s="12" t="s">
        <v>779</v>
      </c>
      <c r="C342" s="11" t="s">
        <v>38</v>
      </c>
      <c r="D342" s="11" t="s">
        <v>65</v>
      </c>
      <c r="E342" s="11" t="s">
        <v>946</v>
      </c>
      <c r="F342" s="11" t="s">
        <v>937</v>
      </c>
      <c r="G342" s="11" t="s">
        <v>40</v>
      </c>
      <c r="H342" s="11" t="s">
        <v>814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 t="shared" si="5"/>
        <v>11050940</v>
      </c>
      <c r="R342" s="13">
        <v>0</v>
      </c>
      <c r="S342" s="13">
        <v>9355600</v>
      </c>
      <c r="T342" s="13">
        <v>0</v>
      </c>
      <c r="U342" s="11" t="s">
        <v>44</v>
      </c>
      <c r="V342" s="13">
        <v>0</v>
      </c>
      <c r="W342" s="13">
        <v>1461500</v>
      </c>
      <c r="X342" s="11" t="s">
        <v>45</v>
      </c>
      <c r="Y342" s="13">
        <v>233840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819</v>
      </c>
      <c r="B343" s="12" t="s">
        <v>779</v>
      </c>
      <c r="C343" s="11" t="s">
        <v>38</v>
      </c>
      <c r="D343" s="11" t="s">
        <v>65</v>
      </c>
      <c r="E343" s="11" t="s">
        <v>946</v>
      </c>
      <c r="F343" s="11" t="s">
        <v>937</v>
      </c>
      <c r="G343" s="11" t="s">
        <v>40</v>
      </c>
      <c r="H343" s="11" t="s">
        <v>816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 t="shared" si="5"/>
        <v>98574234.491600007</v>
      </c>
      <c r="R343" s="13">
        <v>0</v>
      </c>
      <c r="S343" s="13">
        <v>91072612.5</v>
      </c>
      <c r="T343" s="13">
        <v>0</v>
      </c>
      <c r="U343" s="11" t="s">
        <v>44</v>
      </c>
      <c r="V343" s="13">
        <v>0</v>
      </c>
      <c r="W343" s="13">
        <v>6466915.5099999998</v>
      </c>
      <c r="X343" s="11" t="s">
        <v>44</v>
      </c>
      <c r="Y343" s="13">
        <v>1034706.4816000001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821</v>
      </c>
      <c r="B344" s="12" t="s">
        <v>779</v>
      </c>
      <c r="C344" s="11" t="s">
        <v>38</v>
      </c>
      <c r="D344" s="11" t="s">
        <v>65</v>
      </c>
      <c r="E344" s="11" t="s">
        <v>946</v>
      </c>
      <c r="F344" s="11" t="s">
        <v>937</v>
      </c>
      <c r="G344" s="11" t="s">
        <v>40</v>
      </c>
      <c r="H344" s="11" t="s">
        <v>818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 t="shared" si="5"/>
        <v>34432192.149999999</v>
      </c>
      <c r="R344" s="13">
        <v>0</v>
      </c>
      <c r="S344" s="13">
        <v>26801499</v>
      </c>
      <c r="T344" s="13">
        <v>0</v>
      </c>
      <c r="U344" s="11" t="s">
        <v>44</v>
      </c>
      <c r="V344" s="13">
        <v>0</v>
      </c>
      <c r="W344" s="13">
        <v>6578183.75</v>
      </c>
      <c r="X344" s="11" t="s">
        <v>45</v>
      </c>
      <c r="Y344" s="13">
        <v>1052509.3999999999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823</v>
      </c>
      <c r="B345" s="12" t="s">
        <v>779</v>
      </c>
      <c r="C345" s="11" t="s">
        <v>38</v>
      </c>
      <c r="D345" s="11" t="s">
        <v>65</v>
      </c>
      <c r="E345" s="11" t="s">
        <v>946</v>
      </c>
      <c r="F345" s="11" t="s">
        <v>937</v>
      </c>
      <c r="G345" s="11" t="s">
        <v>40</v>
      </c>
      <c r="H345" s="11" t="s">
        <v>820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 t="shared" si="5"/>
        <v>54659118.491599999</v>
      </c>
      <c r="R345" s="13">
        <v>0</v>
      </c>
      <c r="S345" s="13">
        <v>39262362.5</v>
      </c>
      <c r="T345" s="13">
        <v>0</v>
      </c>
      <c r="U345" s="11" t="s">
        <v>44</v>
      </c>
      <c r="V345" s="13">
        <v>0</v>
      </c>
      <c r="W345" s="13">
        <v>13273065.51</v>
      </c>
      <c r="X345" s="11" t="s">
        <v>45</v>
      </c>
      <c r="Y345" s="13">
        <v>2123690.4816000001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825</v>
      </c>
      <c r="B346" s="12" t="s">
        <v>779</v>
      </c>
      <c r="C346" s="11" t="s">
        <v>38</v>
      </c>
      <c r="D346" s="11" t="s">
        <v>65</v>
      </c>
      <c r="E346" s="11" t="s">
        <v>946</v>
      </c>
      <c r="F346" s="11" t="s">
        <v>937</v>
      </c>
      <c r="G346" s="11" t="s">
        <v>40</v>
      </c>
      <c r="H346" s="11" t="s">
        <v>822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 t="shared" si="5"/>
        <v>50934289.5</v>
      </c>
      <c r="R346" s="13">
        <v>0</v>
      </c>
      <c r="S346" s="13">
        <v>30521537.5</v>
      </c>
      <c r="T346" s="13">
        <v>0</v>
      </c>
      <c r="U346" s="11" t="s">
        <v>44</v>
      </c>
      <c r="V346" s="13">
        <v>0</v>
      </c>
      <c r="W346" s="13">
        <v>17597200</v>
      </c>
      <c r="X346" s="11" t="s">
        <v>44</v>
      </c>
      <c r="Y346" s="13">
        <v>2815552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827</v>
      </c>
      <c r="B347" s="12" t="s">
        <v>779</v>
      </c>
      <c r="C347" s="11" t="s">
        <v>38</v>
      </c>
      <c r="D347" s="11" t="s">
        <v>65</v>
      </c>
      <c r="E347" s="11" t="s">
        <v>946</v>
      </c>
      <c r="F347" s="11" t="s">
        <v>937</v>
      </c>
      <c r="G347" s="11" t="s">
        <v>40</v>
      </c>
      <c r="H347" s="11" t="s">
        <v>824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 t="shared" si="5"/>
        <v>90764754.120000005</v>
      </c>
      <c r="R347" s="13">
        <v>0</v>
      </c>
      <c r="S347" s="13">
        <v>78414588.5</v>
      </c>
      <c r="T347" s="13">
        <v>0</v>
      </c>
      <c r="U347" s="11" t="s">
        <v>44</v>
      </c>
      <c r="V347" s="13">
        <v>0</v>
      </c>
      <c r="W347" s="13">
        <v>10646694.5</v>
      </c>
      <c r="X347" s="11" t="s">
        <v>45</v>
      </c>
      <c r="Y347" s="13">
        <v>1703471.12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829</v>
      </c>
      <c r="B348" s="12" t="s">
        <v>779</v>
      </c>
      <c r="C348" s="11" t="s">
        <v>38</v>
      </c>
      <c r="D348" s="11" t="s">
        <v>65</v>
      </c>
      <c r="E348" s="11" t="s">
        <v>946</v>
      </c>
      <c r="F348" s="11" t="s">
        <v>937</v>
      </c>
      <c r="G348" s="11" t="s">
        <v>40</v>
      </c>
      <c r="H348" s="11" t="s">
        <v>826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43</v>
      </c>
      <c r="P348" s="11" t="s">
        <v>42</v>
      </c>
      <c r="Q348" s="13">
        <f t="shared" si="5"/>
        <v>23801899.5</v>
      </c>
      <c r="R348" s="13">
        <v>0</v>
      </c>
      <c r="S348" s="13">
        <v>22660227.5</v>
      </c>
      <c r="T348" s="13">
        <v>0</v>
      </c>
      <c r="U348" s="11" t="s">
        <v>44</v>
      </c>
      <c r="V348" s="13">
        <v>0</v>
      </c>
      <c r="W348" s="13">
        <v>984200</v>
      </c>
      <c r="X348" s="11" t="s">
        <v>44</v>
      </c>
      <c r="Y348" s="13">
        <v>157472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831</v>
      </c>
      <c r="B349" s="12" t="s">
        <v>779</v>
      </c>
      <c r="C349" s="11" t="s">
        <v>38</v>
      </c>
      <c r="D349" s="11" t="s">
        <v>65</v>
      </c>
      <c r="E349" s="11" t="s">
        <v>946</v>
      </c>
      <c r="F349" s="11" t="s">
        <v>937</v>
      </c>
      <c r="G349" s="11" t="s">
        <v>40</v>
      </c>
      <c r="H349" s="11" t="s">
        <v>828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43</v>
      </c>
      <c r="P349" s="11" t="s">
        <v>42</v>
      </c>
      <c r="Q349" s="13">
        <f t="shared" si="5"/>
        <v>10021000</v>
      </c>
      <c r="R349" s="13">
        <v>0</v>
      </c>
      <c r="S349" s="13">
        <v>2885550</v>
      </c>
      <c r="T349" s="13">
        <v>0</v>
      </c>
      <c r="U349" s="11" t="s">
        <v>44</v>
      </c>
      <c r="V349" s="13">
        <v>0</v>
      </c>
      <c r="W349" s="13">
        <v>6151250</v>
      </c>
      <c r="X349" s="11" t="s">
        <v>44</v>
      </c>
      <c r="Y349" s="13">
        <v>984200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833</v>
      </c>
      <c r="B350" s="12" t="s">
        <v>779</v>
      </c>
      <c r="C350" s="11" t="s">
        <v>38</v>
      </c>
      <c r="D350" s="11" t="s">
        <v>85</v>
      </c>
      <c r="E350" s="11" t="s">
        <v>975</v>
      </c>
      <c r="F350" s="11" t="s">
        <v>973</v>
      </c>
      <c r="G350" s="11" t="s">
        <v>40</v>
      </c>
      <c r="H350" s="11" t="s">
        <v>830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 t="shared" si="5"/>
        <v>73728148</v>
      </c>
      <c r="R350" s="13">
        <v>0</v>
      </c>
      <c r="S350" s="13">
        <v>69783800</v>
      </c>
      <c r="T350" s="13">
        <v>0</v>
      </c>
      <c r="U350" s="11" t="s">
        <v>44</v>
      </c>
      <c r="V350" s="13">
        <v>0</v>
      </c>
      <c r="W350" s="13">
        <v>3400300</v>
      </c>
      <c r="X350" s="11" t="s">
        <v>44</v>
      </c>
      <c r="Y350" s="13">
        <v>544048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835</v>
      </c>
      <c r="B351" s="12" t="s">
        <v>779</v>
      </c>
      <c r="C351" s="11" t="s">
        <v>38</v>
      </c>
      <c r="D351" s="11" t="s">
        <v>85</v>
      </c>
      <c r="E351" s="11" t="s">
        <v>975</v>
      </c>
      <c r="F351" s="11" t="s">
        <v>973</v>
      </c>
      <c r="G351" s="11" t="s">
        <v>40</v>
      </c>
      <c r="H351" s="11" t="s">
        <v>832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 t="shared" si="5"/>
        <v>78127236</v>
      </c>
      <c r="R351" s="13">
        <v>0</v>
      </c>
      <c r="S351" s="13">
        <v>76698000</v>
      </c>
      <c r="T351" s="13">
        <v>0</v>
      </c>
      <c r="U351" s="11" t="s">
        <v>44</v>
      </c>
      <c r="V351" s="13">
        <v>0</v>
      </c>
      <c r="W351" s="13">
        <v>1232100</v>
      </c>
      <c r="X351" s="11" t="s">
        <v>44</v>
      </c>
      <c r="Y351" s="13">
        <v>197136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837</v>
      </c>
      <c r="B352" s="12" t="s">
        <v>779</v>
      </c>
      <c r="C352" s="11" t="s">
        <v>38</v>
      </c>
      <c r="D352" s="11" t="s">
        <v>85</v>
      </c>
      <c r="E352" s="11" t="s">
        <v>975</v>
      </c>
      <c r="F352" s="11" t="s">
        <v>973</v>
      </c>
      <c r="G352" s="11" t="s">
        <v>40</v>
      </c>
      <c r="H352" s="11" t="s">
        <v>834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 t="shared" si="5"/>
        <v>46208412</v>
      </c>
      <c r="R352" s="13">
        <v>0</v>
      </c>
      <c r="S352" s="13">
        <v>45088200</v>
      </c>
      <c r="T352" s="13">
        <v>0</v>
      </c>
      <c r="U352" s="11" t="s">
        <v>44</v>
      </c>
      <c r="V352" s="13">
        <v>0</v>
      </c>
      <c r="W352" s="13">
        <v>965700</v>
      </c>
      <c r="X352" s="11" t="s">
        <v>44</v>
      </c>
      <c r="Y352" s="13">
        <v>154512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839</v>
      </c>
      <c r="B353" s="12" t="s">
        <v>779</v>
      </c>
      <c r="C353" s="11" t="s">
        <v>38</v>
      </c>
      <c r="D353" s="11" t="s">
        <v>85</v>
      </c>
      <c r="E353" s="11" t="s">
        <v>975</v>
      </c>
      <c r="F353" s="11" t="s">
        <v>973</v>
      </c>
      <c r="G353" s="11" t="s">
        <v>40</v>
      </c>
      <c r="H353" s="11" t="s">
        <v>836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 t="shared" si="5"/>
        <v>51566530</v>
      </c>
      <c r="R353" s="13">
        <v>0</v>
      </c>
      <c r="S353" s="13">
        <v>47961250</v>
      </c>
      <c r="T353" s="13">
        <v>0</v>
      </c>
      <c r="U353" s="11" t="s">
        <v>44</v>
      </c>
      <c r="V353" s="13">
        <v>0</v>
      </c>
      <c r="W353" s="13">
        <v>3108000</v>
      </c>
      <c r="X353" s="11" t="s">
        <v>44</v>
      </c>
      <c r="Y353" s="13">
        <v>497280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841</v>
      </c>
      <c r="B354" s="12" t="s">
        <v>779</v>
      </c>
      <c r="C354" s="11" t="s">
        <v>38</v>
      </c>
      <c r="D354" s="11" t="s">
        <v>85</v>
      </c>
      <c r="E354" s="11" t="s">
        <v>975</v>
      </c>
      <c r="F354" s="11" t="s">
        <v>973</v>
      </c>
      <c r="G354" s="11" t="s">
        <v>40</v>
      </c>
      <c r="H354" s="11" t="s">
        <v>838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 t="shared" si="5"/>
        <v>11989850</v>
      </c>
      <c r="R354" s="13">
        <v>0</v>
      </c>
      <c r="S354" s="13">
        <v>11989850</v>
      </c>
      <c r="T354" s="13">
        <v>0</v>
      </c>
      <c r="U354" s="11" t="s">
        <v>44</v>
      </c>
      <c r="V354" s="13">
        <v>0</v>
      </c>
      <c r="W354" s="13">
        <v>0</v>
      </c>
      <c r="X354" s="11" t="s">
        <v>44</v>
      </c>
      <c r="Y354" s="13">
        <v>0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843</v>
      </c>
      <c r="B355" s="12" t="s">
        <v>779</v>
      </c>
      <c r="C355" s="11" t="s">
        <v>38</v>
      </c>
      <c r="D355" s="11" t="s">
        <v>85</v>
      </c>
      <c r="E355" s="11" t="s">
        <v>975</v>
      </c>
      <c r="F355" s="11" t="s">
        <v>973</v>
      </c>
      <c r="G355" s="11" t="s">
        <v>40</v>
      </c>
      <c r="H355" s="11" t="s">
        <v>840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 t="shared" si="5"/>
        <v>221793615.22479996</v>
      </c>
      <c r="R355" s="13">
        <v>0</v>
      </c>
      <c r="S355" s="13">
        <v>139096399.99999997</v>
      </c>
      <c r="T355" s="13">
        <v>0</v>
      </c>
      <c r="U355" s="11" t="s">
        <v>44</v>
      </c>
      <c r="V355" s="13">
        <v>0</v>
      </c>
      <c r="W355" s="13">
        <v>71290702.780000001</v>
      </c>
      <c r="X355" s="11" t="s">
        <v>44</v>
      </c>
      <c r="Y355" s="13">
        <v>11406512.444799999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845</v>
      </c>
      <c r="B356" s="12" t="s">
        <v>779</v>
      </c>
      <c r="C356" s="11" t="s">
        <v>38</v>
      </c>
      <c r="D356" s="11" t="s">
        <v>85</v>
      </c>
      <c r="E356" s="11" t="s">
        <v>975</v>
      </c>
      <c r="F356" s="11" t="s">
        <v>973</v>
      </c>
      <c r="G356" s="11" t="s">
        <v>40</v>
      </c>
      <c r="H356" s="11" t="s">
        <v>842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 t="shared" si="5"/>
        <v>58328091.75</v>
      </c>
      <c r="R356" s="13">
        <v>0</v>
      </c>
      <c r="S356" s="13">
        <v>49196861.75</v>
      </c>
      <c r="T356" s="13">
        <v>0</v>
      </c>
      <c r="U356" s="11" t="s">
        <v>44</v>
      </c>
      <c r="V356" s="13">
        <v>0</v>
      </c>
      <c r="W356" s="13">
        <v>7871750</v>
      </c>
      <c r="X356" s="11" t="s">
        <v>45</v>
      </c>
      <c r="Y356" s="13">
        <v>1259480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847</v>
      </c>
      <c r="B357" s="12" t="s">
        <v>779</v>
      </c>
      <c r="C357" s="11" t="s">
        <v>38</v>
      </c>
      <c r="D357" s="11" t="s">
        <v>85</v>
      </c>
      <c r="E357" s="11" t="s">
        <v>975</v>
      </c>
      <c r="F357" s="11" t="s">
        <v>973</v>
      </c>
      <c r="G357" s="11" t="s">
        <v>40</v>
      </c>
      <c r="H357" s="11" t="s">
        <v>844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 t="shared" si="5"/>
        <v>52991178</v>
      </c>
      <c r="R357" s="13">
        <v>0</v>
      </c>
      <c r="S357" s="13">
        <v>47104700</v>
      </c>
      <c r="T357" s="13">
        <v>0</v>
      </c>
      <c r="U357" s="11" t="s">
        <v>44</v>
      </c>
      <c r="V357" s="13">
        <v>0</v>
      </c>
      <c r="W357" s="13">
        <v>5074550</v>
      </c>
      <c r="X357" s="11" t="s">
        <v>44</v>
      </c>
      <c r="Y357" s="13">
        <v>811928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849</v>
      </c>
      <c r="B358" s="12" t="s">
        <v>779</v>
      </c>
      <c r="C358" s="11" t="s">
        <v>38</v>
      </c>
      <c r="D358" s="11" t="s">
        <v>85</v>
      </c>
      <c r="E358" s="11" t="s">
        <v>975</v>
      </c>
      <c r="F358" s="11" t="s">
        <v>973</v>
      </c>
      <c r="G358" s="11" t="s">
        <v>40</v>
      </c>
      <c r="H358" s="11" t="s">
        <v>846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 t="shared" si="5"/>
        <v>3392160</v>
      </c>
      <c r="R358" s="13">
        <v>0</v>
      </c>
      <c r="S358" s="13">
        <v>3048800</v>
      </c>
      <c r="T358" s="13">
        <v>0</v>
      </c>
      <c r="U358" s="11" t="s">
        <v>44</v>
      </c>
      <c r="V358" s="13">
        <v>0</v>
      </c>
      <c r="W358" s="13">
        <v>296000</v>
      </c>
      <c r="X358" s="11" t="s">
        <v>45</v>
      </c>
      <c r="Y358" s="13">
        <v>47360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851</v>
      </c>
      <c r="B359" s="12" t="s">
        <v>779</v>
      </c>
      <c r="C359" s="11" t="s">
        <v>38</v>
      </c>
      <c r="D359" s="11" t="s">
        <v>85</v>
      </c>
      <c r="E359" s="11" t="s">
        <v>975</v>
      </c>
      <c r="F359" s="11" t="s">
        <v>973</v>
      </c>
      <c r="G359" s="11" t="s">
        <v>40</v>
      </c>
      <c r="H359" s="11" t="s">
        <v>848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 t="shared" si="5"/>
        <v>7470670</v>
      </c>
      <c r="R359" s="13">
        <v>0</v>
      </c>
      <c r="S359" s="13">
        <v>6783950</v>
      </c>
      <c r="T359" s="13">
        <v>0</v>
      </c>
      <c r="U359" s="11" t="s">
        <v>44</v>
      </c>
      <c r="V359" s="13">
        <v>0</v>
      </c>
      <c r="W359" s="13">
        <v>592000</v>
      </c>
      <c r="X359" s="11" t="s">
        <v>45</v>
      </c>
      <c r="Y359" s="13">
        <v>94720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854</v>
      </c>
      <c r="B360" s="12" t="s">
        <v>779</v>
      </c>
      <c r="C360" s="11" t="s">
        <v>38</v>
      </c>
      <c r="D360" s="11" t="s">
        <v>85</v>
      </c>
      <c r="E360" s="11" t="s">
        <v>975</v>
      </c>
      <c r="F360" s="11" t="s">
        <v>973</v>
      </c>
      <c r="G360" s="11" t="s">
        <v>40</v>
      </c>
      <c r="H360" s="11" t="s">
        <v>850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 t="shared" si="5"/>
        <v>4451100</v>
      </c>
      <c r="R360" s="13">
        <v>0</v>
      </c>
      <c r="S360" s="13">
        <v>4451100</v>
      </c>
      <c r="T360" s="13">
        <v>0</v>
      </c>
      <c r="U360" s="11" t="s">
        <v>44</v>
      </c>
      <c r="V360" s="13">
        <v>0</v>
      </c>
      <c r="W360" s="13">
        <v>0</v>
      </c>
      <c r="X360" s="11" t="s">
        <v>44</v>
      </c>
      <c r="Y360" s="13">
        <v>0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856</v>
      </c>
      <c r="B361" s="12" t="s">
        <v>852</v>
      </c>
      <c r="C361" s="11" t="s">
        <v>38</v>
      </c>
      <c r="D361" s="11" t="s">
        <v>39</v>
      </c>
      <c r="E361" s="11" t="s">
        <v>923</v>
      </c>
      <c r="F361" s="11" t="s">
        <v>983</v>
      </c>
      <c r="G361" s="11" t="s">
        <v>40</v>
      </c>
      <c r="H361" s="11" t="s">
        <v>853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 t="shared" si="5"/>
        <v>97397416</v>
      </c>
      <c r="R361" s="13">
        <v>0</v>
      </c>
      <c r="S361" s="13">
        <v>90682582</v>
      </c>
      <c r="T361" s="13">
        <v>0</v>
      </c>
      <c r="U361" s="11" t="s">
        <v>44</v>
      </c>
      <c r="V361" s="13">
        <v>0</v>
      </c>
      <c r="W361" s="13">
        <v>5788650</v>
      </c>
      <c r="X361" s="11" t="s">
        <v>44</v>
      </c>
      <c r="Y361" s="13">
        <v>926184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858</v>
      </c>
      <c r="B362" s="12" t="s">
        <v>852</v>
      </c>
      <c r="C362" s="11" t="s">
        <v>38</v>
      </c>
      <c r="D362" s="11" t="s">
        <v>39</v>
      </c>
      <c r="E362" s="11" t="s">
        <v>923</v>
      </c>
      <c r="F362" s="11" t="s">
        <v>983</v>
      </c>
      <c r="G362" s="11" t="s">
        <v>40</v>
      </c>
      <c r="H362" s="11" t="s">
        <v>855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 t="shared" si="5"/>
        <v>34387517.75</v>
      </c>
      <c r="R362" s="13">
        <v>0</v>
      </c>
      <c r="S362" s="13">
        <v>30026845.75</v>
      </c>
      <c r="T362" s="13">
        <v>0</v>
      </c>
      <c r="U362" s="11" t="s">
        <v>44</v>
      </c>
      <c r="V362" s="13">
        <v>0</v>
      </c>
      <c r="W362" s="13">
        <v>3759200</v>
      </c>
      <c r="X362" s="11" t="s">
        <v>45</v>
      </c>
      <c r="Y362" s="13">
        <v>601472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860</v>
      </c>
      <c r="B363" s="12" t="s">
        <v>852</v>
      </c>
      <c r="C363" s="11" t="s">
        <v>38</v>
      </c>
      <c r="D363" s="11" t="s">
        <v>39</v>
      </c>
      <c r="E363" s="11" t="s">
        <v>923</v>
      </c>
      <c r="F363" s="11" t="s">
        <v>983</v>
      </c>
      <c r="G363" s="11" t="s">
        <v>40</v>
      </c>
      <c r="H363" s="11" t="s">
        <v>857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 t="shared" si="5"/>
        <v>18511140</v>
      </c>
      <c r="R363" s="13">
        <v>0</v>
      </c>
      <c r="S363" s="13">
        <v>12738400</v>
      </c>
      <c r="T363" s="13">
        <v>0</v>
      </c>
      <c r="U363" s="11" t="s">
        <v>44</v>
      </c>
      <c r="V363" s="13">
        <v>0</v>
      </c>
      <c r="W363" s="13">
        <v>4976500</v>
      </c>
      <c r="X363" s="11" t="s">
        <v>44</v>
      </c>
      <c r="Y363" s="13">
        <v>796240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862</v>
      </c>
      <c r="B364" s="12" t="s">
        <v>852</v>
      </c>
      <c r="C364" s="11" t="s">
        <v>38</v>
      </c>
      <c r="D364" s="11" t="s">
        <v>39</v>
      </c>
      <c r="E364" s="11" t="s">
        <v>923</v>
      </c>
      <c r="F364" s="11" t="s">
        <v>983</v>
      </c>
      <c r="G364" s="11" t="s">
        <v>40</v>
      </c>
      <c r="H364" s="11" t="s">
        <v>859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43</v>
      </c>
      <c r="P364" s="11" t="s">
        <v>42</v>
      </c>
      <c r="Q364" s="13">
        <f t="shared" si="5"/>
        <v>112931280.5</v>
      </c>
      <c r="R364" s="13">
        <v>0</v>
      </c>
      <c r="S364" s="13">
        <v>95284722.5</v>
      </c>
      <c r="T364" s="13">
        <v>0</v>
      </c>
      <c r="U364" s="11" t="s">
        <v>44</v>
      </c>
      <c r="V364" s="13">
        <v>0</v>
      </c>
      <c r="W364" s="13">
        <v>15212550</v>
      </c>
      <c r="X364" s="11" t="s">
        <v>44</v>
      </c>
      <c r="Y364" s="13">
        <v>2434008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864</v>
      </c>
      <c r="B365" s="12" t="s">
        <v>852</v>
      </c>
      <c r="C365" s="11" t="s">
        <v>38</v>
      </c>
      <c r="D365" s="11" t="s">
        <v>39</v>
      </c>
      <c r="E365" s="11" t="s">
        <v>923</v>
      </c>
      <c r="F365" s="11" t="s">
        <v>983</v>
      </c>
      <c r="G365" s="11" t="s">
        <v>40</v>
      </c>
      <c r="H365" s="11" t="s">
        <v>861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 t="shared" si="5"/>
        <v>172887668.5</v>
      </c>
      <c r="R365" s="13">
        <v>0</v>
      </c>
      <c r="S365" s="13">
        <v>131170588.5</v>
      </c>
      <c r="T365" s="13">
        <v>0</v>
      </c>
      <c r="U365" s="11" t="s">
        <v>44</v>
      </c>
      <c r="V365" s="13">
        <v>0</v>
      </c>
      <c r="W365" s="13">
        <v>35963000</v>
      </c>
      <c r="X365" s="11" t="s">
        <v>44</v>
      </c>
      <c r="Y365" s="13">
        <v>5754080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866</v>
      </c>
      <c r="B366" s="12" t="s">
        <v>852</v>
      </c>
      <c r="C366" s="11" t="s">
        <v>38</v>
      </c>
      <c r="D366" s="11" t="s">
        <v>39</v>
      </c>
      <c r="E366" s="11" t="s">
        <v>923</v>
      </c>
      <c r="F366" s="11" t="s">
        <v>983</v>
      </c>
      <c r="G366" s="11" t="s">
        <v>40</v>
      </c>
      <c r="H366" s="11" t="s">
        <v>863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 t="shared" si="5"/>
        <v>61486944.491599999</v>
      </c>
      <c r="R366" s="13">
        <v>0</v>
      </c>
      <c r="S366" s="13">
        <v>52965972.5</v>
      </c>
      <c r="T366" s="13">
        <v>0</v>
      </c>
      <c r="U366" s="11" t="s">
        <v>44</v>
      </c>
      <c r="V366" s="13">
        <v>0</v>
      </c>
      <c r="W366" s="13">
        <v>7345665.5099999998</v>
      </c>
      <c r="X366" s="11" t="s">
        <v>45</v>
      </c>
      <c r="Y366" s="13">
        <v>1175306.4816000001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868</v>
      </c>
      <c r="B367" s="12" t="s">
        <v>852</v>
      </c>
      <c r="C367" s="11" t="s">
        <v>38</v>
      </c>
      <c r="D367" s="11" t="s">
        <v>39</v>
      </c>
      <c r="E367" s="11" t="s">
        <v>923</v>
      </c>
      <c r="F367" s="11" t="s">
        <v>983</v>
      </c>
      <c r="G367" s="11" t="s">
        <v>40</v>
      </c>
      <c r="H367" s="11" t="s">
        <v>865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 t="shared" si="5"/>
        <v>82646368.491599992</v>
      </c>
      <c r="R367" s="13">
        <v>0</v>
      </c>
      <c r="S367" s="13">
        <v>69131654.499999985</v>
      </c>
      <c r="T367" s="13">
        <v>0</v>
      </c>
      <c r="U367" s="11" t="s">
        <v>44</v>
      </c>
      <c r="V367" s="13">
        <v>0</v>
      </c>
      <c r="W367" s="13">
        <v>11650615.51</v>
      </c>
      <c r="X367" s="11" t="s">
        <v>45</v>
      </c>
      <c r="Y367" s="13">
        <v>1864098.4816000001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872</v>
      </c>
      <c r="B368" s="12" t="s">
        <v>852</v>
      </c>
      <c r="C368" s="11" t="s">
        <v>38</v>
      </c>
      <c r="D368" s="11" t="s">
        <v>61</v>
      </c>
      <c r="E368" s="11" t="s">
        <v>62</v>
      </c>
      <c r="F368" s="11" t="s">
        <v>984</v>
      </c>
      <c r="G368" s="11" t="s">
        <v>40</v>
      </c>
      <c r="H368" s="11" t="s">
        <v>867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 t="shared" si="5"/>
        <v>175369788.99159998</v>
      </c>
      <c r="R368" s="13">
        <v>0</v>
      </c>
      <c r="S368" s="13">
        <v>140785647</v>
      </c>
      <c r="T368" s="13">
        <v>0</v>
      </c>
      <c r="U368" s="11" t="s">
        <v>44</v>
      </c>
      <c r="V368" s="13">
        <v>0</v>
      </c>
      <c r="W368" s="13">
        <v>29813915.509999998</v>
      </c>
      <c r="X368" s="11" t="s">
        <v>45</v>
      </c>
      <c r="Y368" s="13">
        <v>4770226.4815999996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874</v>
      </c>
      <c r="B369" s="12" t="s">
        <v>852</v>
      </c>
      <c r="C369" s="11" t="s">
        <v>38</v>
      </c>
      <c r="D369" s="11" t="s">
        <v>61</v>
      </c>
      <c r="E369" s="11" t="s">
        <v>62</v>
      </c>
      <c r="F369" s="11" t="s">
        <v>984</v>
      </c>
      <c r="G369" s="11" t="s">
        <v>40</v>
      </c>
      <c r="H369" s="11" t="s">
        <v>869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870</v>
      </c>
      <c r="P369" s="11" t="s">
        <v>871</v>
      </c>
      <c r="Q369" s="13">
        <f t="shared" si="5"/>
        <v>1683500</v>
      </c>
      <c r="R369" s="13">
        <v>0</v>
      </c>
      <c r="S369" s="13">
        <v>1683500</v>
      </c>
      <c r="T369" s="13">
        <v>0</v>
      </c>
      <c r="U369" s="11" t="s">
        <v>44</v>
      </c>
      <c r="V369" s="13">
        <v>0</v>
      </c>
      <c r="W369" s="13">
        <v>0</v>
      </c>
      <c r="X369" s="11" t="s">
        <v>44</v>
      </c>
      <c r="Y369" s="13">
        <v>0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876</v>
      </c>
      <c r="B370" s="12" t="s">
        <v>852</v>
      </c>
      <c r="C370" s="11" t="s">
        <v>38</v>
      </c>
      <c r="D370" s="11" t="s">
        <v>61</v>
      </c>
      <c r="E370" s="11" t="s">
        <v>62</v>
      </c>
      <c r="F370" s="11" t="s">
        <v>984</v>
      </c>
      <c r="G370" s="11" t="s">
        <v>40</v>
      </c>
      <c r="H370" s="11" t="s">
        <v>873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 t="shared" si="5"/>
        <v>362739971.98319995</v>
      </c>
      <c r="R370" s="13">
        <v>0</v>
      </c>
      <c r="S370" s="13">
        <v>296706994</v>
      </c>
      <c r="T370" s="13">
        <v>0</v>
      </c>
      <c r="U370" s="11" t="s">
        <v>44</v>
      </c>
      <c r="V370" s="13">
        <v>0</v>
      </c>
      <c r="W370" s="13">
        <v>56924981.019999996</v>
      </c>
      <c r="X370" s="11" t="s">
        <v>44</v>
      </c>
      <c r="Y370" s="13">
        <v>9107996.9631999992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878</v>
      </c>
      <c r="B371" s="12" t="s">
        <v>852</v>
      </c>
      <c r="C371" s="11" t="s">
        <v>38</v>
      </c>
      <c r="D371" s="11" t="s">
        <v>65</v>
      </c>
      <c r="E371" s="11" t="s">
        <v>946</v>
      </c>
      <c r="F371" s="11" t="s">
        <v>938</v>
      </c>
      <c r="G371" s="11" t="s">
        <v>40</v>
      </c>
      <c r="H371" s="11" t="s">
        <v>875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 t="shared" si="5"/>
        <v>121309848.5</v>
      </c>
      <c r="R371" s="13">
        <v>0</v>
      </c>
      <c r="S371" s="13">
        <v>100214668.5</v>
      </c>
      <c r="T371" s="13">
        <v>0</v>
      </c>
      <c r="U371" s="11" t="s">
        <v>44</v>
      </c>
      <c r="V371" s="13">
        <v>0</v>
      </c>
      <c r="W371" s="13">
        <v>18185500</v>
      </c>
      <c r="X371" s="11" t="s">
        <v>45</v>
      </c>
      <c r="Y371" s="13">
        <v>2909680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880</v>
      </c>
      <c r="B372" s="12" t="s">
        <v>852</v>
      </c>
      <c r="C372" s="11" t="s">
        <v>38</v>
      </c>
      <c r="D372" s="11" t="s">
        <v>65</v>
      </c>
      <c r="E372" s="11" t="s">
        <v>946</v>
      </c>
      <c r="F372" s="11" t="s">
        <v>938</v>
      </c>
      <c r="G372" s="11" t="s">
        <v>40</v>
      </c>
      <c r="H372" s="11" t="s">
        <v>877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687</v>
      </c>
      <c r="P372" s="11" t="s">
        <v>688</v>
      </c>
      <c r="Q372" s="13">
        <f t="shared" si="5"/>
        <v>2293812.5</v>
      </c>
      <c r="R372" s="13">
        <v>0</v>
      </c>
      <c r="S372" s="13">
        <v>2293812.5</v>
      </c>
      <c r="T372" s="13">
        <v>0</v>
      </c>
      <c r="U372" s="11" t="s">
        <v>44</v>
      </c>
      <c r="V372" s="13">
        <v>0</v>
      </c>
      <c r="W372" s="13">
        <v>0</v>
      </c>
      <c r="X372" s="11" t="s">
        <v>44</v>
      </c>
      <c r="Y372" s="13">
        <v>0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882</v>
      </c>
      <c r="B373" s="12" t="s">
        <v>852</v>
      </c>
      <c r="C373" s="11" t="s">
        <v>38</v>
      </c>
      <c r="D373" s="11" t="s">
        <v>65</v>
      </c>
      <c r="E373" s="11" t="s">
        <v>946</v>
      </c>
      <c r="F373" s="11" t="s">
        <v>938</v>
      </c>
      <c r="G373" s="11" t="s">
        <v>40</v>
      </c>
      <c r="H373" s="11" t="s">
        <v>879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43</v>
      </c>
      <c r="P373" s="11" t="s">
        <v>42</v>
      </c>
      <c r="Q373" s="13">
        <f t="shared" si="5"/>
        <v>8260800</v>
      </c>
      <c r="R373" s="13">
        <v>0</v>
      </c>
      <c r="S373" s="13">
        <v>5900200</v>
      </c>
      <c r="T373" s="13">
        <v>0</v>
      </c>
      <c r="U373" s="11" t="s">
        <v>44</v>
      </c>
      <c r="V373" s="13">
        <v>0</v>
      </c>
      <c r="W373" s="13">
        <v>2035000</v>
      </c>
      <c r="X373" s="11" t="s">
        <v>45</v>
      </c>
      <c r="Y373" s="13">
        <v>325600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886</v>
      </c>
      <c r="B374" s="12" t="s">
        <v>852</v>
      </c>
      <c r="C374" s="11" t="s">
        <v>38</v>
      </c>
      <c r="D374" s="11" t="s">
        <v>65</v>
      </c>
      <c r="E374" s="11" t="s">
        <v>946</v>
      </c>
      <c r="F374" s="11" t="s">
        <v>938</v>
      </c>
      <c r="G374" s="11" t="s">
        <v>40</v>
      </c>
      <c r="H374" s="11" t="s">
        <v>881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 t="shared" si="5"/>
        <v>36432525</v>
      </c>
      <c r="R374" s="13">
        <v>0</v>
      </c>
      <c r="S374" s="13">
        <v>32166277</v>
      </c>
      <c r="T374" s="13">
        <v>0</v>
      </c>
      <c r="U374" s="11" t="s">
        <v>44</v>
      </c>
      <c r="V374" s="13">
        <v>0</v>
      </c>
      <c r="W374" s="13">
        <v>3677800</v>
      </c>
      <c r="X374" s="11" t="s">
        <v>45</v>
      </c>
      <c r="Y374" s="13">
        <v>588448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888</v>
      </c>
      <c r="B375" s="12" t="s">
        <v>852</v>
      </c>
      <c r="C375" s="11" t="s">
        <v>38</v>
      </c>
      <c r="D375" s="11" t="s">
        <v>65</v>
      </c>
      <c r="E375" s="11" t="s">
        <v>946</v>
      </c>
      <c r="F375" s="11" t="s">
        <v>938</v>
      </c>
      <c r="G375" s="11" t="s">
        <v>40</v>
      </c>
      <c r="H375" s="11" t="s">
        <v>883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884</v>
      </c>
      <c r="P375" s="11" t="s">
        <v>885</v>
      </c>
      <c r="Q375" s="13">
        <f t="shared" si="5"/>
        <v>10956625</v>
      </c>
      <c r="R375" s="13">
        <v>0</v>
      </c>
      <c r="S375" s="13">
        <v>4046505</v>
      </c>
      <c r="T375" s="13">
        <v>0</v>
      </c>
      <c r="U375" s="11" t="s">
        <v>44</v>
      </c>
      <c r="V375" s="13">
        <v>0</v>
      </c>
      <c r="W375" s="13">
        <v>5957000</v>
      </c>
      <c r="X375" s="11" t="s">
        <v>45</v>
      </c>
      <c r="Y375" s="13">
        <v>953120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890</v>
      </c>
      <c r="B376" s="12" t="s">
        <v>852</v>
      </c>
      <c r="C376" s="11" t="s">
        <v>38</v>
      </c>
      <c r="D376" s="11" t="s">
        <v>65</v>
      </c>
      <c r="E376" s="11" t="s">
        <v>946</v>
      </c>
      <c r="F376" s="11" t="s">
        <v>938</v>
      </c>
      <c r="G376" s="11" t="s">
        <v>40</v>
      </c>
      <c r="H376" s="11" t="s">
        <v>887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 t="shared" si="5"/>
        <v>140904619.5</v>
      </c>
      <c r="R376" s="13">
        <v>0</v>
      </c>
      <c r="S376" s="13">
        <v>108614917.5</v>
      </c>
      <c r="T376" s="13">
        <v>0</v>
      </c>
      <c r="U376" s="11" t="s">
        <v>44</v>
      </c>
      <c r="V376" s="13">
        <v>0</v>
      </c>
      <c r="W376" s="13">
        <v>27835950</v>
      </c>
      <c r="X376" s="11" t="s">
        <v>45</v>
      </c>
      <c r="Y376" s="13">
        <v>4453752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892</v>
      </c>
      <c r="B377" s="12" t="s">
        <v>852</v>
      </c>
      <c r="C377" s="11" t="s">
        <v>38</v>
      </c>
      <c r="D377" s="11" t="s">
        <v>65</v>
      </c>
      <c r="E377" s="11" t="s">
        <v>946</v>
      </c>
      <c r="F377" s="11" t="s">
        <v>938</v>
      </c>
      <c r="G377" s="11" t="s">
        <v>40</v>
      </c>
      <c r="H377" s="11" t="s">
        <v>889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 t="shared" si="5"/>
        <v>60713001.397999994</v>
      </c>
      <c r="R377" s="13">
        <v>0</v>
      </c>
      <c r="S377" s="13">
        <v>41547337.5</v>
      </c>
      <c r="T377" s="13">
        <v>0</v>
      </c>
      <c r="U377" s="11" t="s">
        <v>44</v>
      </c>
      <c r="V377" s="13">
        <v>0</v>
      </c>
      <c r="W377" s="13">
        <v>16522124.050000001</v>
      </c>
      <c r="X377" s="11" t="s">
        <v>44</v>
      </c>
      <c r="Y377" s="13">
        <v>2643539.8480000002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896</v>
      </c>
      <c r="B378" s="12" t="s">
        <v>852</v>
      </c>
      <c r="C378" s="11" t="s">
        <v>38</v>
      </c>
      <c r="D378" s="11" t="s">
        <v>65</v>
      </c>
      <c r="E378" s="11" t="s">
        <v>946</v>
      </c>
      <c r="F378" s="11" t="s">
        <v>938</v>
      </c>
      <c r="G378" s="11" t="s">
        <v>40</v>
      </c>
      <c r="H378" s="11" t="s">
        <v>891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 t="shared" si="5"/>
        <v>152159541</v>
      </c>
      <c r="R378" s="13">
        <v>0</v>
      </c>
      <c r="S378" s="13">
        <v>101833695</v>
      </c>
      <c r="T378" s="13">
        <v>0</v>
      </c>
      <c r="U378" s="11" t="s">
        <v>44</v>
      </c>
      <c r="V378" s="13">
        <v>0</v>
      </c>
      <c r="W378" s="13">
        <v>43384350</v>
      </c>
      <c r="X378" s="11" t="s">
        <v>45</v>
      </c>
      <c r="Y378" s="13">
        <v>6941496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898</v>
      </c>
      <c r="B379" s="12" t="s">
        <v>852</v>
      </c>
      <c r="C379" s="11" t="s">
        <v>38</v>
      </c>
      <c r="D379" s="11" t="s">
        <v>65</v>
      </c>
      <c r="E379" s="11" t="s">
        <v>946</v>
      </c>
      <c r="F379" s="11" t="s">
        <v>938</v>
      </c>
      <c r="G379" s="11" t="s">
        <v>40</v>
      </c>
      <c r="H379" s="11" t="s">
        <v>893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894</v>
      </c>
      <c r="P379" s="11" t="s">
        <v>895</v>
      </c>
      <c r="Q379" s="13">
        <f t="shared" si="5"/>
        <v>15833188</v>
      </c>
      <c r="R379" s="13">
        <v>0</v>
      </c>
      <c r="S379" s="13">
        <v>0</v>
      </c>
      <c r="T379" s="13">
        <v>0</v>
      </c>
      <c r="U379" s="11" t="s">
        <v>44</v>
      </c>
      <c r="V379" s="13">
        <v>0</v>
      </c>
      <c r="W379" s="13">
        <v>13649300</v>
      </c>
      <c r="X379" s="11" t="s">
        <v>45</v>
      </c>
      <c r="Y379" s="13">
        <v>2183888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900</v>
      </c>
      <c r="B380" s="12" t="s">
        <v>852</v>
      </c>
      <c r="C380" s="11" t="s">
        <v>38</v>
      </c>
      <c r="D380" s="11" t="s">
        <v>65</v>
      </c>
      <c r="E380" s="11" t="s">
        <v>946</v>
      </c>
      <c r="F380" s="11" t="s">
        <v>938</v>
      </c>
      <c r="G380" s="11" t="s">
        <v>40</v>
      </c>
      <c r="H380" s="11" t="s">
        <v>897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 t="shared" si="5"/>
        <v>179741608.23319998</v>
      </c>
      <c r="R380" s="13">
        <v>0</v>
      </c>
      <c r="S380" s="13">
        <v>135561348.25</v>
      </c>
      <c r="T380" s="13">
        <v>0</v>
      </c>
      <c r="U380" s="11" t="s">
        <v>44</v>
      </c>
      <c r="V380" s="13">
        <v>0</v>
      </c>
      <c r="W380" s="13">
        <v>38086431.019999996</v>
      </c>
      <c r="X380" s="11" t="s">
        <v>45</v>
      </c>
      <c r="Y380" s="13">
        <v>6093828.9632000001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902</v>
      </c>
      <c r="B381" s="12" t="s">
        <v>852</v>
      </c>
      <c r="C381" s="11" t="s">
        <v>38</v>
      </c>
      <c r="D381" s="11" t="s">
        <v>65</v>
      </c>
      <c r="E381" s="11" t="s">
        <v>946</v>
      </c>
      <c r="F381" s="11" t="s">
        <v>938</v>
      </c>
      <c r="G381" s="11" t="s">
        <v>40</v>
      </c>
      <c r="H381" s="11" t="s">
        <v>899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 t="shared" si="5"/>
        <v>22206460</v>
      </c>
      <c r="R381" s="13">
        <v>0</v>
      </c>
      <c r="S381" s="13">
        <v>16927300</v>
      </c>
      <c r="T381" s="13">
        <v>0</v>
      </c>
      <c r="U381" s="11" t="s">
        <v>44</v>
      </c>
      <c r="V381" s="13">
        <v>0</v>
      </c>
      <c r="W381" s="13">
        <v>4551000</v>
      </c>
      <c r="X381" s="11" t="s">
        <v>45</v>
      </c>
      <c r="Y381" s="13">
        <v>728160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906</v>
      </c>
      <c r="B382" s="12" t="s">
        <v>852</v>
      </c>
      <c r="C382" s="11" t="s">
        <v>38</v>
      </c>
      <c r="D382" s="11" t="s">
        <v>65</v>
      </c>
      <c r="E382" s="11" t="s">
        <v>946</v>
      </c>
      <c r="F382" s="11" t="s">
        <v>938</v>
      </c>
      <c r="G382" s="11" t="s">
        <v>40</v>
      </c>
      <c r="H382" s="11" t="s">
        <v>901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43</v>
      </c>
      <c r="P382" s="11" t="s">
        <v>42</v>
      </c>
      <c r="Q382" s="13">
        <f t="shared" si="5"/>
        <v>59937291.780000001</v>
      </c>
      <c r="R382" s="13">
        <v>0</v>
      </c>
      <c r="S382" s="13">
        <v>41853636.5</v>
      </c>
      <c r="T382" s="13">
        <v>0</v>
      </c>
      <c r="U382" s="11" t="s">
        <v>44</v>
      </c>
      <c r="V382" s="13">
        <v>0</v>
      </c>
      <c r="W382" s="13">
        <v>15589358</v>
      </c>
      <c r="X382" s="11" t="s">
        <v>45</v>
      </c>
      <c r="Y382" s="13">
        <v>2494297.2800000003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908</v>
      </c>
      <c r="B383" s="12" t="s">
        <v>852</v>
      </c>
      <c r="C383" s="11" t="s">
        <v>38</v>
      </c>
      <c r="D383" s="11" t="s">
        <v>65</v>
      </c>
      <c r="E383" s="11" t="s">
        <v>946</v>
      </c>
      <c r="F383" s="11" t="s">
        <v>938</v>
      </c>
      <c r="G383" s="11" t="s">
        <v>40</v>
      </c>
      <c r="H383" s="11" t="s">
        <v>903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904</v>
      </c>
      <c r="P383" s="11" t="s">
        <v>905</v>
      </c>
      <c r="Q383" s="13">
        <f t="shared" si="5"/>
        <v>5539618</v>
      </c>
      <c r="R383" s="13">
        <v>0</v>
      </c>
      <c r="S383" s="13">
        <v>5415150</v>
      </c>
      <c r="T383" s="13">
        <v>0</v>
      </c>
      <c r="U383" s="11" t="s">
        <v>44</v>
      </c>
      <c r="V383" s="13">
        <v>0</v>
      </c>
      <c r="W383" s="13">
        <v>107300</v>
      </c>
      <c r="X383" s="11" t="s">
        <v>45</v>
      </c>
      <c r="Y383" s="13">
        <v>17168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910</v>
      </c>
      <c r="B384" s="12" t="s">
        <v>852</v>
      </c>
      <c r="C384" s="11" t="s">
        <v>38</v>
      </c>
      <c r="D384" s="11" t="s">
        <v>85</v>
      </c>
      <c r="E384" s="11" t="s">
        <v>975</v>
      </c>
      <c r="F384" s="11" t="s">
        <v>985</v>
      </c>
      <c r="G384" s="11" t="s">
        <v>40</v>
      </c>
      <c r="H384" s="11" t="s">
        <v>907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 t="shared" si="5"/>
        <v>49325034.450000003</v>
      </c>
      <c r="R384" s="13">
        <v>0</v>
      </c>
      <c r="S384" s="13">
        <v>46983587.5</v>
      </c>
      <c r="T384" s="13">
        <v>0</v>
      </c>
      <c r="U384" s="11" t="s">
        <v>44</v>
      </c>
      <c r="V384" s="13">
        <v>0</v>
      </c>
      <c r="W384" s="13">
        <v>2018488.75</v>
      </c>
      <c r="X384" s="11" t="s">
        <v>44</v>
      </c>
      <c r="Y384" s="13">
        <v>322958.2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912</v>
      </c>
      <c r="B385" s="12" t="s">
        <v>852</v>
      </c>
      <c r="C385" s="11" t="s">
        <v>38</v>
      </c>
      <c r="D385" s="11" t="s">
        <v>85</v>
      </c>
      <c r="E385" s="11" t="s">
        <v>975</v>
      </c>
      <c r="F385" s="11" t="s">
        <v>985</v>
      </c>
      <c r="G385" s="11" t="s">
        <v>40</v>
      </c>
      <c r="H385" s="11" t="s">
        <v>909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 t="shared" si="5"/>
        <v>46820732</v>
      </c>
      <c r="R385" s="13">
        <v>0</v>
      </c>
      <c r="S385" s="13">
        <v>43189700</v>
      </c>
      <c r="T385" s="13">
        <v>0</v>
      </c>
      <c r="U385" s="11" t="s">
        <v>44</v>
      </c>
      <c r="V385" s="13">
        <v>0</v>
      </c>
      <c r="W385" s="13">
        <v>3130200</v>
      </c>
      <c r="X385" s="11" t="s">
        <v>45</v>
      </c>
      <c r="Y385" s="13">
        <v>500832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981</v>
      </c>
      <c r="B386" s="12" t="s">
        <v>852</v>
      </c>
      <c r="C386" s="11" t="s">
        <v>38</v>
      </c>
      <c r="D386" s="11" t="s">
        <v>85</v>
      </c>
      <c r="E386" s="11" t="s">
        <v>975</v>
      </c>
      <c r="F386" s="11" t="s">
        <v>985</v>
      </c>
      <c r="G386" s="11" t="s">
        <v>40</v>
      </c>
      <c r="H386" s="11" t="s">
        <v>911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 t="shared" si="5"/>
        <v>30102885.991599999</v>
      </c>
      <c r="R386" s="13">
        <v>0</v>
      </c>
      <c r="S386" s="13">
        <v>21026100</v>
      </c>
      <c r="T386" s="13">
        <v>0</v>
      </c>
      <c r="U386" s="11" t="s">
        <v>44</v>
      </c>
      <c r="V386" s="13">
        <v>0</v>
      </c>
      <c r="W386" s="13">
        <v>7824815.5099999998</v>
      </c>
      <c r="X386" s="11" t="s">
        <v>45</v>
      </c>
      <c r="Y386" s="13">
        <v>1251970.4816000001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982</v>
      </c>
      <c r="B387" s="12" t="s">
        <v>852</v>
      </c>
      <c r="C387" s="11" t="s">
        <v>38</v>
      </c>
      <c r="D387" s="11" t="s">
        <v>85</v>
      </c>
      <c r="E387" s="11" t="s">
        <v>975</v>
      </c>
      <c r="F387" s="11" t="s">
        <v>985</v>
      </c>
      <c r="G387" s="11" t="s">
        <v>40</v>
      </c>
      <c r="H387" s="11" t="s">
        <v>913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43</v>
      </c>
      <c r="P387" s="11" t="s">
        <v>42</v>
      </c>
      <c r="Q387" s="13">
        <f t="shared" si="5"/>
        <v>22023732</v>
      </c>
      <c r="R387" s="13">
        <v>0</v>
      </c>
      <c r="S387" s="13">
        <v>9594100</v>
      </c>
      <c r="T387" s="13">
        <v>0</v>
      </c>
      <c r="U387" s="11" t="s">
        <v>44</v>
      </c>
      <c r="V387" s="13">
        <v>0</v>
      </c>
      <c r="W387" s="13">
        <v>10715200</v>
      </c>
      <c r="X387" s="11" t="s">
        <v>45</v>
      </c>
      <c r="Y387" s="13">
        <v>1714432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9" spans="1:33" x14ac:dyDescent="0.25">
      <c r="Q389" s="7">
        <f>SUM(Q2:Q387)</f>
        <v>32424678550.444805</v>
      </c>
      <c r="R389" s="7">
        <f>SUM(R2:R387)</f>
        <v>0</v>
      </c>
      <c r="S389" s="7">
        <f>SUM(S2:S387)</f>
        <v>26840973102.625</v>
      </c>
      <c r="T389" s="7">
        <f>SUM(T2:T387)</f>
        <v>12705815.51</v>
      </c>
      <c r="V389" s="7">
        <f>SUM(V2:V387)</f>
        <v>2032930.4816000001</v>
      </c>
      <c r="W389" s="7">
        <f>SUM(W2:W387)</f>
        <v>4800833363.6450043</v>
      </c>
      <c r="Y389" s="7">
        <f>SUM(Y2:Y387)</f>
        <v>768133338.18320048</v>
      </c>
      <c r="Z389" s="7">
        <f>SUM(Z2:Z387)</f>
        <v>0</v>
      </c>
      <c r="AB389" s="7">
        <f>SUM(AB2:AB387)</f>
        <v>0</v>
      </c>
      <c r="AC389" s="7">
        <f>SUM(AC2:AC387)</f>
        <v>0</v>
      </c>
      <c r="AE389" s="7">
        <f>SUM(AE2:AE387)</f>
        <v>0</v>
      </c>
      <c r="AF389" s="7">
        <f>SUM(AF2:AF387)</f>
        <v>0</v>
      </c>
    </row>
    <row r="391" spans="1:33" x14ac:dyDescent="0.25">
      <c r="J391" s="6" t="s">
        <v>914</v>
      </c>
    </row>
    <row r="393" spans="1:33" x14ac:dyDescent="0.25">
      <c r="J393" s="6" t="s">
        <v>915</v>
      </c>
      <c r="K393" s="6" t="s">
        <v>916</v>
      </c>
      <c r="L393" s="6" t="s">
        <v>917</v>
      </c>
    </row>
    <row r="395" spans="1:33" x14ac:dyDescent="0.25">
      <c r="I395" s="6" t="s">
        <v>918</v>
      </c>
      <c r="J395" s="6">
        <f>S389</f>
        <v>26840973102.625</v>
      </c>
      <c r="K395" s="6">
        <f>S389</f>
        <v>26840973102.625</v>
      </c>
    </row>
    <row r="397" spans="1:33" x14ac:dyDescent="0.25">
      <c r="I397" s="6" t="s">
        <v>919</v>
      </c>
      <c r="J397" s="6">
        <v>4813539179.1550045</v>
      </c>
      <c r="K397" s="6">
        <f>T389+W389</f>
        <v>4813539179.1550045</v>
      </c>
      <c r="L397" s="6">
        <f>V389+Y389</f>
        <v>770166268.66480052</v>
      </c>
    </row>
    <row r="399" spans="1:33" x14ac:dyDescent="0.25">
      <c r="I399" s="6" t="s">
        <v>920</v>
      </c>
      <c r="J399" s="6">
        <v>0</v>
      </c>
      <c r="K399" s="6">
        <v>0</v>
      </c>
      <c r="L399" s="6">
        <v>0</v>
      </c>
    </row>
    <row r="401" spans="9:13" x14ac:dyDescent="0.25">
      <c r="I401" s="6" t="s">
        <v>921</v>
      </c>
      <c r="J401" s="6">
        <v>0</v>
      </c>
      <c r="K401" s="6">
        <v>0</v>
      </c>
    </row>
    <row r="403" spans="9:13" x14ac:dyDescent="0.25">
      <c r="I403" s="6" t="s">
        <v>922</v>
      </c>
      <c r="J403" s="6">
        <v>31652832281.780006</v>
      </c>
      <c r="K403" s="6">
        <f>SUM(K395:K402)</f>
        <v>31654512281.780006</v>
      </c>
      <c r="L403" s="6">
        <f>SUM(L395:L402)</f>
        <v>770166268.66480052</v>
      </c>
      <c r="M403" s="6">
        <f>K403+L403</f>
        <v>32424678550.444805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2021-02-01T11:41:15Z</dcterms:created>
  <dcterms:modified xsi:type="dcterms:W3CDTF">2021-12-20T14:42:43Z</dcterms:modified>
</cp:coreProperties>
</file>