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Hoja1!$A$7:$AG$344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48" i="1" l="1"/>
  <c r="Y148" i="1" s="1"/>
  <c r="Q148" i="1" s="1"/>
  <c r="L360" i="1"/>
  <c r="Q336" i="1"/>
  <c r="Q335" i="1"/>
  <c r="Q334" i="1"/>
  <c r="Q333" i="1"/>
  <c r="Q319" i="1"/>
  <c r="Q318" i="1"/>
  <c r="Q317" i="1"/>
  <c r="Q301" i="1"/>
  <c r="Q300" i="1"/>
  <c r="Q299" i="1"/>
  <c r="Q298" i="1"/>
  <c r="Q297" i="1"/>
  <c r="Q296" i="1"/>
  <c r="Q295" i="1"/>
  <c r="Q282" i="1"/>
  <c r="Q281" i="1"/>
  <c r="Q280" i="1"/>
  <c r="Q279" i="1"/>
  <c r="Q278" i="1"/>
  <c r="Q277" i="1"/>
  <c r="Q265" i="1"/>
  <c r="Q264" i="1"/>
  <c r="Q263" i="1"/>
  <c r="Q262" i="1"/>
  <c r="Q261" i="1"/>
  <c r="Q260" i="1"/>
  <c r="Q259" i="1"/>
  <c r="Q258" i="1"/>
  <c r="Q241" i="1"/>
  <c r="Q240" i="1"/>
  <c r="Q239" i="1"/>
  <c r="Q238" i="1"/>
  <c r="Q237" i="1"/>
  <c r="Q236" i="1"/>
  <c r="Q211" i="1"/>
  <c r="Q210" i="1"/>
  <c r="Q209" i="1"/>
  <c r="Q208" i="1"/>
  <c r="Q207" i="1"/>
  <c r="Q193" i="1"/>
  <c r="Q192" i="1"/>
  <c r="Q191" i="1"/>
  <c r="Q190" i="1"/>
  <c r="Q177" i="1"/>
  <c r="Q176" i="1"/>
  <c r="Q164" i="1"/>
  <c r="Q163" i="1"/>
  <c r="Q162" i="1"/>
  <c r="Q161" i="1"/>
  <c r="Q160" i="1"/>
  <c r="Q147" i="1"/>
  <c r="Q135" i="1"/>
  <c r="Q134" i="1"/>
  <c r="Q133" i="1"/>
  <c r="Q132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69" i="1"/>
  <c r="Q68" i="1"/>
  <c r="Q67" i="1"/>
  <c r="Q66" i="1"/>
  <c r="Q65" i="1"/>
  <c r="Q64" i="1"/>
  <c r="Q63" i="1"/>
  <c r="Q62" i="1"/>
  <c r="Q61" i="1"/>
  <c r="Q60" i="1"/>
  <c r="Q59" i="1"/>
  <c r="Q28" i="1"/>
  <c r="Q27" i="1"/>
  <c r="Q26" i="1"/>
  <c r="Q25" i="1"/>
  <c r="Q24" i="1"/>
  <c r="Q23" i="1"/>
  <c r="Q22" i="1"/>
  <c r="Q21" i="1"/>
  <c r="Q20" i="1"/>
  <c r="Q19" i="1"/>
  <c r="Q18" i="1"/>
  <c r="Q17" i="1"/>
  <c r="Y16" i="1"/>
  <c r="Q332" i="1"/>
  <c r="Q316" i="1"/>
  <c r="Q315" i="1"/>
  <c r="Q314" i="1"/>
  <c r="Q294" i="1"/>
  <c r="Q293" i="1"/>
  <c r="Q292" i="1"/>
  <c r="Q276" i="1"/>
  <c r="Q257" i="1"/>
  <c r="Q235" i="1"/>
  <c r="Q206" i="1"/>
  <c r="Q205" i="1"/>
  <c r="Q189" i="1"/>
  <c r="Q188" i="1"/>
  <c r="Q187" i="1"/>
  <c r="Q186" i="1"/>
  <c r="Q185" i="1"/>
  <c r="Q175" i="1"/>
  <c r="Q159" i="1"/>
  <c r="Q158" i="1"/>
  <c r="Q157" i="1"/>
  <c r="Q146" i="1"/>
  <c r="Q131" i="1"/>
  <c r="Q97" i="1"/>
  <c r="Q96" i="1"/>
  <c r="Q95" i="1"/>
  <c r="Q58" i="1"/>
  <c r="Q57" i="1"/>
  <c r="Q56" i="1"/>
  <c r="Q16" i="1"/>
  <c r="Q331" i="1"/>
  <c r="Q330" i="1"/>
  <c r="Q329" i="1"/>
  <c r="Q328" i="1"/>
  <c r="Q327" i="1"/>
  <c r="Q326" i="1"/>
  <c r="Q325" i="1"/>
  <c r="Q324" i="1"/>
  <c r="Q323" i="1"/>
  <c r="Q322" i="1"/>
  <c r="Q321" i="1"/>
  <c r="Q313" i="1"/>
  <c r="Q312" i="1"/>
  <c r="Q311" i="1"/>
  <c r="Q310" i="1"/>
  <c r="Q309" i="1"/>
  <c r="Q308" i="1"/>
  <c r="Q307" i="1"/>
  <c r="Q306" i="1"/>
  <c r="Q291" i="1"/>
  <c r="Q290" i="1"/>
  <c r="Q289" i="1"/>
  <c r="Q288" i="1"/>
  <c r="Q287" i="1"/>
  <c r="Q286" i="1"/>
  <c r="Q285" i="1"/>
  <c r="Q284" i="1"/>
  <c r="Q283" i="1"/>
  <c r="Q275" i="1"/>
  <c r="Q274" i="1"/>
  <c r="Q273" i="1"/>
  <c r="Q272" i="1"/>
  <c r="Q271" i="1"/>
  <c r="Q270" i="1"/>
  <c r="Q269" i="1"/>
  <c r="Q256" i="1"/>
  <c r="Q255" i="1"/>
  <c r="Q254" i="1"/>
  <c r="Q253" i="1"/>
  <c r="Q252" i="1"/>
  <c r="Q234" i="1"/>
  <c r="Q233" i="1"/>
  <c r="Q232" i="1"/>
  <c r="Q231" i="1"/>
  <c r="Q230" i="1"/>
  <c r="Q229" i="1"/>
  <c r="Q228" i="1"/>
  <c r="Q227" i="1"/>
  <c r="Q226" i="1"/>
  <c r="Q225" i="1"/>
  <c r="Q204" i="1"/>
  <c r="Q203" i="1"/>
  <c r="Q202" i="1"/>
  <c r="Q201" i="1"/>
  <c r="Q200" i="1"/>
  <c r="Q199" i="1"/>
  <c r="Q198" i="1"/>
  <c r="Q184" i="1"/>
  <c r="Q183" i="1"/>
  <c r="Q182" i="1"/>
  <c r="Q174" i="1"/>
  <c r="Q173" i="1"/>
  <c r="Q172" i="1"/>
  <c r="Q171" i="1"/>
  <c r="Q170" i="1"/>
  <c r="Q169" i="1"/>
  <c r="Q168" i="1"/>
  <c r="Q167" i="1"/>
  <c r="Q156" i="1"/>
  <c r="Q155" i="1"/>
  <c r="Q154" i="1"/>
  <c r="Q153" i="1"/>
  <c r="Q152" i="1"/>
  <c r="Q145" i="1"/>
  <c r="Q144" i="1"/>
  <c r="Q130" i="1"/>
  <c r="Q129" i="1"/>
  <c r="Q128" i="1"/>
  <c r="Q127" i="1"/>
  <c r="Q126" i="1"/>
  <c r="Q125" i="1"/>
  <c r="Q124" i="1"/>
  <c r="Q123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55" i="1"/>
  <c r="Q54" i="1"/>
  <c r="Q53" i="1"/>
  <c r="Q52" i="1"/>
  <c r="Q51" i="1"/>
  <c r="Q50" i="1"/>
  <c r="Q49" i="1"/>
  <c r="Q48" i="1"/>
  <c r="Q47" i="1"/>
  <c r="Q46" i="1"/>
  <c r="Q45" i="1"/>
  <c r="Q44" i="1"/>
  <c r="Q15" i="1"/>
  <c r="Q14" i="1"/>
  <c r="Q13" i="1"/>
  <c r="Q12" i="1"/>
  <c r="Q11" i="1"/>
  <c r="Q10" i="1"/>
  <c r="Q9" i="1"/>
  <c r="Q8" i="1"/>
  <c r="AF346" i="1" l="1"/>
  <c r="AE346" i="1"/>
  <c r="AC346" i="1"/>
  <c r="AB346" i="1"/>
  <c r="Z346" i="1"/>
  <c r="Y346" i="1"/>
  <c r="W346" i="1"/>
  <c r="V346" i="1"/>
  <c r="T346" i="1"/>
  <c r="S346" i="1"/>
  <c r="J352" i="1" s="1"/>
  <c r="R346" i="1"/>
  <c r="Q346" i="1"/>
  <c r="J354" i="1" l="1"/>
  <c r="J360" i="1" s="1"/>
  <c r="K354" i="1"/>
  <c r="K360" i="1" s="1"/>
  <c r="M360" i="1" s="1"/>
</calcChain>
</file>

<file path=xl/sharedStrings.xml><?xml version="1.0" encoding="utf-8"?>
<sst xmlns="http://schemas.openxmlformats.org/spreadsheetml/2006/main" count="6786" uniqueCount="931">
  <si>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</si>
  <si>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</si>
  <si>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</si>
  <si>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</si>
  <si>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</si>
  <si>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</si>
  <si>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</si>
  <si>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</si>
  <si>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</si>
  <si>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</si>
  <si>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</si>
  <si>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</si>
  <si>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</si>
  <si>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</si>
  <si>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</si>
  <si>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</si>
  <si>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</si>
  <si>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</si>
  <si>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</si>
  <si>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</si>
  <si>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</si>
  <si>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</si>
  <si>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</si>
  <si>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</si>
  <si>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</si>
  <si>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</si>
  <si>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</si>
  <si>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</si>
  <si>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</si>
  <si>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</si>
  <si>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</si>
  <si>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</si>
  <si>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</si>
  <si>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</si>
  <si>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</si>
  <si>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</si>
  <si>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</si>
  <si>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01-04-2021</t>
  </si>
  <si>
    <t>0203</t>
  </si>
  <si>
    <t>001</t>
  </si>
  <si>
    <t>FC</t>
  </si>
  <si>
    <t>00115581-00115584</t>
  </si>
  <si>
    <t/>
  </si>
  <si>
    <t>VENTAS NO CONTRIBUYENTES</t>
  </si>
  <si>
    <t>-</t>
  </si>
  <si>
    <t>2</t>
  </si>
  <si>
    <t>00115585</t>
  </si>
  <si>
    <t>INVERSIONES LOS MIRANDINOS</t>
  </si>
  <si>
    <t xml:space="preserve">J-407419021 </t>
  </si>
  <si>
    <t>3</t>
  </si>
  <si>
    <t>00115586-00115614</t>
  </si>
  <si>
    <t>4</t>
  </si>
  <si>
    <t>00115615-00115633</t>
  </si>
  <si>
    <t>5</t>
  </si>
  <si>
    <t>00115634-00115673</t>
  </si>
  <si>
    <t>16</t>
  </si>
  <si>
    <t>6</t>
  </si>
  <si>
    <t>00115674-00115686</t>
  </si>
  <si>
    <t>7</t>
  </si>
  <si>
    <t>00115687-00115744</t>
  </si>
  <si>
    <t>8</t>
  </si>
  <si>
    <t>00115745-00115760</t>
  </si>
  <si>
    <t>9</t>
  </si>
  <si>
    <t>002</t>
  </si>
  <si>
    <t>Z1F0008966</t>
  </si>
  <si>
    <t>10</t>
  </si>
  <si>
    <t>003</t>
  </si>
  <si>
    <t>00071925-00072000</t>
  </si>
  <si>
    <t>11</t>
  </si>
  <si>
    <t>00072001-00072005</t>
  </si>
  <si>
    <t>12</t>
  </si>
  <si>
    <t>00072006-00072015</t>
  </si>
  <si>
    <t>13</t>
  </si>
  <si>
    <t>00072016</t>
  </si>
  <si>
    <t>LOS PINGUINOS</t>
  </si>
  <si>
    <t xml:space="preserve">V297977023 </t>
  </si>
  <si>
    <t>14</t>
  </si>
  <si>
    <t>00072017-00072022</t>
  </si>
  <si>
    <t>15</t>
  </si>
  <si>
    <t>00072023</t>
  </si>
  <si>
    <t>DAYANA ROJAS</t>
  </si>
  <si>
    <t xml:space="preserve">V18538665 </t>
  </si>
  <si>
    <t>00072024</t>
  </si>
  <si>
    <t>RAQUEL GUANARE</t>
  </si>
  <si>
    <t xml:space="preserve">V12161398 </t>
  </si>
  <si>
    <t>17</t>
  </si>
  <si>
    <t>00072025-00072027</t>
  </si>
  <si>
    <t>18</t>
  </si>
  <si>
    <t>00072028-00072029</t>
  </si>
  <si>
    <t>19</t>
  </si>
  <si>
    <t>00072030-00072035</t>
  </si>
  <si>
    <t>20</t>
  </si>
  <si>
    <t>00072036-00072046</t>
  </si>
  <si>
    <t>21</t>
  </si>
  <si>
    <t>00072047</t>
  </si>
  <si>
    <t>WOLFAN</t>
  </si>
  <si>
    <t xml:space="preserve">V16591127 </t>
  </si>
  <si>
    <t>22</t>
  </si>
  <si>
    <t>005</t>
  </si>
  <si>
    <t>00050342-00050370</t>
  </si>
  <si>
    <t>23</t>
  </si>
  <si>
    <t>00050371-00050374</t>
  </si>
  <si>
    <t>24</t>
  </si>
  <si>
    <t>00050375-00050376</t>
  </si>
  <si>
    <t>25</t>
  </si>
  <si>
    <t>00050377-00050381</t>
  </si>
  <si>
    <t>26</t>
  </si>
  <si>
    <t>00050382</t>
  </si>
  <si>
    <t>ROXIBEL GONZALEZ</t>
  </si>
  <si>
    <t xml:space="preserve">V14215490 </t>
  </si>
  <si>
    <t>27</t>
  </si>
  <si>
    <t>00050383-00050393</t>
  </si>
  <si>
    <t>28</t>
  </si>
  <si>
    <t>00050394</t>
  </si>
  <si>
    <t>KELVI LEON</t>
  </si>
  <si>
    <t xml:space="preserve">V23608656 </t>
  </si>
  <si>
    <t>29</t>
  </si>
  <si>
    <t>00050395-00050397</t>
  </si>
  <si>
    <t>30</t>
  </si>
  <si>
    <t>00050398</t>
  </si>
  <si>
    <t>SUPERMERCADO SALVA</t>
  </si>
  <si>
    <t xml:space="preserve">V307424648 </t>
  </si>
  <si>
    <t>31</t>
  </si>
  <si>
    <t>00050399-00050401</t>
  </si>
  <si>
    <t>32</t>
  </si>
  <si>
    <t>00050402-00050404</t>
  </si>
  <si>
    <t>33</t>
  </si>
  <si>
    <t>00050405</t>
  </si>
  <si>
    <t>FRANKLIM PARRA</t>
  </si>
  <si>
    <t xml:space="preserve">V410001119 </t>
  </si>
  <si>
    <t>34</t>
  </si>
  <si>
    <t>00050406-00050416</t>
  </si>
  <si>
    <t>35</t>
  </si>
  <si>
    <t>00050417-00050421</t>
  </si>
  <si>
    <t>36</t>
  </si>
  <si>
    <t>00050422-00050423</t>
  </si>
  <si>
    <t>37</t>
  </si>
  <si>
    <t>02-04-2021</t>
  </si>
  <si>
    <t>00115761-00115782</t>
  </si>
  <si>
    <t>38</t>
  </si>
  <si>
    <t>00115783-00115797</t>
  </si>
  <si>
    <t>39</t>
  </si>
  <si>
    <t>00115798</t>
  </si>
  <si>
    <t>MARIA ZABALETA</t>
  </si>
  <si>
    <t xml:space="preserve">V20748405 </t>
  </si>
  <si>
    <t>40</t>
  </si>
  <si>
    <t>00115799-00115817</t>
  </si>
  <si>
    <t>41</t>
  </si>
  <si>
    <t>00115818</t>
  </si>
  <si>
    <t>JOSE RODRIGUEZ</t>
  </si>
  <si>
    <t xml:space="preserve">V5452556 </t>
  </si>
  <si>
    <t>42</t>
  </si>
  <si>
    <t>00115819-00115858</t>
  </si>
  <si>
    <t>43</t>
  </si>
  <si>
    <t>00115859-00115860</t>
  </si>
  <si>
    <t>44</t>
  </si>
  <si>
    <t>00115861-00115870</t>
  </si>
  <si>
    <t>45</t>
  </si>
  <si>
    <t>00115871</t>
  </si>
  <si>
    <t>ISIS GIMENEZ</t>
  </si>
  <si>
    <t xml:space="preserve">V22225696 </t>
  </si>
  <si>
    <t>46</t>
  </si>
  <si>
    <t>00115872-00115912</t>
  </si>
  <si>
    <t>47</t>
  </si>
  <si>
    <t>00115913-00115935</t>
  </si>
  <si>
    <t>48</t>
  </si>
  <si>
    <t>00115936-00115955</t>
  </si>
  <si>
    <t>49</t>
  </si>
  <si>
    <t>00119389-00119414</t>
  </si>
  <si>
    <t>50</t>
  </si>
  <si>
    <t>0631</t>
  </si>
  <si>
    <t>00119415</t>
  </si>
  <si>
    <t>COMERCIAL STEEFEAL  C.A</t>
  </si>
  <si>
    <t xml:space="preserve">J299225401 </t>
  </si>
  <si>
    <t>51</t>
  </si>
  <si>
    <t>00119416-00119542</t>
  </si>
  <si>
    <t>52</t>
  </si>
  <si>
    <t>00072048-00072053</t>
  </si>
  <si>
    <t>53</t>
  </si>
  <si>
    <t>00072054</t>
  </si>
  <si>
    <t>INVERSIONES U-PAI,</t>
  </si>
  <si>
    <t xml:space="preserve">V308370363 </t>
  </si>
  <si>
    <t>54</t>
  </si>
  <si>
    <t>00072055-00072076</t>
  </si>
  <si>
    <t>55</t>
  </si>
  <si>
    <t>00072077-00072117</t>
  </si>
  <si>
    <t>56</t>
  </si>
  <si>
    <t>00072118-00072119</t>
  </si>
  <si>
    <t>57</t>
  </si>
  <si>
    <t>00072120-00072148</t>
  </si>
  <si>
    <t>58</t>
  </si>
  <si>
    <t>00072149-00072151</t>
  </si>
  <si>
    <t>59</t>
  </si>
  <si>
    <t>00072152</t>
  </si>
  <si>
    <t>ELEAZAR ACOSTA</t>
  </si>
  <si>
    <t xml:space="preserve">V8680272 </t>
  </si>
  <si>
    <t>60</t>
  </si>
  <si>
    <t>00072153</t>
  </si>
  <si>
    <t>61</t>
  </si>
  <si>
    <t>00072154-00072165</t>
  </si>
  <si>
    <t>62</t>
  </si>
  <si>
    <t>00072166</t>
  </si>
  <si>
    <t>MANUEL GUERRA</t>
  </si>
  <si>
    <t xml:space="preserve">V17000384 </t>
  </si>
  <si>
    <t>63</t>
  </si>
  <si>
    <t>00050424-00050473</t>
  </si>
  <si>
    <t>64</t>
  </si>
  <si>
    <t>00050474-00050481</t>
  </si>
  <si>
    <t>65</t>
  </si>
  <si>
    <t>00050482</t>
  </si>
  <si>
    <t>BODEGON FRUVER</t>
  </si>
  <si>
    <t xml:space="preserve">J-412650661 </t>
  </si>
  <si>
    <t>66</t>
  </si>
  <si>
    <t>00050483-00050494</t>
  </si>
  <si>
    <t>67</t>
  </si>
  <si>
    <t>00050495-00050504</t>
  </si>
  <si>
    <t>68</t>
  </si>
  <si>
    <t>00050505-00050509</t>
  </si>
  <si>
    <t>69</t>
  </si>
  <si>
    <t>00050510-00050515</t>
  </si>
  <si>
    <t>70</t>
  </si>
  <si>
    <t>00050516-00050523</t>
  </si>
  <si>
    <t>71</t>
  </si>
  <si>
    <t>00050524-00050528</t>
  </si>
  <si>
    <t>72</t>
  </si>
  <si>
    <t>00050529-00050530</t>
  </si>
  <si>
    <t>73</t>
  </si>
  <si>
    <t>00050531</t>
  </si>
  <si>
    <t>YHANDER PONCE</t>
  </si>
  <si>
    <t xml:space="preserve">V23073373 </t>
  </si>
  <si>
    <t>74</t>
  </si>
  <si>
    <t>03-04-2021</t>
  </si>
  <si>
    <t>00115956-00116010</t>
  </si>
  <si>
    <t>75</t>
  </si>
  <si>
    <t>00116011-00116028</t>
  </si>
  <si>
    <t>76</t>
  </si>
  <si>
    <t>00116029-00116031</t>
  </si>
  <si>
    <t>77</t>
  </si>
  <si>
    <t>00116032-00116035</t>
  </si>
  <si>
    <t>78</t>
  </si>
  <si>
    <t>00116036-00116047</t>
  </si>
  <si>
    <t>79</t>
  </si>
  <si>
    <t>00116048-00116058</t>
  </si>
  <si>
    <t>80</t>
  </si>
  <si>
    <t>00116059-00116067</t>
  </si>
  <si>
    <t>81</t>
  </si>
  <si>
    <t>00116068-00116098</t>
  </si>
  <si>
    <t>82</t>
  </si>
  <si>
    <t>00116099-00116103</t>
  </si>
  <si>
    <t>83</t>
  </si>
  <si>
    <t>00116104-00116105</t>
  </si>
  <si>
    <t>84</t>
  </si>
  <si>
    <t>00116106-00116110</t>
  </si>
  <si>
    <t>85</t>
  </si>
  <si>
    <t>00116111-00116113</t>
  </si>
  <si>
    <t>86</t>
  </si>
  <si>
    <t>00116114</t>
  </si>
  <si>
    <t>YAINNE MOTA</t>
  </si>
  <si>
    <t xml:space="preserve">V6464804 </t>
  </si>
  <si>
    <t>87</t>
  </si>
  <si>
    <t>00116115-00116130</t>
  </si>
  <si>
    <t>88</t>
  </si>
  <si>
    <t>00119543-00119715</t>
  </si>
  <si>
    <t>89</t>
  </si>
  <si>
    <t>0632</t>
  </si>
  <si>
    <t>00119716</t>
  </si>
  <si>
    <t>DISTRIBUIDORA DE ALIMENTOS INTERNACIONAL JHONZA CA</t>
  </si>
  <si>
    <t xml:space="preserve">J410143363 </t>
  </si>
  <si>
    <t>90</t>
  </si>
  <si>
    <t>00119717</t>
  </si>
  <si>
    <t>ERIKA ARANGULO</t>
  </si>
  <si>
    <t xml:space="preserve">V15315792 </t>
  </si>
  <si>
    <t>91</t>
  </si>
  <si>
    <t>00072167-00072172</t>
  </si>
  <si>
    <t>92</t>
  </si>
  <si>
    <t>00072173-00072174</t>
  </si>
  <si>
    <t>93</t>
  </si>
  <si>
    <t>00072175-00072189</t>
  </si>
  <si>
    <t>94</t>
  </si>
  <si>
    <t>00072190-00072209</t>
  </si>
  <si>
    <t>95</t>
  </si>
  <si>
    <t>00072210-00072219</t>
  </si>
  <si>
    <t>96</t>
  </si>
  <si>
    <t>00072220-00072222</t>
  </si>
  <si>
    <t>97</t>
  </si>
  <si>
    <t>00072223-00072243</t>
  </si>
  <si>
    <t>98</t>
  </si>
  <si>
    <t>00072244</t>
  </si>
  <si>
    <t>WIS HUNS C.A</t>
  </si>
  <si>
    <t xml:space="preserve">J-30742464-8 </t>
  </si>
  <si>
    <t>99</t>
  </si>
  <si>
    <t>00072245</t>
  </si>
  <si>
    <t>JOSE VILORIA</t>
  </si>
  <si>
    <t xml:space="preserve">V10282649 </t>
  </si>
  <si>
    <t>100</t>
  </si>
  <si>
    <t>00072246-00072252</t>
  </si>
  <si>
    <t>101</t>
  </si>
  <si>
    <t>00072253-00072254</t>
  </si>
  <si>
    <t>102</t>
  </si>
  <si>
    <t>00072255-00072256</t>
  </si>
  <si>
    <t>103</t>
  </si>
  <si>
    <t>00072257-00072267</t>
  </si>
  <si>
    <t>104</t>
  </si>
  <si>
    <t>00050532-00050533</t>
  </si>
  <si>
    <t>105</t>
  </si>
  <si>
    <t>00050534</t>
  </si>
  <si>
    <t>TEQUE ENPANADA</t>
  </si>
  <si>
    <t xml:space="preserve">V294208320 </t>
  </si>
  <si>
    <t>106</t>
  </si>
  <si>
    <t>00050535-00050597</t>
  </si>
  <si>
    <t>107</t>
  </si>
  <si>
    <t>00050598-00050616</t>
  </si>
  <si>
    <t>108</t>
  </si>
  <si>
    <t>00050617-00050618</t>
  </si>
  <si>
    <t>109</t>
  </si>
  <si>
    <t>00050619-00050637</t>
  </si>
  <si>
    <t>110</t>
  </si>
  <si>
    <t>00050638-00050645</t>
  </si>
  <si>
    <t>111</t>
  </si>
  <si>
    <t>00050646-00050652</t>
  </si>
  <si>
    <t>112</t>
  </si>
  <si>
    <t>00050653-00050675</t>
  </si>
  <si>
    <t>113</t>
  </si>
  <si>
    <t>00050676-00050689</t>
  </si>
  <si>
    <t>114</t>
  </si>
  <si>
    <t>00050690</t>
  </si>
  <si>
    <t>ALEJANDRA ORTEGA</t>
  </si>
  <si>
    <t xml:space="preserve">V26296174 </t>
  </si>
  <si>
    <t>115</t>
  </si>
  <si>
    <t>NC</t>
  </si>
  <si>
    <t>00000000</t>
  </si>
  <si>
    <t>00050615</t>
  </si>
  <si>
    <t>VEN</t>
  </si>
  <si>
    <t>RAIZA MIJARES</t>
  </si>
  <si>
    <t xml:space="preserve">V6251346 </t>
  </si>
  <si>
    <t>116</t>
  </si>
  <si>
    <t>04-04-2021</t>
  </si>
  <si>
    <t>00116131-00116175</t>
  </si>
  <si>
    <t>117</t>
  </si>
  <si>
    <t>00116176-00116200</t>
  </si>
  <si>
    <t>118</t>
  </si>
  <si>
    <t>00116201-00116225</t>
  </si>
  <si>
    <t>119</t>
  </si>
  <si>
    <t>00116226-00116233</t>
  </si>
  <si>
    <t>120</t>
  </si>
  <si>
    <t>00116234-00116240</t>
  </si>
  <si>
    <t>121</t>
  </si>
  <si>
    <t>00116241-00116262</t>
  </si>
  <si>
    <t>122</t>
  </si>
  <si>
    <t>00116263-00116271</t>
  </si>
  <si>
    <t>123</t>
  </si>
  <si>
    <t>00116272-00116273</t>
  </si>
  <si>
    <t>124</t>
  </si>
  <si>
    <t>00119718-00119851</t>
  </si>
  <si>
    <t>125</t>
  </si>
  <si>
    <t>00072268-00072281</t>
  </si>
  <si>
    <t>126</t>
  </si>
  <si>
    <t>00072282-00072286</t>
  </si>
  <si>
    <t>127</t>
  </si>
  <si>
    <t>00072287-00072292</t>
  </si>
  <si>
    <t>128</t>
  </si>
  <si>
    <t>00072293</t>
  </si>
  <si>
    <t>RICARDO MANZANO</t>
  </si>
  <si>
    <t xml:space="preserve">V11035853 </t>
  </si>
  <si>
    <t>129</t>
  </si>
  <si>
    <t>00050691-00050718</t>
  </si>
  <si>
    <t>130</t>
  </si>
  <si>
    <t>00050719-00050748</t>
  </si>
  <si>
    <t>131</t>
  </si>
  <si>
    <t>00050749-00050778</t>
  </si>
  <si>
    <t>132</t>
  </si>
  <si>
    <t>00050779-00050794</t>
  </si>
  <si>
    <t>133</t>
  </si>
  <si>
    <t>00050795-00050808</t>
  </si>
  <si>
    <t>134</t>
  </si>
  <si>
    <t>00050809</t>
  </si>
  <si>
    <t>ARTURO PINTO</t>
  </si>
  <si>
    <t xml:space="preserve">J135319232 </t>
  </si>
  <si>
    <t>135</t>
  </si>
  <si>
    <t>00050810-00050817</t>
  </si>
  <si>
    <t>136</t>
  </si>
  <si>
    <t>00050818</t>
  </si>
  <si>
    <t>IVETTE CALDERA</t>
  </si>
  <si>
    <t xml:space="preserve">V13140632 </t>
  </si>
  <si>
    <t>137</t>
  </si>
  <si>
    <t>05-04-2021</t>
  </si>
  <si>
    <t>00116274-00116291</t>
  </si>
  <si>
    <t>138</t>
  </si>
  <si>
    <t>00116292-00116400</t>
  </si>
  <si>
    <t>139</t>
  </si>
  <si>
    <t>00119852-00119976</t>
  </si>
  <si>
    <t>140</t>
  </si>
  <si>
    <t>00072294-00072295</t>
  </si>
  <si>
    <t>141</t>
  </si>
  <si>
    <t>00072296-00072337</t>
  </si>
  <si>
    <t>142</t>
  </si>
  <si>
    <t>00050819-00050879</t>
  </si>
  <si>
    <t>143</t>
  </si>
  <si>
    <t>00050880-00050898</t>
  </si>
  <si>
    <t>144</t>
  </si>
  <si>
    <t>00050899-00050908</t>
  </si>
  <si>
    <t>145</t>
  </si>
  <si>
    <t>06-04-2021</t>
  </si>
  <si>
    <t>00116401-00116406</t>
  </si>
  <si>
    <t>146</t>
  </si>
  <si>
    <t>00116407</t>
  </si>
  <si>
    <t>147</t>
  </si>
  <si>
    <t>00116408-00116527</t>
  </si>
  <si>
    <t>148</t>
  </si>
  <si>
    <t>00116528</t>
  </si>
  <si>
    <t>MIRIAM GONZALEZ</t>
  </si>
  <si>
    <t xml:space="preserve">V5452059 </t>
  </si>
  <si>
    <t>149</t>
  </si>
  <si>
    <t>00116529-00116542</t>
  </si>
  <si>
    <t>150</t>
  </si>
  <si>
    <t>00119977-00120115</t>
  </si>
  <si>
    <t>151</t>
  </si>
  <si>
    <t>0635</t>
  </si>
  <si>
    <t>00120116</t>
  </si>
  <si>
    <t>SAN ONOFRE BAR C.A</t>
  </si>
  <si>
    <t xml:space="preserve">J-001194479 </t>
  </si>
  <si>
    <t>152</t>
  </si>
  <si>
    <t>00120117-00120125</t>
  </si>
  <si>
    <t>153</t>
  </si>
  <si>
    <t>00072338-00072348</t>
  </si>
  <si>
    <t>154</t>
  </si>
  <si>
    <t>00072349-00072390</t>
  </si>
  <si>
    <t>155</t>
  </si>
  <si>
    <t>00072391-00072396</t>
  </si>
  <si>
    <t>156</t>
  </si>
  <si>
    <t>00072397</t>
  </si>
  <si>
    <t>KARELIZ BENABENTA</t>
  </si>
  <si>
    <t xml:space="preserve">V17081398 </t>
  </si>
  <si>
    <t>157</t>
  </si>
  <si>
    <t>00072398-00072400</t>
  </si>
  <si>
    <t>158</t>
  </si>
  <si>
    <t>00050909-00051007</t>
  </si>
  <si>
    <t>159</t>
  </si>
  <si>
    <t>00051008-00051020</t>
  </si>
  <si>
    <t>160</t>
  </si>
  <si>
    <t>07-04-2021</t>
  </si>
  <si>
    <t>00116543-00116569</t>
  </si>
  <si>
    <t>161</t>
  </si>
  <si>
    <t>00116570-00116583</t>
  </si>
  <si>
    <t>162</t>
  </si>
  <si>
    <t>00116584-00116623</t>
  </si>
  <si>
    <t>163</t>
  </si>
  <si>
    <t>00116624</t>
  </si>
  <si>
    <t>KERLA MORA</t>
  </si>
  <si>
    <t xml:space="preserve">V18539658 </t>
  </si>
  <si>
    <t>164</t>
  </si>
  <si>
    <t>00116625-00116643</t>
  </si>
  <si>
    <t>165</t>
  </si>
  <si>
    <t>00116644-00116653</t>
  </si>
  <si>
    <t>166</t>
  </si>
  <si>
    <t>00116654-00116664</t>
  </si>
  <si>
    <t>167</t>
  </si>
  <si>
    <t>00116665-00116680</t>
  </si>
  <si>
    <t>168</t>
  </si>
  <si>
    <t>00120126-00120261</t>
  </si>
  <si>
    <t>169</t>
  </si>
  <si>
    <t>00072401-00072450</t>
  </si>
  <si>
    <t>170</t>
  </si>
  <si>
    <t>00072451-00072475</t>
  </si>
  <si>
    <t>171</t>
  </si>
  <si>
    <t>00051021-00051059</t>
  </si>
  <si>
    <t>172</t>
  </si>
  <si>
    <t>00051060-00051066</t>
  </si>
  <si>
    <t>173</t>
  </si>
  <si>
    <t>00051067-00051084</t>
  </si>
  <si>
    <t>174</t>
  </si>
  <si>
    <t>00051085-00051100</t>
  </si>
  <si>
    <t>175</t>
  </si>
  <si>
    <t>08-04-2021</t>
  </si>
  <si>
    <t>00116681-00116800</t>
  </si>
  <si>
    <t>176</t>
  </si>
  <si>
    <t>00116801-00116821</t>
  </si>
  <si>
    <t>177</t>
  </si>
  <si>
    <t>00116822-00116827</t>
  </si>
  <si>
    <t>178</t>
  </si>
  <si>
    <t>00120262-00120375</t>
  </si>
  <si>
    <t>179</t>
  </si>
  <si>
    <t>0637</t>
  </si>
  <si>
    <t>00120376</t>
  </si>
  <si>
    <t>3PL PANAMERICANA, C.A</t>
  </si>
  <si>
    <t xml:space="preserve">J-31658582-4 </t>
  </si>
  <si>
    <t>180</t>
  </si>
  <si>
    <t>00120377</t>
  </si>
  <si>
    <t>LEON MAXIMILIANO</t>
  </si>
  <si>
    <t xml:space="preserve">V3123312 </t>
  </si>
  <si>
    <t>181</t>
  </si>
  <si>
    <t>00120378</t>
  </si>
  <si>
    <t>JOSE ESCALONA</t>
  </si>
  <si>
    <t xml:space="preserve">V401147720 </t>
  </si>
  <si>
    <t>182</t>
  </si>
  <si>
    <t>00120379-00120387</t>
  </si>
  <si>
    <t>183</t>
  </si>
  <si>
    <t>00072476-00072486</t>
  </si>
  <si>
    <t>184</t>
  </si>
  <si>
    <t>00072487-00072488</t>
  </si>
  <si>
    <t>185</t>
  </si>
  <si>
    <t>00072489-00072524</t>
  </si>
  <si>
    <t>186</t>
  </si>
  <si>
    <t>00072525-00072529</t>
  </si>
  <si>
    <t>187</t>
  </si>
  <si>
    <t>00051101</t>
  </si>
  <si>
    <t>MAIDELEN LIZARRAGA</t>
  </si>
  <si>
    <t xml:space="preserve">V10279955 </t>
  </si>
  <si>
    <t>188</t>
  </si>
  <si>
    <t>00051102-00051136</t>
  </si>
  <si>
    <t>189</t>
  </si>
  <si>
    <t>00051137-00051150</t>
  </si>
  <si>
    <t>190</t>
  </si>
  <si>
    <t>00051151-00051153</t>
  </si>
  <si>
    <t>191</t>
  </si>
  <si>
    <t>09-04-2021</t>
  </si>
  <si>
    <t>00116828-00116906</t>
  </si>
  <si>
    <t>192</t>
  </si>
  <si>
    <t>00116907-00116958</t>
  </si>
  <si>
    <t>193</t>
  </si>
  <si>
    <t>00116959-00116974</t>
  </si>
  <si>
    <t>194</t>
  </si>
  <si>
    <t>00116975-00117016</t>
  </si>
  <si>
    <t>195</t>
  </si>
  <si>
    <t>00117017-00117031</t>
  </si>
  <si>
    <t>196</t>
  </si>
  <si>
    <t>00117032-00117044</t>
  </si>
  <si>
    <t>197</t>
  </si>
  <si>
    <t>00117010</t>
  </si>
  <si>
    <t>FRANCISCO RAMIREZ</t>
  </si>
  <si>
    <t xml:space="preserve">V15856182 </t>
  </si>
  <si>
    <t>198</t>
  </si>
  <si>
    <t>0638</t>
  </si>
  <si>
    <t>00120388</t>
  </si>
  <si>
    <t>199</t>
  </si>
  <si>
    <t>00120389-00120605</t>
  </si>
  <si>
    <t>200</t>
  </si>
  <si>
    <t>00072530-00072533</t>
  </si>
  <si>
    <t>201</t>
  </si>
  <si>
    <t>00072534-00072542</t>
  </si>
  <si>
    <t>202</t>
  </si>
  <si>
    <t>00072543-00072559</t>
  </si>
  <si>
    <t>203</t>
  </si>
  <si>
    <t>00072560-00072576</t>
  </si>
  <si>
    <t>204</t>
  </si>
  <si>
    <t>00072577-00072579</t>
  </si>
  <si>
    <t>205</t>
  </si>
  <si>
    <t>00051154-00051191</t>
  </si>
  <si>
    <t>206</t>
  </si>
  <si>
    <t>00051192-00051215</t>
  </si>
  <si>
    <t>207</t>
  </si>
  <si>
    <t>00051216</t>
  </si>
  <si>
    <t>SCURIT MARQUEZ</t>
  </si>
  <si>
    <t xml:space="preserve">J-299063258 </t>
  </si>
  <si>
    <t>208</t>
  </si>
  <si>
    <t>00051217-00051240</t>
  </si>
  <si>
    <t>209</t>
  </si>
  <si>
    <t>00051241-00051244</t>
  </si>
  <si>
    <t>210</t>
  </si>
  <si>
    <t>00051245-00051277</t>
  </si>
  <si>
    <t>211</t>
  </si>
  <si>
    <t>00051278</t>
  </si>
  <si>
    <t>PANADERIA Y PASTELERIA DULCE</t>
  </si>
  <si>
    <t xml:space="preserve">V411618888 </t>
  </si>
  <si>
    <t>212</t>
  </si>
  <si>
    <t>00051279</t>
  </si>
  <si>
    <t>ELENA SILVA</t>
  </si>
  <si>
    <t xml:space="preserve">V84610754 </t>
  </si>
  <si>
    <t>213</t>
  </si>
  <si>
    <t>00051280</t>
  </si>
  <si>
    <t>214</t>
  </si>
  <si>
    <t>00051281</t>
  </si>
  <si>
    <t>VICTOR GONZALEZ,04123753982</t>
  </si>
  <si>
    <t xml:space="preserve">V9963811 </t>
  </si>
  <si>
    <t>215</t>
  </si>
  <si>
    <t>00051282</t>
  </si>
  <si>
    <t>AHIRIS LOANO</t>
  </si>
  <si>
    <t xml:space="preserve">V18234327 </t>
  </si>
  <si>
    <t>216</t>
  </si>
  <si>
    <t>00051283</t>
  </si>
  <si>
    <t>ALEJANDRO MAIZO</t>
  </si>
  <si>
    <t xml:space="preserve">V19015501 </t>
  </si>
  <si>
    <t>217</t>
  </si>
  <si>
    <t>00051284-00051287</t>
  </si>
  <si>
    <t>218</t>
  </si>
  <si>
    <t>10-04-2021</t>
  </si>
  <si>
    <t>00117045</t>
  </si>
  <si>
    <t>ANTHONY</t>
  </si>
  <si>
    <t xml:space="preserve">V15316207 </t>
  </si>
  <si>
    <t>219</t>
  </si>
  <si>
    <t>00117046-00117116</t>
  </si>
  <si>
    <t>220</t>
  </si>
  <si>
    <t>00117117-00117149</t>
  </si>
  <si>
    <t>221</t>
  </si>
  <si>
    <t>00117150-00117151</t>
  </si>
  <si>
    <t>222</t>
  </si>
  <si>
    <t>00117152-00117190</t>
  </si>
  <si>
    <t>223</t>
  </si>
  <si>
    <t>00117191-00117226</t>
  </si>
  <si>
    <t>224</t>
  </si>
  <si>
    <t>00117227-00117229</t>
  </si>
  <si>
    <t>225</t>
  </si>
  <si>
    <t>00117230</t>
  </si>
  <si>
    <t>PROYECTOS Y SERVICIOS JME C.A</t>
  </si>
  <si>
    <t xml:space="preserve">J-40114772-0 </t>
  </si>
  <si>
    <t>226</t>
  </si>
  <si>
    <t>00117231-00117232</t>
  </si>
  <si>
    <t>227</t>
  </si>
  <si>
    <t>00117233-00117250</t>
  </si>
  <si>
    <t>228</t>
  </si>
  <si>
    <t>00120606-00120794</t>
  </si>
  <si>
    <t>229</t>
  </si>
  <si>
    <t>00072580-00072618</t>
  </si>
  <si>
    <t>230</t>
  </si>
  <si>
    <t>00072619-00072621</t>
  </si>
  <si>
    <t>231</t>
  </si>
  <si>
    <t>00072622-00072624</t>
  </si>
  <si>
    <t>232</t>
  </si>
  <si>
    <t>00072625-00072653</t>
  </si>
  <si>
    <t>233</t>
  </si>
  <si>
    <t>00072654-00072657</t>
  </si>
  <si>
    <t>234</t>
  </si>
  <si>
    <t>00072658-00072660</t>
  </si>
  <si>
    <t>235</t>
  </si>
  <si>
    <t>00051288-00051328</t>
  </si>
  <si>
    <t>236</t>
  </si>
  <si>
    <t>00051329-00051333</t>
  </si>
  <si>
    <t>237</t>
  </si>
  <si>
    <t>00051334-00051346</t>
  </si>
  <si>
    <t>238</t>
  </si>
  <si>
    <t>00051347-00051348</t>
  </si>
  <si>
    <t>239</t>
  </si>
  <si>
    <t>00051349</t>
  </si>
  <si>
    <t>AUTOLAVADO LA CIMA</t>
  </si>
  <si>
    <t xml:space="preserve">V409953610 </t>
  </si>
  <si>
    <t>240</t>
  </si>
  <si>
    <t>00051350-00051414</t>
  </si>
  <si>
    <t>241</t>
  </si>
  <si>
    <t>00051415</t>
  </si>
  <si>
    <t>RONAL PEREZ</t>
  </si>
  <si>
    <t xml:space="preserve">V15913549 </t>
  </si>
  <si>
    <t>242</t>
  </si>
  <si>
    <t>00051416-00051438</t>
  </si>
  <si>
    <t>243</t>
  </si>
  <si>
    <t>00051439-00051441</t>
  </si>
  <si>
    <t>244</t>
  </si>
  <si>
    <t>00051442-00051443</t>
  </si>
  <si>
    <t>245</t>
  </si>
  <si>
    <t>11-04-2021</t>
  </si>
  <si>
    <t>00117251-00117305</t>
  </si>
  <si>
    <t>246</t>
  </si>
  <si>
    <t>00117306-00117309</t>
  </si>
  <si>
    <t>247</t>
  </si>
  <si>
    <t>00117310-00117361</t>
  </si>
  <si>
    <t>248</t>
  </si>
  <si>
    <t>00117362-00117413</t>
  </si>
  <si>
    <t>249</t>
  </si>
  <si>
    <t>00117414-00117431</t>
  </si>
  <si>
    <t>250</t>
  </si>
  <si>
    <t>00120795-00120962</t>
  </si>
  <si>
    <t>251</t>
  </si>
  <si>
    <t>00072662-00072681</t>
  </si>
  <si>
    <t>252</t>
  </si>
  <si>
    <t>00072682-00072697</t>
  </si>
  <si>
    <t>253</t>
  </si>
  <si>
    <t>00072698-00072711</t>
  </si>
  <si>
    <t>254</t>
  </si>
  <si>
    <t>00072712-00072723</t>
  </si>
  <si>
    <t>255</t>
  </si>
  <si>
    <t>00072724-00072726</t>
  </si>
  <si>
    <t>256</t>
  </si>
  <si>
    <t>00072727-00072736</t>
  </si>
  <si>
    <t>257</t>
  </si>
  <si>
    <t>00072737</t>
  </si>
  <si>
    <t>ROSA CARRILLO</t>
  </si>
  <si>
    <t xml:space="preserve">V81969245 </t>
  </si>
  <si>
    <t>258</t>
  </si>
  <si>
    <t>00000037</t>
  </si>
  <si>
    <t>00072735</t>
  </si>
  <si>
    <t>ALEIDA SAMARIN</t>
  </si>
  <si>
    <t>V8034699</t>
  </si>
  <si>
    <t>259</t>
  </si>
  <si>
    <t>260</t>
  </si>
  <si>
    <t>00051444-00051449</t>
  </si>
  <si>
    <t>261</t>
  </si>
  <si>
    <t>00051450</t>
  </si>
  <si>
    <t>MARICRUZ ROJAS</t>
  </si>
  <si>
    <t xml:space="preserve">V15914468 </t>
  </si>
  <si>
    <t>262</t>
  </si>
  <si>
    <t>00051451-00051458</t>
  </si>
  <si>
    <t>263</t>
  </si>
  <si>
    <t>12-04-2021</t>
  </si>
  <si>
    <t>00117432-00117502</t>
  </si>
  <si>
    <t>264</t>
  </si>
  <si>
    <t>00117503-00117548</t>
  </si>
  <si>
    <t>265</t>
  </si>
  <si>
    <t>00117549-00117580</t>
  </si>
  <si>
    <t>266</t>
  </si>
  <si>
    <t>00117581</t>
  </si>
  <si>
    <t>DOMINGA RENGEL</t>
  </si>
  <si>
    <t xml:space="preserve">V12159449 </t>
  </si>
  <si>
    <t>267</t>
  </si>
  <si>
    <t>00117582-00117598</t>
  </si>
  <si>
    <t>268</t>
  </si>
  <si>
    <t>00117599</t>
  </si>
  <si>
    <t>ALEXANDER PINO</t>
  </si>
  <si>
    <t xml:space="preserve">V24462542 </t>
  </si>
  <si>
    <t>269</t>
  </si>
  <si>
    <t>00117553</t>
  </si>
  <si>
    <t>ANIBAL BLANCO</t>
  </si>
  <si>
    <t xml:space="preserve">V739188 </t>
  </si>
  <si>
    <t>270</t>
  </si>
  <si>
    <t>00120963-00121154</t>
  </si>
  <si>
    <t>271</t>
  </si>
  <si>
    <t>00072738-00072774</t>
  </si>
  <si>
    <t>272</t>
  </si>
  <si>
    <t>00072775-00072787</t>
  </si>
  <si>
    <t>273</t>
  </si>
  <si>
    <t>00072788-00072797</t>
  </si>
  <si>
    <t>274</t>
  </si>
  <si>
    <t>00072798-00072817</t>
  </si>
  <si>
    <t>275</t>
  </si>
  <si>
    <t>00072818-00072835</t>
  </si>
  <si>
    <t>276</t>
  </si>
  <si>
    <t>00072836-00072840</t>
  </si>
  <si>
    <t>277</t>
  </si>
  <si>
    <t>278</t>
  </si>
  <si>
    <t>13-04-2021</t>
  </si>
  <si>
    <t>00117600-00117619</t>
  </si>
  <si>
    <t>279</t>
  </si>
  <si>
    <t>00117620-00117635</t>
  </si>
  <si>
    <t>280</t>
  </si>
  <si>
    <t>00117636</t>
  </si>
  <si>
    <t>LUNCHERIA NUEVA URQUIA C.A</t>
  </si>
  <si>
    <t xml:space="preserve">J-30087367-6 </t>
  </si>
  <si>
    <t>281</t>
  </si>
  <si>
    <t>00117637-00117656</t>
  </si>
  <si>
    <t>282</t>
  </si>
  <si>
    <t>00117657-00117711</t>
  </si>
  <si>
    <t>283</t>
  </si>
  <si>
    <t>00117712-00117743</t>
  </si>
  <si>
    <t>284</t>
  </si>
  <si>
    <t>00117744-00117758</t>
  </si>
  <si>
    <t>285</t>
  </si>
  <si>
    <t>00117759-00117773</t>
  </si>
  <si>
    <t>286</t>
  </si>
  <si>
    <t>00117774</t>
  </si>
  <si>
    <t>OSWALDO SIERRA</t>
  </si>
  <si>
    <t xml:space="preserve">V17144516 </t>
  </si>
  <si>
    <t>287</t>
  </si>
  <si>
    <t>00121155-00121159</t>
  </si>
  <si>
    <t>288</t>
  </si>
  <si>
    <t>0642</t>
  </si>
  <si>
    <t>00121160</t>
  </si>
  <si>
    <t>289</t>
  </si>
  <si>
    <t>00121161-00121337</t>
  </si>
  <si>
    <t>290</t>
  </si>
  <si>
    <t>00072841-00072864</t>
  </si>
  <si>
    <t>291</t>
  </si>
  <si>
    <t>00072865-00072872</t>
  </si>
  <si>
    <t>292</t>
  </si>
  <si>
    <t>00072873-00072878</t>
  </si>
  <si>
    <t>293</t>
  </si>
  <si>
    <t>00072879-00072898</t>
  </si>
  <si>
    <t>294</t>
  </si>
  <si>
    <t>00072899</t>
  </si>
  <si>
    <t>CONEL MARIA</t>
  </si>
  <si>
    <t xml:space="preserve">V13874797 </t>
  </si>
  <si>
    <t>295</t>
  </si>
  <si>
    <t>00072900-00072901</t>
  </si>
  <si>
    <t>296</t>
  </si>
  <si>
    <t>00072902-00072908</t>
  </si>
  <si>
    <t>297</t>
  </si>
  <si>
    <t>00051459-00051529</t>
  </si>
  <si>
    <t>298</t>
  </si>
  <si>
    <t>00051530-00051535</t>
  </si>
  <si>
    <t>299</t>
  </si>
  <si>
    <t>00051536-00051565</t>
  </si>
  <si>
    <t>300</t>
  </si>
  <si>
    <t>00051566-00051571</t>
  </si>
  <si>
    <t>301</t>
  </si>
  <si>
    <t>14-04-2021</t>
  </si>
  <si>
    <t>00117775-00117825</t>
  </si>
  <si>
    <t>302</t>
  </si>
  <si>
    <t>00117826</t>
  </si>
  <si>
    <t>RIVAS MARIA</t>
  </si>
  <si>
    <t xml:space="preserve">V2932069 </t>
  </si>
  <si>
    <t>303</t>
  </si>
  <si>
    <t>00117827-00117866</t>
  </si>
  <si>
    <t>304</t>
  </si>
  <si>
    <t>00117867-00117899</t>
  </si>
  <si>
    <t>305</t>
  </si>
  <si>
    <t>00117900-00117907</t>
  </si>
  <si>
    <t>306</t>
  </si>
  <si>
    <t>00117908-00117927</t>
  </si>
  <si>
    <t>307</t>
  </si>
  <si>
    <t>00117928-00117957</t>
  </si>
  <si>
    <t>308</t>
  </si>
  <si>
    <t>00117958-00118016</t>
  </si>
  <si>
    <t>309</t>
  </si>
  <si>
    <t>00121338-00121357</t>
  </si>
  <si>
    <t>310</t>
  </si>
  <si>
    <t>0643</t>
  </si>
  <si>
    <t>00121358</t>
  </si>
  <si>
    <t>311</t>
  </si>
  <si>
    <t>00121359-00121569</t>
  </si>
  <si>
    <t>312</t>
  </si>
  <si>
    <t>00072909-00072970</t>
  </si>
  <si>
    <t>313</t>
  </si>
  <si>
    <t>00072971-00073017</t>
  </si>
  <si>
    <t>314</t>
  </si>
  <si>
    <t>00073018-00073020</t>
  </si>
  <si>
    <t>315</t>
  </si>
  <si>
    <t>00051572-00051583</t>
  </si>
  <si>
    <t>316</t>
  </si>
  <si>
    <t>15-04-2021</t>
  </si>
  <si>
    <t>00118017-00118069</t>
  </si>
  <si>
    <t>317</t>
  </si>
  <si>
    <t>00118070-00118080</t>
  </si>
  <si>
    <t>318</t>
  </si>
  <si>
    <t>00118081</t>
  </si>
  <si>
    <t>SORAIDA MURGAS</t>
  </si>
  <si>
    <t xml:space="preserve">J154327777 </t>
  </si>
  <si>
    <t>319</t>
  </si>
  <si>
    <t>00118082-00118116</t>
  </si>
  <si>
    <t>320</t>
  </si>
  <si>
    <t>00118117-00118147</t>
  </si>
  <si>
    <t>321</t>
  </si>
  <si>
    <t>00118148</t>
  </si>
  <si>
    <t>322</t>
  </si>
  <si>
    <t>00118149-00118154</t>
  </si>
  <si>
    <t>323</t>
  </si>
  <si>
    <t>00118155-00118200</t>
  </si>
  <si>
    <t>324</t>
  </si>
  <si>
    <t>00118201-00118207</t>
  </si>
  <si>
    <t>325</t>
  </si>
  <si>
    <t>00118208-00118219</t>
  </si>
  <si>
    <t>326</t>
  </si>
  <si>
    <t>00118220-00118236</t>
  </si>
  <si>
    <t>327</t>
  </si>
  <si>
    <t>00121570-00121767</t>
  </si>
  <si>
    <t>328</t>
  </si>
  <si>
    <t>00073021-00073042</t>
  </si>
  <si>
    <t>329</t>
  </si>
  <si>
    <t>00073043-00073054</t>
  </si>
  <si>
    <t>330</t>
  </si>
  <si>
    <t>00073055-00073085</t>
  </si>
  <si>
    <t>331</t>
  </si>
  <si>
    <t>00073086-00073097</t>
  </si>
  <si>
    <t>332</t>
  </si>
  <si>
    <t>00051584-00051596</t>
  </si>
  <si>
    <t>333</t>
  </si>
  <si>
    <t>00051597-00051629</t>
  </si>
  <si>
    <t>334</t>
  </si>
  <si>
    <t>00051630-00051636</t>
  </si>
  <si>
    <t>335</t>
  </si>
  <si>
    <t>00051637</t>
  </si>
  <si>
    <t>FESTEJOS DON LUIS XV C.A</t>
  </si>
  <si>
    <t xml:space="preserve">J401405916 </t>
  </si>
  <si>
    <t>336</t>
  </si>
  <si>
    <t>00051638-00051687</t>
  </si>
  <si>
    <t>337</t>
  </si>
  <si>
    <t>00051688-00051701</t>
  </si>
  <si>
    <t>00051702-00051706</t>
  </si>
  <si>
    <t>00051707-00051715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</si>
  <si>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</si>
  <si>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</si>
  <si>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</si>
  <si>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</si>
  <si>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</si>
  <si>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</si>
  <si>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</si>
  <si>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</si>
  <si>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</si>
  <si>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</si>
  <si>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</si>
  <si>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</si>
  <si>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</si>
  <si>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</si>
  <si>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</si>
  <si>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</si>
  <si>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</si>
  <si>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</si>
  <si>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</si>
  <si>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</si>
  <si>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</si>
  <si>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</si>
  <si>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</si>
  <si>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0630</t>
  </si>
  <si>
    <t>00119249-00119388</t>
  </si>
  <si>
    <t>0633</t>
  </si>
  <si>
    <t>0634</t>
  </si>
  <si>
    <t>0636</t>
  </si>
  <si>
    <t>0639</t>
  </si>
  <si>
    <t>0640</t>
  </si>
  <si>
    <t>0641</t>
  </si>
  <si>
    <t>Z1F0008934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</si>
  <si>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</si>
  <si>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</si>
  <si>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</si>
  <si>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</si>
  <si>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</si>
  <si>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</si>
  <si>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</si>
  <si>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</si>
  <si>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</si>
  <si>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</si>
  <si>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</si>
  <si>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</si>
  <si>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</si>
  <si>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Z1F0013517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</si>
  <si>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</si>
  <si>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</si>
  <si>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</si>
  <si>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</si>
  <si>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</si>
  <si>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</si>
  <si>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</si>
  <si>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</si>
  <si>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</si>
  <si>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</si>
  <si>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</si>
  <si>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</si>
  <si>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LIBRO DE VENTAS DESDE 01-04-21 HASTA 15-04-21</t>
  </si>
  <si>
    <t>0661</t>
  </si>
  <si>
    <t>0662</t>
  </si>
  <si>
    <t>0644</t>
  </si>
  <si>
    <t>0628</t>
  </si>
  <si>
    <t>0629</t>
  </si>
  <si>
    <t>0416</t>
  </si>
  <si>
    <t>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</si>
</sst>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60"/>
  <sheetViews>
    <sheetView tabSelected="1" topLeftCell="AF1" workbookViewId="0">
      <pane ySplit="7" topLeftCell="A335" activePane="bottomLeft" state="frozen"/>
      <selection pane="bottomLeft" activeCell="AL6" sqref="AL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4.7109375" style="2" bestFit="1" customWidth="1"/>
    <col min="16" max="16" width="12.5703125" style="2" bestFit="1" customWidth="1"/>
    <col min="17" max="17" width="17" style="6" bestFit="1" customWidth="1"/>
    <col min="18" max="18" width="8.140625" style="6" customWidth="1"/>
    <col min="19" max="19" width="17" style="6" bestFit="1" customWidth="1"/>
    <col min="20" max="20" width="16.42578125" style="6" customWidth="1"/>
    <col min="21" max="21" width="17" style="2" bestFit="1" customWidth="1"/>
    <col min="22" max="22" width="14.5703125" style="6" customWidth="1"/>
    <col min="23" max="23" width="15.85546875" style="6" bestFit="1" customWidth="1"/>
    <col min="24" max="24" width="12.85546875" style="2" customWidth="1"/>
    <col min="25" max="25" width="15.7109375" style="6" customWidth="1"/>
    <col min="26" max="26" width="15.5703125" style="6" customWidth="1"/>
    <col min="27" max="27" width="18.140625" style="2" bestFit="1" customWidth="1"/>
    <col min="28" max="28" width="16.140625" style="6" customWidth="1"/>
    <col min="29" max="29" width="18.28515625" style="6" customWidth="1"/>
    <col min="30" max="30" width="15.140625" style="2" customWidth="1"/>
    <col min="31" max="31" width="16" style="6" customWidth="1"/>
    <col min="32" max="32" width="9.7109375" style="6" customWidth="1"/>
    <col min="33" max="33" width="17.42578125" style="2" bestFit="1" customWidth="1"/>
  </cols>
  <sheetData>
    <row r="2" spans="1:33" s="1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6" t="s">
        <v>923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0" customFormat="1" ht="90.75" customHeigh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17" t="s">
        <v>23</v>
      </c>
      <c r="V7" s="19" t="s">
        <v>24</v>
      </c>
      <c r="W7" s="19" t="s">
        <v>25</v>
      </c>
      <c r="X7" s="17" t="s">
        <v>26</v>
      </c>
      <c r="Y7" s="19" t="s">
        <v>27</v>
      </c>
      <c r="Z7" s="19" t="s">
        <v>28</v>
      </c>
      <c r="AA7" s="17" t="s">
        <v>29</v>
      </c>
      <c r="AB7" s="19" t="s">
        <v>30</v>
      </c>
      <c r="AC7" s="19" t="s">
        <v>31</v>
      </c>
      <c r="AD7" s="17" t="s">
        <v>32</v>
      </c>
      <c r="AE7" s="19" t="s">
        <v>33</v>
      </c>
      <c r="AF7" s="19" t="s">
        <v>34</v>
      </c>
      <c r="AG7" s="17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874</v>
      </c>
      <c r="F8" s="11" t="s">
        <v>875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12470600</v>
      </c>
      <c r="R8" s="13">
        <v>0</v>
      </c>
      <c r="S8" s="13">
        <v>12470600</v>
      </c>
      <c r="T8" s="13">
        <v>0</v>
      </c>
      <c r="U8" s="11" t="s">
        <v>44</v>
      </c>
      <c r="V8" s="13">
        <v>0</v>
      </c>
      <c r="W8" s="13">
        <v>0</v>
      </c>
      <c r="X8" s="11" t="s">
        <v>44</v>
      </c>
      <c r="Y8" s="13">
        <v>0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45</v>
      </c>
      <c r="B9" s="12" t="s">
        <v>37</v>
      </c>
      <c r="C9" s="11" t="s">
        <v>38</v>
      </c>
      <c r="D9" s="11" t="s">
        <v>39</v>
      </c>
      <c r="E9" s="11" t="s">
        <v>874</v>
      </c>
      <c r="F9" s="11" t="s">
        <v>875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47</v>
      </c>
      <c r="P9" s="11" t="s">
        <v>48</v>
      </c>
      <c r="Q9" s="13">
        <f>SUM(S9:AG9)</f>
        <v>6389500</v>
      </c>
      <c r="R9" s="13">
        <v>0</v>
      </c>
      <c r="S9" s="13">
        <v>6389500</v>
      </c>
      <c r="T9" s="13">
        <v>0</v>
      </c>
      <c r="U9" s="11" t="s">
        <v>44</v>
      </c>
      <c r="V9" s="13">
        <v>0</v>
      </c>
      <c r="W9" s="13">
        <v>0</v>
      </c>
      <c r="X9" s="11" t="s">
        <v>44</v>
      </c>
      <c r="Y9" s="13">
        <v>0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49</v>
      </c>
      <c r="B10" s="12" t="s">
        <v>37</v>
      </c>
      <c r="C10" s="11" t="s">
        <v>38</v>
      </c>
      <c r="D10" s="11" t="s">
        <v>39</v>
      </c>
      <c r="E10" s="11" t="s">
        <v>874</v>
      </c>
      <c r="F10" s="11" t="s">
        <v>875</v>
      </c>
      <c r="G10" s="11" t="s">
        <v>40</v>
      </c>
      <c r="H10" s="11" t="s">
        <v>50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149469850.69239998</v>
      </c>
      <c r="R10" s="13">
        <v>0</v>
      </c>
      <c r="S10" s="13">
        <v>128316682.99999999</v>
      </c>
      <c r="T10" s="13">
        <v>0</v>
      </c>
      <c r="U10" s="11" t="s">
        <v>44</v>
      </c>
      <c r="V10" s="13">
        <v>0</v>
      </c>
      <c r="W10" s="13">
        <v>18235489.390000001</v>
      </c>
      <c r="X10" s="11" t="s">
        <v>44</v>
      </c>
      <c r="Y10" s="13">
        <v>2917678.3024000004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51</v>
      </c>
      <c r="B11" s="12" t="s">
        <v>37</v>
      </c>
      <c r="C11" s="11" t="s">
        <v>38</v>
      </c>
      <c r="D11" s="11" t="s">
        <v>39</v>
      </c>
      <c r="E11" s="11" t="s">
        <v>874</v>
      </c>
      <c r="F11" s="11" t="s">
        <v>875</v>
      </c>
      <c r="G11" s="11" t="s">
        <v>40</v>
      </c>
      <c r="H11" s="11" t="s">
        <v>52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82995234.799999997</v>
      </c>
      <c r="R11" s="13">
        <v>0</v>
      </c>
      <c r="S11" s="13">
        <v>82503162.799999997</v>
      </c>
      <c r="T11" s="13">
        <v>0</v>
      </c>
      <c r="U11" s="11" t="s">
        <v>44</v>
      </c>
      <c r="V11" s="13">
        <v>0</v>
      </c>
      <c r="W11" s="13">
        <v>424200</v>
      </c>
      <c r="X11" s="11" t="s">
        <v>44</v>
      </c>
      <c r="Y11" s="13">
        <v>67872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53</v>
      </c>
      <c r="B12" s="12" t="s">
        <v>37</v>
      </c>
      <c r="C12" s="11" t="s">
        <v>38</v>
      </c>
      <c r="D12" s="11" t="s">
        <v>39</v>
      </c>
      <c r="E12" s="11" t="s">
        <v>874</v>
      </c>
      <c r="F12" s="11" t="s">
        <v>875</v>
      </c>
      <c r="G12" s="11" t="s">
        <v>40</v>
      </c>
      <c r="H12" s="11" t="s">
        <v>54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219232223.19999999</v>
      </c>
      <c r="R12" s="13">
        <v>0</v>
      </c>
      <c r="S12" s="13">
        <v>191708416</v>
      </c>
      <c r="T12" s="13">
        <v>0</v>
      </c>
      <c r="U12" s="11" t="s">
        <v>44</v>
      </c>
      <c r="V12" s="13">
        <v>0</v>
      </c>
      <c r="W12" s="13">
        <v>23727420</v>
      </c>
      <c r="X12" s="11" t="s">
        <v>55</v>
      </c>
      <c r="Y12" s="13">
        <v>3796387.1999999997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56</v>
      </c>
      <c r="B13" s="12" t="s">
        <v>37</v>
      </c>
      <c r="C13" s="11" t="s">
        <v>38</v>
      </c>
      <c r="D13" s="11" t="s">
        <v>39</v>
      </c>
      <c r="E13" s="11" t="s">
        <v>874</v>
      </c>
      <c r="F13" s="11" t="s">
        <v>875</v>
      </c>
      <c r="G13" s="11" t="s">
        <v>40</v>
      </c>
      <c r="H13" s="11" t="s">
        <v>57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91474084.39639999</v>
      </c>
      <c r="R13" s="13">
        <v>0</v>
      </c>
      <c r="S13" s="13">
        <v>76671175</v>
      </c>
      <c r="T13" s="13">
        <v>0</v>
      </c>
      <c r="U13" s="11" t="s">
        <v>44</v>
      </c>
      <c r="V13" s="13">
        <v>0</v>
      </c>
      <c r="W13" s="13">
        <v>12761128.789999999</v>
      </c>
      <c r="X13" s="11" t="s">
        <v>55</v>
      </c>
      <c r="Y13" s="13">
        <v>2041780.6063999999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58</v>
      </c>
      <c r="B14" s="12" t="s">
        <v>37</v>
      </c>
      <c r="C14" s="11" t="s">
        <v>38</v>
      </c>
      <c r="D14" s="11" t="s">
        <v>39</v>
      </c>
      <c r="E14" s="11" t="s">
        <v>874</v>
      </c>
      <c r="F14" s="11" t="s">
        <v>875</v>
      </c>
      <c r="G14" s="11" t="s">
        <v>40</v>
      </c>
      <c r="H14" s="11" t="s">
        <v>59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290783403.63279998</v>
      </c>
      <c r="R14" s="13">
        <v>0</v>
      </c>
      <c r="S14" s="13">
        <v>222369249.5</v>
      </c>
      <c r="T14" s="13">
        <v>0</v>
      </c>
      <c r="U14" s="11" t="s">
        <v>44</v>
      </c>
      <c r="V14" s="13">
        <v>0</v>
      </c>
      <c r="W14" s="13">
        <v>58977719.079999998</v>
      </c>
      <c r="X14" s="11" t="s">
        <v>44</v>
      </c>
      <c r="Y14" s="13">
        <v>9436435.0527999997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60</v>
      </c>
      <c r="B15" s="12" t="s">
        <v>37</v>
      </c>
      <c r="C15" s="11" t="s">
        <v>38</v>
      </c>
      <c r="D15" s="11" t="s">
        <v>39</v>
      </c>
      <c r="E15" s="11" t="s">
        <v>874</v>
      </c>
      <c r="F15" s="11" t="s">
        <v>875</v>
      </c>
      <c r="G15" s="11" t="s">
        <v>40</v>
      </c>
      <c r="H15" s="11" t="s">
        <v>61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43</v>
      </c>
      <c r="P15" s="11" t="s">
        <v>42</v>
      </c>
      <c r="Q15" s="13">
        <f>SUM(S15:AG15)</f>
        <v>72034726.996399999</v>
      </c>
      <c r="R15" s="13">
        <v>0</v>
      </c>
      <c r="S15" s="13">
        <v>37352334.999999993</v>
      </c>
      <c r="T15" s="13">
        <v>0</v>
      </c>
      <c r="U15" s="11" t="s">
        <v>44</v>
      </c>
      <c r="V15" s="13">
        <v>0</v>
      </c>
      <c r="W15" s="13">
        <v>29898613.789999999</v>
      </c>
      <c r="X15" s="11" t="s">
        <v>55</v>
      </c>
      <c r="Y15" s="13">
        <v>4783778.2063999996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x14ac:dyDescent="0.25">
      <c r="A16" s="11" t="s">
        <v>62</v>
      </c>
      <c r="B16" s="9" t="s">
        <v>37</v>
      </c>
      <c r="C16" s="8" t="s">
        <v>38</v>
      </c>
      <c r="D16" s="8" t="s">
        <v>63</v>
      </c>
      <c r="E16" s="8" t="s">
        <v>64</v>
      </c>
      <c r="F16" s="8" t="s">
        <v>888</v>
      </c>
      <c r="G16" s="8" t="s">
        <v>40</v>
      </c>
      <c r="H16" s="8" t="s">
        <v>889</v>
      </c>
      <c r="I16" s="10" t="s">
        <v>42</v>
      </c>
      <c r="J16" s="10" t="s">
        <v>42</v>
      </c>
      <c r="K16" s="10" t="s">
        <v>42</v>
      </c>
      <c r="L16" s="10" t="s">
        <v>42</v>
      </c>
      <c r="M16" s="10">
        <v>0</v>
      </c>
      <c r="N16" s="8" t="s">
        <v>42</v>
      </c>
      <c r="O16" s="8" t="s">
        <v>43</v>
      </c>
      <c r="P16" s="8" t="s">
        <v>42</v>
      </c>
      <c r="Q16" s="10">
        <f>SUM(S16:AG16)</f>
        <v>704724584.91999984</v>
      </c>
      <c r="R16" s="10">
        <v>0</v>
      </c>
      <c r="S16" s="10">
        <v>573010369.99999988</v>
      </c>
      <c r="T16" s="10">
        <v>0</v>
      </c>
      <c r="U16" s="8" t="s">
        <v>44</v>
      </c>
      <c r="V16" s="10">
        <v>0</v>
      </c>
      <c r="W16" s="10">
        <v>113546737</v>
      </c>
      <c r="X16" s="8" t="s">
        <v>44</v>
      </c>
      <c r="Y16" s="10">
        <f>+W16*0.16</f>
        <v>18167477.920000002</v>
      </c>
      <c r="Z16" s="10">
        <v>0</v>
      </c>
      <c r="AA16" s="8" t="s">
        <v>44</v>
      </c>
      <c r="AB16" s="10">
        <v>0</v>
      </c>
      <c r="AC16" s="10">
        <v>0</v>
      </c>
      <c r="AD16" s="8" t="s">
        <v>44</v>
      </c>
      <c r="AE16" s="10">
        <v>0</v>
      </c>
      <c r="AF16" s="10">
        <v>0</v>
      </c>
      <c r="AG16" s="8" t="s">
        <v>42</v>
      </c>
    </row>
    <row r="17" spans="1:33" s="14" customFormat="1" x14ac:dyDescent="0.25">
      <c r="A17" s="11" t="s">
        <v>65</v>
      </c>
      <c r="B17" s="12" t="s">
        <v>37</v>
      </c>
      <c r="C17" s="11" t="s">
        <v>38</v>
      </c>
      <c r="D17" s="11" t="s">
        <v>66</v>
      </c>
      <c r="E17" s="11" t="s">
        <v>896</v>
      </c>
      <c r="F17" s="11" t="s">
        <v>897</v>
      </c>
      <c r="G17" s="11" t="s">
        <v>40</v>
      </c>
      <c r="H17" s="11" t="s">
        <v>67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>SUM(S17:AG17)</f>
        <v>375848698.58560002</v>
      </c>
      <c r="R17" s="13">
        <v>0</v>
      </c>
      <c r="S17" s="13">
        <v>279946000</v>
      </c>
      <c r="T17" s="13">
        <v>0</v>
      </c>
      <c r="U17" s="11" t="s">
        <v>44</v>
      </c>
      <c r="V17" s="13">
        <v>0</v>
      </c>
      <c r="W17" s="13">
        <v>82674740.160000011</v>
      </c>
      <c r="X17" s="11" t="s">
        <v>44</v>
      </c>
      <c r="Y17" s="13">
        <v>13227958.4256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68</v>
      </c>
      <c r="B18" s="12" t="s">
        <v>37</v>
      </c>
      <c r="C18" s="11" t="s">
        <v>38</v>
      </c>
      <c r="D18" s="11" t="s">
        <v>66</v>
      </c>
      <c r="E18" s="11" t="s">
        <v>896</v>
      </c>
      <c r="F18" s="11" t="s">
        <v>897</v>
      </c>
      <c r="G18" s="11" t="s">
        <v>40</v>
      </c>
      <c r="H18" s="11" t="s">
        <v>69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43</v>
      </c>
      <c r="P18" s="11" t="s">
        <v>42</v>
      </c>
      <c r="Q18" s="13">
        <f>SUM(S18:AG18)</f>
        <v>14303320</v>
      </c>
      <c r="R18" s="13">
        <v>0</v>
      </c>
      <c r="S18" s="13">
        <v>14011000</v>
      </c>
      <c r="T18" s="13">
        <v>0</v>
      </c>
      <c r="U18" s="11" t="s">
        <v>44</v>
      </c>
      <c r="V18" s="13">
        <v>0</v>
      </c>
      <c r="W18" s="13">
        <v>252000</v>
      </c>
      <c r="X18" s="11" t="s">
        <v>44</v>
      </c>
      <c r="Y18" s="13">
        <v>40320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70</v>
      </c>
      <c r="B19" s="12" t="s">
        <v>37</v>
      </c>
      <c r="C19" s="11" t="s">
        <v>38</v>
      </c>
      <c r="D19" s="11" t="s">
        <v>66</v>
      </c>
      <c r="E19" s="11" t="s">
        <v>896</v>
      </c>
      <c r="F19" s="11" t="s">
        <v>897</v>
      </c>
      <c r="G19" s="11" t="s">
        <v>40</v>
      </c>
      <c r="H19" s="11" t="s">
        <v>71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43</v>
      </c>
      <c r="P19" s="11" t="s">
        <v>42</v>
      </c>
      <c r="Q19" s="13">
        <f>SUM(S19:AG19)</f>
        <v>61681965</v>
      </c>
      <c r="R19" s="13">
        <v>0</v>
      </c>
      <c r="S19" s="13">
        <v>55713765</v>
      </c>
      <c r="T19" s="13">
        <v>0</v>
      </c>
      <c r="U19" s="11" t="s">
        <v>44</v>
      </c>
      <c r="V19" s="13">
        <v>0</v>
      </c>
      <c r="W19" s="13">
        <v>5145000</v>
      </c>
      <c r="X19" s="11" t="s">
        <v>55</v>
      </c>
      <c r="Y19" s="13">
        <v>823200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72</v>
      </c>
      <c r="B20" s="12" t="s">
        <v>37</v>
      </c>
      <c r="C20" s="11" t="s">
        <v>38</v>
      </c>
      <c r="D20" s="11" t="s">
        <v>66</v>
      </c>
      <c r="E20" s="11" t="s">
        <v>896</v>
      </c>
      <c r="F20" s="11" t="s">
        <v>897</v>
      </c>
      <c r="G20" s="11" t="s">
        <v>40</v>
      </c>
      <c r="H20" s="11" t="s">
        <v>73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74</v>
      </c>
      <c r="P20" s="11" t="s">
        <v>75</v>
      </c>
      <c r="Q20" s="13">
        <f>SUM(S20:AG20)</f>
        <v>73055640</v>
      </c>
      <c r="R20" s="13">
        <v>0</v>
      </c>
      <c r="S20" s="13">
        <v>0</v>
      </c>
      <c r="T20" s="13">
        <v>62979000</v>
      </c>
      <c r="U20" s="11" t="s">
        <v>55</v>
      </c>
      <c r="V20" s="13">
        <v>10076640</v>
      </c>
      <c r="W20" s="13">
        <v>0</v>
      </c>
      <c r="X20" s="11" t="s">
        <v>44</v>
      </c>
      <c r="Y20" s="13">
        <v>0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76</v>
      </c>
      <c r="B21" s="12" t="s">
        <v>37</v>
      </c>
      <c r="C21" s="11" t="s">
        <v>38</v>
      </c>
      <c r="D21" s="11" t="s">
        <v>66</v>
      </c>
      <c r="E21" s="11" t="s">
        <v>896</v>
      </c>
      <c r="F21" s="11" t="s">
        <v>897</v>
      </c>
      <c r="G21" s="11" t="s">
        <v>40</v>
      </c>
      <c r="H21" s="11" t="s">
        <v>77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43</v>
      </c>
      <c r="P21" s="11" t="s">
        <v>42</v>
      </c>
      <c r="Q21" s="13">
        <f>SUM(S21:AG21)</f>
        <v>60858139.992799997</v>
      </c>
      <c r="R21" s="13">
        <v>0</v>
      </c>
      <c r="S21" s="13">
        <v>28556400</v>
      </c>
      <c r="T21" s="13">
        <v>0</v>
      </c>
      <c r="U21" s="11" t="s">
        <v>44</v>
      </c>
      <c r="V21" s="13">
        <v>0</v>
      </c>
      <c r="W21" s="13">
        <v>27846327.579999998</v>
      </c>
      <c r="X21" s="11" t="s">
        <v>55</v>
      </c>
      <c r="Y21" s="13">
        <v>4455412.4128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78</v>
      </c>
      <c r="B22" s="12" t="s">
        <v>37</v>
      </c>
      <c r="C22" s="11" t="s">
        <v>38</v>
      </c>
      <c r="D22" s="11" t="s">
        <v>66</v>
      </c>
      <c r="E22" s="11" t="s">
        <v>896</v>
      </c>
      <c r="F22" s="11" t="s">
        <v>897</v>
      </c>
      <c r="G22" s="11" t="s">
        <v>40</v>
      </c>
      <c r="H22" s="11" t="s">
        <v>79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80</v>
      </c>
      <c r="P22" s="11" t="s">
        <v>81</v>
      </c>
      <c r="Q22" s="13">
        <f>SUM(S22:AG22)</f>
        <v>9926731.5</v>
      </c>
      <c r="R22" s="13">
        <v>0</v>
      </c>
      <c r="S22" s="13">
        <v>8782725</v>
      </c>
      <c r="T22" s="13">
        <v>0</v>
      </c>
      <c r="U22" s="11" t="s">
        <v>44</v>
      </c>
      <c r="V22" s="13">
        <v>0</v>
      </c>
      <c r="W22" s="13">
        <v>986212.5</v>
      </c>
      <c r="X22" s="11" t="s">
        <v>55</v>
      </c>
      <c r="Y22" s="13">
        <v>157794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55</v>
      </c>
      <c r="B23" s="12" t="s">
        <v>37</v>
      </c>
      <c r="C23" s="11" t="s">
        <v>38</v>
      </c>
      <c r="D23" s="11" t="s">
        <v>66</v>
      </c>
      <c r="E23" s="11" t="s">
        <v>896</v>
      </c>
      <c r="F23" s="11" t="s">
        <v>897</v>
      </c>
      <c r="G23" s="11" t="s">
        <v>40</v>
      </c>
      <c r="H23" s="11" t="s">
        <v>82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83</v>
      </c>
      <c r="P23" s="11" t="s">
        <v>84</v>
      </c>
      <c r="Q23" s="13">
        <f>SUM(S23:AG23)</f>
        <v>1890000</v>
      </c>
      <c r="R23" s="13">
        <v>0</v>
      </c>
      <c r="S23" s="13">
        <v>1890000</v>
      </c>
      <c r="T23" s="13">
        <v>0</v>
      </c>
      <c r="U23" s="11" t="s">
        <v>44</v>
      </c>
      <c r="V23" s="13">
        <v>0</v>
      </c>
      <c r="W23" s="13">
        <v>0</v>
      </c>
      <c r="X23" s="11" t="s">
        <v>44</v>
      </c>
      <c r="Y23" s="13">
        <v>0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85</v>
      </c>
      <c r="B24" s="12" t="s">
        <v>37</v>
      </c>
      <c r="C24" s="11" t="s">
        <v>38</v>
      </c>
      <c r="D24" s="11" t="s">
        <v>66</v>
      </c>
      <c r="E24" s="11" t="s">
        <v>896</v>
      </c>
      <c r="F24" s="11" t="s">
        <v>897</v>
      </c>
      <c r="G24" s="11" t="s">
        <v>40</v>
      </c>
      <c r="H24" s="11" t="s">
        <v>86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26423204</v>
      </c>
      <c r="R24" s="13">
        <v>0</v>
      </c>
      <c r="S24" s="13">
        <v>25901900</v>
      </c>
      <c r="T24" s="13">
        <v>0</v>
      </c>
      <c r="U24" s="11" t="s">
        <v>44</v>
      </c>
      <c r="V24" s="13">
        <v>0</v>
      </c>
      <c r="W24" s="13">
        <v>449400</v>
      </c>
      <c r="X24" s="11" t="s">
        <v>55</v>
      </c>
      <c r="Y24" s="13">
        <v>71904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87</v>
      </c>
      <c r="B25" s="12" t="s">
        <v>37</v>
      </c>
      <c r="C25" s="11" t="s">
        <v>38</v>
      </c>
      <c r="D25" s="11" t="s">
        <v>66</v>
      </c>
      <c r="E25" s="11" t="s">
        <v>896</v>
      </c>
      <c r="F25" s="11" t="s">
        <v>897</v>
      </c>
      <c r="G25" s="11" t="s">
        <v>40</v>
      </c>
      <c r="H25" s="11" t="s">
        <v>88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12469225</v>
      </c>
      <c r="R25" s="13">
        <v>0</v>
      </c>
      <c r="S25" s="13">
        <v>12469225</v>
      </c>
      <c r="T25" s="13">
        <v>0</v>
      </c>
      <c r="U25" s="11" t="s">
        <v>44</v>
      </c>
      <c r="V25" s="13">
        <v>0</v>
      </c>
      <c r="W25" s="13">
        <v>0</v>
      </c>
      <c r="X25" s="11" t="s">
        <v>44</v>
      </c>
      <c r="Y25" s="13">
        <v>0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89</v>
      </c>
      <c r="B26" s="12" t="s">
        <v>37</v>
      </c>
      <c r="C26" s="11" t="s">
        <v>38</v>
      </c>
      <c r="D26" s="11" t="s">
        <v>66</v>
      </c>
      <c r="E26" s="11" t="s">
        <v>896</v>
      </c>
      <c r="F26" s="11" t="s">
        <v>897</v>
      </c>
      <c r="G26" s="11" t="s">
        <v>40</v>
      </c>
      <c r="H26" s="11" t="s">
        <v>90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>SUM(S26:AG26)</f>
        <v>71165648</v>
      </c>
      <c r="R26" s="13">
        <v>0</v>
      </c>
      <c r="S26" s="13">
        <v>48532772</v>
      </c>
      <c r="T26" s="13">
        <v>0</v>
      </c>
      <c r="U26" s="11" t="s">
        <v>44</v>
      </c>
      <c r="V26" s="13">
        <v>0</v>
      </c>
      <c r="W26" s="13">
        <v>19511100</v>
      </c>
      <c r="X26" s="11" t="s">
        <v>44</v>
      </c>
      <c r="Y26" s="13">
        <v>3121776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91</v>
      </c>
      <c r="B27" s="12" t="s">
        <v>37</v>
      </c>
      <c r="C27" s="11" t="s">
        <v>38</v>
      </c>
      <c r="D27" s="11" t="s">
        <v>66</v>
      </c>
      <c r="E27" s="11" t="s">
        <v>896</v>
      </c>
      <c r="F27" s="11" t="s">
        <v>897</v>
      </c>
      <c r="G27" s="11" t="s">
        <v>40</v>
      </c>
      <c r="H27" s="11" t="s">
        <v>92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55709730</v>
      </c>
      <c r="R27" s="13">
        <v>0</v>
      </c>
      <c r="S27" s="13">
        <v>45064410</v>
      </c>
      <c r="T27" s="13">
        <v>0</v>
      </c>
      <c r="U27" s="11" t="s">
        <v>44</v>
      </c>
      <c r="V27" s="13">
        <v>0</v>
      </c>
      <c r="W27" s="13">
        <v>9177000</v>
      </c>
      <c r="X27" s="11" t="s">
        <v>55</v>
      </c>
      <c r="Y27" s="13">
        <v>1468320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93</v>
      </c>
      <c r="B28" s="12" t="s">
        <v>37</v>
      </c>
      <c r="C28" s="11" t="s">
        <v>38</v>
      </c>
      <c r="D28" s="11" t="s">
        <v>66</v>
      </c>
      <c r="E28" s="11" t="s">
        <v>896</v>
      </c>
      <c r="F28" s="11" t="s">
        <v>897</v>
      </c>
      <c r="G28" s="11" t="s">
        <v>40</v>
      </c>
      <c r="H28" s="11" t="s">
        <v>94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95</v>
      </c>
      <c r="P28" s="11" t="s">
        <v>96</v>
      </c>
      <c r="Q28" s="13">
        <f>SUM(S28:AG28)</f>
        <v>14710080</v>
      </c>
      <c r="R28" s="13">
        <v>0</v>
      </c>
      <c r="S28" s="13">
        <v>8790600</v>
      </c>
      <c r="T28" s="13">
        <v>0</v>
      </c>
      <c r="U28" s="11" t="s">
        <v>44</v>
      </c>
      <c r="V28" s="13">
        <v>0</v>
      </c>
      <c r="W28" s="13">
        <v>5103000</v>
      </c>
      <c r="X28" s="11" t="s">
        <v>55</v>
      </c>
      <c r="Y28" s="13">
        <v>816480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97</v>
      </c>
      <c r="B29" s="12" t="s">
        <v>37</v>
      </c>
      <c r="C29" s="11" t="s">
        <v>38</v>
      </c>
      <c r="D29" s="11" t="s">
        <v>98</v>
      </c>
      <c r="E29" s="11" t="s">
        <v>910</v>
      </c>
      <c r="F29" s="11" t="s">
        <v>911</v>
      </c>
      <c r="G29" s="11" t="s">
        <v>40</v>
      </c>
      <c r="H29" s="11" t="s">
        <v>99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v>101075657.59640001</v>
      </c>
      <c r="R29" s="13">
        <v>0</v>
      </c>
      <c r="S29" s="13">
        <v>90180504</v>
      </c>
      <c r="T29" s="13">
        <v>0</v>
      </c>
      <c r="U29" s="11" t="s">
        <v>44</v>
      </c>
      <c r="V29" s="13">
        <v>0</v>
      </c>
      <c r="W29" s="13">
        <v>9392373.7899999991</v>
      </c>
      <c r="X29" s="11" t="s">
        <v>44</v>
      </c>
      <c r="Y29" s="13">
        <v>1502779.8064000001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100</v>
      </c>
      <c r="B30" s="12" t="s">
        <v>37</v>
      </c>
      <c r="C30" s="11" t="s">
        <v>38</v>
      </c>
      <c r="D30" s="11" t="s">
        <v>98</v>
      </c>
      <c r="E30" s="11" t="s">
        <v>910</v>
      </c>
      <c r="F30" s="11" t="s">
        <v>911</v>
      </c>
      <c r="G30" s="11" t="s">
        <v>40</v>
      </c>
      <c r="H30" s="11" t="s">
        <v>101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v>20570216</v>
      </c>
      <c r="R30" s="13">
        <v>0</v>
      </c>
      <c r="S30" s="13">
        <v>20265600</v>
      </c>
      <c r="T30" s="13">
        <v>0</v>
      </c>
      <c r="U30" s="11" t="s">
        <v>44</v>
      </c>
      <c r="V30" s="13">
        <v>0</v>
      </c>
      <c r="W30" s="13">
        <v>262600</v>
      </c>
      <c r="X30" s="11" t="s">
        <v>44</v>
      </c>
      <c r="Y30" s="13">
        <v>42016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102</v>
      </c>
      <c r="B31" s="12" t="s">
        <v>37</v>
      </c>
      <c r="C31" s="11" t="s">
        <v>38</v>
      </c>
      <c r="D31" s="11" t="s">
        <v>98</v>
      </c>
      <c r="E31" s="11" t="s">
        <v>910</v>
      </c>
      <c r="F31" s="11" t="s">
        <v>911</v>
      </c>
      <c r="G31" s="11" t="s">
        <v>40</v>
      </c>
      <c r="H31" s="11" t="s">
        <v>103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v>49831784</v>
      </c>
      <c r="R31" s="13">
        <v>0</v>
      </c>
      <c r="S31" s="13">
        <v>49550600</v>
      </c>
      <c r="T31" s="13">
        <v>0</v>
      </c>
      <c r="U31" s="11" t="s">
        <v>44</v>
      </c>
      <c r="V31" s="13">
        <v>0</v>
      </c>
      <c r="W31" s="13">
        <v>242400</v>
      </c>
      <c r="X31" s="11" t="s">
        <v>44</v>
      </c>
      <c r="Y31" s="13">
        <v>38784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104</v>
      </c>
      <c r="B32" s="12" t="s">
        <v>37</v>
      </c>
      <c r="C32" s="11" t="s">
        <v>38</v>
      </c>
      <c r="D32" s="11" t="s">
        <v>98</v>
      </c>
      <c r="E32" s="11" t="s">
        <v>910</v>
      </c>
      <c r="F32" s="11" t="s">
        <v>911</v>
      </c>
      <c r="G32" s="11" t="s">
        <v>40</v>
      </c>
      <c r="H32" s="11" t="s">
        <v>105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v>31432800</v>
      </c>
      <c r="R32" s="13">
        <v>0</v>
      </c>
      <c r="S32" s="13">
        <v>31432800</v>
      </c>
      <c r="T32" s="13">
        <v>0</v>
      </c>
      <c r="U32" s="11" t="s">
        <v>44</v>
      </c>
      <c r="V32" s="13">
        <v>0</v>
      </c>
      <c r="W32" s="13">
        <v>0</v>
      </c>
      <c r="X32" s="11" t="s">
        <v>44</v>
      </c>
      <c r="Y32" s="13">
        <v>0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106</v>
      </c>
      <c r="B33" s="12" t="s">
        <v>37</v>
      </c>
      <c r="C33" s="11" t="s">
        <v>38</v>
      </c>
      <c r="D33" s="11" t="s">
        <v>98</v>
      </c>
      <c r="E33" s="11" t="s">
        <v>910</v>
      </c>
      <c r="F33" s="11" t="s">
        <v>911</v>
      </c>
      <c r="G33" s="11" t="s">
        <v>40</v>
      </c>
      <c r="H33" s="11" t="s">
        <v>107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108</v>
      </c>
      <c r="P33" s="11" t="s">
        <v>109</v>
      </c>
      <c r="Q33" s="13">
        <v>2331000</v>
      </c>
      <c r="R33" s="13">
        <v>0</v>
      </c>
      <c r="S33" s="13">
        <v>2331000</v>
      </c>
      <c r="T33" s="13">
        <v>0</v>
      </c>
      <c r="U33" s="11" t="s">
        <v>44</v>
      </c>
      <c r="V33" s="13">
        <v>0</v>
      </c>
      <c r="W33" s="13">
        <v>0</v>
      </c>
      <c r="X33" s="11" t="s">
        <v>44</v>
      </c>
      <c r="Y33" s="13">
        <v>0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110</v>
      </c>
      <c r="B34" s="12" t="s">
        <v>37</v>
      </c>
      <c r="C34" s="11" t="s">
        <v>38</v>
      </c>
      <c r="D34" s="11" t="s">
        <v>98</v>
      </c>
      <c r="E34" s="11" t="s">
        <v>910</v>
      </c>
      <c r="F34" s="11" t="s">
        <v>911</v>
      </c>
      <c r="G34" s="11" t="s">
        <v>40</v>
      </c>
      <c r="H34" s="11" t="s">
        <v>111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v>48023990</v>
      </c>
      <c r="R34" s="13">
        <v>0</v>
      </c>
      <c r="S34" s="13">
        <v>47682950</v>
      </c>
      <c r="T34" s="13">
        <v>0</v>
      </c>
      <c r="U34" s="11" t="s">
        <v>44</v>
      </c>
      <c r="V34" s="13">
        <v>0</v>
      </c>
      <c r="W34" s="13">
        <v>294000</v>
      </c>
      <c r="X34" s="11" t="s">
        <v>44</v>
      </c>
      <c r="Y34" s="13">
        <v>47040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112</v>
      </c>
      <c r="B35" s="12" t="s">
        <v>37</v>
      </c>
      <c r="C35" s="11" t="s">
        <v>38</v>
      </c>
      <c r="D35" s="11" t="s">
        <v>98</v>
      </c>
      <c r="E35" s="11" t="s">
        <v>910</v>
      </c>
      <c r="F35" s="11" t="s">
        <v>911</v>
      </c>
      <c r="G35" s="11" t="s">
        <v>40</v>
      </c>
      <c r="H35" s="11" t="s">
        <v>113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114</v>
      </c>
      <c r="P35" s="11" t="s">
        <v>115</v>
      </c>
      <c r="Q35" s="13">
        <v>8337320</v>
      </c>
      <c r="R35" s="13">
        <v>0</v>
      </c>
      <c r="S35" s="13">
        <v>8264240</v>
      </c>
      <c r="T35" s="13">
        <v>0</v>
      </c>
      <c r="U35" s="11" t="s">
        <v>44</v>
      </c>
      <c r="V35" s="13">
        <v>0</v>
      </c>
      <c r="W35" s="13">
        <v>63000</v>
      </c>
      <c r="X35" s="11" t="s">
        <v>55</v>
      </c>
      <c r="Y35" s="13">
        <v>10080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116</v>
      </c>
      <c r="B36" s="12" t="s">
        <v>37</v>
      </c>
      <c r="C36" s="11" t="s">
        <v>38</v>
      </c>
      <c r="D36" s="11" t="s">
        <v>98</v>
      </c>
      <c r="E36" s="11" t="s">
        <v>910</v>
      </c>
      <c r="F36" s="11" t="s">
        <v>911</v>
      </c>
      <c r="G36" s="11" t="s">
        <v>40</v>
      </c>
      <c r="H36" s="11" t="s">
        <v>117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v>8468000</v>
      </c>
      <c r="R36" s="13">
        <v>0</v>
      </c>
      <c r="S36" s="13">
        <v>8468000</v>
      </c>
      <c r="T36" s="13">
        <v>0</v>
      </c>
      <c r="U36" s="11" t="s">
        <v>44</v>
      </c>
      <c r="V36" s="13">
        <v>0</v>
      </c>
      <c r="W36" s="13">
        <v>0</v>
      </c>
      <c r="X36" s="11" t="s">
        <v>44</v>
      </c>
      <c r="Y36" s="13">
        <v>0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118</v>
      </c>
      <c r="B37" s="12" t="s">
        <v>37</v>
      </c>
      <c r="C37" s="11" t="s">
        <v>38</v>
      </c>
      <c r="D37" s="11" t="s">
        <v>98</v>
      </c>
      <c r="E37" s="11" t="s">
        <v>910</v>
      </c>
      <c r="F37" s="11" t="s">
        <v>911</v>
      </c>
      <c r="G37" s="11" t="s">
        <v>40</v>
      </c>
      <c r="H37" s="11" t="s">
        <v>119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120</v>
      </c>
      <c r="P37" s="11" t="s">
        <v>121</v>
      </c>
      <c r="Q37" s="13">
        <v>8274000</v>
      </c>
      <c r="R37" s="13">
        <v>0</v>
      </c>
      <c r="S37" s="13">
        <v>8274000</v>
      </c>
      <c r="T37" s="13">
        <v>0</v>
      </c>
      <c r="U37" s="11" t="s">
        <v>44</v>
      </c>
      <c r="V37" s="13">
        <v>0</v>
      </c>
      <c r="W37" s="13">
        <v>0</v>
      </c>
      <c r="X37" s="11" t="s">
        <v>44</v>
      </c>
      <c r="Y37" s="13">
        <v>0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122</v>
      </c>
      <c r="B38" s="12" t="s">
        <v>37</v>
      </c>
      <c r="C38" s="11" t="s">
        <v>38</v>
      </c>
      <c r="D38" s="11" t="s">
        <v>98</v>
      </c>
      <c r="E38" s="11" t="s">
        <v>910</v>
      </c>
      <c r="F38" s="11" t="s">
        <v>911</v>
      </c>
      <c r="G38" s="11" t="s">
        <v>40</v>
      </c>
      <c r="H38" s="11" t="s">
        <v>123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v>13728750</v>
      </c>
      <c r="R38" s="13">
        <v>0</v>
      </c>
      <c r="S38" s="13">
        <v>13728750</v>
      </c>
      <c r="T38" s="13">
        <v>0</v>
      </c>
      <c r="U38" s="11" t="s">
        <v>44</v>
      </c>
      <c r="V38" s="13">
        <v>0</v>
      </c>
      <c r="W38" s="13">
        <v>0</v>
      </c>
      <c r="X38" s="11" t="s">
        <v>44</v>
      </c>
      <c r="Y38" s="13">
        <v>0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124</v>
      </c>
      <c r="B39" s="12" t="s">
        <v>37</v>
      </c>
      <c r="C39" s="11" t="s">
        <v>38</v>
      </c>
      <c r="D39" s="11" t="s">
        <v>98</v>
      </c>
      <c r="E39" s="11" t="s">
        <v>910</v>
      </c>
      <c r="F39" s="11" t="s">
        <v>911</v>
      </c>
      <c r="G39" s="11" t="s">
        <v>40</v>
      </c>
      <c r="H39" s="11" t="s">
        <v>125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v>8799000</v>
      </c>
      <c r="R39" s="13">
        <v>0</v>
      </c>
      <c r="S39" s="13">
        <v>8799000</v>
      </c>
      <c r="T39" s="13">
        <v>0</v>
      </c>
      <c r="U39" s="11" t="s">
        <v>44</v>
      </c>
      <c r="V39" s="13">
        <v>0</v>
      </c>
      <c r="W39" s="13">
        <v>0</v>
      </c>
      <c r="X39" s="11" t="s">
        <v>44</v>
      </c>
      <c r="Y39" s="13">
        <v>0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126</v>
      </c>
      <c r="B40" s="12" t="s">
        <v>37</v>
      </c>
      <c r="C40" s="11" t="s">
        <v>38</v>
      </c>
      <c r="D40" s="11" t="s">
        <v>98</v>
      </c>
      <c r="E40" s="11" t="s">
        <v>910</v>
      </c>
      <c r="F40" s="11" t="s">
        <v>911</v>
      </c>
      <c r="G40" s="11" t="s">
        <v>40</v>
      </c>
      <c r="H40" s="11" t="s">
        <v>127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128</v>
      </c>
      <c r="P40" s="11" t="s">
        <v>129</v>
      </c>
      <c r="Q40" s="13">
        <v>4137000</v>
      </c>
      <c r="R40" s="13">
        <v>0</v>
      </c>
      <c r="S40" s="13">
        <v>4137000</v>
      </c>
      <c r="T40" s="13">
        <v>0</v>
      </c>
      <c r="U40" s="11" t="s">
        <v>44</v>
      </c>
      <c r="V40" s="13">
        <v>0</v>
      </c>
      <c r="W40" s="13">
        <v>0</v>
      </c>
      <c r="X40" s="11" t="s">
        <v>44</v>
      </c>
      <c r="Y40" s="13">
        <v>0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130</v>
      </c>
      <c r="B41" s="12" t="s">
        <v>37</v>
      </c>
      <c r="C41" s="11" t="s">
        <v>38</v>
      </c>
      <c r="D41" s="11" t="s">
        <v>98</v>
      </c>
      <c r="E41" s="11" t="s">
        <v>910</v>
      </c>
      <c r="F41" s="11" t="s">
        <v>911</v>
      </c>
      <c r="G41" s="11" t="s">
        <v>40</v>
      </c>
      <c r="H41" s="11" t="s">
        <v>131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v>44085391.992799997</v>
      </c>
      <c r="R41" s="13">
        <v>0</v>
      </c>
      <c r="S41" s="13">
        <v>31071900</v>
      </c>
      <c r="T41" s="13">
        <v>0</v>
      </c>
      <c r="U41" s="11" t="s">
        <v>44</v>
      </c>
      <c r="V41" s="13">
        <v>0</v>
      </c>
      <c r="W41" s="13">
        <v>11218527.58</v>
      </c>
      <c r="X41" s="11" t="s">
        <v>55</v>
      </c>
      <c r="Y41" s="13">
        <v>1794964.4128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132</v>
      </c>
      <c r="B42" s="12" t="s">
        <v>37</v>
      </c>
      <c r="C42" s="11" t="s">
        <v>38</v>
      </c>
      <c r="D42" s="11" t="s">
        <v>98</v>
      </c>
      <c r="E42" s="11" t="s">
        <v>910</v>
      </c>
      <c r="F42" s="11" t="s">
        <v>911</v>
      </c>
      <c r="G42" s="11" t="s">
        <v>40</v>
      </c>
      <c r="H42" s="11" t="s">
        <v>133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v>25625586.996399999</v>
      </c>
      <c r="R42" s="13">
        <v>0</v>
      </c>
      <c r="S42" s="13">
        <v>13244775</v>
      </c>
      <c r="T42" s="13">
        <v>0</v>
      </c>
      <c r="U42" s="11" t="s">
        <v>44</v>
      </c>
      <c r="V42" s="13">
        <v>0</v>
      </c>
      <c r="W42" s="13">
        <v>10673113.789999999</v>
      </c>
      <c r="X42" s="11" t="s">
        <v>55</v>
      </c>
      <c r="Y42" s="13">
        <v>1707698.2064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134</v>
      </c>
      <c r="B43" s="12" t="s">
        <v>37</v>
      </c>
      <c r="C43" s="11" t="s">
        <v>38</v>
      </c>
      <c r="D43" s="11" t="s">
        <v>98</v>
      </c>
      <c r="E43" s="11" t="s">
        <v>910</v>
      </c>
      <c r="F43" s="11" t="s">
        <v>911</v>
      </c>
      <c r="G43" s="11" t="s">
        <v>40</v>
      </c>
      <c r="H43" s="11" t="s">
        <v>135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43</v>
      </c>
      <c r="P43" s="11" t="s">
        <v>42</v>
      </c>
      <c r="Q43" s="13">
        <v>4331000</v>
      </c>
      <c r="R43" s="13">
        <v>0</v>
      </c>
      <c r="S43" s="13">
        <v>4331000</v>
      </c>
      <c r="T43" s="13">
        <v>0</v>
      </c>
      <c r="U43" s="11" t="s">
        <v>44</v>
      </c>
      <c r="V43" s="13">
        <v>0</v>
      </c>
      <c r="W43" s="13">
        <v>0</v>
      </c>
      <c r="X43" s="11" t="s">
        <v>44</v>
      </c>
      <c r="Y43" s="13">
        <v>0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136</v>
      </c>
      <c r="B44" s="12" t="s">
        <v>137</v>
      </c>
      <c r="C44" s="11" t="s">
        <v>38</v>
      </c>
      <c r="D44" s="11" t="s">
        <v>39</v>
      </c>
      <c r="E44" s="11" t="s">
        <v>874</v>
      </c>
      <c r="F44" s="11" t="s">
        <v>876</v>
      </c>
      <c r="G44" s="11" t="s">
        <v>40</v>
      </c>
      <c r="H44" s="11" t="s">
        <v>138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93149228.996399999</v>
      </c>
      <c r="R44" s="13">
        <v>0</v>
      </c>
      <c r="S44" s="13">
        <v>87038332.999999985</v>
      </c>
      <c r="T44" s="13">
        <v>0</v>
      </c>
      <c r="U44" s="11" t="s">
        <v>44</v>
      </c>
      <c r="V44" s="13">
        <v>0</v>
      </c>
      <c r="W44" s="13">
        <v>5268013.79</v>
      </c>
      <c r="X44" s="11" t="s">
        <v>55</v>
      </c>
      <c r="Y44" s="13">
        <v>842882.20640000002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139</v>
      </c>
      <c r="B45" s="12" t="s">
        <v>137</v>
      </c>
      <c r="C45" s="11" t="s">
        <v>38</v>
      </c>
      <c r="D45" s="11" t="s">
        <v>39</v>
      </c>
      <c r="E45" s="11" t="s">
        <v>874</v>
      </c>
      <c r="F45" s="11" t="s">
        <v>876</v>
      </c>
      <c r="G45" s="11" t="s">
        <v>40</v>
      </c>
      <c r="H45" s="11" t="s">
        <v>140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53179656</v>
      </c>
      <c r="R45" s="13">
        <v>0</v>
      </c>
      <c r="S45" s="13">
        <v>48280860</v>
      </c>
      <c r="T45" s="13">
        <v>0</v>
      </c>
      <c r="U45" s="11" t="s">
        <v>44</v>
      </c>
      <c r="V45" s="13">
        <v>0</v>
      </c>
      <c r="W45" s="13">
        <v>4223100</v>
      </c>
      <c r="X45" s="11" t="s">
        <v>44</v>
      </c>
      <c r="Y45" s="13">
        <v>675696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141</v>
      </c>
      <c r="B46" s="12" t="s">
        <v>137</v>
      </c>
      <c r="C46" s="11" t="s">
        <v>38</v>
      </c>
      <c r="D46" s="11" t="s">
        <v>39</v>
      </c>
      <c r="E46" s="11" t="s">
        <v>874</v>
      </c>
      <c r="F46" s="11" t="s">
        <v>876</v>
      </c>
      <c r="G46" s="11" t="s">
        <v>40</v>
      </c>
      <c r="H46" s="11" t="s">
        <v>142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143</v>
      </c>
      <c r="P46" s="11" t="s">
        <v>144</v>
      </c>
      <c r="Q46" s="13">
        <f>SUM(S46:AG46)</f>
        <v>2054052</v>
      </c>
      <c r="R46" s="13">
        <v>0</v>
      </c>
      <c r="S46" s="13">
        <v>819000</v>
      </c>
      <c r="T46" s="13">
        <v>0</v>
      </c>
      <c r="U46" s="11" t="s">
        <v>44</v>
      </c>
      <c r="V46" s="13">
        <v>0</v>
      </c>
      <c r="W46" s="13">
        <v>1064700</v>
      </c>
      <c r="X46" s="11" t="s">
        <v>55</v>
      </c>
      <c r="Y46" s="13">
        <v>170352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145</v>
      </c>
      <c r="B47" s="12" t="s">
        <v>137</v>
      </c>
      <c r="C47" s="11" t="s">
        <v>38</v>
      </c>
      <c r="D47" s="11" t="s">
        <v>39</v>
      </c>
      <c r="E47" s="11" t="s">
        <v>874</v>
      </c>
      <c r="F47" s="11" t="s">
        <v>876</v>
      </c>
      <c r="G47" s="11" t="s">
        <v>40</v>
      </c>
      <c r="H47" s="11" t="s">
        <v>146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86692497.680000007</v>
      </c>
      <c r="R47" s="13">
        <v>0</v>
      </c>
      <c r="S47" s="13">
        <v>73490888</v>
      </c>
      <c r="T47" s="13">
        <v>0</v>
      </c>
      <c r="U47" s="11" t="s">
        <v>44</v>
      </c>
      <c r="V47" s="13">
        <v>0</v>
      </c>
      <c r="W47" s="13">
        <v>11380698</v>
      </c>
      <c r="X47" s="11" t="s">
        <v>44</v>
      </c>
      <c r="Y47" s="13">
        <v>1820911.68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147</v>
      </c>
      <c r="B48" s="12" t="s">
        <v>137</v>
      </c>
      <c r="C48" s="11" t="s">
        <v>38</v>
      </c>
      <c r="D48" s="11" t="s">
        <v>39</v>
      </c>
      <c r="E48" s="11" t="s">
        <v>874</v>
      </c>
      <c r="F48" s="11" t="s">
        <v>876</v>
      </c>
      <c r="G48" s="11" t="s">
        <v>40</v>
      </c>
      <c r="H48" s="11" t="s">
        <v>148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149</v>
      </c>
      <c r="P48" s="11" t="s">
        <v>150</v>
      </c>
      <c r="Q48" s="13">
        <f>SUM(S48:AG48)</f>
        <v>2000000</v>
      </c>
      <c r="R48" s="13">
        <v>0</v>
      </c>
      <c r="S48" s="13">
        <v>2000000</v>
      </c>
      <c r="T48" s="13">
        <v>0</v>
      </c>
      <c r="U48" s="11" t="s">
        <v>44</v>
      </c>
      <c r="V48" s="13">
        <v>0</v>
      </c>
      <c r="W48" s="13">
        <v>0</v>
      </c>
      <c r="X48" s="11" t="s">
        <v>44</v>
      </c>
      <c r="Y48" s="13">
        <v>0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151</v>
      </c>
      <c r="B49" s="12" t="s">
        <v>137</v>
      </c>
      <c r="C49" s="11" t="s">
        <v>38</v>
      </c>
      <c r="D49" s="11" t="s">
        <v>39</v>
      </c>
      <c r="E49" s="11" t="s">
        <v>874</v>
      </c>
      <c r="F49" s="11" t="s">
        <v>876</v>
      </c>
      <c r="G49" s="11" t="s">
        <v>40</v>
      </c>
      <c r="H49" s="11" t="s">
        <v>152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157493442.5</v>
      </c>
      <c r="R49" s="13">
        <v>0</v>
      </c>
      <c r="S49" s="13">
        <v>149206170.5</v>
      </c>
      <c r="T49" s="13">
        <v>0</v>
      </c>
      <c r="U49" s="11" t="s">
        <v>44</v>
      </c>
      <c r="V49" s="13">
        <v>0</v>
      </c>
      <c r="W49" s="13">
        <v>7144200</v>
      </c>
      <c r="X49" s="11" t="s">
        <v>44</v>
      </c>
      <c r="Y49" s="13">
        <v>1143072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153</v>
      </c>
      <c r="B50" s="12" t="s">
        <v>137</v>
      </c>
      <c r="C50" s="11" t="s">
        <v>38</v>
      </c>
      <c r="D50" s="11" t="s">
        <v>39</v>
      </c>
      <c r="E50" s="11" t="s">
        <v>874</v>
      </c>
      <c r="F50" s="11" t="s">
        <v>876</v>
      </c>
      <c r="G50" s="11" t="s">
        <v>40</v>
      </c>
      <c r="H50" s="11" t="s">
        <v>154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14390800</v>
      </c>
      <c r="R50" s="13">
        <v>0</v>
      </c>
      <c r="S50" s="13">
        <v>14390800</v>
      </c>
      <c r="T50" s="13">
        <v>0</v>
      </c>
      <c r="U50" s="11" t="s">
        <v>44</v>
      </c>
      <c r="V50" s="13">
        <v>0</v>
      </c>
      <c r="W50" s="13">
        <v>0</v>
      </c>
      <c r="X50" s="11" t="s">
        <v>44</v>
      </c>
      <c r="Y50" s="13">
        <v>0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155</v>
      </c>
      <c r="B51" s="12" t="s">
        <v>137</v>
      </c>
      <c r="C51" s="11" t="s">
        <v>38</v>
      </c>
      <c r="D51" s="11" t="s">
        <v>39</v>
      </c>
      <c r="E51" s="11" t="s">
        <v>874</v>
      </c>
      <c r="F51" s="11" t="s">
        <v>876</v>
      </c>
      <c r="G51" s="11" t="s">
        <v>40</v>
      </c>
      <c r="H51" s="11" t="s">
        <v>156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62530022</v>
      </c>
      <c r="R51" s="13">
        <v>0</v>
      </c>
      <c r="S51" s="13">
        <v>49845770</v>
      </c>
      <c r="T51" s="13">
        <v>0</v>
      </c>
      <c r="U51" s="11" t="s">
        <v>44</v>
      </c>
      <c r="V51" s="13">
        <v>0</v>
      </c>
      <c r="W51" s="13">
        <v>10934700</v>
      </c>
      <c r="X51" s="11" t="s">
        <v>55</v>
      </c>
      <c r="Y51" s="13">
        <v>1749552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157</v>
      </c>
      <c r="B52" s="12" t="s">
        <v>137</v>
      </c>
      <c r="C52" s="11" t="s">
        <v>38</v>
      </c>
      <c r="D52" s="11" t="s">
        <v>39</v>
      </c>
      <c r="E52" s="11" t="s">
        <v>874</v>
      </c>
      <c r="F52" s="11" t="s">
        <v>876</v>
      </c>
      <c r="G52" s="11" t="s">
        <v>40</v>
      </c>
      <c r="H52" s="11" t="s">
        <v>158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159</v>
      </c>
      <c r="P52" s="11" t="s">
        <v>160</v>
      </c>
      <c r="Q52" s="13">
        <f>SUM(S52:AG52)</f>
        <v>18865700</v>
      </c>
      <c r="R52" s="13">
        <v>0</v>
      </c>
      <c r="S52" s="13">
        <v>18865700</v>
      </c>
      <c r="T52" s="13">
        <v>0</v>
      </c>
      <c r="U52" s="11" t="s">
        <v>44</v>
      </c>
      <c r="V52" s="13">
        <v>0</v>
      </c>
      <c r="W52" s="13">
        <v>0</v>
      </c>
      <c r="X52" s="11" t="s">
        <v>44</v>
      </c>
      <c r="Y52" s="13">
        <v>0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161</v>
      </c>
      <c r="B53" s="12" t="s">
        <v>137</v>
      </c>
      <c r="C53" s="11" t="s">
        <v>38</v>
      </c>
      <c r="D53" s="11" t="s">
        <v>39</v>
      </c>
      <c r="E53" s="11" t="s">
        <v>874</v>
      </c>
      <c r="F53" s="11" t="s">
        <v>876</v>
      </c>
      <c r="G53" s="11" t="s">
        <v>40</v>
      </c>
      <c r="H53" s="11" t="s">
        <v>162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195580446.78199998</v>
      </c>
      <c r="R53" s="13">
        <v>0</v>
      </c>
      <c r="S53" s="13">
        <v>146145366</v>
      </c>
      <c r="T53" s="13">
        <v>0</v>
      </c>
      <c r="U53" s="11" t="s">
        <v>44</v>
      </c>
      <c r="V53" s="13">
        <v>0</v>
      </c>
      <c r="W53" s="13">
        <v>42616448.950000003</v>
      </c>
      <c r="X53" s="11" t="s">
        <v>44</v>
      </c>
      <c r="Y53" s="13">
        <v>6818631.8320000004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163</v>
      </c>
      <c r="B54" s="12" t="s">
        <v>137</v>
      </c>
      <c r="C54" s="11" t="s">
        <v>38</v>
      </c>
      <c r="D54" s="11" t="s">
        <v>39</v>
      </c>
      <c r="E54" s="11" t="s">
        <v>874</v>
      </c>
      <c r="F54" s="11" t="s">
        <v>876</v>
      </c>
      <c r="G54" s="11" t="s">
        <v>40</v>
      </c>
      <c r="H54" s="11" t="s">
        <v>164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109275518.4964</v>
      </c>
      <c r="R54" s="13">
        <v>0</v>
      </c>
      <c r="S54" s="13">
        <v>90488026.5</v>
      </c>
      <c r="T54" s="13">
        <v>0</v>
      </c>
      <c r="U54" s="11" t="s">
        <v>44</v>
      </c>
      <c r="V54" s="13">
        <v>0</v>
      </c>
      <c r="W54" s="13">
        <v>16196113.789999999</v>
      </c>
      <c r="X54" s="11" t="s">
        <v>44</v>
      </c>
      <c r="Y54" s="13">
        <v>2591378.2064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165</v>
      </c>
      <c r="B55" s="12" t="s">
        <v>137</v>
      </c>
      <c r="C55" s="11" t="s">
        <v>38</v>
      </c>
      <c r="D55" s="11" t="s">
        <v>39</v>
      </c>
      <c r="E55" s="11" t="s">
        <v>874</v>
      </c>
      <c r="F55" s="11" t="s">
        <v>876</v>
      </c>
      <c r="G55" s="11" t="s">
        <v>40</v>
      </c>
      <c r="H55" s="11" t="s">
        <v>166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132359771.9964</v>
      </c>
      <c r="R55" s="13">
        <v>0</v>
      </c>
      <c r="S55" s="13">
        <v>96722120</v>
      </c>
      <c r="T55" s="13">
        <v>0</v>
      </c>
      <c r="U55" s="11" t="s">
        <v>44</v>
      </c>
      <c r="V55" s="13">
        <v>0</v>
      </c>
      <c r="W55" s="13">
        <v>30722113.789999999</v>
      </c>
      <c r="X55" s="11" t="s">
        <v>55</v>
      </c>
      <c r="Y55" s="13">
        <v>4915538.2063999996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167</v>
      </c>
      <c r="B56" s="12" t="s">
        <v>137</v>
      </c>
      <c r="C56" s="11" t="s">
        <v>38</v>
      </c>
      <c r="D56" s="11" t="s">
        <v>63</v>
      </c>
      <c r="E56" s="11" t="s">
        <v>64</v>
      </c>
      <c r="F56" s="11" t="s">
        <v>170</v>
      </c>
      <c r="G56" s="11" t="s">
        <v>40</v>
      </c>
      <c r="H56" s="11" t="s">
        <v>168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118624990</v>
      </c>
      <c r="R56" s="13">
        <v>0</v>
      </c>
      <c r="S56" s="13">
        <v>115677430</v>
      </c>
      <c r="T56" s="13">
        <v>0</v>
      </c>
      <c r="U56" s="11" t="s">
        <v>44</v>
      </c>
      <c r="V56" s="13">
        <v>0</v>
      </c>
      <c r="W56" s="13">
        <v>2541000</v>
      </c>
      <c r="X56" s="11" t="s">
        <v>44</v>
      </c>
      <c r="Y56" s="13">
        <v>406560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169</v>
      </c>
      <c r="B57" s="12" t="s">
        <v>137</v>
      </c>
      <c r="C57" s="11" t="s">
        <v>38</v>
      </c>
      <c r="D57" s="11" t="s">
        <v>63</v>
      </c>
      <c r="E57" s="11" t="s">
        <v>64</v>
      </c>
      <c r="F57" s="11" t="s">
        <v>170</v>
      </c>
      <c r="G57" s="11" t="s">
        <v>40</v>
      </c>
      <c r="H57" s="11" t="s">
        <v>171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172</v>
      </c>
      <c r="P57" s="11" t="s">
        <v>173</v>
      </c>
      <c r="Q57" s="13">
        <f>SUM(S57:AG57)</f>
        <v>2058000</v>
      </c>
      <c r="R57" s="13">
        <v>0</v>
      </c>
      <c r="S57" s="13">
        <v>2058000</v>
      </c>
      <c r="T57" s="13">
        <v>0</v>
      </c>
      <c r="U57" s="11" t="s">
        <v>44</v>
      </c>
      <c r="V57" s="13">
        <v>0</v>
      </c>
      <c r="W57" s="13">
        <v>0</v>
      </c>
      <c r="X57" s="11" t="s">
        <v>44</v>
      </c>
      <c r="Y57" s="13">
        <v>0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174</v>
      </c>
      <c r="B58" s="12" t="s">
        <v>137</v>
      </c>
      <c r="C58" s="11" t="s">
        <v>38</v>
      </c>
      <c r="D58" s="11" t="s">
        <v>63</v>
      </c>
      <c r="E58" s="11" t="s">
        <v>64</v>
      </c>
      <c r="F58" s="11" t="s">
        <v>170</v>
      </c>
      <c r="G58" s="11" t="s">
        <v>40</v>
      </c>
      <c r="H58" s="11" t="s">
        <v>175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773461538.55840003</v>
      </c>
      <c r="R58" s="13">
        <v>0</v>
      </c>
      <c r="S58" s="13">
        <v>647571978</v>
      </c>
      <c r="T58" s="13">
        <v>0</v>
      </c>
      <c r="U58" s="11" t="s">
        <v>44</v>
      </c>
      <c r="V58" s="13">
        <v>0</v>
      </c>
      <c r="W58" s="13">
        <v>108525483.24000001</v>
      </c>
      <c r="X58" s="11" t="s">
        <v>55</v>
      </c>
      <c r="Y58" s="13">
        <v>17364077.318399999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176</v>
      </c>
      <c r="B59" s="12" t="s">
        <v>137</v>
      </c>
      <c r="C59" s="11" t="s">
        <v>38</v>
      </c>
      <c r="D59" s="11" t="s">
        <v>66</v>
      </c>
      <c r="E59" s="11" t="s">
        <v>896</v>
      </c>
      <c r="F59" s="11" t="s">
        <v>898</v>
      </c>
      <c r="G59" s="11" t="s">
        <v>40</v>
      </c>
      <c r="H59" s="11" t="s">
        <v>177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25396990</v>
      </c>
      <c r="R59" s="13">
        <v>0</v>
      </c>
      <c r="S59" s="13">
        <v>24617470</v>
      </c>
      <c r="T59" s="13">
        <v>0</v>
      </c>
      <c r="U59" s="11" t="s">
        <v>44</v>
      </c>
      <c r="V59" s="13">
        <v>0</v>
      </c>
      <c r="W59" s="13">
        <v>672000</v>
      </c>
      <c r="X59" s="11" t="s">
        <v>44</v>
      </c>
      <c r="Y59" s="13">
        <v>107520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178</v>
      </c>
      <c r="B60" s="12" t="s">
        <v>137</v>
      </c>
      <c r="C60" s="11" t="s">
        <v>38</v>
      </c>
      <c r="D60" s="11" t="s">
        <v>66</v>
      </c>
      <c r="E60" s="11" t="s">
        <v>896</v>
      </c>
      <c r="F60" s="11" t="s">
        <v>898</v>
      </c>
      <c r="G60" s="11" t="s">
        <v>40</v>
      </c>
      <c r="H60" s="11" t="s">
        <v>179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180</v>
      </c>
      <c r="P60" s="11" t="s">
        <v>181</v>
      </c>
      <c r="Q60" s="13">
        <f>SUM(S60:AG60)</f>
        <v>2331000</v>
      </c>
      <c r="R60" s="13">
        <v>0</v>
      </c>
      <c r="S60" s="13">
        <v>2331000</v>
      </c>
      <c r="T60" s="13">
        <v>0</v>
      </c>
      <c r="U60" s="11" t="s">
        <v>44</v>
      </c>
      <c r="V60" s="13">
        <v>0</v>
      </c>
      <c r="W60" s="13">
        <v>0</v>
      </c>
      <c r="X60" s="11" t="s">
        <v>44</v>
      </c>
      <c r="Y60" s="13">
        <v>0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182</v>
      </c>
      <c r="B61" s="12" t="s">
        <v>137</v>
      </c>
      <c r="C61" s="11" t="s">
        <v>38</v>
      </c>
      <c r="D61" s="11" t="s">
        <v>66</v>
      </c>
      <c r="E61" s="11" t="s">
        <v>896</v>
      </c>
      <c r="F61" s="11" t="s">
        <v>898</v>
      </c>
      <c r="G61" s="11" t="s">
        <v>40</v>
      </c>
      <c r="H61" s="11" t="s">
        <v>183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100934115.9964</v>
      </c>
      <c r="R61" s="13">
        <v>0</v>
      </c>
      <c r="S61" s="13">
        <v>90928056</v>
      </c>
      <c r="T61" s="13">
        <v>0</v>
      </c>
      <c r="U61" s="11" t="s">
        <v>44</v>
      </c>
      <c r="V61" s="13">
        <v>0</v>
      </c>
      <c r="W61" s="13">
        <v>8625913.7899999991</v>
      </c>
      <c r="X61" s="11" t="s">
        <v>55</v>
      </c>
      <c r="Y61" s="13">
        <v>1380146.2064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184</v>
      </c>
      <c r="B62" s="12" t="s">
        <v>137</v>
      </c>
      <c r="C62" s="11" t="s">
        <v>38</v>
      </c>
      <c r="D62" s="11" t="s">
        <v>66</v>
      </c>
      <c r="E62" s="11" t="s">
        <v>896</v>
      </c>
      <c r="F62" s="11" t="s">
        <v>898</v>
      </c>
      <c r="G62" s="11" t="s">
        <v>40</v>
      </c>
      <c r="H62" s="11" t="s">
        <v>185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43</v>
      </c>
      <c r="P62" s="11" t="s">
        <v>42</v>
      </c>
      <c r="Q62" s="13">
        <f>SUM(S62:AG62)</f>
        <v>193208467.46000001</v>
      </c>
      <c r="R62" s="13">
        <v>0</v>
      </c>
      <c r="S62" s="13">
        <v>149265804.5</v>
      </c>
      <c r="T62" s="13">
        <v>0</v>
      </c>
      <c r="U62" s="11" t="s">
        <v>44</v>
      </c>
      <c r="V62" s="13">
        <v>0</v>
      </c>
      <c r="W62" s="13">
        <v>37881606</v>
      </c>
      <c r="X62" s="11" t="s">
        <v>44</v>
      </c>
      <c r="Y62" s="13">
        <v>6061056.96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186</v>
      </c>
      <c r="B63" s="12" t="s">
        <v>137</v>
      </c>
      <c r="C63" s="11" t="s">
        <v>38</v>
      </c>
      <c r="D63" s="11" t="s">
        <v>66</v>
      </c>
      <c r="E63" s="11" t="s">
        <v>896</v>
      </c>
      <c r="F63" s="11" t="s">
        <v>898</v>
      </c>
      <c r="G63" s="11" t="s">
        <v>40</v>
      </c>
      <c r="H63" s="11" t="s">
        <v>187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11483850</v>
      </c>
      <c r="R63" s="13">
        <v>0</v>
      </c>
      <c r="S63" s="13">
        <v>8317050</v>
      </c>
      <c r="T63" s="13">
        <v>0</v>
      </c>
      <c r="U63" s="11" t="s">
        <v>44</v>
      </c>
      <c r="V63" s="13">
        <v>0</v>
      </c>
      <c r="W63" s="13">
        <v>2730000</v>
      </c>
      <c r="X63" s="11" t="s">
        <v>55</v>
      </c>
      <c r="Y63" s="13">
        <v>436800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188</v>
      </c>
      <c r="B64" s="12" t="s">
        <v>137</v>
      </c>
      <c r="C64" s="11" t="s">
        <v>38</v>
      </c>
      <c r="D64" s="11" t="s">
        <v>66</v>
      </c>
      <c r="E64" s="11" t="s">
        <v>896</v>
      </c>
      <c r="F64" s="11" t="s">
        <v>898</v>
      </c>
      <c r="G64" s="11" t="s">
        <v>40</v>
      </c>
      <c r="H64" s="11" t="s">
        <v>189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167019322.92919999</v>
      </c>
      <c r="R64" s="13">
        <v>0</v>
      </c>
      <c r="S64" s="13">
        <v>135816845</v>
      </c>
      <c r="T64" s="13">
        <v>0</v>
      </c>
      <c r="U64" s="11" t="s">
        <v>44</v>
      </c>
      <c r="V64" s="13">
        <v>0</v>
      </c>
      <c r="W64" s="13">
        <v>26898687.870000001</v>
      </c>
      <c r="X64" s="11" t="s">
        <v>55</v>
      </c>
      <c r="Y64" s="13">
        <v>4303790.0592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190</v>
      </c>
      <c r="B65" s="12" t="s">
        <v>137</v>
      </c>
      <c r="C65" s="11" t="s">
        <v>38</v>
      </c>
      <c r="D65" s="11" t="s">
        <v>66</v>
      </c>
      <c r="E65" s="11" t="s">
        <v>896</v>
      </c>
      <c r="F65" s="11" t="s">
        <v>898</v>
      </c>
      <c r="G65" s="11" t="s">
        <v>40</v>
      </c>
      <c r="H65" s="11" t="s">
        <v>191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10259200</v>
      </c>
      <c r="R65" s="13">
        <v>0</v>
      </c>
      <c r="S65" s="13">
        <v>4291000</v>
      </c>
      <c r="T65" s="13">
        <v>0</v>
      </c>
      <c r="U65" s="11" t="s">
        <v>44</v>
      </c>
      <c r="V65" s="13">
        <v>0</v>
      </c>
      <c r="W65" s="13">
        <v>5145000</v>
      </c>
      <c r="X65" s="11" t="s">
        <v>55</v>
      </c>
      <c r="Y65" s="13">
        <v>823200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192</v>
      </c>
      <c r="B66" s="12" t="s">
        <v>137</v>
      </c>
      <c r="C66" s="11" t="s">
        <v>38</v>
      </c>
      <c r="D66" s="11" t="s">
        <v>66</v>
      </c>
      <c r="E66" s="11" t="s">
        <v>896</v>
      </c>
      <c r="F66" s="11" t="s">
        <v>898</v>
      </c>
      <c r="G66" s="11" t="s">
        <v>40</v>
      </c>
      <c r="H66" s="11" t="s">
        <v>193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194</v>
      </c>
      <c r="P66" s="11" t="s">
        <v>195</v>
      </c>
      <c r="Q66" s="13">
        <f>SUM(S66:AG66)</f>
        <v>2350320</v>
      </c>
      <c r="R66" s="13">
        <v>0</v>
      </c>
      <c r="S66" s="13">
        <v>2058000</v>
      </c>
      <c r="T66" s="13">
        <v>0</v>
      </c>
      <c r="U66" s="11" t="s">
        <v>44</v>
      </c>
      <c r="V66" s="13">
        <v>0</v>
      </c>
      <c r="W66" s="13">
        <v>252000</v>
      </c>
      <c r="X66" s="11" t="s">
        <v>55</v>
      </c>
      <c r="Y66" s="13">
        <v>40320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196</v>
      </c>
      <c r="B67" s="12" t="s">
        <v>137</v>
      </c>
      <c r="C67" s="11" t="s">
        <v>38</v>
      </c>
      <c r="D67" s="11" t="s">
        <v>66</v>
      </c>
      <c r="E67" s="11" t="s">
        <v>896</v>
      </c>
      <c r="F67" s="11" t="s">
        <v>898</v>
      </c>
      <c r="G67" s="11" t="s">
        <v>40</v>
      </c>
      <c r="H67" s="11" t="s">
        <v>197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120</v>
      </c>
      <c r="P67" s="11" t="s">
        <v>121</v>
      </c>
      <c r="Q67" s="13">
        <f>SUM(S67:AG67)</f>
        <v>4137000</v>
      </c>
      <c r="R67" s="13">
        <v>0</v>
      </c>
      <c r="S67" s="13">
        <v>4137000</v>
      </c>
      <c r="T67" s="13">
        <v>0</v>
      </c>
      <c r="U67" s="11" t="s">
        <v>44</v>
      </c>
      <c r="V67" s="13">
        <v>0</v>
      </c>
      <c r="W67" s="13">
        <v>0</v>
      </c>
      <c r="X67" s="11" t="s">
        <v>44</v>
      </c>
      <c r="Y67" s="13">
        <v>0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198</v>
      </c>
      <c r="B68" s="12" t="s">
        <v>137</v>
      </c>
      <c r="C68" s="11" t="s">
        <v>38</v>
      </c>
      <c r="D68" s="11" t="s">
        <v>66</v>
      </c>
      <c r="E68" s="11" t="s">
        <v>896</v>
      </c>
      <c r="F68" s="11" t="s">
        <v>898</v>
      </c>
      <c r="G68" s="11" t="s">
        <v>40</v>
      </c>
      <c r="H68" s="11" t="s">
        <v>199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48605425.989199996</v>
      </c>
      <c r="R68" s="13">
        <v>0</v>
      </c>
      <c r="S68" s="13">
        <v>30037490</v>
      </c>
      <c r="T68" s="13">
        <v>0</v>
      </c>
      <c r="U68" s="11" t="s">
        <v>44</v>
      </c>
      <c r="V68" s="13">
        <v>0</v>
      </c>
      <c r="W68" s="13">
        <v>16006841.369999999</v>
      </c>
      <c r="X68" s="11" t="s">
        <v>55</v>
      </c>
      <c r="Y68" s="13">
        <v>2561094.6192000001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200</v>
      </c>
      <c r="B69" s="12" t="s">
        <v>137</v>
      </c>
      <c r="C69" s="11" t="s">
        <v>38</v>
      </c>
      <c r="D69" s="11" t="s">
        <v>66</v>
      </c>
      <c r="E69" s="11" t="s">
        <v>896</v>
      </c>
      <c r="F69" s="11" t="s">
        <v>898</v>
      </c>
      <c r="G69" s="11" t="s">
        <v>40</v>
      </c>
      <c r="H69" s="11" t="s">
        <v>201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202</v>
      </c>
      <c r="P69" s="11" t="s">
        <v>203</v>
      </c>
      <c r="Q69" s="13">
        <f>SUM(S69:AG69)</f>
        <v>2000000</v>
      </c>
      <c r="R69" s="13">
        <v>0</v>
      </c>
      <c r="S69" s="13">
        <v>2000000</v>
      </c>
      <c r="T69" s="13">
        <v>0</v>
      </c>
      <c r="U69" s="11" t="s">
        <v>44</v>
      </c>
      <c r="V69" s="13">
        <v>0</v>
      </c>
      <c r="W69" s="13">
        <v>0</v>
      </c>
      <c r="X69" s="11" t="s">
        <v>44</v>
      </c>
      <c r="Y69" s="13">
        <v>0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204</v>
      </c>
      <c r="B70" s="12" t="s">
        <v>137</v>
      </c>
      <c r="C70" s="11" t="s">
        <v>38</v>
      </c>
      <c r="D70" s="11" t="s">
        <v>98</v>
      </c>
      <c r="E70" s="11" t="s">
        <v>910</v>
      </c>
      <c r="F70" s="11" t="s">
        <v>912</v>
      </c>
      <c r="G70" s="11" t="s">
        <v>40</v>
      </c>
      <c r="H70" s="11" t="s">
        <v>205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v>303803702</v>
      </c>
      <c r="R70" s="13">
        <v>0</v>
      </c>
      <c r="S70" s="13">
        <v>295443350</v>
      </c>
      <c r="T70" s="13">
        <v>0</v>
      </c>
      <c r="U70" s="11" t="s">
        <v>44</v>
      </c>
      <c r="V70" s="13">
        <v>0</v>
      </c>
      <c r="W70" s="13">
        <v>7207200</v>
      </c>
      <c r="X70" s="11" t="s">
        <v>44</v>
      </c>
      <c r="Y70" s="13">
        <v>1153152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206</v>
      </c>
      <c r="B71" s="12" t="s">
        <v>137</v>
      </c>
      <c r="C71" s="11" t="s">
        <v>38</v>
      </c>
      <c r="D71" s="11" t="s">
        <v>98</v>
      </c>
      <c r="E71" s="11" t="s">
        <v>910</v>
      </c>
      <c r="F71" s="11" t="s">
        <v>912</v>
      </c>
      <c r="G71" s="11" t="s">
        <v>40</v>
      </c>
      <c r="H71" s="11" t="s">
        <v>207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v>31324440</v>
      </c>
      <c r="R71" s="13">
        <v>0</v>
      </c>
      <c r="S71" s="13">
        <v>31227000</v>
      </c>
      <c r="T71" s="13">
        <v>0</v>
      </c>
      <c r="U71" s="11" t="s">
        <v>44</v>
      </c>
      <c r="V71" s="13">
        <v>0</v>
      </c>
      <c r="W71" s="13">
        <v>84000</v>
      </c>
      <c r="X71" s="11" t="s">
        <v>44</v>
      </c>
      <c r="Y71" s="13">
        <v>13440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208</v>
      </c>
      <c r="B72" s="12" t="s">
        <v>137</v>
      </c>
      <c r="C72" s="11" t="s">
        <v>38</v>
      </c>
      <c r="D72" s="11" t="s">
        <v>98</v>
      </c>
      <c r="E72" s="11" t="s">
        <v>910</v>
      </c>
      <c r="F72" s="11" t="s">
        <v>912</v>
      </c>
      <c r="G72" s="11" t="s">
        <v>40</v>
      </c>
      <c r="H72" s="11" t="s">
        <v>209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210</v>
      </c>
      <c r="P72" s="11" t="s">
        <v>211</v>
      </c>
      <c r="Q72" s="13">
        <v>26250336</v>
      </c>
      <c r="R72" s="13">
        <v>0</v>
      </c>
      <c r="S72" s="13">
        <v>0</v>
      </c>
      <c r="T72" s="13">
        <v>22629600</v>
      </c>
      <c r="U72" s="11" t="s">
        <v>55</v>
      </c>
      <c r="V72" s="13">
        <v>3620736</v>
      </c>
      <c r="W72" s="13">
        <v>0</v>
      </c>
      <c r="X72" s="11" t="s">
        <v>44</v>
      </c>
      <c r="Y72" s="13">
        <v>0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212</v>
      </c>
      <c r="B73" s="12" t="s">
        <v>137</v>
      </c>
      <c r="C73" s="11" t="s">
        <v>38</v>
      </c>
      <c r="D73" s="11" t="s">
        <v>98</v>
      </c>
      <c r="E73" s="11" t="s">
        <v>910</v>
      </c>
      <c r="F73" s="11" t="s">
        <v>912</v>
      </c>
      <c r="G73" s="11" t="s">
        <v>40</v>
      </c>
      <c r="H73" s="11" t="s">
        <v>213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v>42560784</v>
      </c>
      <c r="R73" s="13">
        <v>0</v>
      </c>
      <c r="S73" s="13">
        <v>35876400</v>
      </c>
      <c r="T73" s="13">
        <v>0</v>
      </c>
      <c r="U73" s="11" t="s">
        <v>44</v>
      </c>
      <c r="V73" s="13">
        <v>0</v>
      </c>
      <c r="W73" s="13">
        <v>5762400</v>
      </c>
      <c r="X73" s="11" t="s">
        <v>44</v>
      </c>
      <c r="Y73" s="13">
        <v>921984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214</v>
      </c>
      <c r="B74" s="12" t="s">
        <v>137</v>
      </c>
      <c r="C74" s="11" t="s">
        <v>38</v>
      </c>
      <c r="D74" s="11" t="s">
        <v>98</v>
      </c>
      <c r="E74" s="11" t="s">
        <v>910</v>
      </c>
      <c r="F74" s="11" t="s">
        <v>912</v>
      </c>
      <c r="G74" s="11" t="s">
        <v>40</v>
      </c>
      <c r="H74" s="11" t="s">
        <v>215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v>35378840</v>
      </c>
      <c r="R74" s="13">
        <v>0</v>
      </c>
      <c r="S74" s="13">
        <v>35281400</v>
      </c>
      <c r="T74" s="13">
        <v>0</v>
      </c>
      <c r="U74" s="11" t="s">
        <v>44</v>
      </c>
      <c r="V74" s="13">
        <v>0</v>
      </c>
      <c r="W74" s="13">
        <v>84000</v>
      </c>
      <c r="X74" s="11" t="s">
        <v>44</v>
      </c>
      <c r="Y74" s="13">
        <v>13440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216</v>
      </c>
      <c r="B75" s="12" t="s">
        <v>137</v>
      </c>
      <c r="C75" s="11" t="s">
        <v>38</v>
      </c>
      <c r="D75" s="11" t="s">
        <v>98</v>
      </c>
      <c r="E75" s="11" t="s">
        <v>910</v>
      </c>
      <c r="F75" s="11" t="s">
        <v>912</v>
      </c>
      <c r="G75" s="11" t="s">
        <v>40</v>
      </c>
      <c r="H75" s="11" t="s">
        <v>217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v>23346204</v>
      </c>
      <c r="R75" s="13">
        <v>0</v>
      </c>
      <c r="S75" s="13">
        <v>21424200</v>
      </c>
      <c r="T75" s="13">
        <v>0</v>
      </c>
      <c r="U75" s="11" t="s">
        <v>44</v>
      </c>
      <c r="V75" s="13">
        <v>0</v>
      </c>
      <c r="W75" s="13">
        <v>1656900</v>
      </c>
      <c r="X75" s="11" t="s">
        <v>44</v>
      </c>
      <c r="Y75" s="13">
        <v>265104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218</v>
      </c>
      <c r="B76" s="12" t="s">
        <v>137</v>
      </c>
      <c r="C76" s="11" t="s">
        <v>38</v>
      </c>
      <c r="D76" s="11" t="s">
        <v>98</v>
      </c>
      <c r="E76" s="11" t="s">
        <v>910</v>
      </c>
      <c r="F76" s="11" t="s">
        <v>912</v>
      </c>
      <c r="G76" s="11" t="s">
        <v>40</v>
      </c>
      <c r="H76" s="11" t="s">
        <v>219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v>29820840</v>
      </c>
      <c r="R76" s="13">
        <v>0</v>
      </c>
      <c r="S76" s="13">
        <v>29723400</v>
      </c>
      <c r="T76" s="13">
        <v>0</v>
      </c>
      <c r="U76" s="11" t="s">
        <v>44</v>
      </c>
      <c r="V76" s="13">
        <v>0</v>
      </c>
      <c r="W76" s="13">
        <v>84000</v>
      </c>
      <c r="X76" s="11" t="s">
        <v>44</v>
      </c>
      <c r="Y76" s="13">
        <v>13440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220</v>
      </c>
      <c r="B77" s="12" t="s">
        <v>137</v>
      </c>
      <c r="C77" s="11" t="s">
        <v>38</v>
      </c>
      <c r="D77" s="11" t="s">
        <v>98</v>
      </c>
      <c r="E77" s="11" t="s">
        <v>910</v>
      </c>
      <c r="F77" s="11" t="s">
        <v>912</v>
      </c>
      <c r="G77" s="11" t="s">
        <v>40</v>
      </c>
      <c r="H77" s="11" t="s">
        <v>221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v>36762640</v>
      </c>
      <c r="R77" s="13">
        <v>0</v>
      </c>
      <c r="S77" s="13">
        <v>35447200</v>
      </c>
      <c r="T77" s="13">
        <v>0</v>
      </c>
      <c r="U77" s="11" t="s">
        <v>44</v>
      </c>
      <c r="V77" s="13">
        <v>0</v>
      </c>
      <c r="W77" s="13">
        <v>1134000</v>
      </c>
      <c r="X77" s="11" t="s">
        <v>44</v>
      </c>
      <c r="Y77" s="13">
        <v>181440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222</v>
      </c>
      <c r="B78" s="12" t="s">
        <v>137</v>
      </c>
      <c r="C78" s="11" t="s">
        <v>38</v>
      </c>
      <c r="D78" s="11" t="s">
        <v>98</v>
      </c>
      <c r="E78" s="11" t="s">
        <v>910</v>
      </c>
      <c r="F78" s="11" t="s">
        <v>912</v>
      </c>
      <c r="G78" s="11" t="s">
        <v>40</v>
      </c>
      <c r="H78" s="11" t="s">
        <v>223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43</v>
      </c>
      <c r="P78" s="11" t="s">
        <v>42</v>
      </c>
      <c r="Q78" s="13">
        <v>50630384</v>
      </c>
      <c r="R78" s="13">
        <v>0</v>
      </c>
      <c r="S78" s="13">
        <v>34932800</v>
      </c>
      <c r="T78" s="13">
        <v>0</v>
      </c>
      <c r="U78" s="11" t="s">
        <v>44</v>
      </c>
      <c r="V78" s="13">
        <v>0</v>
      </c>
      <c r="W78" s="13">
        <v>13532400</v>
      </c>
      <c r="X78" s="11" t="s">
        <v>55</v>
      </c>
      <c r="Y78" s="13">
        <v>2165184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224</v>
      </c>
      <c r="B79" s="12" t="s">
        <v>137</v>
      </c>
      <c r="C79" s="11" t="s">
        <v>38</v>
      </c>
      <c r="D79" s="11" t="s">
        <v>98</v>
      </c>
      <c r="E79" s="11" t="s">
        <v>910</v>
      </c>
      <c r="F79" s="11" t="s">
        <v>912</v>
      </c>
      <c r="G79" s="11" t="s">
        <v>40</v>
      </c>
      <c r="H79" s="11" t="s">
        <v>225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v>4108020</v>
      </c>
      <c r="R79" s="13">
        <v>0</v>
      </c>
      <c r="S79" s="13">
        <v>3937500</v>
      </c>
      <c r="T79" s="13">
        <v>0</v>
      </c>
      <c r="U79" s="11" t="s">
        <v>44</v>
      </c>
      <c r="V79" s="13">
        <v>0</v>
      </c>
      <c r="W79" s="13">
        <v>147000</v>
      </c>
      <c r="X79" s="11" t="s">
        <v>55</v>
      </c>
      <c r="Y79" s="13">
        <v>23520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226</v>
      </c>
      <c r="B80" s="12" t="s">
        <v>137</v>
      </c>
      <c r="C80" s="11" t="s">
        <v>38</v>
      </c>
      <c r="D80" s="11" t="s">
        <v>98</v>
      </c>
      <c r="E80" s="11" t="s">
        <v>910</v>
      </c>
      <c r="F80" s="11" t="s">
        <v>912</v>
      </c>
      <c r="G80" s="11" t="s">
        <v>40</v>
      </c>
      <c r="H80" s="11" t="s">
        <v>227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228</v>
      </c>
      <c r="P80" s="11" t="s">
        <v>229</v>
      </c>
      <c r="Q80" s="13">
        <v>2306724</v>
      </c>
      <c r="R80" s="13">
        <v>0</v>
      </c>
      <c r="S80" s="13">
        <v>945000</v>
      </c>
      <c r="T80" s="13">
        <v>0</v>
      </c>
      <c r="U80" s="11" t="s">
        <v>44</v>
      </c>
      <c r="V80" s="13">
        <v>0</v>
      </c>
      <c r="W80" s="13">
        <v>1173900</v>
      </c>
      <c r="X80" s="11" t="s">
        <v>55</v>
      </c>
      <c r="Y80" s="13">
        <v>187824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230</v>
      </c>
      <c r="B81" s="12" t="s">
        <v>231</v>
      </c>
      <c r="C81" s="11" t="s">
        <v>38</v>
      </c>
      <c r="D81" s="11" t="s">
        <v>39</v>
      </c>
      <c r="E81" s="11" t="s">
        <v>874</v>
      </c>
      <c r="F81" s="11" t="s">
        <v>877</v>
      </c>
      <c r="G81" s="11" t="s">
        <v>40</v>
      </c>
      <c r="H81" s="11" t="s">
        <v>232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315334277.5</v>
      </c>
      <c r="R81" s="13">
        <v>0</v>
      </c>
      <c r="S81" s="13">
        <v>287787989.5</v>
      </c>
      <c r="T81" s="13">
        <v>0</v>
      </c>
      <c r="U81" s="11" t="s">
        <v>44</v>
      </c>
      <c r="V81" s="13">
        <v>0</v>
      </c>
      <c r="W81" s="13">
        <v>23746800</v>
      </c>
      <c r="X81" s="11" t="s">
        <v>44</v>
      </c>
      <c r="Y81" s="13">
        <v>3799488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233</v>
      </c>
      <c r="B82" s="12" t="s">
        <v>231</v>
      </c>
      <c r="C82" s="11" t="s">
        <v>38</v>
      </c>
      <c r="D82" s="11" t="s">
        <v>39</v>
      </c>
      <c r="E82" s="11" t="s">
        <v>874</v>
      </c>
      <c r="F82" s="11" t="s">
        <v>877</v>
      </c>
      <c r="G82" s="11" t="s">
        <v>40</v>
      </c>
      <c r="H82" s="11" t="s">
        <v>234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97950972.985599995</v>
      </c>
      <c r="R82" s="13">
        <v>0</v>
      </c>
      <c r="S82" s="13">
        <v>64362645</v>
      </c>
      <c r="T82" s="13">
        <v>0</v>
      </c>
      <c r="U82" s="11" t="s">
        <v>44</v>
      </c>
      <c r="V82" s="13">
        <v>0</v>
      </c>
      <c r="W82" s="13">
        <v>28955455.16</v>
      </c>
      <c r="X82" s="11" t="s">
        <v>55</v>
      </c>
      <c r="Y82" s="13">
        <v>4632872.8256000001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235</v>
      </c>
      <c r="B83" s="12" t="s">
        <v>231</v>
      </c>
      <c r="C83" s="11" t="s">
        <v>38</v>
      </c>
      <c r="D83" s="11" t="s">
        <v>39</v>
      </c>
      <c r="E83" s="11" t="s">
        <v>874</v>
      </c>
      <c r="F83" s="11" t="s">
        <v>877</v>
      </c>
      <c r="G83" s="11" t="s">
        <v>40</v>
      </c>
      <c r="H83" s="11" t="s">
        <v>236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16087100</v>
      </c>
      <c r="R83" s="13">
        <v>0</v>
      </c>
      <c r="S83" s="13">
        <v>16087100</v>
      </c>
      <c r="T83" s="13">
        <v>0</v>
      </c>
      <c r="U83" s="11" t="s">
        <v>44</v>
      </c>
      <c r="V83" s="13">
        <v>0</v>
      </c>
      <c r="W83" s="13">
        <v>0</v>
      </c>
      <c r="X83" s="11" t="s">
        <v>44</v>
      </c>
      <c r="Y83" s="13">
        <v>0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237</v>
      </c>
      <c r="B84" s="12" t="s">
        <v>231</v>
      </c>
      <c r="C84" s="11" t="s">
        <v>38</v>
      </c>
      <c r="D84" s="11" t="s">
        <v>39</v>
      </c>
      <c r="E84" s="11" t="s">
        <v>874</v>
      </c>
      <c r="F84" s="11" t="s">
        <v>877</v>
      </c>
      <c r="G84" s="11" t="s">
        <v>40</v>
      </c>
      <c r="H84" s="11" t="s">
        <v>238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62809320</v>
      </c>
      <c r="R84" s="13">
        <v>0</v>
      </c>
      <c r="S84" s="13">
        <v>60568200</v>
      </c>
      <c r="T84" s="13">
        <v>0</v>
      </c>
      <c r="U84" s="11" t="s">
        <v>44</v>
      </c>
      <c r="V84" s="13">
        <v>0</v>
      </c>
      <c r="W84" s="13">
        <v>1932000</v>
      </c>
      <c r="X84" s="11" t="s">
        <v>55</v>
      </c>
      <c r="Y84" s="13">
        <v>309120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239</v>
      </c>
      <c r="B85" s="12" t="s">
        <v>231</v>
      </c>
      <c r="C85" s="11" t="s">
        <v>38</v>
      </c>
      <c r="D85" s="11" t="s">
        <v>39</v>
      </c>
      <c r="E85" s="11" t="s">
        <v>874</v>
      </c>
      <c r="F85" s="11" t="s">
        <v>877</v>
      </c>
      <c r="G85" s="11" t="s">
        <v>40</v>
      </c>
      <c r="H85" s="11" t="s">
        <v>240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71200901</v>
      </c>
      <c r="R85" s="13">
        <v>0</v>
      </c>
      <c r="S85" s="13">
        <v>55693325</v>
      </c>
      <c r="T85" s="13">
        <v>0</v>
      </c>
      <c r="U85" s="11" t="s">
        <v>44</v>
      </c>
      <c r="V85" s="13">
        <v>0</v>
      </c>
      <c r="W85" s="13">
        <v>13368600</v>
      </c>
      <c r="X85" s="11" t="s">
        <v>55</v>
      </c>
      <c r="Y85" s="13">
        <v>2138976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241</v>
      </c>
      <c r="B86" s="12" t="s">
        <v>231</v>
      </c>
      <c r="C86" s="11" t="s">
        <v>38</v>
      </c>
      <c r="D86" s="11" t="s">
        <v>39</v>
      </c>
      <c r="E86" s="11" t="s">
        <v>874</v>
      </c>
      <c r="F86" s="11" t="s">
        <v>877</v>
      </c>
      <c r="G86" s="11" t="s">
        <v>40</v>
      </c>
      <c r="H86" s="11" t="s">
        <v>242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81969699.996399999</v>
      </c>
      <c r="R86" s="13">
        <v>0</v>
      </c>
      <c r="S86" s="13">
        <v>74996459.999999985</v>
      </c>
      <c r="T86" s="13">
        <v>0</v>
      </c>
      <c r="U86" s="11" t="s">
        <v>44</v>
      </c>
      <c r="V86" s="13">
        <v>0</v>
      </c>
      <c r="W86" s="13">
        <v>6011413.79</v>
      </c>
      <c r="X86" s="11" t="s">
        <v>44</v>
      </c>
      <c r="Y86" s="13">
        <v>961826.20640000002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243</v>
      </c>
      <c r="B87" s="12" t="s">
        <v>231</v>
      </c>
      <c r="C87" s="11" t="s">
        <v>38</v>
      </c>
      <c r="D87" s="11" t="s">
        <v>39</v>
      </c>
      <c r="E87" s="11" t="s">
        <v>874</v>
      </c>
      <c r="F87" s="11" t="s">
        <v>877</v>
      </c>
      <c r="G87" s="11" t="s">
        <v>40</v>
      </c>
      <c r="H87" s="11" t="s">
        <v>244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36762193.992799997</v>
      </c>
      <c r="R87" s="13">
        <v>0</v>
      </c>
      <c r="S87" s="13">
        <v>20033802</v>
      </c>
      <c r="T87" s="13">
        <v>0</v>
      </c>
      <c r="U87" s="11" t="s">
        <v>44</v>
      </c>
      <c r="V87" s="13">
        <v>0</v>
      </c>
      <c r="W87" s="13">
        <v>14421027.58</v>
      </c>
      <c r="X87" s="11" t="s">
        <v>55</v>
      </c>
      <c r="Y87" s="13">
        <v>2307364.4128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245</v>
      </c>
      <c r="B88" s="12" t="s">
        <v>231</v>
      </c>
      <c r="C88" s="11" t="s">
        <v>38</v>
      </c>
      <c r="D88" s="11" t="s">
        <v>39</v>
      </c>
      <c r="E88" s="11" t="s">
        <v>874</v>
      </c>
      <c r="F88" s="11" t="s">
        <v>877</v>
      </c>
      <c r="G88" s="11" t="s">
        <v>40</v>
      </c>
      <c r="H88" s="11" t="s">
        <v>246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43</v>
      </c>
      <c r="P88" s="11" t="s">
        <v>42</v>
      </c>
      <c r="Q88" s="13">
        <f>SUM(S88:AG88)</f>
        <v>173663920.9964</v>
      </c>
      <c r="R88" s="13">
        <v>0</v>
      </c>
      <c r="S88" s="13">
        <v>141949405</v>
      </c>
      <c r="T88" s="13">
        <v>0</v>
      </c>
      <c r="U88" s="11" t="s">
        <v>44</v>
      </c>
      <c r="V88" s="13">
        <v>0</v>
      </c>
      <c r="W88" s="13">
        <v>23527513.789999999</v>
      </c>
      <c r="X88" s="11" t="s">
        <v>55</v>
      </c>
      <c r="Y88" s="13">
        <v>3764402.2064</v>
      </c>
      <c r="Z88" s="13">
        <v>0</v>
      </c>
      <c r="AA88" s="11" t="s">
        <v>44</v>
      </c>
      <c r="AB88" s="13">
        <v>0</v>
      </c>
      <c r="AC88" s="13">
        <v>4095000</v>
      </c>
      <c r="AD88" s="11" t="s">
        <v>60</v>
      </c>
      <c r="AE88" s="13">
        <v>327600</v>
      </c>
      <c r="AF88" s="13">
        <v>0</v>
      </c>
      <c r="AG88" s="11" t="s">
        <v>42</v>
      </c>
    </row>
    <row r="89" spans="1:33" s="14" customFormat="1" x14ac:dyDescent="0.25">
      <c r="A89" s="11" t="s">
        <v>247</v>
      </c>
      <c r="B89" s="12" t="s">
        <v>231</v>
      </c>
      <c r="C89" s="11" t="s">
        <v>38</v>
      </c>
      <c r="D89" s="11" t="s">
        <v>39</v>
      </c>
      <c r="E89" s="11" t="s">
        <v>874</v>
      </c>
      <c r="F89" s="11" t="s">
        <v>877</v>
      </c>
      <c r="G89" s="11" t="s">
        <v>40</v>
      </c>
      <c r="H89" s="11" t="s">
        <v>248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43</v>
      </c>
      <c r="P89" s="11" t="s">
        <v>42</v>
      </c>
      <c r="Q89" s="13">
        <f>SUM(S89:AG89)</f>
        <v>29678145</v>
      </c>
      <c r="R89" s="13">
        <v>0</v>
      </c>
      <c r="S89" s="13">
        <v>17936625</v>
      </c>
      <c r="T89" s="13">
        <v>0</v>
      </c>
      <c r="U89" s="11" t="s">
        <v>44</v>
      </c>
      <c r="V89" s="13">
        <v>0</v>
      </c>
      <c r="W89" s="13">
        <v>10122000</v>
      </c>
      <c r="X89" s="11" t="s">
        <v>44</v>
      </c>
      <c r="Y89" s="13">
        <v>1619520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249</v>
      </c>
      <c r="B90" s="12" t="s">
        <v>231</v>
      </c>
      <c r="C90" s="11" t="s">
        <v>38</v>
      </c>
      <c r="D90" s="11" t="s">
        <v>39</v>
      </c>
      <c r="E90" s="11" t="s">
        <v>874</v>
      </c>
      <c r="F90" s="11" t="s">
        <v>877</v>
      </c>
      <c r="G90" s="11" t="s">
        <v>40</v>
      </c>
      <c r="H90" s="11" t="s">
        <v>250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>SUM(S90:AG90)</f>
        <v>38267852</v>
      </c>
      <c r="R90" s="13">
        <v>0</v>
      </c>
      <c r="S90" s="13">
        <v>29858780</v>
      </c>
      <c r="T90" s="13">
        <v>0</v>
      </c>
      <c r="U90" s="11" t="s">
        <v>44</v>
      </c>
      <c r="V90" s="13">
        <v>0</v>
      </c>
      <c r="W90" s="13">
        <v>7249200</v>
      </c>
      <c r="X90" s="11" t="s">
        <v>55</v>
      </c>
      <c r="Y90" s="13">
        <v>1159872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251</v>
      </c>
      <c r="B91" s="12" t="s">
        <v>231</v>
      </c>
      <c r="C91" s="11" t="s">
        <v>38</v>
      </c>
      <c r="D91" s="11" t="s">
        <v>39</v>
      </c>
      <c r="E91" s="11" t="s">
        <v>874</v>
      </c>
      <c r="F91" s="11" t="s">
        <v>877</v>
      </c>
      <c r="G91" s="11" t="s">
        <v>40</v>
      </c>
      <c r="H91" s="11" t="s">
        <v>252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43989922.479999997</v>
      </c>
      <c r="R91" s="13">
        <v>0</v>
      </c>
      <c r="S91" s="13">
        <v>26818120</v>
      </c>
      <c r="T91" s="13">
        <v>0</v>
      </c>
      <c r="U91" s="11" t="s">
        <v>44</v>
      </c>
      <c r="V91" s="13">
        <v>0</v>
      </c>
      <c r="W91" s="13">
        <v>14803278</v>
      </c>
      <c r="X91" s="11" t="s">
        <v>55</v>
      </c>
      <c r="Y91" s="13">
        <v>2368524.48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253</v>
      </c>
      <c r="B92" s="12" t="s">
        <v>231</v>
      </c>
      <c r="C92" s="11" t="s">
        <v>38</v>
      </c>
      <c r="D92" s="11" t="s">
        <v>39</v>
      </c>
      <c r="E92" s="11" t="s">
        <v>874</v>
      </c>
      <c r="F92" s="11" t="s">
        <v>877</v>
      </c>
      <c r="G92" s="11" t="s">
        <v>40</v>
      </c>
      <c r="H92" s="11" t="s">
        <v>254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43</v>
      </c>
      <c r="P92" s="11" t="s">
        <v>42</v>
      </c>
      <c r="Q92" s="13">
        <f>SUM(S92:AG92)</f>
        <v>30132254</v>
      </c>
      <c r="R92" s="13">
        <v>0</v>
      </c>
      <c r="S92" s="13">
        <v>19866950</v>
      </c>
      <c r="T92" s="13">
        <v>0</v>
      </c>
      <c r="U92" s="11" t="s">
        <v>44</v>
      </c>
      <c r="V92" s="13">
        <v>0</v>
      </c>
      <c r="W92" s="13">
        <v>8849400</v>
      </c>
      <c r="X92" s="11" t="s">
        <v>55</v>
      </c>
      <c r="Y92" s="13">
        <v>1415904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255</v>
      </c>
      <c r="B93" s="12" t="s">
        <v>231</v>
      </c>
      <c r="C93" s="11" t="s">
        <v>38</v>
      </c>
      <c r="D93" s="11" t="s">
        <v>39</v>
      </c>
      <c r="E93" s="11" t="s">
        <v>874</v>
      </c>
      <c r="F93" s="11" t="s">
        <v>877</v>
      </c>
      <c r="G93" s="11" t="s">
        <v>40</v>
      </c>
      <c r="H93" s="11" t="s">
        <v>256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257</v>
      </c>
      <c r="P93" s="11" t="s">
        <v>258</v>
      </c>
      <c r="Q93" s="13">
        <f>SUM(S93:AG93)</f>
        <v>10382665</v>
      </c>
      <c r="R93" s="13">
        <v>0</v>
      </c>
      <c r="S93" s="13">
        <v>10382665</v>
      </c>
      <c r="T93" s="13">
        <v>0</v>
      </c>
      <c r="U93" s="11" t="s">
        <v>44</v>
      </c>
      <c r="V93" s="13">
        <v>0</v>
      </c>
      <c r="W93" s="13">
        <v>0</v>
      </c>
      <c r="X93" s="11" t="s">
        <v>44</v>
      </c>
      <c r="Y93" s="13">
        <v>0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259</v>
      </c>
      <c r="B94" s="12" t="s">
        <v>231</v>
      </c>
      <c r="C94" s="11" t="s">
        <v>38</v>
      </c>
      <c r="D94" s="11" t="s">
        <v>39</v>
      </c>
      <c r="E94" s="11" t="s">
        <v>874</v>
      </c>
      <c r="F94" s="11" t="s">
        <v>877</v>
      </c>
      <c r="G94" s="11" t="s">
        <v>40</v>
      </c>
      <c r="H94" s="11" t="s">
        <v>260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141012249.5</v>
      </c>
      <c r="R94" s="13">
        <v>0</v>
      </c>
      <c r="S94" s="13">
        <v>124669125.5</v>
      </c>
      <c r="T94" s="13">
        <v>0</v>
      </c>
      <c r="U94" s="11" t="s">
        <v>44</v>
      </c>
      <c r="V94" s="13">
        <v>0</v>
      </c>
      <c r="W94" s="13">
        <v>14088900</v>
      </c>
      <c r="X94" s="11" t="s">
        <v>44</v>
      </c>
      <c r="Y94" s="13">
        <v>2254224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261</v>
      </c>
      <c r="B95" s="12" t="s">
        <v>231</v>
      </c>
      <c r="C95" s="11" t="s">
        <v>38</v>
      </c>
      <c r="D95" s="11" t="s">
        <v>63</v>
      </c>
      <c r="E95" s="11" t="s">
        <v>64</v>
      </c>
      <c r="F95" s="11" t="s">
        <v>264</v>
      </c>
      <c r="G95" s="11" t="s">
        <v>40</v>
      </c>
      <c r="H95" s="11" t="s">
        <v>262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>SUM(S95:AG95)</f>
        <v>744347760.14199984</v>
      </c>
      <c r="R95" s="13">
        <v>0</v>
      </c>
      <c r="S95" s="13">
        <v>621054484.99999976</v>
      </c>
      <c r="T95" s="13">
        <v>0</v>
      </c>
      <c r="U95" s="11" t="s">
        <v>44</v>
      </c>
      <c r="V95" s="13">
        <v>0</v>
      </c>
      <c r="W95" s="13">
        <v>102474719.95000002</v>
      </c>
      <c r="X95" s="11" t="s">
        <v>44</v>
      </c>
      <c r="Y95" s="13">
        <v>16395955.191999998</v>
      </c>
      <c r="Z95" s="13">
        <v>0</v>
      </c>
      <c r="AA95" s="11" t="s">
        <v>44</v>
      </c>
      <c r="AB95" s="13">
        <v>0</v>
      </c>
      <c r="AC95" s="13">
        <v>4095000</v>
      </c>
      <c r="AD95" s="11" t="s">
        <v>60</v>
      </c>
      <c r="AE95" s="13">
        <v>327600</v>
      </c>
      <c r="AF95" s="13">
        <v>0</v>
      </c>
      <c r="AG95" s="11" t="s">
        <v>42</v>
      </c>
    </row>
    <row r="96" spans="1:33" s="14" customFormat="1" x14ac:dyDescent="0.25">
      <c r="A96" s="11" t="s">
        <v>263</v>
      </c>
      <c r="B96" s="12" t="s">
        <v>231</v>
      </c>
      <c r="C96" s="11" t="s">
        <v>38</v>
      </c>
      <c r="D96" s="11" t="s">
        <v>63</v>
      </c>
      <c r="E96" s="11" t="s">
        <v>64</v>
      </c>
      <c r="F96" s="11" t="s">
        <v>264</v>
      </c>
      <c r="G96" s="11" t="s">
        <v>40</v>
      </c>
      <c r="H96" s="11" t="s">
        <v>265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266</v>
      </c>
      <c r="P96" s="11" t="s">
        <v>267</v>
      </c>
      <c r="Q96" s="13">
        <f>SUM(S96:AG96)</f>
        <v>2734200</v>
      </c>
      <c r="R96" s="13">
        <v>0</v>
      </c>
      <c r="S96" s="13">
        <v>2734200</v>
      </c>
      <c r="T96" s="13">
        <v>0</v>
      </c>
      <c r="U96" s="11" t="s">
        <v>44</v>
      </c>
      <c r="V96" s="13">
        <v>0</v>
      </c>
      <c r="W96" s="13">
        <v>0</v>
      </c>
      <c r="X96" s="11" t="s">
        <v>44</v>
      </c>
      <c r="Y96" s="13">
        <v>0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268</v>
      </c>
      <c r="B97" s="12" t="s">
        <v>231</v>
      </c>
      <c r="C97" s="11" t="s">
        <v>38</v>
      </c>
      <c r="D97" s="11" t="s">
        <v>63</v>
      </c>
      <c r="E97" s="11" t="s">
        <v>64</v>
      </c>
      <c r="F97" s="11" t="s">
        <v>264</v>
      </c>
      <c r="G97" s="11" t="s">
        <v>40</v>
      </c>
      <c r="H97" s="11" t="s">
        <v>269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270</v>
      </c>
      <c r="P97" s="11" t="s">
        <v>271</v>
      </c>
      <c r="Q97" s="13">
        <f>SUM(S97:AG97)</f>
        <v>1719900</v>
      </c>
      <c r="R97" s="13">
        <v>0</v>
      </c>
      <c r="S97" s="13">
        <v>1719900</v>
      </c>
      <c r="T97" s="13">
        <v>0</v>
      </c>
      <c r="U97" s="11" t="s">
        <v>44</v>
      </c>
      <c r="V97" s="13">
        <v>0</v>
      </c>
      <c r="W97" s="13">
        <v>0</v>
      </c>
      <c r="X97" s="11" t="s">
        <v>44</v>
      </c>
      <c r="Y97" s="13">
        <v>0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272</v>
      </c>
      <c r="B98" s="12" t="s">
        <v>231</v>
      </c>
      <c r="C98" s="11" t="s">
        <v>38</v>
      </c>
      <c r="D98" s="11" t="s">
        <v>66</v>
      </c>
      <c r="E98" s="11" t="s">
        <v>896</v>
      </c>
      <c r="F98" s="11" t="s">
        <v>899</v>
      </c>
      <c r="G98" s="11" t="s">
        <v>40</v>
      </c>
      <c r="H98" s="11" t="s">
        <v>273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24480260</v>
      </c>
      <c r="R98" s="13">
        <v>0</v>
      </c>
      <c r="S98" s="13">
        <v>19949300</v>
      </c>
      <c r="T98" s="13">
        <v>0</v>
      </c>
      <c r="U98" s="11" t="s">
        <v>44</v>
      </c>
      <c r="V98" s="13">
        <v>0</v>
      </c>
      <c r="W98" s="13">
        <v>3906000</v>
      </c>
      <c r="X98" s="11" t="s">
        <v>55</v>
      </c>
      <c r="Y98" s="13">
        <v>624960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274</v>
      </c>
      <c r="B99" s="12" t="s">
        <v>231</v>
      </c>
      <c r="C99" s="11" t="s">
        <v>38</v>
      </c>
      <c r="D99" s="11" t="s">
        <v>66</v>
      </c>
      <c r="E99" s="11" t="s">
        <v>896</v>
      </c>
      <c r="F99" s="11" t="s">
        <v>899</v>
      </c>
      <c r="G99" s="11" t="s">
        <v>40</v>
      </c>
      <c r="H99" s="11" t="s">
        <v>275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14044380</v>
      </c>
      <c r="R99" s="13">
        <v>0</v>
      </c>
      <c r="S99" s="13">
        <v>10804500</v>
      </c>
      <c r="T99" s="13">
        <v>0</v>
      </c>
      <c r="U99" s="11" t="s">
        <v>44</v>
      </c>
      <c r="V99" s="13">
        <v>0</v>
      </c>
      <c r="W99" s="13">
        <v>2793000</v>
      </c>
      <c r="X99" s="11" t="s">
        <v>55</v>
      </c>
      <c r="Y99" s="13">
        <v>446880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276</v>
      </c>
      <c r="B100" s="12" t="s">
        <v>231</v>
      </c>
      <c r="C100" s="11" t="s">
        <v>38</v>
      </c>
      <c r="D100" s="11" t="s">
        <v>66</v>
      </c>
      <c r="E100" s="11" t="s">
        <v>896</v>
      </c>
      <c r="F100" s="11" t="s">
        <v>899</v>
      </c>
      <c r="G100" s="11" t="s">
        <v>40</v>
      </c>
      <c r="H100" s="11" t="s">
        <v>277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89973133</v>
      </c>
      <c r="R100" s="13">
        <v>0</v>
      </c>
      <c r="S100" s="13">
        <v>76185373</v>
      </c>
      <c r="T100" s="13">
        <v>0</v>
      </c>
      <c r="U100" s="11" t="s">
        <v>44</v>
      </c>
      <c r="V100" s="13">
        <v>0</v>
      </c>
      <c r="W100" s="13">
        <v>11886000</v>
      </c>
      <c r="X100" s="11" t="s">
        <v>44</v>
      </c>
      <c r="Y100" s="13">
        <v>1901760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278</v>
      </c>
      <c r="B101" s="12" t="s">
        <v>231</v>
      </c>
      <c r="C101" s="11" t="s">
        <v>38</v>
      </c>
      <c r="D101" s="11" t="s">
        <v>66</v>
      </c>
      <c r="E101" s="11" t="s">
        <v>896</v>
      </c>
      <c r="F101" s="11" t="s">
        <v>899</v>
      </c>
      <c r="G101" s="11" t="s">
        <v>40</v>
      </c>
      <c r="H101" s="11" t="s">
        <v>279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89317236.992799997</v>
      </c>
      <c r="R101" s="13">
        <v>0</v>
      </c>
      <c r="S101" s="13">
        <v>62478185</v>
      </c>
      <c r="T101" s="13">
        <v>0</v>
      </c>
      <c r="U101" s="11" t="s">
        <v>44</v>
      </c>
      <c r="V101" s="13">
        <v>0</v>
      </c>
      <c r="W101" s="13">
        <v>19324527.579999998</v>
      </c>
      <c r="X101" s="11" t="s">
        <v>55</v>
      </c>
      <c r="Y101" s="13">
        <v>3091924.4128</v>
      </c>
      <c r="Z101" s="13">
        <v>0</v>
      </c>
      <c r="AA101" s="11" t="s">
        <v>44</v>
      </c>
      <c r="AB101" s="13">
        <v>0</v>
      </c>
      <c r="AC101" s="13">
        <v>4095000</v>
      </c>
      <c r="AD101" s="11" t="s">
        <v>60</v>
      </c>
      <c r="AE101" s="13">
        <v>327600</v>
      </c>
      <c r="AF101" s="13">
        <v>0</v>
      </c>
      <c r="AG101" s="11" t="s">
        <v>42</v>
      </c>
    </row>
    <row r="102" spans="1:33" s="14" customFormat="1" x14ac:dyDescent="0.25">
      <c r="A102" s="11" t="s">
        <v>280</v>
      </c>
      <c r="B102" s="12" t="s">
        <v>231</v>
      </c>
      <c r="C102" s="11" t="s">
        <v>38</v>
      </c>
      <c r="D102" s="11" t="s">
        <v>66</v>
      </c>
      <c r="E102" s="11" t="s">
        <v>896</v>
      </c>
      <c r="F102" s="11" t="s">
        <v>899</v>
      </c>
      <c r="G102" s="11" t="s">
        <v>40</v>
      </c>
      <c r="H102" s="11" t="s">
        <v>281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69743413.200000003</v>
      </c>
      <c r="R102" s="13">
        <v>0</v>
      </c>
      <c r="S102" s="13">
        <v>37329510</v>
      </c>
      <c r="T102" s="13">
        <v>0</v>
      </c>
      <c r="U102" s="11" t="s">
        <v>44</v>
      </c>
      <c r="V102" s="13">
        <v>0</v>
      </c>
      <c r="W102" s="13">
        <v>27943020</v>
      </c>
      <c r="X102" s="11" t="s">
        <v>55</v>
      </c>
      <c r="Y102" s="13">
        <v>4470883.2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282</v>
      </c>
      <c r="B103" s="12" t="s">
        <v>231</v>
      </c>
      <c r="C103" s="11" t="s">
        <v>38</v>
      </c>
      <c r="D103" s="11" t="s">
        <v>66</v>
      </c>
      <c r="E103" s="11" t="s">
        <v>896</v>
      </c>
      <c r="F103" s="11" t="s">
        <v>899</v>
      </c>
      <c r="G103" s="11" t="s">
        <v>40</v>
      </c>
      <c r="H103" s="11" t="s">
        <v>283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17824899</v>
      </c>
      <c r="R103" s="13">
        <v>0</v>
      </c>
      <c r="S103" s="13">
        <v>13866399</v>
      </c>
      <c r="T103" s="13">
        <v>0</v>
      </c>
      <c r="U103" s="11" t="s">
        <v>44</v>
      </c>
      <c r="V103" s="13">
        <v>0</v>
      </c>
      <c r="W103" s="13">
        <v>3412500</v>
      </c>
      <c r="X103" s="11" t="s">
        <v>55</v>
      </c>
      <c r="Y103" s="13">
        <v>546000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284</v>
      </c>
      <c r="B104" s="12" t="s">
        <v>231</v>
      </c>
      <c r="C104" s="11" t="s">
        <v>38</v>
      </c>
      <c r="D104" s="11" t="s">
        <v>66</v>
      </c>
      <c r="E104" s="11" t="s">
        <v>896</v>
      </c>
      <c r="F104" s="11" t="s">
        <v>899</v>
      </c>
      <c r="G104" s="11" t="s">
        <v>40</v>
      </c>
      <c r="H104" s="11" t="s">
        <v>285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116057266.98920001</v>
      </c>
      <c r="R104" s="13">
        <v>0</v>
      </c>
      <c r="S104" s="13">
        <v>71474475</v>
      </c>
      <c r="T104" s="13">
        <v>0</v>
      </c>
      <c r="U104" s="11" t="s">
        <v>44</v>
      </c>
      <c r="V104" s="13">
        <v>0</v>
      </c>
      <c r="W104" s="13">
        <v>38433441.369999997</v>
      </c>
      <c r="X104" s="11" t="s">
        <v>55</v>
      </c>
      <c r="Y104" s="13">
        <v>6149350.6191999996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286</v>
      </c>
      <c r="B105" s="12" t="s">
        <v>231</v>
      </c>
      <c r="C105" s="11" t="s">
        <v>38</v>
      </c>
      <c r="D105" s="11" t="s">
        <v>66</v>
      </c>
      <c r="E105" s="11" t="s">
        <v>896</v>
      </c>
      <c r="F105" s="11" t="s">
        <v>899</v>
      </c>
      <c r="G105" s="11" t="s">
        <v>40</v>
      </c>
      <c r="H105" s="11" t="s">
        <v>287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288</v>
      </c>
      <c r="P105" s="11" t="s">
        <v>289</v>
      </c>
      <c r="Q105" s="13">
        <f>SUM(S105:AG105)</f>
        <v>8274000</v>
      </c>
      <c r="R105" s="13">
        <v>0</v>
      </c>
      <c r="S105" s="13">
        <v>8274000</v>
      </c>
      <c r="T105" s="13">
        <v>0</v>
      </c>
      <c r="U105" s="11" t="s">
        <v>44</v>
      </c>
      <c r="V105" s="13">
        <v>0</v>
      </c>
      <c r="W105" s="13">
        <v>0</v>
      </c>
      <c r="X105" s="11" t="s">
        <v>44</v>
      </c>
      <c r="Y105" s="13">
        <v>0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290</v>
      </c>
      <c r="B106" s="12" t="s">
        <v>231</v>
      </c>
      <c r="C106" s="11" t="s">
        <v>38</v>
      </c>
      <c r="D106" s="11" t="s">
        <v>66</v>
      </c>
      <c r="E106" s="11" t="s">
        <v>896</v>
      </c>
      <c r="F106" s="11" t="s">
        <v>899</v>
      </c>
      <c r="G106" s="11" t="s">
        <v>40</v>
      </c>
      <c r="H106" s="11" t="s">
        <v>291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292</v>
      </c>
      <c r="P106" s="11" t="s">
        <v>293</v>
      </c>
      <c r="Q106" s="13">
        <f>SUM(S106:AG106)</f>
        <v>8457400</v>
      </c>
      <c r="R106" s="13">
        <v>0</v>
      </c>
      <c r="S106" s="13">
        <v>8457400</v>
      </c>
      <c r="T106" s="13">
        <v>0</v>
      </c>
      <c r="U106" s="11" t="s">
        <v>44</v>
      </c>
      <c r="V106" s="13">
        <v>0</v>
      </c>
      <c r="W106" s="13">
        <v>0</v>
      </c>
      <c r="X106" s="11" t="s">
        <v>44</v>
      </c>
      <c r="Y106" s="13">
        <v>0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294</v>
      </c>
      <c r="B107" s="12" t="s">
        <v>231</v>
      </c>
      <c r="C107" s="11" t="s">
        <v>38</v>
      </c>
      <c r="D107" s="11" t="s">
        <v>66</v>
      </c>
      <c r="E107" s="11" t="s">
        <v>896</v>
      </c>
      <c r="F107" s="11" t="s">
        <v>899</v>
      </c>
      <c r="G107" s="11" t="s">
        <v>40</v>
      </c>
      <c r="H107" s="11" t="s">
        <v>295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18574948</v>
      </c>
      <c r="R107" s="13">
        <v>0</v>
      </c>
      <c r="S107" s="13">
        <v>15059800</v>
      </c>
      <c r="T107" s="13">
        <v>0</v>
      </c>
      <c r="U107" s="11" t="s">
        <v>44</v>
      </c>
      <c r="V107" s="13">
        <v>0</v>
      </c>
      <c r="W107" s="13">
        <v>3030300</v>
      </c>
      <c r="X107" s="11" t="s">
        <v>44</v>
      </c>
      <c r="Y107" s="13">
        <v>484848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296</v>
      </c>
      <c r="B108" s="12" t="s">
        <v>231</v>
      </c>
      <c r="C108" s="11" t="s">
        <v>38</v>
      </c>
      <c r="D108" s="11" t="s">
        <v>66</v>
      </c>
      <c r="E108" s="11" t="s">
        <v>896</v>
      </c>
      <c r="F108" s="11" t="s">
        <v>899</v>
      </c>
      <c r="G108" s="11" t="s">
        <v>40</v>
      </c>
      <c r="H108" s="11" t="s">
        <v>297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8864100</v>
      </c>
      <c r="R108" s="13">
        <v>0</v>
      </c>
      <c r="S108" s="13">
        <v>8133300</v>
      </c>
      <c r="T108" s="13">
        <v>0</v>
      </c>
      <c r="U108" s="11" t="s">
        <v>44</v>
      </c>
      <c r="V108" s="13">
        <v>0</v>
      </c>
      <c r="W108" s="13">
        <v>630000</v>
      </c>
      <c r="X108" s="11" t="s">
        <v>55</v>
      </c>
      <c r="Y108" s="13">
        <v>100800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298</v>
      </c>
      <c r="B109" s="12" t="s">
        <v>231</v>
      </c>
      <c r="C109" s="11" t="s">
        <v>38</v>
      </c>
      <c r="D109" s="11" t="s">
        <v>66</v>
      </c>
      <c r="E109" s="11" t="s">
        <v>896</v>
      </c>
      <c r="F109" s="11" t="s">
        <v>899</v>
      </c>
      <c r="G109" s="11" t="s">
        <v>40</v>
      </c>
      <c r="H109" s="11" t="s">
        <v>299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15786444.996399999</v>
      </c>
      <c r="R109" s="13">
        <v>0</v>
      </c>
      <c r="S109" s="13">
        <v>12740385</v>
      </c>
      <c r="T109" s="13">
        <v>0</v>
      </c>
      <c r="U109" s="11" t="s">
        <v>44</v>
      </c>
      <c r="V109" s="13">
        <v>0</v>
      </c>
      <c r="W109" s="13">
        <v>2625913.79</v>
      </c>
      <c r="X109" s="11" t="s">
        <v>55</v>
      </c>
      <c r="Y109" s="13">
        <v>420146.20640000002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300</v>
      </c>
      <c r="B110" s="12" t="s">
        <v>231</v>
      </c>
      <c r="C110" s="11" t="s">
        <v>38</v>
      </c>
      <c r="D110" s="11" t="s">
        <v>66</v>
      </c>
      <c r="E110" s="11" t="s">
        <v>896</v>
      </c>
      <c r="F110" s="11" t="s">
        <v>899</v>
      </c>
      <c r="G110" s="11" t="s">
        <v>40</v>
      </c>
      <c r="H110" s="11" t="s">
        <v>301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52682256</v>
      </c>
      <c r="R110" s="13">
        <v>0</v>
      </c>
      <c r="S110" s="13">
        <v>33021300</v>
      </c>
      <c r="T110" s="13">
        <v>0</v>
      </c>
      <c r="U110" s="11" t="s">
        <v>44</v>
      </c>
      <c r="V110" s="13">
        <v>0</v>
      </c>
      <c r="W110" s="13">
        <v>16949100</v>
      </c>
      <c r="X110" s="11" t="s">
        <v>44</v>
      </c>
      <c r="Y110" s="13">
        <v>2711856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302</v>
      </c>
      <c r="B111" s="12" t="s">
        <v>231</v>
      </c>
      <c r="C111" s="11" t="s">
        <v>38</v>
      </c>
      <c r="D111" s="11" t="s">
        <v>98</v>
      </c>
      <c r="E111" s="11" t="s">
        <v>910</v>
      </c>
      <c r="F111" s="11" t="s">
        <v>913</v>
      </c>
      <c r="G111" s="11" t="s">
        <v>40</v>
      </c>
      <c r="H111" s="11" t="s">
        <v>303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v>10332000</v>
      </c>
      <c r="R111" s="13">
        <v>0</v>
      </c>
      <c r="S111" s="13">
        <v>10332000</v>
      </c>
      <c r="T111" s="13">
        <v>0</v>
      </c>
      <c r="U111" s="11" t="s">
        <v>44</v>
      </c>
      <c r="V111" s="13">
        <v>0</v>
      </c>
      <c r="W111" s="13">
        <v>0</v>
      </c>
      <c r="X111" s="11" t="s">
        <v>44</v>
      </c>
      <c r="Y111" s="13">
        <v>0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304</v>
      </c>
      <c r="B112" s="12" t="s">
        <v>231</v>
      </c>
      <c r="C112" s="11" t="s">
        <v>38</v>
      </c>
      <c r="D112" s="11" t="s">
        <v>98</v>
      </c>
      <c r="E112" s="11" t="s">
        <v>910</v>
      </c>
      <c r="F112" s="11" t="s">
        <v>913</v>
      </c>
      <c r="G112" s="11" t="s">
        <v>40</v>
      </c>
      <c r="H112" s="11" t="s">
        <v>305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306</v>
      </c>
      <c r="P112" s="11" t="s">
        <v>307</v>
      </c>
      <c r="Q112" s="13">
        <v>2352000</v>
      </c>
      <c r="R112" s="13">
        <v>0</v>
      </c>
      <c r="S112" s="13">
        <v>2352000</v>
      </c>
      <c r="T112" s="13">
        <v>0</v>
      </c>
      <c r="U112" s="11" t="s">
        <v>44</v>
      </c>
      <c r="V112" s="13">
        <v>0</v>
      </c>
      <c r="W112" s="13">
        <v>0</v>
      </c>
      <c r="X112" s="11" t="s">
        <v>44</v>
      </c>
      <c r="Y112" s="13">
        <v>0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308</v>
      </c>
      <c r="B113" s="12" t="s">
        <v>231</v>
      </c>
      <c r="C113" s="11" t="s">
        <v>38</v>
      </c>
      <c r="D113" s="11" t="s">
        <v>98</v>
      </c>
      <c r="E113" s="11" t="s">
        <v>910</v>
      </c>
      <c r="F113" s="11" t="s">
        <v>913</v>
      </c>
      <c r="G113" s="11" t="s">
        <v>40</v>
      </c>
      <c r="H113" s="11" t="s">
        <v>309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v>222913271</v>
      </c>
      <c r="R113" s="13">
        <v>0</v>
      </c>
      <c r="S113" s="13">
        <v>221096015</v>
      </c>
      <c r="T113" s="13">
        <v>0</v>
      </c>
      <c r="U113" s="11" t="s">
        <v>44</v>
      </c>
      <c r="V113" s="13">
        <v>0</v>
      </c>
      <c r="W113" s="13">
        <v>1566600</v>
      </c>
      <c r="X113" s="11" t="s">
        <v>44</v>
      </c>
      <c r="Y113" s="13">
        <v>250656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310</v>
      </c>
      <c r="B114" s="12" t="s">
        <v>231</v>
      </c>
      <c r="C114" s="11" t="s">
        <v>38</v>
      </c>
      <c r="D114" s="11" t="s">
        <v>98</v>
      </c>
      <c r="E114" s="11" t="s">
        <v>910</v>
      </c>
      <c r="F114" s="11" t="s">
        <v>913</v>
      </c>
      <c r="G114" s="11" t="s">
        <v>40</v>
      </c>
      <c r="H114" s="11" t="s">
        <v>311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v>66136896</v>
      </c>
      <c r="R114" s="13">
        <v>0</v>
      </c>
      <c r="S114" s="13">
        <v>61116300</v>
      </c>
      <c r="T114" s="13">
        <v>0</v>
      </c>
      <c r="U114" s="11" t="s">
        <v>44</v>
      </c>
      <c r="V114" s="13">
        <v>0</v>
      </c>
      <c r="W114" s="13">
        <v>4328100</v>
      </c>
      <c r="X114" s="11" t="s">
        <v>44</v>
      </c>
      <c r="Y114" s="13">
        <v>692496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312</v>
      </c>
      <c r="B115" s="12" t="s">
        <v>231</v>
      </c>
      <c r="C115" s="11" t="s">
        <v>38</v>
      </c>
      <c r="D115" s="11" t="s">
        <v>98</v>
      </c>
      <c r="E115" s="11" t="s">
        <v>910</v>
      </c>
      <c r="F115" s="11" t="s">
        <v>913</v>
      </c>
      <c r="G115" s="11" t="s">
        <v>40</v>
      </c>
      <c r="H115" s="11" t="s">
        <v>313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v>6468000</v>
      </c>
      <c r="R115" s="13">
        <v>0</v>
      </c>
      <c r="S115" s="13">
        <v>6468000</v>
      </c>
      <c r="T115" s="13">
        <v>0</v>
      </c>
      <c r="U115" s="11" t="s">
        <v>44</v>
      </c>
      <c r="V115" s="13">
        <v>0</v>
      </c>
      <c r="W115" s="13">
        <v>0</v>
      </c>
      <c r="X115" s="11" t="s">
        <v>44</v>
      </c>
      <c r="Y115" s="13">
        <v>0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314</v>
      </c>
      <c r="B116" s="12" t="s">
        <v>231</v>
      </c>
      <c r="C116" s="11" t="s">
        <v>38</v>
      </c>
      <c r="D116" s="11" t="s">
        <v>98</v>
      </c>
      <c r="E116" s="11" t="s">
        <v>910</v>
      </c>
      <c r="F116" s="11" t="s">
        <v>913</v>
      </c>
      <c r="G116" s="11" t="s">
        <v>40</v>
      </c>
      <c r="H116" s="11" t="s">
        <v>315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v>81355544</v>
      </c>
      <c r="R116" s="13">
        <v>0</v>
      </c>
      <c r="S116" s="13">
        <v>79884200</v>
      </c>
      <c r="T116" s="13">
        <v>0</v>
      </c>
      <c r="U116" s="11" t="s">
        <v>44</v>
      </c>
      <c r="V116" s="13">
        <v>0</v>
      </c>
      <c r="W116" s="13">
        <v>1268400</v>
      </c>
      <c r="X116" s="11" t="s">
        <v>44</v>
      </c>
      <c r="Y116" s="13">
        <v>202944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316</v>
      </c>
      <c r="B117" s="12" t="s">
        <v>231</v>
      </c>
      <c r="C117" s="11" t="s">
        <v>38</v>
      </c>
      <c r="D117" s="11" t="s">
        <v>98</v>
      </c>
      <c r="E117" s="11" t="s">
        <v>910</v>
      </c>
      <c r="F117" s="11" t="s">
        <v>913</v>
      </c>
      <c r="G117" s="11" t="s">
        <v>40</v>
      </c>
      <c r="H117" s="11" t="s">
        <v>317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v>36874005</v>
      </c>
      <c r="R117" s="13">
        <v>0</v>
      </c>
      <c r="S117" s="13">
        <v>36679125</v>
      </c>
      <c r="T117" s="13">
        <v>0</v>
      </c>
      <c r="U117" s="11" t="s">
        <v>44</v>
      </c>
      <c r="V117" s="13">
        <v>0</v>
      </c>
      <c r="W117" s="13">
        <v>168000</v>
      </c>
      <c r="X117" s="11" t="s">
        <v>44</v>
      </c>
      <c r="Y117" s="13">
        <v>26880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318</v>
      </c>
      <c r="B118" s="12" t="s">
        <v>231</v>
      </c>
      <c r="C118" s="11" t="s">
        <v>38</v>
      </c>
      <c r="D118" s="11" t="s">
        <v>98</v>
      </c>
      <c r="E118" s="11" t="s">
        <v>910</v>
      </c>
      <c r="F118" s="11" t="s">
        <v>913</v>
      </c>
      <c r="G118" s="11" t="s">
        <v>40</v>
      </c>
      <c r="H118" s="11" t="s">
        <v>319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43</v>
      </c>
      <c r="P118" s="11" t="s">
        <v>42</v>
      </c>
      <c r="Q118" s="13">
        <v>30589440</v>
      </c>
      <c r="R118" s="13">
        <v>0</v>
      </c>
      <c r="S118" s="13">
        <v>30492000</v>
      </c>
      <c r="T118" s="13">
        <v>0</v>
      </c>
      <c r="U118" s="11" t="s">
        <v>44</v>
      </c>
      <c r="V118" s="13">
        <v>0</v>
      </c>
      <c r="W118" s="13">
        <v>84000</v>
      </c>
      <c r="X118" s="11" t="s">
        <v>44</v>
      </c>
      <c r="Y118" s="13">
        <v>13440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320</v>
      </c>
      <c r="B119" s="12" t="s">
        <v>231</v>
      </c>
      <c r="C119" s="11" t="s">
        <v>38</v>
      </c>
      <c r="D119" s="11" t="s">
        <v>98</v>
      </c>
      <c r="E119" s="11" t="s">
        <v>910</v>
      </c>
      <c r="F119" s="11" t="s">
        <v>913</v>
      </c>
      <c r="G119" s="11" t="s">
        <v>40</v>
      </c>
      <c r="H119" s="11" t="s">
        <v>321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v>78545080</v>
      </c>
      <c r="R119" s="13">
        <v>0</v>
      </c>
      <c r="S119" s="13">
        <v>78447640</v>
      </c>
      <c r="T119" s="13">
        <v>0</v>
      </c>
      <c r="U119" s="11" t="s">
        <v>44</v>
      </c>
      <c r="V119" s="13">
        <v>0</v>
      </c>
      <c r="W119" s="13">
        <v>84000</v>
      </c>
      <c r="X119" s="11" t="s">
        <v>44</v>
      </c>
      <c r="Y119" s="13">
        <v>13440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322</v>
      </c>
      <c r="B120" s="12" t="s">
        <v>231</v>
      </c>
      <c r="C120" s="11" t="s">
        <v>38</v>
      </c>
      <c r="D120" s="11" t="s">
        <v>98</v>
      </c>
      <c r="E120" s="11" t="s">
        <v>910</v>
      </c>
      <c r="F120" s="11" t="s">
        <v>913</v>
      </c>
      <c r="G120" s="11" t="s">
        <v>40</v>
      </c>
      <c r="H120" s="11" t="s">
        <v>323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v>71762087.996399999</v>
      </c>
      <c r="R120" s="13">
        <v>0</v>
      </c>
      <c r="S120" s="13">
        <v>35817500</v>
      </c>
      <c r="T120" s="13">
        <v>0</v>
      </c>
      <c r="U120" s="11" t="s">
        <v>44</v>
      </c>
      <c r="V120" s="13">
        <v>0</v>
      </c>
      <c r="W120" s="13">
        <v>30986713.789999999</v>
      </c>
      <c r="X120" s="11" t="s">
        <v>44</v>
      </c>
      <c r="Y120" s="13">
        <v>4957874.2063999996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324</v>
      </c>
      <c r="B121" s="12" t="s">
        <v>231</v>
      </c>
      <c r="C121" s="11" t="s">
        <v>38</v>
      </c>
      <c r="D121" s="11" t="s">
        <v>98</v>
      </c>
      <c r="E121" s="11" t="s">
        <v>910</v>
      </c>
      <c r="F121" s="11" t="s">
        <v>913</v>
      </c>
      <c r="G121" s="11" t="s">
        <v>40</v>
      </c>
      <c r="H121" s="11" t="s">
        <v>325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326</v>
      </c>
      <c r="P121" s="11" t="s">
        <v>327</v>
      </c>
      <c r="Q121" s="13">
        <v>12000324</v>
      </c>
      <c r="R121" s="13">
        <v>0</v>
      </c>
      <c r="S121" s="13">
        <v>4914000</v>
      </c>
      <c r="T121" s="13">
        <v>0</v>
      </c>
      <c r="U121" s="11" t="s">
        <v>44</v>
      </c>
      <c r="V121" s="13">
        <v>0</v>
      </c>
      <c r="W121" s="13">
        <v>6108900</v>
      </c>
      <c r="X121" s="11" t="s">
        <v>55</v>
      </c>
      <c r="Y121" s="13">
        <v>977424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328</v>
      </c>
      <c r="B122" s="12" t="s">
        <v>231</v>
      </c>
      <c r="C122" s="11" t="s">
        <v>38</v>
      </c>
      <c r="D122" s="11" t="s">
        <v>98</v>
      </c>
      <c r="E122" s="11" t="s">
        <v>910</v>
      </c>
      <c r="F122" s="11" t="s">
        <v>913</v>
      </c>
      <c r="G122" s="11" t="s">
        <v>329</v>
      </c>
      <c r="H122" s="11" t="s">
        <v>42</v>
      </c>
      <c r="I122" s="13" t="s">
        <v>330</v>
      </c>
      <c r="J122" s="13" t="s">
        <v>42</v>
      </c>
      <c r="K122" s="13" t="s">
        <v>331</v>
      </c>
      <c r="L122" s="13" t="s">
        <v>231</v>
      </c>
      <c r="M122" s="13">
        <v>4137000</v>
      </c>
      <c r="N122" s="11" t="s">
        <v>332</v>
      </c>
      <c r="O122" s="11" t="s">
        <v>333</v>
      </c>
      <c r="P122" s="11" t="s">
        <v>334</v>
      </c>
      <c r="Q122" s="13">
        <v>-4137000</v>
      </c>
      <c r="R122" s="13">
        <v>0</v>
      </c>
      <c r="S122" s="13">
        <v>-4137000</v>
      </c>
      <c r="T122" s="13">
        <v>0</v>
      </c>
      <c r="U122" s="11" t="s">
        <v>44</v>
      </c>
      <c r="V122" s="13">
        <v>0</v>
      </c>
      <c r="W122" s="13">
        <v>0</v>
      </c>
      <c r="X122" s="11" t="s">
        <v>44</v>
      </c>
      <c r="Y122" s="13">
        <v>0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335</v>
      </c>
      <c r="B123" s="12" t="s">
        <v>336</v>
      </c>
      <c r="C123" s="11" t="s">
        <v>38</v>
      </c>
      <c r="D123" s="11" t="s">
        <v>39</v>
      </c>
      <c r="E123" s="11" t="s">
        <v>874</v>
      </c>
      <c r="F123" s="11" t="s">
        <v>878</v>
      </c>
      <c r="G123" s="11" t="s">
        <v>40</v>
      </c>
      <c r="H123" s="11" t="s">
        <v>337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188196221.5</v>
      </c>
      <c r="R123" s="13">
        <v>0</v>
      </c>
      <c r="S123" s="13">
        <v>165193073.5</v>
      </c>
      <c r="T123" s="13">
        <v>0</v>
      </c>
      <c r="U123" s="11" t="s">
        <v>44</v>
      </c>
      <c r="V123" s="13">
        <v>0</v>
      </c>
      <c r="W123" s="13">
        <v>19830300</v>
      </c>
      <c r="X123" s="11" t="s">
        <v>55</v>
      </c>
      <c r="Y123" s="13">
        <v>3172848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338</v>
      </c>
      <c r="B124" s="12" t="s">
        <v>336</v>
      </c>
      <c r="C124" s="11" t="s">
        <v>38</v>
      </c>
      <c r="D124" s="11" t="s">
        <v>39</v>
      </c>
      <c r="E124" s="11" t="s">
        <v>874</v>
      </c>
      <c r="F124" s="11" t="s">
        <v>878</v>
      </c>
      <c r="G124" s="11" t="s">
        <v>40</v>
      </c>
      <c r="H124" s="11" t="s">
        <v>339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120533324</v>
      </c>
      <c r="R124" s="13">
        <v>0</v>
      </c>
      <c r="S124" s="13">
        <v>116711240</v>
      </c>
      <c r="T124" s="13">
        <v>0</v>
      </c>
      <c r="U124" s="11" t="s">
        <v>44</v>
      </c>
      <c r="V124" s="13">
        <v>0</v>
      </c>
      <c r="W124" s="13">
        <v>3294900</v>
      </c>
      <c r="X124" s="11" t="s">
        <v>44</v>
      </c>
      <c r="Y124" s="13">
        <v>527184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340</v>
      </c>
      <c r="B125" s="12" t="s">
        <v>336</v>
      </c>
      <c r="C125" s="11" t="s">
        <v>38</v>
      </c>
      <c r="D125" s="11" t="s">
        <v>39</v>
      </c>
      <c r="E125" s="11" t="s">
        <v>874</v>
      </c>
      <c r="F125" s="11" t="s">
        <v>878</v>
      </c>
      <c r="G125" s="11" t="s">
        <v>40</v>
      </c>
      <c r="H125" s="11" t="s">
        <v>341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167891784.9964</v>
      </c>
      <c r="R125" s="13">
        <v>0</v>
      </c>
      <c r="S125" s="13">
        <v>137033565</v>
      </c>
      <c r="T125" s="13">
        <v>0</v>
      </c>
      <c r="U125" s="11" t="s">
        <v>44</v>
      </c>
      <c r="V125" s="13">
        <v>0</v>
      </c>
      <c r="W125" s="13">
        <v>26601913.789999999</v>
      </c>
      <c r="X125" s="11" t="s">
        <v>44</v>
      </c>
      <c r="Y125" s="13">
        <v>4256306.2063999996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342</v>
      </c>
      <c r="B126" s="12" t="s">
        <v>336</v>
      </c>
      <c r="C126" s="11" t="s">
        <v>38</v>
      </c>
      <c r="D126" s="11" t="s">
        <v>39</v>
      </c>
      <c r="E126" s="11" t="s">
        <v>874</v>
      </c>
      <c r="F126" s="11" t="s">
        <v>878</v>
      </c>
      <c r="G126" s="11" t="s">
        <v>40</v>
      </c>
      <c r="H126" s="11" t="s">
        <v>343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64876290</v>
      </c>
      <c r="R126" s="13">
        <v>0</v>
      </c>
      <c r="S126" s="13">
        <v>62123610</v>
      </c>
      <c r="T126" s="13">
        <v>0</v>
      </c>
      <c r="U126" s="11" t="s">
        <v>44</v>
      </c>
      <c r="V126" s="13">
        <v>0</v>
      </c>
      <c r="W126" s="13">
        <v>2373000</v>
      </c>
      <c r="X126" s="11" t="s">
        <v>55</v>
      </c>
      <c r="Y126" s="13">
        <v>379680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344</v>
      </c>
      <c r="B127" s="12" t="s">
        <v>336</v>
      </c>
      <c r="C127" s="11" t="s">
        <v>38</v>
      </c>
      <c r="D127" s="11" t="s">
        <v>39</v>
      </c>
      <c r="E127" s="11" t="s">
        <v>874</v>
      </c>
      <c r="F127" s="11" t="s">
        <v>878</v>
      </c>
      <c r="G127" s="11" t="s">
        <v>40</v>
      </c>
      <c r="H127" s="11" t="s">
        <v>345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21106560</v>
      </c>
      <c r="R127" s="13">
        <v>0</v>
      </c>
      <c r="S127" s="13">
        <v>21106560</v>
      </c>
      <c r="T127" s="13">
        <v>0</v>
      </c>
      <c r="U127" s="11" t="s">
        <v>44</v>
      </c>
      <c r="V127" s="13">
        <v>0</v>
      </c>
      <c r="W127" s="13">
        <v>0</v>
      </c>
      <c r="X127" s="11" t="s">
        <v>44</v>
      </c>
      <c r="Y127" s="13">
        <v>0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346</v>
      </c>
      <c r="B128" s="12" t="s">
        <v>336</v>
      </c>
      <c r="C128" s="11" t="s">
        <v>38</v>
      </c>
      <c r="D128" s="11" t="s">
        <v>39</v>
      </c>
      <c r="E128" s="11" t="s">
        <v>874</v>
      </c>
      <c r="F128" s="11" t="s">
        <v>878</v>
      </c>
      <c r="G128" s="11" t="s">
        <v>40</v>
      </c>
      <c r="H128" s="11" t="s">
        <v>347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>SUM(S128:AG128)</f>
        <v>92847044</v>
      </c>
      <c r="R128" s="13">
        <v>0</v>
      </c>
      <c r="S128" s="13">
        <v>68562560</v>
      </c>
      <c r="T128" s="13">
        <v>0</v>
      </c>
      <c r="U128" s="11" t="s">
        <v>44</v>
      </c>
      <c r="V128" s="13">
        <v>0</v>
      </c>
      <c r="W128" s="13">
        <v>20934900</v>
      </c>
      <c r="X128" s="11" t="s">
        <v>55</v>
      </c>
      <c r="Y128" s="13">
        <v>3349584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348</v>
      </c>
      <c r="B129" s="12" t="s">
        <v>336</v>
      </c>
      <c r="C129" s="11" t="s">
        <v>38</v>
      </c>
      <c r="D129" s="11" t="s">
        <v>39</v>
      </c>
      <c r="E129" s="11" t="s">
        <v>874</v>
      </c>
      <c r="F129" s="11" t="s">
        <v>878</v>
      </c>
      <c r="G129" s="11" t="s">
        <v>40</v>
      </c>
      <c r="H129" s="11" t="s">
        <v>349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56948451.996399999</v>
      </c>
      <c r="R129" s="13">
        <v>0</v>
      </c>
      <c r="S129" s="13">
        <v>17613300</v>
      </c>
      <c r="T129" s="13">
        <v>0</v>
      </c>
      <c r="U129" s="11" t="s">
        <v>44</v>
      </c>
      <c r="V129" s="13">
        <v>0</v>
      </c>
      <c r="W129" s="13">
        <v>33909613.789999999</v>
      </c>
      <c r="X129" s="11" t="s">
        <v>55</v>
      </c>
      <c r="Y129" s="13">
        <v>5425538.2063999996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350</v>
      </c>
      <c r="B130" s="12" t="s">
        <v>336</v>
      </c>
      <c r="C130" s="11" t="s">
        <v>38</v>
      </c>
      <c r="D130" s="11" t="s">
        <v>39</v>
      </c>
      <c r="E130" s="11" t="s">
        <v>874</v>
      </c>
      <c r="F130" s="11" t="s">
        <v>878</v>
      </c>
      <c r="G130" s="11" t="s">
        <v>40</v>
      </c>
      <c r="H130" s="11" t="s">
        <v>351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43</v>
      </c>
      <c r="P130" s="11" t="s">
        <v>42</v>
      </c>
      <c r="Q130" s="13">
        <f>SUM(S130:AG130)</f>
        <v>12923316</v>
      </c>
      <c r="R130" s="13">
        <v>0</v>
      </c>
      <c r="S130" s="13">
        <v>4504500</v>
      </c>
      <c r="T130" s="13">
        <v>0</v>
      </c>
      <c r="U130" s="11" t="s">
        <v>44</v>
      </c>
      <c r="V130" s="13">
        <v>0</v>
      </c>
      <c r="W130" s="13">
        <v>7257600</v>
      </c>
      <c r="X130" s="11" t="s">
        <v>55</v>
      </c>
      <c r="Y130" s="13">
        <v>1161216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x14ac:dyDescent="0.25">
      <c r="A131" s="11" t="s">
        <v>352</v>
      </c>
      <c r="B131" s="9" t="s">
        <v>336</v>
      </c>
      <c r="C131" s="8" t="s">
        <v>38</v>
      </c>
      <c r="D131" s="8" t="s">
        <v>63</v>
      </c>
      <c r="E131" s="8" t="s">
        <v>64</v>
      </c>
      <c r="F131" s="8" t="s">
        <v>890</v>
      </c>
      <c r="G131" s="8" t="s">
        <v>40</v>
      </c>
      <c r="H131" s="8" t="s">
        <v>353</v>
      </c>
      <c r="I131" s="10" t="s">
        <v>42</v>
      </c>
      <c r="J131" s="10" t="s">
        <v>42</v>
      </c>
      <c r="K131" s="10" t="s">
        <v>42</v>
      </c>
      <c r="L131" s="10" t="s">
        <v>42</v>
      </c>
      <c r="M131" s="10">
        <v>0</v>
      </c>
      <c r="N131" s="8" t="s">
        <v>42</v>
      </c>
      <c r="O131" s="8" t="s">
        <v>43</v>
      </c>
      <c r="P131" s="8" t="s">
        <v>42</v>
      </c>
      <c r="Q131" s="10">
        <f>SUM(S131:AG131)</f>
        <v>705172286.00200009</v>
      </c>
      <c r="R131" s="10">
        <v>0</v>
      </c>
      <c r="S131" s="10">
        <v>561392703.5</v>
      </c>
      <c r="T131" s="10">
        <v>0</v>
      </c>
      <c r="U131" s="8" t="s">
        <v>44</v>
      </c>
      <c r="V131" s="10">
        <v>0</v>
      </c>
      <c r="W131" s="10">
        <v>123947915.94999999</v>
      </c>
      <c r="X131" s="8" t="s">
        <v>55</v>
      </c>
      <c r="Y131" s="10">
        <v>19831666.552000001</v>
      </c>
      <c r="Z131" s="10">
        <v>0</v>
      </c>
      <c r="AA131" s="8" t="s">
        <v>44</v>
      </c>
      <c r="AB131" s="10">
        <v>0</v>
      </c>
      <c r="AC131" s="10">
        <v>0</v>
      </c>
      <c r="AD131" s="8" t="s">
        <v>44</v>
      </c>
      <c r="AE131" s="10">
        <v>0</v>
      </c>
      <c r="AF131" s="10">
        <v>0</v>
      </c>
      <c r="AG131" s="8" t="s">
        <v>42</v>
      </c>
    </row>
    <row r="132" spans="1:33" s="14" customFormat="1" x14ac:dyDescent="0.25">
      <c r="A132" s="11" t="s">
        <v>354</v>
      </c>
      <c r="B132" s="12" t="s">
        <v>336</v>
      </c>
      <c r="C132" s="11" t="s">
        <v>38</v>
      </c>
      <c r="D132" s="11" t="s">
        <v>66</v>
      </c>
      <c r="E132" s="11" t="s">
        <v>896</v>
      </c>
      <c r="F132" s="11" t="s">
        <v>900</v>
      </c>
      <c r="G132" s="11" t="s">
        <v>40</v>
      </c>
      <c r="H132" s="11" t="s">
        <v>355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73127898.496399999</v>
      </c>
      <c r="R132" s="13">
        <v>0</v>
      </c>
      <c r="S132" s="13">
        <v>38138222.499999993</v>
      </c>
      <c r="T132" s="13">
        <v>0</v>
      </c>
      <c r="U132" s="11" t="s">
        <v>44</v>
      </c>
      <c r="V132" s="13">
        <v>0</v>
      </c>
      <c r="W132" s="13">
        <v>30163513.789999999</v>
      </c>
      <c r="X132" s="11" t="s">
        <v>55</v>
      </c>
      <c r="Y132" s="13">
        <v>4826162.2063999996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356</v>
      </c>
      <c r="B133" s="12" t="s">
        <v>336</v>
      </c>
      <c r="C133" s="11" t="s">
        <v>38</v>
      </c>
      <c r="D133" s="11" t="s">
        <v>66</v>
      </c>
      <c r="E133" s="11" t="s">
        <v>896</v>
      </c>
      <c r="F133" s="11" t="s">
        <v>900</v>
      </c>
      <c r="G133" s="11" t="s">
        <v>40</v>
      </c>
      <c r="H133" s="11" t="s">
        <v>357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>SUM(S133:AG133)</f>
        <v>19013592</v>
      </c>
      <c r="R133" s="13">
        <v>0</v>
      </c>
      <c r="S133" s="13">
        <v>11043000</v>
      </c>
      <c r="T133" s="13">
        <v>0</v>
      </c>
      <c r="U133" s="11" t="s">
        <v>44</v>
      </c>
      <c r="V133" s="13">
        <v>0</v>
      </c>
      <c r="W133" s="13">
        <v>6871200</v>
      </c>
      <c r="X133" s="11" t="s">
        <v>55</v>
      </c>
      <c r="Y133" s="13">
        <v>1099392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358</v>
      </c>
      <c r="B134" s="12" t="s">
        <v>336</v>
      </c>
      <c r="C134" s="11" t="s">
        <v>38</v>
      </c>
      <c r="D134" s="11" t="s">
        <v>66</v>
      </c>
      <c r="E134" s="11" t="s">
        <v>896</v>
      </c>
      <c r="F134" s="11" t="s">
        <v>900</v>
      </c>
      <c r="G134" s="11" t="s">
        <v>40</v>
      </c>
      <c r="H134" s="11" t="s">
        <v>359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23257325</v>
      </c>
      <c r="R134" s="13">
        <v>0</v>
      </c>
      <c r="S134" s="13">
        <v>17228225</v>
      </c>
      <c r="T134" s="13">
        <v>0</v>
      </c>
      <c r="U134" s="11" t="s">
        <v>44</v>
      </c>
      <c r="V134" s="13">
        <v>0</v>
      </c>
      <c r="W134" s="13">
        <v>5197500</v>
      </c>
      <c r="X134" s="11" t="s">
        <v>44</v>
      </c>
      <c r="Y134" s="13">
        <v>831600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360</v>
      </c>
      <c r="B135" s="12" t="s">
        <v>336</v>
      </c>
      <c r="C135" s="11" t="s">
        <v>38</v>
      </c>
      <c r="D135" s="11" t="s">
        <v>66</v>
      </c>
      <c r="E135" s="11" t="s">
        <v>896</v>
      </c>
      <c r="F135" s="11" t="s">
        <v>900</v>
      </c>
      <c r="G135" s="11" t="s">
        <v>40</v>
      </c>
      <c r="H135" s="11" t="s">
        <v>361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362</v>
      </c>
      <c r="P135" s="11" t="s">
        <v>363</v>
      </c>
      <c r="Q135" s="13">
        <f>SUM(S135:AG135)</f>
        <v>2947560</v>
      </c>
      <c r="R135" s="13">
        <v>0</v>
      </c>
      <c r="S135" s="13">
        <v>0</v>
      </c>
      <c r="T135" s="13">
        <v>0</v>
      </c>
      <c r="U135" s="11" t="s">
        <v>44</v>
      </c>
      <c r="V135" s="13">
        <v>0</v>
      </c>
      <c r="W135" s="13">
        <v>2541000</v>
      </c>
      <c r="X135" s="11" t="s">
        <v>55</v>
      </c>
      <c r="Y135" s="13">
        <v>406560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364</v>
      </c>
      <c r="B136" s="12" t="s">
        <v>336</v>
      </c>
      <c r="C136" s="11" t="s">
        <v>38</v>
      </c>
      <c r="D136" s="11" t="s">
        <v>98</v>
      </c>
      <c r="E136" s="11" t="s">
        <v>910</v>
      </c>
      <c r="F136" s="11" t="s">
        <v>914</v>
      </c>
      <c r="G136" s="11" t="s">
        <v>40</v>
      </c>
      <c r="H136" s="11" t="s">
        <v>365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v>130572019.9964</v>
      </c>
      <c r="R136" s="13">
        <v>0</v>
      </c>
      <c r="S136" s="13">
        <v>117747508</v>
      </c>
      <c r="T136" s="13">
        <v>0</v>
      </c>
      <c r="U136" s="11" t="s">
        <v>44</v>
      </c>
      <c r="V136" s="13">
        <v>0</v>
      </c>
      <c r="W136" s="13">
        <v>11055613.789999999</v>
      </c>
      <c r="X136" s="11" t="s">
        <v>44</v>
      </c>
      <c r="Y136" s="13">
        <v>1768898.2064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366</v>
      </c>
      <c r="B137" s="12" t="s">
        <v>336</v>
      </c>
      <c r="C137" s="11" t="s">
        <v>38</v>
      </c>
      <c r="D137" s="11" t="s">
        <v>98</v>
      </c>
      <c r="E137" s="11" t="s">
        <v>910</v>
      </c>
      <c r="F137" s="11" t="s">
        <v>914</v>
      </c>
      <c r="G137" s="11" t="s">
        <v>40</v>
      </c>
      <c r="H137" s="11" t="s">
        <v>367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v>151710222</v>
      </c>
      <c r="R137" s="13">
        <v>0</v>
      </c>
      <c r="S137" s="13">
        <v>144762750</v>
      </c>
      <c r="T137" s="13">
        <v>0</v>
      </c>
      <c r="U137" s="11" t="s">
        <v>44</v>
      </c>
      <c r="V137" s="13">
        <v>0</v>
      </c>
      <c r="W137" s="13">
        <v>5989200</v>
      </c>
      <c r="X137" s="11" t="s">
        <v>44</v>
      </c>
      <c r="Y137" s="13">
        <v>958272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368</v>
      </c>
      <c r="B138" s="12" t="s">
        <v>336</v>
      </c>
      <c r="C138" s="11" t="s">
        <v>38</v>
      </c>
      <c r="D138" s="11" t="s">
        <v>98</v>
      </c>
      <c r="E138" s="11" t="s">
        <v>910</v>
      </c>
      <c r="F138" s="11" t="s">
        <v>914</v>
      </c>
      <c r="G138" s="11" t="s">
        <v>40</v>
      </c>
      <c r="H138" s="11" t="s">
        <v>369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v>205389836</v>
      </c>
      <c r="R138" s="13">
        <v>0</v>
      </c>
      <c r="S138" s="13">
        <v>191295140</v>
      </c>
      <c r="T138" s="13">
        <v>0</v>
      </c>
      <c r="U138" s="11" t="s">
        <v>44</v>
      </c>
      <c r="V138" s="13">
        <v>0</v>
      </c>
      <c r="W138" s="13">
        <v>12150600</v>
      </c>
      <c r="X138" s="11" t="s">
        <v>44</v>
      </c>
      <c r="Y138" s="13">
        <v>1944096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370</v>
      </c>
      <c r="B139" s="12" t="s">
        <v>336</v>
      </c>
      <c r="C139" s="11" t="s">
        <v>38</v>
      </c>
      <c r="D139" s="11" t="s">
        <v>98</v>
      </c>
      <c r="E139" s="11" t="s">
        <v>910</v>
      </c>
      <c r="F139" s="11" t="s">
        <v>914</v>
      </c>
      <c r="G139" s="11" t="s">
        <v>40</v>
      </c>
      <c r="H139" s="11" t="s">
        <v>371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v>40296200</v>
      </c>
      <c r="R139" s="13">
        <v>0</v>
      </c>
      <c r="S139" s="13">
        <v>38225600</v>
      </c>
      <c r="T139" s="13">
        <v>0</v>
      </c>
      <c r="U139" s="11" t="s">
        <v>44</v>
      </c>
      <c r="V139" s="13">
        <v>0</v>
      </c>
      <c r="W139" s="13">
        <v>1785000</v>
      </c>
      <c r="X139" s="11" t="s">
        <v>44</v>
      </c>
      <c r="Y139" s="13">
        <v>285600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372</v>
      </c>
      <c r="B140" s="12" t="s">
        <v>336</v>
      </c>
      <c r="C140" s="11" t="s">
        <v>38</v>
      </c>
      <c r="D140" s="11" t="s">
        <v>98</v>
      </c>
      <c r="E140" s="11" t="s">
        <v>910</v>
      </c>
      <c r="F140" s="11" t="s">
        <v>914</v>
      </c>
      <c r="G140" s="11" t="s">
        <v>40</v>
      </c>
      <c r="H140" s="11" t="s">
        <v>373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v>42996916</v>
      </c>
      <c r="R140" s="13">
        <v>0</v>
      </c>
      <c r="S140" s="13">
        <v>41520700</v>
      </c>
      <c r="T140" s="13">
        <v>0</v>
      </c>
      <c r="U140" s="11" t="s">
        <v>44</v>
      </c>
      <c r="V140" s="13">
        <v>0</v>
      </c>
      <c r="W140" s="13">
        <v>1272600</v>
      </c>
      <c r="X140" s="11" t="s">
        <v>44</v>
      </c>
      <c r="Y140" s="13">
        <v>203616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374</v>
      </c>
      <c r="B141" s="12" t="s">
        <v>336</v>
      </c>
      <c r="C141" s="11" t="s">
        <v>38</v>
      </c>
      <c r="D141" s="11" t="s">
        <v>98</v>
      </c>
      <c r="E141" s="11" t="s">
        <v>910</v>
      </c>
      <c r="F141" s="11" t="s">
        <v>914</v>
      </c>
      <c r="G141" s="11" t="s">
        <v>40</v>
      </c>
      <c r="H141" s="11" t="s">
        <v>375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376</v>
      </c>
      <c r="P141" s="11" t="s">
        <v>377</v>
      </c>
      <c r="Q141" s="13">
        <v>4137000</v>
      </c>
      <c r="R141" s="13">
        <v>0</v>
      </c>
      <c r="S141" s="13">
        <v>4137000</v>
      </c>
      <c r="T141" s="13">
        <v>0</v>
      </c>
      <c r="U141" s="11" t="s">
        <v>44</v>
      </c>
      <c r="V141" s="13">
        <v>0</v>
      </c>
      <c r="W141" s="13">
        <v>0</v>
      </c>
      <c r="X141" s="11" t="s">
        <v>44</v>
      </c>
      <c r="Y141" s="13">
        <v>0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378</v>
      </c>
      <c r="B142" s="12" t="s">
        <v>336</v>
      </c>
      <c r="C142" s="11" t="s">
        <v>38</v>
      </c>
      <c r="D142" s="11" t="s">
        <v>98</v>
      </c>
      <c r="E142" s="11" t="s">
        <v>910</v>
      </c>
      <c r="F142" s="11" t="s">
        <v>914</v>
      </c>
      <c r="G142" s="11" t="s">
        <v>40</v>
      </c>
      <c r="H142" s="11" t="s">
        <v>379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v>39813487.996399999</v>
      </c>
      <c r="R142" s="13">
        <v>0</v>
      </c>
      <c r="S142" s="13">
        <v>32370100</v>
      </c>
      <c r="T142" s="13">
        <v>0</v>
      </c>
      <c r="U142" s="11" t="s">
        <v>44</v>
      </c>
      <c r="V142" s="13">
        <v>0</v>
      </c>
      <c r="W142" s="13">
        <v>6416713.79</v>
      </c>
      <c r="X142" s="11" t="s">
        <v>44</v>
      </c>
      <c r="Y142" s="13">
        <v>1026674.2064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380</v>
      </c>
      <c r="B143" s="12" t="s">
        <v>336</v>
      </c>
      <c r="C143" s="11" t="s">
        <v>38</v>
      </c>
      <c r="D143" s="11" t="s">
        <v>98</v>
      </c>
      <c r="E143" s="11" t="s">
        <v>910</v>
      </c>
      <c r="F143" s="11" t="s">
        <v>914</v>
      </c>
      <c r="G143" s="11" t="s">
        <v>40</v>
      </c>
      <c r="H143" s="11" t="s">
        <v>381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382</v>
      </c>
      <c r="P143" s="11" t="s">
        <v>383</v>
      </c>
      <c r="Q143" s="13">
        <v>3331000</v>
      </c>
      <c r="R143" s="13">
        <v>0</v>
      </c>
      <c r="S143" s="13">
        <v>3331000</v>
      </c>
      <c r="T143" s="13">
        <v>0</v>
      </c>
      <c r="U143" s="11" t="s">
        <v>44</v>
      </c>
      <c r="V143" s="13">
        <v>0</v>
      </c>
      <c r="W143" s="13">
        <v>0</v>
      </c>
      <c r="X143" s="11" t="s">
        <v>44</v>
      </c>
      <c r="Y143" s="13">
        <v>0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384</v>
      </c>
      <c r="B144" s="12" t="s">
        <v>385</v>
      </c>
      <c r="C144" s="11" t="s">
        <v>38</v>
      </c>
      <c r="D144" s="11" t="s">
        <v>39</v>
      </c>
      <c r="E144" s="11" t="s">
        <v>874</v>
      </c>
      <c r="F144" s="11" t="s">
        <v>879</v>
      </c>
      <c r="G144" s="11" t="s">
        <v>40</v>
      </c>
      <c r="H144" s="11" t="s">
        <v>386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41422522.5</v>
      </c>
      <c r="R144" s="13">
        <v>0</v>
      </c>
      <c r="S144" s="13">
        <v>19705582.5</v>
      </c>
      <c r="T144" s="13">
        <v>0</v>
      </c>
      <c r="U144" s="11" t="s">
        <v>44</v>
      </c>
      <c r="V144" s="13">
        <v>0</v>
      </c>
      <c r="W144" s="13">
        <v>18721500</v>
      </c>
      <c r="X144" s="11" t="s">
        <v>55</v>
      </c>
      <c r="Y144" s="13">
        <v>2995440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387</v>
      </c>
      <c r="B145" s="12" t="s">
        <v>385</v>
      </c>
      <c r="C145" s="11" t="s">
        <v>38</v>
      </c>
      <c r="D145" s="11" t="s">
        <v>39</v>
      </c>
      <c r="E145" s="11" t="s">
        <v>874</v>
      </c>
      <c r="F145" s="11" t="s">
        <v>879</v>
      </c>
      <c r="G145" s="11" t="s">
        <v>40</v>
      </c>
      <c r="H145" s="11" t="s">
        <v>388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382852452.49559999</v>
      </c>
      <c r="R145" s="13">
        <v>0</v>
      </c>
      <c r="S145" s="13">
        <v>304983224.5</v>
      </c>
      <c r="T145" s="13">
        <v>0</v>
      </c>
      <c r="U145" s="11" t="s">
        <v>44</v>
      </c>
      <c r="V145" s="13">
        <v>0</v>
      </c>
      <c r="W145" s="13">
        <v>59503472.409999996</v>
      </c>
      <c r="X145" s="11" t="s">
        <v>44</v>
      </c>
      <c r="Y145" s="13">
        <v>9520555.5855999999</v>
      </c>
      <c r="Z145" s="13">
        <v>0</v>
      </c>
      <c r="AA145" s="11" t="s">
        <v>44</v>
      </c>
      <c r="AB145" s="13">
        <v>0</v>
      </c>
      <c r="AC145" s="13">
        <v>8190000</v>
      </c>
      <c r="AD145" s="11" t="s">
        <v>60</v>
      </c>
      <c r="AE145" s="13">
        <v>655200</v>
      </c>
      <c r="AF145" s="13">
        <v>0</v>
      </c>
      <c r="AG145" s="11" t="s">
        <v>42</v>
      </c>
    </row>
    <row r="146" spans="1:33" x14ac:dyDescent="0.25">
      <c r="A146" s="11" t="s">
        <v>389</v>
      </c>
      <c r="B146" s="9" t="s">
        <v>385</v>
      </c>
      <c r="C146" s="8" t="s">
        <v>38</v>
      </c>
      <c r="D146" s="8" t="s">
        <v>63</v>
      </c>
      <c r="E146" s="8" t="s">
        <v>64</v>
      </c>
      <c r="F146" s="8" t="s">
        <v>891</v>
      </c>
      <c r="G146" s="8" t="s">
        <v>40</v>
      </c>
      <c r="H146" s="8" t="s">
        <v>390</v>
      </c>
      <c r="I146" s="10" t="s">
        <v>42</v>
      </c>
      <c r="J146" s="10" t="s">
        <v>42</v>
      </c>
      <c r="K146" s="10" t="s">
        <v>42</v>
      </c>
      <c r="L146" s="10" t="s">
        <v>42</v>
      </c>
      <c r="M146" s="10">
        <v>0</v>
      </c>
      <c r="N146" s="8" t="s">
        <v>42</v>
      </c>
      <c r="O146" s="8" t="s">
        <v>43</v>
      </c>
      <c r="P146" s="8" t="s">
        <v>42</v>
      </c>
      <c r="Q146" s="10">
        <f>SUM(S146:AG146)</f>
        <v>422362268.80000001</v>
      </c>
      <c r="R146" s="10">
        <v>0</v>
      </c>
      <c r="S146" s="10">
        <v>379870999</v>
      </c>
      <c r="T146" s="10">
        <v>0</v>
      </c>
      <c r="U146" s="8" t="s">
        <v>44</v>
      </c>
      <c r="V146" s="10">
        <v>0</v>
      </c>
      <c r="W146" s="10">
        <v>36630405</v>
      </c>
      <c r="X146" s="8" t="s">
        <v>44</v>
      </c>
      <c r="Y146" s="10">
        <v>5860864.7999999998</v>
      </c>
      <c r="Z146" s="10">
        <v>0</v>
      </c>
      <c r="AA146" s="8" t="s">
        <v>44</v>
      </c>
      <c r="AB146" s="10">
        <v>0</v>
      </c>
      <c r="AC146" s="10">
        <v>0</v>
      </c>
      <c r="AD146" s="8" t="s">
        <v>44</v>
      </c>
      <c r="AE146" s="10">
        <v>0</v>
      </c>
      <c r="AF146" s="10">
        <v>0</v>
      </c>
      <c r="AG146" s="8" t="s">
        <v>42</v>
      </c>
    </row>
    <row r="147" spans="1:33" s="14" customFormat="1" x14ac:dyDescent="0.25">
      <c r="A147" s="11" t="s">
        <v>391</v>
      </c>
      <c r="B147" s="12" t="s">
        <v>385</v>
      </c>
      <c r="C147" s="11" t="s">
        <v>38</v>
      </c>
      <c r="D147" s="11" t="s">
        <v>66</v>
      </c>
      <c r="E147" s="11" t="s">
        <v>896</v>
      </c>
      <c r="F147" s="11" t="s">
        <v>901</v>
      </c>
      <c r="G147" s="11" t="s">
        <v>40</v>
      </c>
      <c r="H147" s="11" t="s">
        <v>392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24478262</v>
      </c>
      <c r="R147" s="13">
        <v>0</v>
      </c>
      <c r="S147" s="13">
        <v>23803490</v>
      </c>
      <c r="T147" s="13">
        <v>0</v>
      </c>
      <c r="U147" s="11" t="s">
        <v>44</v>
      </c>
      <c r="V147" s="13">
        <v>0</v>
      </c>
      <c r="W147" s="13">
        <v>581700</v>
      </c>
      <c r="X147" s="11" t="s">
        <v>55</v>
      </c>
      <c r="Y147" s="13">
        <v>93072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393</v>
      </c>
      <c r="B148" s="12" t="s">
        <v>385</v>
      </c>
      <c r="C148" s="11" t="s">
        <v>38</v>
      </c>
      <c r="D148" s="11" t="s">
        <v>66</v>
      </c>
      <c r="E148" s="11" t="s">
        <v>896</v>
      </c>
      <c r="F148" s="11" t="s">
        <v>901</v>
      </c>
      <c r="G148" s="11" t="s">
        <v>40</v>
      </c>
      <c r="H148" s="11" t="s">
        <v>394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>SUM(S148:AG148)</f>
        <v>158984217.63960001</v>
      </c>
      <c r="R148" s="13">
        <v>0</v>
      </c>
      <c r="S148" s="13">
        <v>110720320</v>
      </c>
      <c r="T148" s="13">
        <v>0</v>
      </c>
      <c r="U148" s="11" t="s">
        <v>44</v>
      </c>
      <c r="V148" s="13">
        <v>0</v>
      </c>
      <c r="W148" s="13">
        <f>39615429+1991379.31</f>
        <v>41606808.310000002</v>
      </c>
      <c r="X148" s="11" t="s">
        <v>44</v>
      </c>
      <c r="Y148" s="13">
        <f>+W148*0.16</f>
        <v>6657089.3296000008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395</v>
      </c>
      <c r="B149" s="12" t="s">
        <v>385</v>
      </c>
      <c r="C149" s="11" t="s">
        <v>38</v>
      </c>
      <c r="D149" s="11" t="s">
        <v>98</v>
      </c>
      <c r="E149" s="11" t="s">
        <v>910</v>
      </c>
      <c r="F149" s="11" t="s">
        <v>915</v>
      </c>
      <c r="G149" s="11" t="s">
        <v>40</v>
      </c>
      <c r="H149" s="11" t="s">
        <v>396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v>298737933.69999999</v>
      </c>
      <c r="R149" s="13">
        <v>0</v>
      </c>
      <c r="S149" s="13">
        <v>269843630</v>
      </c>
      <c r="T149" s="13">
        <v>0</v>
      </c>
      <c r="U149" s="11" t="s">
        <v>44</v>
      </c>
      <c r="V149" s="13">
        <v>0</v>
      </c>
      <c r="W149" s="13">
        <v>24908882.5</v>
      </c>
      <c r="X149" s="11" t="s">
        <v>44</v>
      </c>
      <c r="Y149" s="13">
        <v>3985421.2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397</v>
      </c>
      <c r="B150" s="12" t="s">
        <v>385</v>
      </c>
      <c r="C150" s="11" t="s">
        <v>38</v>
      </c>
      <c r="D150" s="11" t="s">
        <v>98</v>
      </c>
      <c r="E150" s="11" t="s">
        <v>910</v>
      </c>
      <c r="F150" s="11" t="s">
        <v>915</v>
      </c>
      <c r="G150" s="11" t="s">
        <v>40</v>
      </c>
      <c r="H150" s="11" t="s">
        <v>398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v>109819069</v>
      </c>
      <c r="R150" s="13">
        <v>0</v>
      </c>
      <c r="S150" s="13">
        <v>99297985</v>
      </c>
      <c r="T150" s="13">
        <v>0</v>
      </c>
      <c r="U150" s="11" t="s">
        <v>44</v>
      </c>
      <c r="V150" s="13">
        <v>0</v>
      </c>
      <c r="W150" s="13">
        <v>9069900</v>
      </c>
      <c r="X150" s="11" t="s">
        <v>44</v>
      </c>
      <c r="Y150" s="13">
        <v>1451184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399</v>
      </c>
      <c r="B151" s="12" t="s">
        <v>385</v>
      </c>
      <c r="C151" s="11" t="s">
        <v>38</v>
      </c>
      <c r="D151" s="11" t="s">
        <v>98</v>
      </c>
      <c r="E151" s="11" t="s">
        <v>910</v>
      </c>
      <c r="F151" s="11" t="s">
        <v>915</v>
      </c>
      <c r="G151" s="11" t="s">
        <v>40</v>
      </c>
      <c r="H151" s="11" t="s">
        <v>400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v>40890108</v>
      </c>
      <c r="R151" s="13">
        <v>0</v>
      </c>
      <c r="S151" s="13">
        <v>38629500</v>
      </c>
      <c r="T151" s="13">
        <v>0</v>
      </c>
      <c r="U151" s="11" t="s">
        <v>44</v>
      </c>
      <c r="V151" s="13">
        <v>0</v>
      </c>
      <c r="W151" s="13">
        <v>1948800</v>
      </c>
      <c r="X151" s="11" t="s">
        <v>44</v>
      </c>
      <c r="Y151" s="13">
        <v>311808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401</v>
      </c>
      <c r="B152" s="12" t="s">
        <v>402</v>
      </c>
      <c r="C152" s="11" t="s">
        <v>38</v>
      </c>
      <c r="D152" s="11" t="s">
        <v>39</v>
      </c>
      <c r="E152" s="11" t="s">
        <v>874</v>
      </c>
      <c r="F152" s="11" t="s">
        <v>880</v>
      </c>
      <c r="G152" s="11" t="s">
        <v>40</v>
      </c>
      <c r="H152" s="11" t="s">
        <v>403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10481400</v>
      </c>
      <c r="R152" s="13">
        <v>0</v>
      </c>
      <c r="S152" s="13">
        <v>6462000</v>
      </c>
      <c r="T152" s="13">
        <v>0</v>
      </c>
      <c r="U152" s="11" t="s">
        <v>44</v>
      </c>
      <c r="V152" s="13">
        <v>0</v>
      </c>
      <c r="W152" s="13">
        <v>3465000</v>
      </c>
      <c r="X152" s="11" t="s">
        <v>44</v>
      </c>
      <c r="Y152" s="13">
        <v>554400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404</v>
      </c>
      <c r="B153" s="12" t="s">
        <v>402</v>
      </c>
      <c r="C153" s="11" t="s">
        <v>38</v>
      </c>
      <c r="D153" s="11" t="s">
        <v>39</v>
      </c>
      <c r="E153" s="11" t="s">
        <v>874</v>
      </c>
      <c r="F153" s="11" t="s">
        <v>880</v>
      </c>
      <c r="G153" s="11" t="s">
        <v>40</v>
      </c>
      <c r="H153" s="11" t="s">
        <v>405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306</v>
      </c>
      <c r="P153" s="11" t="s">
        <v>307</v>
      </c>
      <c r="Q153" s="13">
        <f>SUM(S153:AG153)</f>
        <v>3400000</v>
      </c>
      <c r="R153" s="13">
        <v>0</v>
      </c>
      <c r="S153" s="13">
        <v>3400000</v>
      </c>
      <c r="T153" s="13">
        <v>0</v>
      </c>
      <c r="U153" s="11" t="s">
        <v>44</v>
      </c>
      <c r="V153" s="13">
        <v>0</v>
      </c>
      <c r="W153" s="13">
        <v>0</v>
      </c>
      <c r="X153" s="11" t="s">
        <v>44</v>
      </c>
      <c r="Y153" s="13">
        <v>0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406</v>
      </c>
      <c r="B154" s="12" t="s">
        <v>402</v>
      </c>
      <c r="C154" s="11" t="s">
        <v>38</v>
      </c>
      <c r="D154" s="11" t="s">
        <v>39</v>
      </c>
      <c r="E154" s="11" t="s">
        <v>874</v>
      </c>
      <c r="F154" s="11" t="s">
        <v>880</v>
      </c>
      <c r="G154" s="11" t="s">
        <v>40</v>
      </c>
      <c r="H154" s="11" t="s">
        <v>407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454697245.30000001</v>
      </c>
      <c r="R154" s="13">
        <v>0</v>
      </c>
      <c r="S154" s="13">
        <v>413313442</v>
      </c>
      <c r="T154" s="13">
        <v>0</v>
      </c>
      <c r="U154" s="11" t="s">
        <v>44</v>
      </c>
      <c r="V154" s="13">
        <v>0</v>
      </c>
      <c r="W154" s="13">
        <v>35675692.5</v>
      </c>
      <c r="X154" s="11" t="s">
        <v>55</v>
      </c>
      <c r="Y154" s="13">
        <v>5708110.7999999998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408</v>
      </c>
      <c r="B155" s="12" t="s">
        <v>402</v>
      </c>
      <c r="C155" s="11" t="s">
        <v>38</v>
      </c>
      <c r="D155" s="11" t="s">
        <v>39</v>
      </c>
      <c r="E155" s="11" t="s">
        <v>874</v>
      </c>
      <c r="F155" s="11" t="s">
        <v>880</v>
      </c>
      <c r="G155" s="11" t="s">
        <v>40</v>
      </c>
      <c r="H155" s="11" t="s">
        <v>409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410</v>
      </c>
      <c r="P155" s="11" t="s">
        <v>411</v>
      </c>
      <c r="Q155" s="13">
        <f>SUM(S155:AG155)</f>
        <v>800000</v>
      </c>
      <c r="R155" s="13">
        <v>0</v>
      </c>
      <c r="S155" s="13">
        <v>800000</v>
      </c>
      <c r="T155" s="13">
        <v>0</v>
      </c>
      <c r="U155" s="11" t="s">
        <v>44</v>
      </c>
      <c r="V155" s="13">
        <v>0</v>
      </c>
      <c r="W155" s="13">
        <v>0</v>
      </c>
      <c r="X155" s="11" t="s">
        <v>44</v>
      </c>
      <c r="Y155" s="13">
        <v>0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412</v>
      </c>
      <c r="B156" s="12" t="s">
        <v>402</v>
      </c>
      <c r="C156" s="11" t="s">
        <v>38</v>
      </c>
      <c r="D156" s="11" t="s">
        <v>39</v>
      </c>
      <c r="E156" s="11" t="s">
        <v>874</v>
      </c>
      <c r="F156" s="11" t="s">
        <v>880</v>
      </c>
      <c r="G156" s="11" t="s">
        <v>40</v>
      </c>
      <c r="H156" s="11" t="s">
        <v>413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>SUM(S156:AG156)</f>
        <v>92521328.562800005</v>
      </c>
      <c r="R156" s="13">
        <v>0</v>
      </c>
      <c r="S156" s="13">
        <v>68909472.5</v>
      </c>
      <c r="T156" s="13">
        <v>0</v>
      </c>
      <c r="U156" s="11" t="s">
        <v>44</v>
      </c>
      <c r="V156" s="13">
        <v>0</v>
      </c>
      <c r="W156" s="13">
        <v>20355048.329999998</v>
      </c>
      <c r="X156" s="11" t="s">
        <v>55</v>
      </c>
      <c r="Y156" s="13">
        <v>3256807.7327999999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414</v>
      </c>
      <c r="B157" s="12" t="s">
        <v>402</v>
      </c>
      <c r="C157" s="11" t="s">
        <v>38</v>
      </c>
      <c r="D157" s="11" t="s">
        <v>63</v>
      </c>
      <c r="E157" s="11" t="s">
        <v>64</v>
      </c>
      <c r="F157" s="11" t="s">
        <v>417</v>
      </c>
      <c r="G157" s="11" t="s">
        <v>40</v>
      </c>
      <c r="H157" s="11" t="s">
        <v>415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43</v>
      </c>
      <c r="P157" s="11" t="s">
        <v>42</v>
      </c>
      <c r="Q157" s="13">
        <f>SUM(S157:AG157)</f>
        <v>618282302.55639994</v>
      </c>
      <c r="R157" s="13">
        <v>0</v>
      </c>
      <c r="S157" s="13">
        <v>513903205.99999994</v>
      </c>
      <c r="T157" s="13">
        <v>0</v>
      </c>
      <c r="U157" s="11" t="s">
        <v>44</v>
      </c>
      <c r="V157" s="13">
        <v>0</v>
      </c>
      <c r="W157" s="13">
        <v>89981979.790000007</v>
      </c>
      <c r="X157" s="11" t="s">
        <v>44</v>
      </c>
      <c r="Y157" s="13">
        <v>14397116.7664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416</v>
      </c>
      <c r="B158" s="12" t="s">
        <v>402</v>
      </c>
      <c r="C158" s="11" t="s">
        <v>38</v>
      </c>
      <c r="D158" s="11" t="s">
        <v>63</v>
      </c>
      <c r="E158" s="11" t="s">
        <v>64</v>
      </c>
      <c r="F158" s="11" t="s">
        <v>417</v>
      </c>
      <c r="G158" s="11" t="s">
        <v>40</v>
      </c>
      <c r="H158" s="11" t="s">
        <v>418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419</v>
      </c>
      <c r="P158" s="11" t="s">
        <v>420</v>
      </c>
      <c r="Q158" s="13">
        <f>SUM(S158:AG158)</f>
        <v>10425150</v>
      </c>
      <c r="R158" s="13">
        <v>0</v>
      </c>
      <c r="S158" s="13">
        <v>10425150</v>
      </c>
      <c r="T158" s="13">
        <v>0</v>
      </c>
      <c r="U158" s="11" t="s">
        <v>44</v>
      </c>
      <c r="V158" s="13">
        <v>0</v>
      </c>
      <c r="W158" s="13">
        <v>0</v>
      </c>
      <c r="X158" s="11" t="s">
        <v>44</v>
      </c>
      <c r="Y158" s="13">
        <v>0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421</v>
      </c>
      <c r="B159" s="12" t="s">
        <v>402</v>
      </c>
      <c r="C159" s="11" t="s">
        <v>38</v>
      </c>
      <c r="D159" s="11" t="s">
        <v>63</v>
      </c>
      <c r="E159" s="11" t="s">
        <v>64</v>
      </c>
      <c r="F159" s="11" t="s">
        <v>417</v>
      </c>
      <c r="G159" s="11" t="s">
        <v>40</v>
      </c>
      <c r="H159" s="11" t="s">
        <v>422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>SUM(S159:AG159)</f>
        <v>36537906.5</v>
      </c>
      <c r="R159" s="13">
        <v>0</v>
      </c>
      <c r="S159" s="13">
        <v>26221446.5</v>
      </c>
      <c r="T159" s="13">
        <v>0</v>
      </c>
      <c r="U159" s="11" t="s">
        <v>44</v>
      </c>
      <c r="V159" s="13">
        <v>0</v>
      </c>
      <c r="W159" s="13">
        <v>8893500</v>
      </c>
      <c r="X159" s="11" t="s">
        <v>55</v>
      </c>
      <c r="Y159" s="13">
        <v>1422960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423</v>
      </c>
      <c r="B160" s="12" t="s">
        <v>402</v>
      </c>
      <c r="C160" s="11" t="s">
        <v>38</v>
      </c>
      <c r="D160" s="11" t="s">
        <v>66</v>
      </c>
      <c r="E160" s="11" t="s">
        <v>896</v>
      </c>
      <c r="F160" s="11" t="s">
        <v>902</v>
      </c>
      <c r="G160" s="11" t="s">
        <v>40</v>
      </c>
      <c r="H160" s="11" t="s">
        <v>424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54627784</v>
      </c>
      <c r="R160" s="13">
        <v>0</v>
      </c>
      <c r="S160" s="13">
        <v>48272260</v>
      </c>
      <c r="T160" s="13">
        <v>0</v>
      </c>
      <c r="U160" s="11" t="s">
        <v>44</v>
      </c>
      <c r="V160" s="13">
        <v>0</v>
      </c>
      <c r="W160" s="13">
        <v>5478900</v>
      </c>
      <c r="X160" s="11" t="s">
        <v>55</v>
      </c>
      <c r="Y160" s="13">
        <v>876624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425</v>
      </c>
      <c r="B161" s="12" t="s">
        <v>402</v>
      </c>
      <c r="C161" s="11" t="s">
        <v>38</v>
      </c>
      <c r="D161" s="11" t="s">
        <v>66</v>
      </c>
      <c r="E161" s="11" t="s">
        <v>896</v>
      </c>
      <c r="F161" s="11" t="s">
        <v>902</v>
      </c>
      <c r="G161" s="11" t="s">
        <v>40</v>
      </c>
      <c r="H161" s="11" t="s">
        <v>426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238307432</v>
      </c>
      <c r="R161" s="13">
        <v>0</v>
      </c>
      <c r="S161" s="13">
        <v>202897736</v>
      </c>
      <c r="T161" s="13">
        <v>0</v>
      </c>
      <c r="U161" s="11" t="s">
        <v>44</v>
      </c>
      <c r="V161" s="13">
        <v>0</v>
      </c>
      <c r="W161" s="13">
        <v>30525600</v>
      </c>
      <c r="X161" s="11" t="s">
        <v>55</v>
      </c>
      <c r="Y161" s="13">
        <v>4884096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427</v>
      </c>
      <c r="B162" s="12" t="s">
        <v>402</v>
      </c>
      <c r="C162" s="11" t="s">
        <v>38</v>
      </c>
      <c r="D162" s="11" t="s">
        <v>66</v>
      </c>
      <c r="E162" s="11" t="s">
        <v>896</v>
      </c>
      <c r="F162" s="11" t="s">
        <v>902</v>
      </c>
      <c r="G162" s="11" t="s">
        <v>40</v>
      </c>
      <c r="H162" s="11" t="s">
        <v>428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47728854</v>
      </c>
      <c r="R162" s="13">
        <v>0</v>
      </c>
      <c r="S162" s="13">
        <v>39887370</v>
      </c>
      <c r="T162" s="13">
        <v>0</v>
      </c>
      <c r="U162" s="11" t="s">
        <v>44</v>
      </c>
      <c r="V162" s="13">
        <v>0</v>
      </c>
      <c r="W162" s="13">
        <v>6759900</v>
      </c>
      <c r="X162" s="11" t="s">
        <v>44</v>
      </c>
      <c r="Y162" s="13">
        <v>1081584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429</v>
      </c>
      <c r="B163" s="12" t="s">
        <v>402</v>
      </c>
      <c r="C163" s="11" t="s">
        <v>38</v>
      </c>
      <c r="D163" s="11" t="s">
        <v>66</v>
      </c>
      <c r="E163" s="11" t="s">
        <v>896</v>
      </c>
      <c r="F163" s="11" t="s">
        <v>902</v>
      </c>
      <c r="G163" s="11" t="s">
        <v>40</v>
      </c>
      <c r="H163" s="11" t="s">
        <v>430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431</v>
      </c>
      <c r="P163" s="11" t="s">
        <v>432</v>
      </c>
      <c r="Q163" s="13">
        <f>SUM(S163:AG163)</f>
        <v>14660075</v>
      </c>
      <c r="R163" s="13">
        <v>0</v>
      </c>
      <c r="S163" s="13">
        <v>14124155</v>
      </c>
      <c r="T163" s="13">
        <v>0</v>
      </c>
      <c r="U163" s="11" t="s">
        <v>44</v>
      </c>
      <c r="V163" s="13">
        <v>0</v>
      </c>
      <c r="W163" s="13">
        <v>462000</v>
      </c>
      <c r="X163" s="11" t="s">
        <v>55</v>
      </c>
      <c r="Y163" s="13">
        <v>73920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433</v>
      </c>
      <c r="B164" s="12" t="s">
        <v>402</v>
      </c>
      <c r="C164" s="11" t="s">
        <v>38</v>
      </c>
      <c r="D164" s="11" t="s">
        <v>66</v>
      </c>
      <c r="E164" s="11" t="s">
        <v>896</v>
      </c>
      <c r="F164" s="11" t="s">
        <v>902</v>
      </c>
      <c r="G164" s="11" t="s">
        <v>40</v>
      </c>
      <c r="H164" s="11" t="s">
        <v>434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</v>
      </c>
      <c r="P164" s="11" t="s">
        <v>42</v>
      </c>
      <c r="Q164" s="13">
        <f>SUM(S164:AG164)</f>
        <v>16569065</v>
      </c>
      <c r="R164" s="13">
        <v>0</v>
      </c>
      <c r="S164" s="13">
        <v>16471625</v>
      </c>
      <c r="T164" s="13">
        <v>0</v>
      </c>
      <c r="U164" s="11" t="s">
        <v>44</v>
      </c>
      <c r="V164" s="13">
        <v>0</v>
      </c>
      <c r="W164" s="13">
        <v>84000</v>
      </c>
      <c r="X164" s="11" t="s">
        <v>55</v>
      </c>
      <c r="Y164" s="13">
        <v>13440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435</v>
      </c>
      <c r="B165" s="12" t="s">
        <v>402</v>
      </c>
      <c r="C165" s="11" t="s">
        <v>38</v>
      </c>
      <c r="D165" s="11" t="s">
        <v>98</v>
      </c>
      <c r="E165" s="11" t="s">
        <v>910</v>
      </c>
      <c r="F165" s="11" t="s">
        <v>916</v>
      </c>
      <c r="G165" s="11" t="s">
        <v>40</v>
      </c>
      <c r="H165" s="11" t="s">
        <v>436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43</v>
      </c>
      <c r="P165" s="11" t="s">
        <v>42</v>
      </c>
      <c r="Q165" s="13">
        <v>545728970</v>
      </c>
      <c r="R165" s="13">
        <v>0</v>
      </c>
      <c r="S165" s="13">
        <v>536667050</v>
      </c>
      <c r="T165" s="13">
        <v>0</v>
      </c>
      <c r="U165" s="11" t="s">
        <v>44</v>
      </c>
      <c r="V165" s="13">
        <v>0</v>
      </c>
      <c r="W165" s="13">
        <v>7812000</v>
      </c>
      <c r="X165" s="11" t="s">
        <v>44</v>
      </c>
      <c r="Y165" s="13">
        <v>1249920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437</v>
      </c>
      <c r="B166" s="12" t="s">
        <v>402</v>
      </c>
      <c r="C166" s="11" t="s">
        <v>38</v>
      </c>
      <c r="D166" s="11" t="s">
        <v>98</v>
      </c>
      <c r="E166" s="11" t="s">
        <v>910</v>
      </c>
      <c r="F166" s="11" t="s">
        <v>916</v>
      </c>
      <c r="G166" s="11" t="s">
        <v>40</v>
      </c>
      <c r="H166" s="11" t="s">
        <v>438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v>43205332.662799999</v>
      </c>
      <c r="R166" s="13">
        <v>0</v>
      </c>
      <c r="S166" s="13">
        <v>24710660</v>
      </c>
      <c r="T166" s="13">
        <v>0</v>
      </c>
      <c r="U166" s="11" t="s">
        <v>44</v>
      </c>
      <c r="V166" s="13">
        <v>0</v>
      </c>
      <c r="W166" s="13">
        <v>15943683.33</v>
      </c>
      <c r="X166" s="11" t="s">
        <v>44</v>
      </c>
      <c r="Y166" s="13">
        <v>2550989.3328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439</v>
      </c>
      <c r="B167" s="12" t="s">
        <v>440</v>
      </c>
      <c r="C167" s="11" t="s">
        <v>38</v>
      </c>
      <c r="D167" s="11" t="s">
        <v>39</v>
      </c>
      <c r="E167" s="11" t="s">
        <v>874</v>
      </c>
      <c r="F167" s="11" t="s">
        <v>881</v>
      </c>
      <c r="G167" s="11" t="s">
        <v>40</v>
      </c>
      <c r="H167" s="11" t="s">
        <v>441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62875360</v>
      </c>
      <c r="R167" s="13">
        <v>0</v>
      </c>
      <c r="S167" s="13">
        <v>60777964</v>
      </c>
      <c r="T167" s="13">
        <v>0</v>
      </c>
      <c r="U167" s="11" t="s">
        <v>44</v>
      </c>
      <c r="V167" s="13">
        <v>0</v>
      </c>
      <c r="W167" s="13">
        <v>1808100</v>
      </c>
      <c r="X167" s="11" t="s">
        <v>55</v>
      </c>
      <c r="Y167" s="13">
        <v>289296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442</v>
      </c>
      <c r="B168" s="12" t="s">
        <v>440</v>
      </c>
      <c r="C168" s="11" t="s">
        <v>38</v>
      </c>
      <c r="D168" s="11" t="s">
        <v>39</v>
      </c>
      <c r="E168" s="11" t="s">
        <v>874</v>
      </c>
      <c r="F168" s="11" t="s">
        <v>881</v>
      </c>
      <c r="G168" s="11" t="s">
        <v>40</v>
      </c>
      <c r="H168" s="11" t="s">
        <v>443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53700246</v>
      </c>
      <c r="R168" s="13">
        <v>0</v>
      </c>
      <c r="S168" s="13">
        <v>53407926</v>
      </c>
      <c r="T168" s="13">
        <v>0</v>
      </c>
      <c r="U168" s="11" t="s">
        <v>44</v>
      </c>
      <c r="V168" s="13">
        <v>0</v>
      </c>
      <c r="W168" s="13">
        <v>252000</v>
      </c>
      <c r="X168" s="11" t="s">
        <v>44</v>
      </c>
      <c r="Y168" s="13">
        <v>40320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444</v>
      </c>
      <c r="B169" s="12" t="s">
        <v>440</v>
      </c>
      <c r="C169" s="11" t="s">
        <v>38</v>
      </c>
      <c r="D169" s="11" t="s">
        <v>39</v>
      </c>
      <c r="E169" s="11" t="s">
        <v>874</v>
      </c>
      <c r="F169" s="11" t="s">
        <v>881</v>
      </c>
      <c r="G169" s="11" t="s">
        <v>40</v>
      </c>
      <c r="H169" s="11" t="s">
        <v>445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122081776.22</v>
      </c>
      <c r="R169" s="13">
        <v>0</v>
      </c>
      <c r="S169" s="13">
        <v>112951295</v>
      </c>
      <c r="T169" s="13">
        <v>0</v>
      </c>
      <c r="U169" s="11" t="s">
        <v>44</v>
      </c>
      <c r="V169" s="13">
        <v>0</v>
      </c>
      <c r="W169" s="13">
        <v>7871104.5</v>
      </c>
      <c r="X169" s="11" t="s">
        <v>55</v>
      </c>
      <c r="Y169" s="13">
        <v>1259376.72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446</v>
      </c>
      <c r="B170" s="12" t="s">
        <v>440</v>
      </c>
      <c r="C170" s="11" t="s">
        <v>38</v>
      </c>
      <c r="D170" s="11" t="s">
        <v>39</v>
      </c>
      <c r="E170" s="11" t="s">
        <v>874</v>
      </c>
      <c r="F170" s="11" t="s">
        <v>881</v>
      </c>
      <c r="G170" s="11" t="s">
        <v>40</v>
      </c>
      <c r="H170" s="11" t="s">
        <v>447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448</v>
      </c>
      <c r="P170" s="11" t="s">
        <v>449</v>
      </c>
      <c r="Q170" s="13">
        <f>SUM(S170:AG170)</f>
        <v>10820388</v>
      </c>
      <c r="R170" s="13">
        <v>0</v>
      </c>
      <c r="S170" s="13">
        <v>9522000</v>
      </c>
      <c r="T170" s="13">
        <v>0</v>
      </c>
      <c r="U170" s="11" t="s">
        <v>44</v>
      </c>
      <c r="V170" s="13">
        <v>0</v>
      </c>
      <c r="W170" s="13">
        <v>1119300</v>
      </c>
      <c r="X170" s="11" t="s">
        <v>55</v>
      </c>
      <c r="Y170" s="13">
        <v>179088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450</v>
      </c>
      <c r="B171" s="12" t="s">
        <v>440</v>
      </c>
      <c r="C171" s="11" t="s">
        <v>38</v>
      </c>
      <c r="D171" s="11" t="s">
        <v>39</v>
      </c>
      <c r="E171" s="11" t="s">
        <v>874</v>
      </c>
      <c r="F171" s="11" t="s">
        <v>881</v>
      </c>
      <c r="G171" s="11" t="s">
        <v>40</v>
      </c>
      <c r="H171" s="11" t="s">
        <v>451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112981656</v>
      </c>
      <c r="R171" s="13">
        <v>0</v>
      </c>
      <c r="S171" s="13">
        <v>102065940</v>
      </c>
      <c r="T171" s="13">
        <v>0</v>
      </c>
      <c r="U171" s="11" t="s">
        <v>44</v>
      </c>
      <c r="V171" s="13">
        <v>0</v>
      </c>
      <c r="W171" s="13">
        <v>9410100</v>
      </c>
      <c r="X171" s="11" t="s">
        <v>55</v>
      </c>
      <c r="Y171" s="13">
        <v>1505616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452</v>
      </c>
      <c r="B172" s="12" t="s">
        <v>440</v>
      </c>
      <c r="C172" s="11" t="s">
        <v>38</v>
      </c>
      <c r="D172" s="11" t="s">
        <v>39</v>
      </c>
      <c r="E172" s="11" t="s">
        <v>874</v>
      </c>
      <c r="F172" s="11" t="s">
        <v>881</v>
      </c>
      <c r="G172" s="11" t="s">
        <v>40</v>
      </c>
      <c r="H172" s="11" t="s">
        <v>453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54850804</v>
      </c>
      <c r="R172" s="13">
        <v>0</v>
      </c>
      <c r="S172" s="13">
        <v>28580980</v>
      </c>
      <c r="T172" s="13">
        <v>0</v>
      </c>
      <c r="U172" s="11" t="s">
        <v>44</v>
      </c>
      <c r="V172" s="13">
        <v>0</v>
      </c>
      <c r="W172" s="13">
        <v>22646400</v>
      </c>
      <c r="X172" s="11" t="s">
        <v>55</v>
      </c>
      <c r="Y172" s="13">
        <v>3623424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454</v>
      </c>
      <c r="B173" s="12" t="s">
        <v>440</v>
      </c>
      <c r="C173" s="11" t="s">
        <v>38</v>
      </c>
      <c r="D173" s="11" t="s">
        <v>39</v>
      </c>
      <c r="E173" s="11" t="s">
        <v>874</v>
      </c>
      <c r="F173" s="11" t="s">
        <v>881</v>
      </c>
      <c r="G173" s="11" t="s">
        <v>40</v>
      </c>
      <c r="H173" s="11" t="s">
        <v>455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>SUM(S173:AG173)</f>
        <v>22469413</v>
      </c>
      <c r="R173" s="13">
        <v>0</v>
      </c>
      <c r="S173" s="13">
        <v>21171025</v>
      </c>
      <c r="T173" s="13">
        <v>0</v>
      </c>
      <c r="U173" s="11" t="s">
        <v>44</v>
      </c>
      <c r="V173" s="13">
        <v>0</v>
      </c>
      <c r="W173" s="13">
        <v>1119300</v>
      </c>
      <c r="X173" s="11" t="s">
        <v>55</v>
      </c>
      <c r="Y173" s="13">
        <v>179088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456</v>
      </c>
      <c r="B174" s="12" t="s">
        <v>440</v>
      </c>
      <c r="C174" s="11" t="s">
        <v>38</v>
      </c>
      <c r="D174" s="11" t="s">
        <v>39</v>
      </c>
      <c r="E174" s="11" t="s">
        <v>874</v>
      </c>
      <c r="F174" s="11" t="s">
        <v>881</v>
      </c>
      <c r="G174" s="11" t="s">
        <v>40</v>
      </c>
      <c r="H174" s="11" t="s">
        <v>457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</v>
      </c>
      <c r="P174" s="11" t="s">
        <v>42</v>
      </c>
      <c r="Q174" s="13">
        <f>SUM(S174:AG174)</f>
        <v>45491023.5</v>
      </c>
      <c r="R174" s="13">
        <v>0</v>
      </c>
      <c r="S174" s="13">
        <v>38036863.5</v>
      </c>
      <c r="T174" s="13">
        <v>0</v>
      </c>
      <c r="U174" s="11" t="s">
        <v>44</v>
      </c>
      <c r="V174" s="13">
        <v>0</v>
      </c>
      <c r="W174" s="13">
        <v>6426000</v>
      </c>
      <c r="X174" s="11" t="s">
        <v>55</v>
      </c>
      <c r="Y174" s="13">
        <v>1028160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x14ac:dyDescent="0.25">
      <c r="A175" s="11" t="s">
        <v>458</v>
      </c>
      <c r="B175" s="9" t="s">
        <v>440</v>
      </c>
      <c r="C175" s="8" t="s">
        <v>38</v>
      </c>
      <c r="D175" s="8" t="s">
        <v>63</v>
      </c>
      <c r="E175" s="8" t="s">
        <v>64</v>
      </c>
      <c r="F175" s="8" t="s">
        <v>892</v>
      </c>
      <c r="G175" s="8" t="s">
        <v>40</v>
      </c>
      <c r="H175" s="8" t="s">
        <v>459</v>
      </c>
      <c r="I175" s="10" t="s">
        <v>42</v>
      </c>
      <c r="J175" s="10" t="s">
        <v>42</v>
      </c>
      <c r="K175" s="10" t="s">
        <v>42</v>
      </c>
      <c r="L175" s="10" t="s">
        <v>42</v>
      </c>
      <c r="M175" s="10">
        <v>0</v>
      </c>
      <c r="N175" s="8" t="s">
        <v>42</v>
      </c>
      <c r="O175" s="8" t="s">
        <v>43</v>
      </c>
      <c r="P175" s="8" t="s">
        <v>42</v>
      </c>
      <c r="Q175" s="10">
        <f>SUM(S175:AG175)</f>
        <v>560956308.94879997</v>
      </c>
      <c r="R175" s="10">
        <v>0</v>
      </c>
      <c r="S175" s="10">
        <v>497301437.49999994</v>
      </c>
      <c r="T175" s="10">
        <v>0</v>
      </c>
      <c r="U175" s="8" t="s">
        <v>44</v>
      </c>
      <c r="V175" s="10">
        <v>0</v>
      </c>
      <c r="W175" s="10">
        <v>54874889.180000007</v>
      </c>
      <c r="X175" s="8" t="s">
        <v>55</v>
      </c>
      <c r="Y175" s="10">
        <v>8779982.2688000016</v>
      </c>
      <c r="Z175" s="10">
        <v>0</v>
      </c>
      <c r="AA175" s="8" t="s">
        <v>44</v>
      </c>
      <c r="AB175" s="10">
        <v>0</v>
      </c>
      <c r="AC175" s="10">
        <v>0</v>
      </c>
      <c r="AD175" s="8" t="s">
        <v>44</v>
      </c>
      <c r="AE175" s="10">
        <v>0</v>
      </c>
      <c r="AF175" s="10">
        <v>0</v>
      </c>
      <c r="AG175" s="8" t="s">
        <v>42</v>
      </c>
    </row>
    <row r="176" spans="1:33" s="14" customFormat="1" x14ac:dyDescent="0.25">
      <c r="A176" s="11" t="s">
        <v>460</v>
      </c>
      <c r="B176" s="12" t="s">
        <v>440</v>
      </c>
      <c r="C176" s="11" t="s">
        <v>38</v>
      </c>
      <c r="D176" s="11" t="s">
        <v>66</v>
      </c>
      <c r="E176" s="11" t="s">
        <v>896</v>
      </c>
      <c r="F176" s="11" t="s">
        <v>903</v>
      </c>
      <c r="G176" s="11" t="s">
        <v>40</v>
      </c>
      <c r="H176" s="11" t="s">
        <v>461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313840884.48319995</v>
      </c>
      <c r="R176" s="13">
        <v>0</v>
      </c>
      <c r="S176" s="13">
        <v>269023668.5</v>
      </c>
      <c r="T176" s="13">
        <v>0</v>
      </c>
      <c r="U176" s="11" t="s">
        <v>44</v>
      </c>
      <c r="V176" s="13">
        <v>0</v>
      </c>
      <c r="W176" s="13">
        <v>38635531.019999996</v>
      </c>
      <c r="X176" s="11" t="s">
        <v>44</v>
      </c>
      <c r="Y176" s="13">
        <v>6181684.9632000001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462</v>
      </c>
      <c r="B177" s="12" t="s">
        <v>440</v>
      </c>
      <c r="C177" s="11" t="s">
        <v>38</v>
      </c>
      <c r="D177" s="11" t="s">
        <v>66</v>
      </c>
      <c r="E177" s="11" t="s">
        <v>896</v>
      </c>
      <c r="F177" s="11" t="s">
        <v>903</v>
      </c>
      <c r="G177" s="11" t="s">
        <v>40</v>
      </c>
      <c r="H177" s="11" t="s">
        <v>463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100561373.99440001</v>
      </c>
      <c r="R177" s="13">
        <v>0</v>
      </c>
      <c r="S177" s="13">
        <v>70374566</v>
      </c>
      <c r="T177" s="13">
        <v>0</v>
      </c>
      <c r="U177" s="11" t="s">
        <v>44</v>
      </c>
      <c r="V177" s="13">
        <v>0</v>
      </c>
      <c r="W177" s="13">
        <v>26023110.34</v>
      </c>
      <c r="X177" s="11" t="s">
        <v>55</v>
      </c>
      <c r="Y177" s="13">
        <v>4163697.6543999999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464</v>
      </c>
      <c r="B178" s="12" t="s">
        <v>440</v>
      </c>
      <c r="C178" s="11" t="s">
        <v>38</v>
      </c>
      <c r="D178" s="11" t="s">
        <v>98</v>
      </c>
      <c r="E178" s="11" t="s">
        <v>910</v>
      </c>
      <c r="F178" s="11" t="s">
        <v>917</v>
      </c>
      <c r="G178" s="11" t="s">
        <v>40</v>
      </c>
      <c r="H178" s="11" t="s">
        <v>465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v>234993561</v>
      </c>
      <c r="R178" s="13">
        <v>0</v>
      </c>
      <c r="S178" s="13">
        <v>231885225</v>
      </c>
      <c r="T178" s="13">
        <v>0</v>
      </c>
      <c r="U178" s="11" t="s">
        <v>44</v>
      </c>
      <c r="V178" s="13">
        <v>0</v>
      </c>
      <c r="W178" s="13">
        <v>2679600</v>
      </c>
      <c r="X178" s="11" t="s">
        <v>44</v>
      </c>
      <c r="Y178" s="13">
        <v>428736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466</v>
      </c>
      <c r="B179" s="12" t="s">
        <v>440</v>
      </c>
      <c r="C179" s="11" t="s">
        <v>38</v>
      </c>
      <c r="D179" s="11" t="s">
        <v>98</v>
      </c>
      <c r="E179" s="11" t="s">
        <v>910</v>
      </c>
      <c r="F179" s="11" t="s">
        <v>917</v>
      </c>
      <c r="G179" s="11" t="s">
        <v>40</v>
      </c>
      <c r="H179" s="11" t="s">
        <v>467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v>34226529.5</v>
      </c>
      <c r="R179" s="13">
        <v>0</v>
      </c>
      <c r="S179" s="13">
        <v>34099857.5</v>
      </c>
      <c r="T179" s="13">
        <v>0</v>
      </c>
      <c r="U179" s="11" t="s">
        <v>44</v>
      </c>
      <c r="V179" s="13">
        <v>0</v>
      </c>
      <c r="W179" s="13">
        <v>109200</v>
      </c>
      <c r="X179" s="11" t="s">
        <v>44</v>
      </c>
      <c r="Y179" s="13">
        <v>17472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468</v>
      </c>
      <c r="B180" s="12" t="s">
        <v>440</v>
      </c>
      <c r="C180" s="11" t="s">
        <v>38</v>
      </c>
      <c r="D180" s="11" t="s">
        <v>98</v>
      </c>
      <c r="E180" s="11" t="s">
        <v>910</v>
      </c>
      <c r="F180" s="11" t="s">
        <v>917</v>
      </c>
      <c r="G180" s="11" t="s">
        <v>40</v>
      </c>
      <c r="H180" s="11" t="s">
        <v>469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v>126008388</v>
      </c>
      <c r="R180" s="13">
        <v>0</v>
      </c>
      <c r="S180" s="13">
        <v>108059940</v>
      </c>
      <c r="T180" s="13">
        <v>0</v>
      </c>
      <c r="U180" s="11" t="s">
        <v>44</v>
      </c>
      <c r="V180" s="13">
        <v>0</v>
      </c>
      <c r="W180" s="13">
        <v>15472800</v>
      </c>
      <c r="X180" s="11" t="s">
        <v>55</v>
      </c>
      <c r="Y180" s="13">
        <v>2475648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470</v>
      </c>
      <c r="B181" s="12" t="s">
        <v>440</v>
      </c>
      <c r="C181" s="11" t="s">
        <v>38</v>
      </c>
      <c r="D181" s="11" t="s">
        <v>98</v>
      </c>
      <c r="E181" s="11" t="s">
        <v>910</v>
      </c>
      <c r="F181" s="11" t="s">
        <v>917</v>
      </c>
      <c r="G181" s="11" t="s">
        <v>40</v>
      </c>
      <c r="H181" s="11" t="s">
        <v>471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v>63079885</v>
      </c>
      <c r="R181" s="13">
        <v>0</v>
      </c>
      <c r="S181" s="13">
        <v>63079885</v>
      </c>
      <c r="T181" s="13">
        <v>0</v>
      </c>
      <c r="U181" s="11" t="s">
        <v>44</v>
      </c>
      <c r="V181" s="13">
        <v>0</v>
      </c>
      <c r="W181" s="13">
        <v>0</v>
      </c>
      <c r="X181" s="11" t="s">
        <v>44</v>
      </c>
      <c r="Y181" s="13">
        <v>0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472</v>
      </c>
      <c r="B182" s="12" t="s">
        <v>473</v>
      </c>
      <c r="C182" s="11" t="s">
        <v>38</v>
      </c>
      <c r="D182" s="11" t="s">
        <v>39</v>
      </c>
      <c r="E182" s="11" t="s">
        <v>874</v>
      </c>
      <c r="F182" s="11" t="s">
        <v>882</v>
      </c>
      <c r="G182" s="11" t="s">
        <v>40</v>
      </c>
      <c r="H182" s="11" t="s">
        <v>474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503971152.24440002</v>
      </c>
      <c r="R182" s="13">
        <v>0</v>
      </c>
      <c r="S182" s="13">
        <v>445402160.25</v>
      </c>
      <c r="T182" s="13">
        <v>0</v>
      </c>
      <c r="U182" s="11" t="s">
        <v>44</v>
      </c>
      <c r="V182" s="13">
        <v>0</v>
      </c>
      <c r="W182" s="13">
        <v>50490510.340000004</v>
      </c>
      <c r="X182" s="11" t="s">
        <v>44</v>
      </c>
      <c r="Y182" s="13">
        <v>8078481.6544000003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475</v>
      </c>
      <c r="B183" s="12" t="s">
        <v>473</v>
      </c>
      <c r="C183" s="11" t="s">
        <v>38</v>
      </c>
      <c r="D183" s="11" t="s">
        <v>39</v>
      </c>
      <c r="E183" s="11" t="s">
        <v>874</v>
      </c>
      <c r="F183" s="11" t="s">
        <v>882</v>
      </c>
      <c r="G183" s="11" t="s">
        <v>40</v>
      </c>
      <c r="H183" s="11" t="s">
        <v>476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52390616</v>
      </c>
      <c r="R183" s="13">
        <v>0</v>
      </c>
      <c r="S183" s="13">
        <v>47407604</v>
      </c>
      <c r="T183" s="13">
        <v>0</v>
      </c>
      <c r="U183" s="11" t="s">
        <v>44</v>
      </c>
      <c r="V183" s="13">
        <v>0</v>
      </c>
      <c r="W183" s="13">
        <v>4295700</v>
      </c>
      <c r="X183" s="11" t="s">
        <v>55</v>
      </c>
      <c r="Y183" s="13">
        <v>687312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477</v>
      </c>
      <c r="B184" s="12" t="s">
        <v>473</v>
      </c>
      <c r="C184" s="11" t="s">
        <v>38</v>
      </c>
      <c r="D184" s="11" t="s">
        <v>39</v>
      </c>
      <c r="E184" s="11" t="s">
        <v>874</v>
      </c>
      <c r="F184" s="11" t="s">
        <v>882</v>
      </c>
      <c r="G184" s="11" t="s">
        <v>40</v>
      </c>
      <c r="H184" s="11" t="s">
        <v>478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30513384</v>
      </c>
      <c r="R184" s="13">
        <v>0</v>
      </c>
      <c r="S184" s="13">
        <v>24375650</v>
      </c>
      <c r="T184" s="13">
        <v>0</v>
      </c>
      <c r="U184" s="11" t="s">
        <v>44</v>
      </c>
      <c r="V184" s="13">
        <v>0</v>
      </c>
      <c r="W184" s="13">
        <v>5291150</v>
      </c>
      <c r="X184" s="11" t="s">
        <v>55</v>
      </c>
      <c r="Y184" s="13">
        <v>846584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479</v>
      </c>
      <c r="B185" s="12" t="s">
        <v>473</v>
      </c>
      <c r="C185" s="11" t="s">
        <v>38</v>
      </c>
      <c r="D185" s="11" t="s">
        <v>63</v>
      </c>
      <c r="E185" s="11" t="s">
        <v>64</v>
      </c>
      <c r="F185" s="11" t="s">
        <v>482</v>
      </c>
      <c r="G185" s="11" t="s">
        <v>40</v>
      </c>
      <c r="H185" s="11" t="s">
        <v>480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43</v>
      </c>
      <c r="P185" s="11" t="s">
        <v>42</v>
      </c>
      <c r="Q185" s="13">
        <f>SUM(S185:AG185)</f>
        <v>382645694.75</v>
      </c>
      <c r="R185" s="13">
        <v>0</v>
      </c>
      <c r="S185" s="13">
        <v>331955144.75</v>
      </c>
      <c r="T185" s="13">
        <v>0</v>
      </c>
      <c r="U185" s="11" t="s">
        <v>44</v>
      </c>
      <c r="V185" s="13">
        <v>0</v>
      </c>
      <c r="W185" s="13">
        <v>43698750</v>
      </c>
      <c r="X185" s="11" t="s">
        <v>55</v>
      </c>
      <c r="Y185" s="13">
        <v>6991800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481</v>
      </c>
      <c r="B186" s="12" t="s">
        <v>473</v>
      </c>
      <c r="C186" s="11" t="s">
        <v>38</v>
      </c>
      <c r="D186" s="11" t="s">
        <v>63</v>
      </c>
      <c r="E186" s="11" t="s">
        <v>64</v>
      </c>
      <c r="F186" s="11" t="s">
        <v>482</v>
      </c>
      <c r="G186" s="11" t="s">
        <v>40</v>
      </c>
      <c r="H186" s="11" t="s">
        <v>483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484</v>
      </c>
      <c r="P186" s="11" t="s">
        <v>485</v>
      </c>
      <c r="Q186" s="13">
        <f>SUM(S186:AG186)</f>
        <v>8813435</v>
      </c>
      <c r="R186" s="13">
        <v>0</v>
      </c>
      <c r="S186" s="13">
        <v>4324235</v>
      </c>
      <c r="T186" s="13">
        <v>3870000</v>
      </c>
      <c r="U186" s="11" t="s">
        <v>55</v>
      </c>
      <c r="V186" s="13">
        <v>619200</v>
      </c>
      <c r="W186" s="13">
        <v>0</v>
      </c>
      <c r="X186" s="11" t="s">
        <v>44</v>
      </c>
      <c r="Y186" s="13">
        <v>0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486</v>
      </c>
      <c r="B187" s="12" t="s">
        <v>473</v>
      </c>
      <c r="C187" s="11" t="s">
        <v>38</v>
      </c>
      <c r="D187" s="11" t="s">
        <v>63</v>
      </c>
      <c r="E187" s="11" t="s">
        <v>64</v>
      </c>
      <c r="F187" s="11" t="s">
        <v>482</v>
      </c>
      <c r="G187" s="11" t="s">
        <v>40</v>
      </c>
      <c r="H187" s="11" t="s">
        <v>487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488</v>
      </c>
      <c r="P187" s="11" t="s">
        <v>489</v>
      </c>
      <c r="Q187" s="13">
        <f>SUM(S187:AG187)</f>
        <v>1500000</v>
      </c>
      <c r="R187" s="13">
        <v>0</v>
      </c>
      <c r="S187" s="13">
        <v>1500000</v>
      </c>
      <c r="T187" s="13">
        <v>0</v>
      </c>
      <c r="U187" s="11" t="s">
        <v>44</v>
      </c>
      <c r="V187" s="13">
        <v>0</v>
      </c>
      <c r="W187" s="13">
        <v>0</v>
      </c>
      <c r="X187" s="11" t="s">
        <v>44</v>
      </c>
      <c r="Y187" s="13">
        <v>0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490</v>
      </c>
      <c r="B188" s="12" t="s">
        <v>473</v>
      </c>
      <c r="C188" s="11" t="s">
        <v>38</v>
      </c>
      <c r="D188" s="11" t="s">
        <v>63</v>
      </c>
      <c r="E188" s="11" t="s">
        <v>64</v>
      </c>
      <c r="F188" s="11" t="s">
        <v>482</v>
      </c>
      <c r="G188" s="11" t="s">
        <v>40</v>
      </c>
      <c r="H188" s="11" t="s">
        <v>491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492</v>
      </c>
      <c r="P188" s="11" t="s">
        <v>493</v>
      </c>
      <c r="Q188" s="13">
        <f>SUM(S188:AG188)</f>
        <v>4493500</v>
      </c>
      <c r="R188" s="13">
        <v>0</v>
      </c>
      <c r="S188" s="13">
        <v>4493500</v>
      </c>
      <c r="T188" s="13">
        <v>0</v>
      </c>
      <c r="U188" s="11" t="s">
        <v>44</v>
      </c>
      <c r="V188" s="13">
        <v>0</v>
      </c>
      <c r="W188" s="13">
        <v>0</v>
      </c>
      <c r="X188" s="11" t="s">
        <v>44</v>
      </c>
      <c r="Y188" s="13">
        <v>0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494</v>
      </c>
      <c r="B189" s="12" t="s">
        <v>473</v>
      </c>
      <c r="C189" s="11" t="s">
        <v>38</v>
      </c>
      <c r="D189" s="11" t="s">
        <v>63</v>
      </c>
      <c r="E189" s="11" t="s">
        <v>64</v>
      </c>
      <c r="F189" s="11" t="s">
        <v>482</v>
      </c>
      <c r="G189" s="11" t="s">
        <v>40</v>
      </c>
      <c r="H189" s="11" t="s">
        <v>495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35551773.399999999</v>
      </c>
      <c r="R189" s="13">
        <v>0</v>
      </c>
      <c r="S189" s="13">
        <v>30417625</v>
      </c>
      <c r="T189" s="13">
        <v>0</v>
      </c>
      <c r="U189" s="11" t="s">
        <v>44</v>
      </c>
      <c r="V189" s="13">
        <v>0</v>
      </c>
      <c r="W189" s="13">
        <v>4425990</v>
      </c>
      <c r="X189" s="11" t="s">
        <v>55</v>
      </c>
      <c r="Y189" s="13">
        <v>708158.4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496</v>
      </c>
      <c r="B190" s="12" t="s">
        <v>473</v>
      </c>
      <c r="C190" s="11" t="s">
        <v>38</v>
      </c>
      <c r="D190" s="11" t="s">
        <v>66</v>
      </c>
      <c r="E190" s="11" t="s">
        <v>896</v>
      </c>
      <c r="F190" s="11" t="s">
        <v>904</v>
      </c>
      <c r="G190" s="11" t="s">
        <v>40</v>
      </c>
      <c r="H190" s="11" t="s">
        <v>497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61810164</v>
      </c>
      <c r="R190" s="13">
        <v>0</v>
      </c>
      <c r="S190" s="13">
        <v>58490650</v>
      </c>
      <c r="T190" s="13">
        <v>0</v>
      </c>
      <c r="U190" s="11" t="s">
        <v>44</v>
      </c>
      <c r="V190" s="13">
        <v>0</v>
      </c>
      <c r="W190" s="13">
        <v>2861650</v>
      </c>
      <c r="X190" s="11" t="s">
        <v>44</v>
      </c>
      <c r="Y190" s="13">
        <v>457864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498</v>
      </c>
      <c r="B191" s="12" t="s">
        <v>473</v>
      </c>
      <c r="C191" s="11" t="s">
        <v>38</v>
      </c>
      <c r="D191" s="11" t="s">
        <v>66</v>
      </c>
      <c r="E191" s="11" t="s">
        <v>896</v>
      </c>
      <c r="F191" s="11" t="s">
        <v>904</v>
      </c>
      <c r="G191" s="11" t="s">
        <v>40</v>
      </c>
      <c r="H191" s="11" t="s">
        <v>499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46426648.896800004</v>
      </c>
      <c r="R191" s="13">
        <v>0</v>
      </c>
      <c r="S191" s="13">
        <v>41264490</v>
      </c>
      <c r="T191" s="13">
        <v>0</v>
      </c>
      <c r="U191" s="11" t="s">
        <v>44</v>
      </c>
      <c r="V191" s="13">
        <v>0</v>
      </c>
      <c r="W191" s="13">
        <v>4450136.9800000004</v>
      </c>
      <c r="X191" s="11" t="s">
        <v>55</v>
      </c>
      <c r="Y191" s="13">
        <v>712021.91680000001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500</v>
      </c>
      <c r="B192" s="12" t="s">
        <v>473</v>
      </c>
      <c r="C192" s="11" t="s">
        <v>38</v>
      </c>
      <c r="D192" s="11" t="s">
        <v>66</v>
      </c>
      <c r="E192" s="11" t="s">
        <v>896</v>
      </c>
      <c r="F192" s="11" t="s">
        <v>904</v>
      </c>
      <c r="G192" s="11" t="s">
        <v>40</v>
      </c>
      <c r="H192" s="11" t="s">
        <v>501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155382310</v>
      </c>
      <c r="R192" s="13">
        <v>0</v>
      </c>
      <c r="S192" s="13">
        <v>137383112</v>
      </c>
      <c r="T192" s="13">
        <v>0</v>
      </c>
      <c r="U192" s="11" t="s">
        <v>44</v>
      </c>
      <c r="V192" s="13">
        <v>0</v>
      </c>
      <c r="W192" s="13">
        <v>15516550</v>
      </c>
      <c r="X192" s="11" t="s">
        <v>44</v>
      </c>
      <c r="Y192" s="13">
        <v>2482648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502</v>
      </c>
      <c r="B193" s="12" t="s">
        <v>473</v>
      </c>
      <c r="C193" s="11" t="s">
        <v>38</v>
      </c>
      <c r="D193" s="11" t="s">
        <v>66</v>
      </c>
      <c r="E193" s="11" t="s">
        <v>896</v>
      </c>
      <c r="F193" s="11" t="s">
        <v>904</v>
      </c>
      <c r="G193" s="11" t="s">
        <v>40</v>
      </c>
      <c r="H193" s="11" t="s">
        <v>503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29111715</v>
      </c>
      <c r="R193" s="13">
        <v>0</v>
      </c>
      <c r="S193" s="13">
        <v>28612915</v>
      </c>
      <c r="T193" s="13">
        <v>0</v>
      </c>
      <c r="U193" s="11" t="s">
        <v>44</v>
      </c>
      <c r="V193" s="13">
        <v>0</v>
      </c>
      <c r="W193" s="13">
        <v>430000</v>
      </c>
      <c r="X193" s="11" t="s">
        <v>44</v>
      </c>
      <c r="Y193" s="13">
        <v>68800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504</v>
      </c>
      <c r="B194" s="12" t="s">
        <v>473</v>
      </c>
      <c r="C194" s="11" t="s">
        <v>38</v>
      </c>
      <c r="D194" s="11" t="s">
        <v>98</v>
      </c>
      <c r="E194" s="11" t="s">
        <v>910</v>
      </c>
      <c r="F194" s="11" t="s">
        <v>918</v>
      </c>
      <c r="G194" s="11" t="s">
        <v>40</v>
      </c>
      <c r="H194" s="11" t="s">
        <v>505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506</v>
      </c>
      <c r="P194" s="11" t="s">
        <v>507</v>
      </c>
      <c r="Q194" s="13">
        <v>2115600</v>
      </c>
      <c r="R194" s="13">
        <v>0</v>
      </c>
      <c r="S194" s="13">
        <v>2115600</v>
      </c>
      <c r="T194" s="13">
        <v>0</v>
      </c>
      <c r="U194" s="11" t="s">
        <v>44</v>
      </c>
      <c r="V194" s="13">
        <v>0</v>
      </c>
      <c r="W194" s="13">
        <v>0</v>
      </c>
      <c r="X194" s="11" t="s">
        <v>44</v>
      </c>
      <c r="Y194" s="13">
        <v>0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508</v>
      </c>
      <c r="B195" s="12" t="s">
        <v>473</v>
      </c>
      <c r="C195" s="11" t="s">
        <v>38</v>
      </c>
      <c r="D195" s="11" t="s">
        <v>98</v>
      </c>
      <c r="E195" s="11" t="s">
        <v>910</v>
      </c>
      <c r="F195" s="11" t="s">
        <v>918</v>
      </c>
      <c r="G195" s="11" t="s">
        <v>40</v>
      </c>
      <c r="H195" s="11" t="s">
        <v>509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v>166475822</v>
      </c>
      <c r="R195" s="13">
        <v>0</v>
      </c>
      <c r="S195" s="13">
        <v>152190190</v>
      </c>
      <c r="T195" s="13">
        <v>0</v>
      </c>
      <c r="U195" s="11" t="s">
        <v>44</v>
      </c>
      <c r="V195" s="13">
        <v>0</v>
      </c>
      <c r="W195" s="13">
        <v>12315200</v>
      </c>
      <c r="X195" s="11" t="s">
        <v>44</v>
      </c>
      <c r="Y195" s="13">
        <v>1970432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510</v>
      </c>
      <c r="B196" s="12" t="s">
        <v>473</v>
      </c>
      <c r="C196" s="11" t="s">
        <v>38</v>
      </c>
      <c r="D196" s="11" t="s">
        <v>98</v>
      </c>
      <c r="E196" s="11" t="s">
        <v>910</v>
      </c>
      <c r="F196" s="11" t="s">
        <v>918</v>
      </c>
      <c r="G196" s="11" t="s">
        <v>40</v>
      </c>
      <c r="H196" s="11" t="s">
        <v>511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v>67616484.734400004</v>
      </c>
      <c r="R196" s="13">
        <v>0</v>
      </c>
      <c r="S196" s="13">
        <v>58770050</v>
      </c>
      <c r="T196" s="13">
        <v>0</v>
      </c>
      <c r="U196" s="11" t="s">
        <v>44</v>
      </c>
      <c r="V196" s="13">
        <v>0</v>
      </c>
      <c r="W196" s="13">
        <v>7626236.8399999999</v>
      </c>
      <c r="X196" s="11" t="s">
        <v>44</v>
      </c>
      <c r="Y196" s="13">
        <v>1220197.8944000001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512</v>
      </c>
      <c r="B197" s="12" t="s">
        <v>473</v>
      </c>
      <c r="C197" s="11" t="s">
        <v>38</v>
      </c>
      <c r="D197" s="11" t="s">
        <v>98</v>
      </c>
      <c r="E197" s="11" t="s">
        <v>910</v>
      </c>
      <c r="F197" s="11" t="s">
        <v>918</v>
      </c>
      <c r="G197" s="11" t="s">
        <v>40</v>
      </c>
      <c r="H197" s="11" t="s">
        <v>513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v>6617700</v>
      </c>
      <c r="R197" s="13">
        <v>0</v>
      </c>
      <c r="S197" s="13">
        <v>6617700</v>
      </c>
      <c r="T197" s="13">
        <v>0</v>
      </c>
      <c r="U197" s="11" t="s">
        <v>44</v>
      </c>
      <c r="V197" s="13">
        <v>0</v>
      </c>
      <c r="W197" s="13">
        <v>0</v>
      </c>
      <c r="X197" s="11" t="s">
        <v>44</v>
      </c>
      <c r="Y197" s="13">
        <v>0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514</v>
      </c>
      <c r="B198" s="12" t="s">
        <v>515</v>
      </c>
      <c r="C198" s="11" t="s">
        <v>38</v>
      </c>
      <c r="D198" s="11" t="s">
        <v>39</v>
      </c>
      <c r="E198" s="11" t="s">
        <v>874</v>
      </c>
      <c r="F198" s="11" t="s">
        <v>883</v>
      </c>
      <c r="G198" s="11" t="s">
        <v>40</v>
      </c>
      <c r="H198" s="11" t="s">
        <v>516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314025928.99440002</v>
      </c>
      <c r="R198" s="13">
        <v>0</v>
      </c>
      <c r="S198" s="13">
        <v>268243037.00000003</v>
      </c>
      <c r="T198" s="13">
        <v>0</v>
      </c>
      <c r="U198" s="11" t="s">
        <v>44</v>
      </c>
      <c r="V198" s="13">
        <v>0</v>
      </c>
      <c r="W198" s="13">
        <v>39468010.340000004</v>
      </c>
      <c r="X198" s="11" t="s">
        <v>55</v>
      </c>
      <c r="Y198" s="13">
        <v>6314881.6544000003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517</v>
      </c>
      <c r="B199" s="12" t="s">
        <v>515</v>
      </c>
      <c r="C199" s="11" t="s">
        <v>38</v>
      </c>
      <c r="D199" s="11" t="s">
        <v>39</v>
      </c>
      <c r="E199" s="11" t="s">
        <v>874</v>
      </c>
      <c r="F199" s="11" t="s">
        <v>883</v>
      </c>
      <c r="G199" s="11" t="s">
        <v>40</v>
      </c>
      <c r="H199" s="11" t="s">
        <v>518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233815593.4892</v>
      </c>
      <c r="R199" s="13">
        <v>0</v>
      </c>
      <c r="S199" s="13">
        <v>193463365</v>
      </c>
      <c r="T199" s="13">
        <v>0</v>
      </c>
      <c r="U199" s="11" t="s">
        <v>44</v>
      </c>
      <c r="V199" s="13">
        <v>0</v>
      </c>
      <c r="W199" s="13">
        <v>34786403.869999997</v>
      </c>
      <c r="X199" s="11" t="s">
        <v>44</v>
      </c>
      <c r="Y199" s="13">
        <v>5565824.6192000005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519</v>
      </c>
      <c r="B200" s="12" t="s">
        <v>515</v>
      </c>
      <c r="C200" s="11" t="s">
        <v>38</v>
      </c>
      <c r="D200" s="11" t="s">
        <v>39</v>
      </c>
      <c r="E200" s="11" t="s">
        <v>874</v>
      </c>
      <c r="F200" s="11" t="s">
        <v>883</v>
      </c>
      <c r="G200" s="11" t="s">
        <v>40</v>
      </c>
      <c r="H200" s="11" t="s">
        <v>520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66020527</v>
      </c>
      <c r="R200" s="13">
        <v>0</v>
      </c>
      <c r="S200" s="13">
        <v>51714015</v>
      </c>
      <c r="T200" s="13">
        <v>0</v>
      </c>
      <c r="U200" s="11" t="s">
        <v>44</v>
      </c>
      <c r="V200" s="13">
        <v>0</v>
      </c>
      <c r="W200" s="13">
        <v>12333200</v>
      </c>
      <c r="X200" s="11" t="s">
        <v>55</v>
      </c>
      <c r="Y200" s="13">
        <v>1973312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521</v>
      </c>
      <c r="B201" s="12" t="s">
        <v>515</v>
      </c>
      <c r="C201" s="11" t="s">
        <v>38</v>
      </c>
      <c r="D201" s="11" t="s">
        <v>39</v>
      </c>
      <c r="E201" s="11" t="s">
        <v>874</v>
      </c>
      <c r="F201" s="11" t="s">
        <v>883</v>
      </c>
      <c r="G201" s="11" t="s">
        <v>40</v>
      </c>
      <c r="H201" s="11" t="s">
        <v>522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215926483.12</v>
      </c>
      <c r="R201" s="13">
        <v>0</v>
      </c>
      <c r="S201" s="13">
        <v>152173223</v>
      </c>
      <c r="T201" s="13">
        <v>0</v>
      </c>
      <c r="U201" s="11" t="s">
        <v>44</v>
      </c>
      <c r="V201" s="13">
        <v>0</v>
      </c>
      <c r="W201" s="13">
        <v>54959707</v>
      </c>
      <c r="X201" s="11" t="s">
        <v>55</v>
      </c>
      <c r="Y201" s="13">
        <v>8793553.120000001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523</v>
      </c>
      <c r="B202" s="12" t="s">
        <v>515</v>
      </c>
      <c r="C202" s="11" t="s">
        <v>38</v>
      </c>
      <c r="D202" s="11" t="s">
        <v>39</v>
      </c>
      <c r="E202" s="11" t="s">
        <v>874</v>
      </c>
      <c r="F202" s="11" t="s">
        <v>883</v>
      </c>
      <c r="G202" s="11" t="s">
        <v>40</v>
      </c>
      <c r="H202" s="11" t="s">
        <v>524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43</v>
      </c>
      <c r="P202" s="11" t="s">
        <v>42</v>
      </c>
      <c r="Q202" s="13">
        <f>SUM(S202:AG202)</f>
        <v>76713363.079999998</v>
      </c>
      <c r="R202" s="13">
        <v>0</v>
      </c>
      <c r="S202" s="13">
        <v>31362945</v>
      </c>
      <c r="T202" s="13">
        <v>0</v>
      </c>
      <c r="U202" s="11" t="s">
        <v>44</v>
      </c>
      <c r="V202" s="13">
        <v>0</v>
      </c>
      <c r="W202" s="13">
        <v>39095188</v>
      </c>
      <c r="X202" s="11" t="s">
        <v>55</v>
      </c>
      <c r="Y202" s="13">
        <v>6255230.0800000001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525</v>
      </c>
      <c r="B203" s="12" t="s">
        <v>515</v>
      </c>
      <c r="C203" s="11" t="s">
        <v>38</v>
      </c>
      <c r="D203" s="11" t="s">
        <v>39</v>
      </c>
      <c r="E203" s="11" t="s">
        <v>874</v>
      </c>
      <c r="F203" s="11" t="s">
        <v>883</v>
      </c>
      <c r="G203" s="11" t="s">
        <v>40</v>
      </c>
      <c r="H203" s="11" t="s">
        <v>526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57832343.5</v>
      </c>
      <c r="R203" s="13">
        <v>0</v>
      </c>
      <c r="S203" s="13">
        <v>43790427.5</v>
      </c>
      <c r="T203" s="13">
        <v>0</v>
      </c>
      <c r="U203" s="11" t="s">
        <v>44</v>
      </c>
      <c r="V203" s="13">
        <v>0</v>
      </c>
      <c r="W203" s="13">
        <v>12105100</v>
      </c>
      <c r="X203" s="11" t="s">
        <v>55</v>
      </c>
      <c r="Y203" s="13">
        <v>1936816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527</v>
      </c>
      <c r="B204" s="12" t="s">
        <v>515</v>
      </c>
      <c r="C204" s="11" t="s">
        <v>38</v>
      </c>
      <c r="D204" s="11" t="s">
        <v>39</v>
      </c>
      <c r="E204" s="11" t="s">
        <v>874</v>
      </c>
      <c r="F204" s="11" t="s">
        <v>883</v>
      </c>
      <c r="G204" s="11" t="s">
        <v>329</v>
      </c>
      <c r="H204" s="11" t="s">
        <v>42</v>
      </c>
      <c r="I204" s="13" t="s">
        <v>330</v>
      </c>
      <c r="J204" s="13" t="s">
        <v>42</v>
      </c>
      <c r="K204" s="13" t="s">
        <v>528</v>
      </c>
      <c r="L204" s="13" t="s">
        <v>515</v>
      </c>
      <c r="M204" s="13">
        <v>20088640</v>
      </c>
      <c r="N204" s="11" t="s">
        <v>332</v>
      </c>
      <c r="O204" s="11" t="s">
        <v>529</v>
      </c>
      <c r="P204" s="11" t="s">
        <v>530</v>
      </c>
      <c r="Q204" s="13">
        <f>SUM(S204:AG204)</f>
        <v>-15490640</v>
      </c>
      <c r="R204" s="13">
        <v>0</v>
      </c>
      <c r="S204" s="13">
        <v>0</v>
      </c>
      <c r="T204" s="13">
        <v>0</v>
      </c>
      <c r="U204" s="11" t="s">
        <v>44</v>
      </c>
      <c r="V204" s="13">
        <v>0</v>
      </c>
      <c r="W204" s="13">
        <v>-13354000</v>
      </c>
      <c r="X204" s="11" t="s">
        <v>55</v>
      </c>
      <c r="Y204" s="13">
        <v>-2136640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531</v>
      </c>
      <c r="B205" s="12" t="s">
        <v>515</v>
      </c>
      <c r="C205" s="11" t="s">
        <v>38</v>
      </c>
      <c r="D205" s="11" t="s">
        <v>63</v>
      </c>
      <c r="E205" s="11" t="s">
        <v>64</v>
      </c>
      <c r="F205" s="11" t="s">
        <v>532</v>
      </c>
      <c r="G205" s="11" t="s">
        <v>40</v>
      </c>
      <c r="H205" s="11" t="s">
        <v>533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306</v>
      </c>
      <c r="P205" s="11" t="s">
        <v>307</v>
      </c>
      <c r="Q205" s="13">
        <f>SUM(S205:AG205)</f>
        <v>3400000</v>
      </c>
      <c r="R205" s="13">
        <v>0</v>
      </c>
      <c r="S205" s="13">
        <v>3400000</v>
      </c>
      <c r="T205" s="13">
        <v>0</v>
      </c>
      <c r="U205" s="11" t="s">
        <v>44</v>
      </c>
      <c r="V205" s="13">
        <v>0</v>
      </c>
      <c r="W205" s="13">
        <v>0</v>
      </c>
      <c r="X205" s="11" t="s">
        <v>44</v>
      </c>
      <c r="Y205" s="13">
        <v>0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534</v>
      </c>
      <c r="B206" s="12" t="s">
        <v>515</v>
      </c>
      <c r="C206" s="11" t="s">
        <v>38</v>
      </c>
      <c r="D206" s="11" t="s">
        <v>63</v>
      </c>
      <c r="E206" s="11" t="s">
        <v>64</v>
      </c>
      <c r="F206" s="11" t="s">
        <v>532</v>
      </c>
      <c r="G206" s="11" t="s">
        <v>40</v>
      </c>
      <c r="H206" s="11" t="s">
        <v>535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858426190.24839997</v>
      </c>
      <c r="R206" s="13">
        <v>0</v>
      </c>
      <c r="S206" s="13">
        <v>733334533.94999993</v>
      </c>
      <c r="T206" s="13">
        <v>0</v>
      </c>
      <c r="U206" s="11" t="s">
        <v>44</v>
      </c>
      <c r="V206" s="13">
        <v>0</v>
      </c>
      <c r="W206" s="13">
        <v>107837634.74000001</v>
      </c>
      <c r="X206" s="11" t="s">
        <v>55</v>
      </c>
      <c r="Y206" s="13">
        <v>17254021.558400001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536</v>
      </c>
      <c r="B207" s="12" t="s">
        <v>515</v>
      </c>
      <c r="C207" s="11" t="s">
        <v>38</v>
      </c>
      <c r="D207" s="11" t="s">
        <v>66</v>
      </c>
      <c r="E207" s="11" t="s">
        <v>896</v>
      </c>
      <c r="F207" s="11" t="s">
        <v>905</v>
      </c>
      <c r="G207" s="11" t="s">
        <v>40</v>
      </c>
      <c r="H207" s="11" t="s">
        <v>537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36886705.200000003</v>
      </c>
      <c r="R207" s="13">
        <v>0</v>
      </c>
      <c r="S207" s="13">
        <v>22308150</v>
      </c>
      <c r="T207" s="13">
        <v>0</v>
      </c>
      <c r="U207" s="11" t="s">
        <v>44</v>
      </c>
      <c r="V207" s="13">
        <v>0</v>
      </c>
      <c r="W207" s="13">
        <v>12567720</v>
      </c>
      <c r="X207" s="11" t="s">
        <v>55</v>
      </c>
      <c r="Y207" s="13">
        <v>2010835.2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538</v>
      </c>
      <c r="B208" s="12" t="s">
        <v>515</v>
      </c>
      <c r="C208" s="11" t="s">
        <v>38</v>
      </c>
      <c r="D208" s="11" t="s">
        <v>66</v>
      </c>
      <c r="E208" s="11" t="s">
        <v>896</v>
      </c>
      <c r="F208" s="11" t="s">
        <v>905</v>
      </c>
      <c r="G208" s="11" t="s">
        <v>40</v>
      </c>
      <c r="H208" s="11" t="s">
        <v>539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>SUM(S208:AG208)</f>
        <v>42490245</v>
      </c>
      <c r="R208" s="13">
        <v>0</v>
      </c>
      <c r="S208" s="13">
        <v>40721709</v>
      </c>
      <c r="T208" s="13">
        <v>0</v>
      </c>
      <c r="U208" s="11" t="s">
        <v>44</v>
      </c>
      <c r="V208" s="13">
        <v>0</v>
      </c>
      <c r="W208" s="13">
        <v>1524600</v>
      </c>
      <c r="X208" s="11" t="s">
        <v>55</v>
      </c>
      <c r="Y208" s="13">
        <v>243936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540</v>
      </c>
      <c r="B209" s="12" t="s">
        <v>515</v>
      </c>
      <c r="C209" s="11" t="s">
        <v>38</v>
      </c>
      <c r="D209" s="11" t="s">
        <v>66</v>
      </c>
      <c r="E209" s="11" t="s">
        <v>896</v>
      </c>
      <c r="F209" s="11" t="s">
        <v>905</v>
      </c>
      <c r="G209" s="11" t="s">
        <v>40</v>
      </c>
      <c r="H209" s="11" t="s">
        <v>541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93247028.009200007</v>
      </c>
      <c r="R209" s="13">
        <v>0</v>
      </c>
      <c r="S209" s="13">
        <v>71904100</v>
      </c>
      <c r="T209" s="13">
        <v>0</v>
      </c>
      <c r="U209" s="11" t="s">
        <v>44</v>
      </c>
      <c r="V209" s="13">
        <v>0</v>
      </c>
      <c r="W209" s="13">
        <v>18399075.869999997</v>
      </c>
      <c r="X209" s="11" t="s">
        <v>44</v>
      </c>
      <c r="Y209" s="13">
        <v>2943852.1392000001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542</v>
      </c>
      <c r="B210" s="12" t="s">
        <v>515</v>
      </c>
      <c r="C210" s="11" t="s">
        <v>38</v>
      </c>
      <c r="D210" s="11" t="s">
        <v>66</v>
      </c>
      <c r="E210" s="11" t="s">
        <v>896</v>
      </c>
      <c r="F210" s="11" t="s">
        <v>905</v>
      </c>
      <c r="G210" s="11" t="s">
        <v>40</v>
      </c>
      <c r="H210" s="11" t="s">
        <v>543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121459474.1692</v>
      </c>
      <c r="R210" s="13">
        <v>0</v>
      </c>
      <c r="S210" s="13">
        <v>94302886</v>
      </c>
      <c r="T210" s="13">
        <v>0</v>
      </c>
      <c r="U210" s="11" t="s">
        <v>44</v>
      </c>
      <c r="V210" s="13">
        <v>0</v>
      </c>
      <c r="W210" s="13">
        <v>23410851.870000001</v>
      </c>
      <c r="X210" s="11" t="s">
        <v>55</v>
      </c>
      <c r="Y210" s="13">
        <v>3745736.2992000002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544</v>
      </c>
      <c r="B211" s="12" t="s">
        <v>515</v>
      </c>
      <c r="C211" s="11" t="s">
        <v>38</v>
      </c>
      <c r="D211" s="11" t="s">
        <v>66</v>
      </c>
      <c r="E211" s="11" t="s">
        <v>896</v>
      </c>
      <c r="F211" s="11" t="s">
        <v>905</v>
      </c>
      <c r="G211" s="11" t="s">
        <v>40</v>
      </c>
      <c r="H211" s="11" t="s">
        <v>545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12868024</v>
      </c>
      <c r="R211" s="13">
        <v>0</v>
      </c>
      <c r="S211" s="13">
        <v>6776400</v>
      </c>
      <c r="T211" s="13">
        <v>0</v>
      </c>
      <c r="U211" s="11" t="s">
        <v>44</v>
      </c>
      <c r="V211" s="13">
        <v>0</v>
      </c>
      <c r="W211" s="13">
        <v>5251400</v>
      </c>
      <c r="X211" s="11" t="s">
        <v>55</v>
      </c>
      <c r="Y211" s="13">
        <v>840224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546</v>
      </c>
      <c r="B212" s="12" t="s">
        <v>515</v>
      </c>
      <c r="C212" s="11" t="s">
        <v>38</v>
      </c>
      <c r="D212" s="11" t="s">
        <v>98</v>
      </c>
      <c r="E212" s="11" t="s">
        <v>910</v>
      </c>
      <c r="F212" s="11" t="s">
        <v>919</v>
      </c>
      <c r="G212" s="11" t="s">
        <v>40</v>
      </c>
      <c r="H212" s="11" t="s">
        <v>547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v>234293396</v>
      </c>
      <c r="R212" s="13">
        <v>0</v>
      </c>
      <c r="S212" s="13">
        <v>222648620</v>
      </c>
      <c r="T212" s="13">
        <v>0</v>
      </c>
      <c r="U212" s="11" t="s">
        <v>44</v>
      </c>
      <c r="V212" s="13">
        <v>0</v>
      </c>
      <c r="W212" s="13">
        <v>10038600</v>
      </c>
      <c r="X212" s="11" t="s">
        <v>44</v>
      </c>
      <c r="Y212" s="13">
        <v>1606176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548</v>
      </c>
      <c r="B213" s="12" t="s">
        <v>515</v>
      </c>
      <c r="C213" s="11" t="s">
        <v>38</v>
      </c>
      <c r="D213" s="11" t="s">
        <v>98</v>
      </c>
      <c r="E213" s="11" t="s">
        <v>910</v>
      </c>
      <c r="F213" s="11" t="s">
        <v>919</v>
      </c>
      <c r="G213" s="11" t="s">
        <v>40</v>
      </c>
      <c r="H213" s="11" t="s">
        <v>549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v>135464482.64000002</v>
      </c>
      <c r="R213" s="13">
        <v>0</v>
      </c>
      <c r="S213" s="13">
        <v>119223695</v>
      </c>
      <c r="T213" s="13">
        <v>0</v>
      </c>
      <c r="U213" s="11" t="s">
        <v>44</v>
      </c>
      <c r="V213" s="13">
        <v>0</v>
      </c>
      <c r="W213" s="13">
        <v>14000679</v>
      </c>
      <c r="X213" s="11" t="s">
        <v>55</v>
      </c>
      <c r="Y213" s="13">
        <v>2240108.6399999997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550</v>
      </c>
      <c r="B214" s="12" t="s">
        <v>515</v>
      </c>
      <c r="C214" s="11" t="s">
        <v>38</v>
      </c>
      <c r="D214" s="11" t="s">
        <v>98</v>
      </c>
      <c r="E214" s="11" t="s">
        <v>910</v>
      </c>
      <c r="F214" s="11" t="s">
        <v>919</v>
      </c>
      <c r="G214" s="11" t="s">
        <v>40</v>
      </c>
      <c r="H214" s="11" t="s">
        <v>551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552</v>
      </c>
      <c r="P214" s="11" t="s">
        <v>553</v>
      </c>
      <c r="Q214" s="13">
        <v>8668000</v>
      </c>
      <c r="R214" s="13">
        <v>0</v>
      </c>
      <c r="S214" s="13">
        <v>8668000</v>
      </c>
      <c r="T214" s="13">
        <v>0</v>
      </c>
      <c r="U214" s="11" t="s">
        <v>44</v>
      </c>
      <c r="V214" s="13">
        <v>0</v>
      </c>
      <c r="W214" s="13">
        <v>0</v>
      </c>
      <c r="X214" s="11" t="s">
        <v>44</v>
      </c>
      <c r="Y214" s="13">
        <v>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554</v>
      </c>
      <c r="B215" s="12" t="s">
        <v>515</v>
      </c>
      <c r="C215" s="11" t="s">
        <v>38</v>
      </c>
      <c r="D215" s="11" t="s">
        <v>98</v>
      </c>
      <c r="E215" s="11" t="s">
        <v>910</v>
      </c>
      <c r="F215" s="11" t="s">
        <v>919</v>
      </c>
      <c r="G215" s="11" t="s">
        <v>40</v>
      </c>
      <c r="H215" s="11" t="s">
        <v>555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v>108118956</v>
      </c>
      <c r="R215" s="13">
        <v>0</v>
      </c>
      <c r="S215" s="13">
        <v>97903300</v>
      </c>
      <c r="T215" s="13">
        <v>0</v>
      </c>
      <c r="U215" s="11" t="s">
        <v>44</v>
      </c>
      <c r="V215" s="13">
        <v>0</v>
      </c>
      <c r="W215" s="13">
        <v>8806600</v>
      </c>
      <c r="X215" s="11" t="s">
        <v>55</v>
      </c>
      <c r="Y215" s="13">
        <v>1409056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556</v>
      </c>
      <c r="B216" s="12" t="s">
        <v>515</v>
      </c>
      <c r="C216" s="11" t="s">
        <v>38</v>
      </c>
      <c r="D216" s="11" t="s">
        <v>98</v>
      </c>
      <c r="E216" s="11" t="s">
        <v>910</v>
      </c>
      <c r="F216" s="11" t="s">
        <v>919</v>
      </c>
      <c r="G216" s="11" t="s">
        <v>40</v>
      </c>
      <c r="H216" s="11" t="s">
        <v>557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v>11316800</v>
      </c>
      <c r="R216" s="13">
        <v>0</v>
      </c>
      <c r="S216" s="13">
        <v>11316800</v>
      </c>
      <c r="T216" s="13">
        <v>0</v>
      </c>
      <c r="U216" s="11" t="s">
        <v>44</v>
      </c>
      <c r="V216" s="13">
        <v>0</v>
      </c>
      <c r="W216" s="13">
        <v>0</v>
      </c>
      <c r="X216" s="11" t="s">
        <v>44</v>
      </c>
      <c r="Y216" s="13">
        <v>0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558</v>
      </c>
      <c r="B217" s="12" t="s">
        <v>515</v>
      </c>
      <c r="C217" s="11" t="s">
        <v>38</v>
      </c>
      <c r="D217" s="11" t="s">
        <v>98</v>
      </c>
      <c r="E217" s="11" t="s">
        <v>910</v>
      </c>
      <c r="F217" s="11" t="s">
        <v>919</v>
      </c>
      <c r="G217" s="11" t="s">
        <v>40</v>
      </c>
      <c r="H217" s="11" t="s">
        <v>559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v>108394815.45920001</v>
      </c>
      <c r="R217" s="13">
        <v>0</v>
      </c>
      <c r="S217" s="13">
        <v>93835103.450000003</v>
      </c>
      <c r="T217" s="13">
        <v>0</v>
      </c>
      <c r="U217" s="11" t="s">
        <v>44</v>
      </c>
      <c r="V217" s="13">
        <v>0</v>
      </c>
      <c r="W217" s="13">
        <v>12551475.870000001</v>
      </c>
      <c r="X217" s="11" t="s">
        <v>44</v>
      </c>
      <c r="Y217" s="13">
        <v>2008236.1392000001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560</v>
      </c>
      <c r="B218" s="12" t="s">
        <v>515</v>
      </c>
      <c r="C218" s="11" t="s">
        <v>38</v>
      </c>
      <c r="D218" s="11" t="s">
        <v>98</v>
      </c>
      <c r="E218" s="11" t="s">
        <v>910</v>
      </c>
      <c r="F218" s="11" t="s">
        <v>919</v>
      </c>
      <c r="G218" s="11" t="s">
        <v>40</v>
      </c>
      <c r="H218" s="11" t="s">
        <v>561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562</v>
      </c>
      <c r="P218" s="11" t="s">
        <v>563</v>
      </c>
      <c r="Q218" s="13">
        <v>4342738.4000000004</v>
      </c>
      <c r="R218" s="13">
        <v>0</v>
      </c>
      <c r="S218" s="13">
        <v>0</v>
      </c>
      <c r="T218" s="13">
        <v>3743740</v>
      </c>
      <c r="U218" s="11" t="s">
        <v>55</v>
      </c>
      <c r="V218" s="13">
        <v>598998.4</v>
      </c>
      <c r="W218" s="13">
        <v>0</v>
      </c>
      <c r="X218" s="11" t="s">
        <v>44</v>
      </c>
      <c r="Y218" s="13">
        <v>0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564</v>
      </c>
      <c r="B219" s="12" t="s">
        <v>515</v>
      </c>
      <c r="C219" s="11" t="s">
        <v>38</v>
      </c>
      <c r="D219" s="11" t="s">
        <v>98</v>
      </c>
      <c r="E219" s="11" t="s">
        <v>910</v>
      </c>
      <c r="F219" s="11" t="s">
        <v>919</v>
      </c>
      <c r="G219" s="11" t="s">
        <v>40</v>
      </c>
      <c r="H219" s="11" t="s">
        <v>565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566</v>
      </c>
      <c r="P219" s="11" t="s">
        <v>567</v>
      </c>
      <c r="Q219" s="13">
        <v>2056912</v>
      </c>
      <c r="R219" s="13">
        <v>0</v>
      </c>
      <c r="S219" s="13">
        <v>0</v>
      </c>
      <c r="T219" s="13">
        <v>0</v>
      </c>
      <c r="U219" s="11" t="s">
        <v>44</v>
      </c>
      <c r="V219" s="13">
        <v>0</v>
      </c>
      <c r="W219" s="13">
        <v>1773200</v>
      </c>
      <c r="X219" s="11" t="s">
        <v>55</v>
      </c>
      <c r="Y219" s="13">
        <v>283712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568</v>
      </c>
      <c r="B220" s="12" t="s">
        <v>515</v>
      </c>
      <c r="C220" s="11" t="s">
        <v>38</v>
      </c>
      <c r="D220" s="11" t="s">
        <v>98</v>
      </c>
      <c r="E220" s="11" t="s">
        <v>910</v>
      </c>
      <c r="F220" s="11" t="s">
        <v>919</v>
      </c>
      <c r="G220" s="11" t="s">
        <v>40</v>
      </c>
      <c r="H220" s="11" t="s">
        <v>569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562</v>
      </c>
      <c r="P220" s="11" t="s">
        <v>563</v>
      </c>
      <c r="Q220" s="13">
        <v>3062400</v>
      </c>
      <c r="R220" s="13">
        <v>0</v>
      </c>
      <c r="S220" s="13">
        <v>0</v>
      </c>
      <c r="T220" s="13">
        <v>2640000</v>
      </c>
      <c r="U220" s="11" t="s">
        <v>55</v>
      </c>
      <c r="V220" s="13">
        <v>422400</v>
      </c>
      <c r="W220" s="13">
        <v>0</v>
      </c>
      <c r="X220" s="11" t="s">
        <v>44</v>
      </c>
      <c r="Y220" s="13">
        <v>0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570</v>
      </c>
      <c r="B221" s="12" t="s">
        <v>515</v>
      </c>
      <c r="C221" s="11" t="s">
        <v>38</v>
      </c>
      <c r="D221" s="11" t="s">
        <v>98</v>
      </c>
      <c r="E221" s="11" t="s">
        <v>910</v>
      </c>
      <c r="F221" s="11" t="s">
        <v>919</v>
      </c>
      <c r="G221" s="11" t="s">
        <v>40</v>
      </c>
      <c r="H221" s="11" t="s">
        <v>571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572</v>
      </c>
      <c r="P221" s="11" t="s">
        <v>573</v>
      </c>
      <c r="Q221" s="13">
        <v>3317600</v>
      </c>
      <c r="R221" s="13">
        <v>0</v>
      </c>
      <c r="S221" s="13">
        <v>0</v>
      </c>
      <c r="T221" s="13">
        <v>0</v>
      </c>
      <c r="U221" s="11" t="s">
        <v>44</v>
      </c>
      <c r="V221" s="13">
        <v>0</v>
      </c>
      <c r="W221" s="13">
        <v>2860000</v>
      </c>
      <c r="X221" s="11" t="s">
        <v>55</v>
      </c>
      <c r="Y221" s="13">
        <v>457600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574</v>
      </c>
      <c r="B222" s="12" t="s">
        <v>515</v>
      </c>
      <c r="C222" s="11" t="s">
        <v>38</v>
      </c>
      <c r="D222" s="11" t="s">
        <v>98</v>
      </c>
      <c r="E222" s="11" t="s">
        <v>910</v>
      </c>
      <c r="F222" s="11" t="s">
        <v>919</v>
      </c>
      <c r="G222" s="11" t="s">
        <v>40</v>
      </c>
      <c r="H222" s="11" t="s">
        <v>575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576</v>
      </c>
      <c r="P222" s="11" t="s">
        <v>577</v>
      </c>
      <c r="Q222" s="13">
        <v>6596920</v>
      </c>
      <c r="R222" s="13">
        <v>0</v>
      </c>
      <c r="S222" s="13">
        <v>0</v>
      </c>
      <c r="T222" s="13">
        <v>0</v>
      </c>
      <c r="U222" s="11" t="s">
        <v>44</v>
      </c>
      <c r="V222" s="13">
        <v>0</v>
      </c>
      <c r="W222" s="13">
        <v>5687000</v>
      </c>
      <c r="X222" s="11" t="s">
        <v>55</v>
      </c>
      <c r="Y222" s="13">
        <v>909920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578</v>
      </c>
      <c r="B223" s="12" t="s">
        <v>515</v>
      </c>
      <c r="C223" s="11" t="s">
        <v>38</v>
      </c>
      <c r="D223" s="11" t="s">
        <v>98</v>
      </c>
      <c r="E223" s="11" t="s">
        <v>910</v>
      </c>
      <c r="F223" s="11" t="s">
        <v>919</v>
      </c>
      <c r="G223" s="11" t="s">
        <v>40</v>
      </c>
      <c r="H223" s="11" t="s">
        <v>579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580</v>
      </c>
      <c r="P223" s="11" t="s">
        <v>581</v>
      </c>
      <c r="Q223" s="13">
        <v>2864400</v>
      </c>
      <c r="R223" s="13">
        <v>0</v>
      </c>
      <c r="S223" s="13">
        <v>2864400</v>
      </c>
      <c r="T223" s="13">
        <v>0</v>
      </c>
      <c r="U223" s="11" t="s">
        <v>44</v>
      </c>
      <c r="V223" s="13">
        <v>0</v>
      </c>
      <c r="W223" s="13">
        <v>0</v>
      </c>
      <c r="X223" s="11" t="s">
        <v>44</v>
      </c>
      <c r="Y223" s="13">
        <v>0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582</v>
      </c>
      <c r="B224" s="12" t="s">
        <v>515</v>
      </c>
      <c r="C224" s="11" t="s">
        <v>38</v>
      </c>
      <c r="D224" s="11" t="s">
        <v>98</v>
      </c>
      <c r="E224" s="11" t="s">
        <v>910</v>
      </c>
      <c r="F224" s="11" t="s">
        <v>919</v>
      </c>
      <c r="G224" s="11" t="s">
        <v>40</v>
      </c>
      <c r="H224" s="11" t="s">
        <v>583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v>12877088</v>
      </c>
      <c r="R224" s="13">
        <v>0</v>
      </c>
      <c r="S224" s="13">
        <v>7635280</v>
      </c>
      <c r="T224" s="13">
        <v>0</v>
      </c>
      <c r="U224" s="11" t="s">
        <v>44</v>
      </c>
      <c r="V224" s="13">
        <v>0</v>
      </c>
      <c r="W224" s="13">
        <v>4518800</v>
      </c>
      <c r="X224" s="11" t="s">
        <v>55</v>
      </c>
      <c r="Y224" s="13">
        <v>723008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584</v>
      </c>
      <c r="B225" s="12" t="s">
        <v>585</v>
      </c>
      <c r="C225" s="11" t="s">
        <v>38</v>
      </c>
      <c r="D225" s="11" t="s">
        <v>39</v>
      </c>
      <c r="E225" s="11" t="s">
        <v>874</v>
      </c>
      <c r="F225" s="11" t="s">
        <v>884</v>
      </c>
      <c r="G225" s="11" t="s">
        <v>40</v>
      </c>
      <c r="H225" s="11" t="s">
        <v>586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587</v>
      </c>
      <c r="P225" s="11" t="s">
        <v>588</v>
      </c>
      <c r="Q225" s="13">
        <f>SUM(S225:AG225)</f>
        <v>1995000</v>
      </c>
      <c r="R225" s="13">
        <v>0</v>
      </c>
      <c r="S225" s="13">
        <v>1995000</v>
      </c>
      <c r="T225" s="13">
        <v>0</v>
      </c>
      <c r="U225" s="11" t="s">
        <v>44</v>
      </c>
      <c r="V225" s="13">
        <v>0</v>
      </c>
      <c r="W225" s="13">
        <v>0</v>
      </c>
      <c r="X225" s="11" t="s">
        <v>44</v>
      </c>
      <c r="Y225" s="13">
        <v>0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589</v>
      </c>
      <c r="B226" s="12" t="s">
        <v>585</v>
      </c>
      <c r="C226" s="11" t="s">
        <v>38</v>
      </c>
      <c r="D226" s="11" t="s">
        <v>39</v>
      </c>
      <c r="E226" s="11" t="s">
        <v>874</v>
      </c>
      <c r="F226" s="11" t="s">
        <v>884</v>
      </c>
      <c r="G226" s="11" t="s">
        <v>40</v>
      </c>
      <c r="H226" s="11" t="s">
        <v>590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346310937.25</v>
      </c>
      <c r="R226" s="13">
        <v>0</v>
      </c>
      <c r="S226" s="13">
        <v>301566793.75</v>
      </c>
      <c r="T226" s="13">
        <v>0</v>
      </c>
      <c r="U226" s="11" t="s">
        <v>44</v>
      </c>
      <c r="V226" s="13">
        <v>0</v>
      </c>
      <c r="W226" s="13">
        <v>38572537.5</v>
      </c>
      <c r="X226" s="11" t="s">
        <v>44</v>
      </c>
      <c r="Y226" s="13">
        <v>6171606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591</v>
      </c>
      <c r="B227" s="12" t="s">
        <v>585</v>
      </c>
      <c r="C227" s="11" t="s">
        <v>38</v>
      </c>
      <c r="D227" s="11" t="s">
        <v>39</v>
      </c>
      <c r="E227" s="11" t="s">
        <v>874</v>
      </c>
      <c r="F227" s="11" t="s">
        <v>884</v>
      </c>
      <c r="G227" s="11" t="s">
        <v>40</v>
      </c>
      <c r="H227" s="11" t="s">
        <v>592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225133726.25</v>
      </c>
      <c r="R227" s="13">
        <v>0</v>
      </c>
      <c r="S227" s="13">
        <v>161204060</v>
      </c>
      <c r="T227" s="13">
        <v>0</v>
      </c>
      <c r="U227" s="11" t="s">
        <v>44</v>
      </c>
      <c r="V227" s="13">
        <v>0</v>
      </c>
      <c r="W227" s="13">
        <v>55111781.25</v>
      </c>
      <c r="X227" s="11" t="s">
        <v>55</v>
      </c>
      <c r="Y227" s="13">
        <v>8817885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593</v>
      </c>
      <c r="B228" s="12" t="s">
        <v>585</v>
      </c>
      <c r="C228" s="11" t="s">
        <v>38</v>
      </c>
      <c r="D228" s="11" t="s">
        <v>39</v>
      </c>
      <c r="E228" s="11" t="s">
        <v>874</v>
      </c>
      <c r="F228" s="11" t="s">
        <v>884</v>
      </c>
      <c r="G228" s="11" t="s">
        <v>40</v>
      </c>
      <c r="H228" s="11" t="s">
        <v>594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16364880</v>
      </c>
      <c r="R228" s="13">
        <v>0</v>
      </c>
      <c r="S228" s="13">
        <v>16148250</v>
      </c>
      <c r="T228" s="13">
        <v>0</v>
      </c>
      <c r="U228" s="11" t="s">
        <v>44</v>
      </c>
      <c r="V228" s="13">
        <v>0</v>
      </c>
      <c r="W228" s="13">
        <v>186750</v>
      </c>
      <c r="X228" s="11" t="s">
        <v>55</v>
      </c>
      <c r="Y228" s="13">
        <v>29880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595</v>
      </c>
      <c r="B229" s="12" t="s">
        <v>585</v>
      </c>
      <c r="C229" s="11" t="s">
        <v>38</v>
      </c>
      <c r="D229" s="11" t="s">
        <v>39</v>
      </c>
      <c r="E229" s="11" t="s">
        <v>874</v>
      </c>
      <c r="F229" s="11" t="s">
        <v>884</v>
      </c>
      <c r="G229" s="11" t="s">
        <v>40</v>
      </c>
      <c r="H229" s="11" t="s">
        <v>596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237324551.25920001</v>
      </c>
      <c r="R229" s="13">
        <v>0</v>
      </c>
      <c r="S229" s="13">
        <v>201022031.25</v>
      </c>
      <c r="T229" s="13">
        <v>0</v>
      </c>
      <c r="U229" s="11" t="s">
        <v>44</v>
      </c>
      <c r="V229" s="13">
        <v>0</v>
      </c>
      <c r="W229" s="13">
        <v>31295275.870000001</v>
      </c>
      <c r="X229" s="11" t="s">
        <v>55</v>
      </c>
      <c r="Y229" s="13">
        <v>5007244.1392000001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597</v>
      </c>
      <c r="B230" s="12" t="s">
        <v>585</v>
      </c>
      <c r="C230" s="11" t="s">
        <v>38</v>
      </c>
      <c r="D230" s="11" t="s">
        <v>39</v>
      </c>
      <c r="E230" s="11" t="s">
        <v>874</v>
      </c>
      <c r="F230" s="11" t="s">
        <v>884</v>
      </c>
      <c r="G230" s="11" t="s">
        <v>40</v>
      </c>
      <c r="H230" s="11" t="s">
        <v>598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>SUM(S230:AG230)</f>
        <v>185741952.5</v>
      </c>
      <c r="R230" s="13">
        <v>0</v>
      </c>
      <c r="S230" s="13">
        <v>139184772.5</v>
      </c>
      <c r="T230" s="13">
        <v>0</v>
      </c>
      <c r="U230" s="11" t="s">
        <v>44</v>
      </c>
      <c r="V230" s="13">
        <v>0</v>
      </c>
      <c r="W230" s="13">
        <v>40135500</v>
      </c>
      <c r="X230" s="11" t="s">
        <v>55</v>
      </c>
      <c r="Y230" s="13">
        <v>6421680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599</v>
      </c>
      <c r="B231" s="12" t="s">
        <v>585</v>
      </c>
      <c r="C231" s="11" t="s">
        <v>38</v>
      </c>
      <c r="D231" s="11" t="s">
        <v>39</v>
      </c>
      <c r="E231" s="11" t="s">
        <v>874</v>
      </c>
      <c r="F231" s="11" t="s">
        <v>884</v>
      </c>
      <c r="G231" s="11" t="s">
        <v>40</v>
      </c>
      <c r="H231" s="11" t="s">
        <v>600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11469975</v>
      </c>
      <c r="R231" s="13">
        <v>0</v>
      </c>
      <c r="S231" s="13">
        <v>10008375</v>
      </c>
      <c r="T231" s="13">
        <v>0</v>
      </c>
      <c r="U231" s="11" t="s">
        <v>44</v>
      </c>
      <c r="V231" s="13">
        <v>0</v>
      </c>
      <c r="W231" s="13">
        <v>1260000</v>
      </c>
      <c r="X231" s="11" t="s">
        <v>44</v>
      </c>
      <c r="Y231" s="13">
        <v>201600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601</v>
      </c>
      <c r="B232" s="12" t="s">
        <v>585</v>
      </c>
      <c r="C232" s="11" t="s">
        <v>38</v>
      </c>
      <c r="D232" s="11" t="s">
        <v>39</v>
      </c>
      <c r="E232" s="11" t="s">
        <v>874</v>
      </c>
      <c r="F232" s="11" t="s">
        <v>884</v>
      </c>
      <c r="G232" s="11" t="s">
        <v>40</v>
      </c>
      <c r="H232" s="11" t="s">
        <v>602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603</v>
      </c>
      <c r="P232" s="11" t="s">
        <v>604</v>
      </c>
      <c r="Q232" s="13">
        <f>SUM(S232:AG232)</f>
        <v>1995000</v>
      </c>
      <c r="R232" s="13">
        <v>0</v>
      </c>
      <c r="S232" s="13">
        <v>1995000</v>
      </c>
      <c r="T232" s="13">
        <v>0</v>
      </c>
      <c r="U232" s="11" t="s">
        <v>44</v>
      </c>
      <c r="V232" s="13">
        <v>0</v>
      </c>
      <c r="W232" s="13">
        <v>0</v>
      </c>
      <c r="X232" s="11" t="s">
        <v>44</v>
      </c>
      <c r="Y232" s="13">
        <v>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605</v>
      </c>
      <c r="B233" s="12" t="s">
        <v>585</v>
      </c>
      <c r="C233" s="11" t="s">
        <v>38</v>
      </c>
      <c r="D233" s="11" t="s">
        <v>39</v>
      </c>
      <c r="E233" s="11" t="s">
        <v>874</v>
      </c>
      <c r="F233" s="11" t="s">
        <v>884</v>
      </c>
      <c r="G233" s="11" t="s">
        <v>40</v>
      </c>
      <c r="H233" s="11" t="s">
        <v>606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25566750</v>
      </c>
      <c r="R233" s="13">
        <v>0</v>
      </c>
      <c r="S233" s="13">
        <v>13338900</v>
      </c>
      <c r="T233" s="13">
        <v>0</v>
      </c>
      <c r="U233" s="11" t="s">
        <v>44</v>
      </c>
      <c r="V233" s="13">
        <v>0</v>
      </c>
      <c r="W233" s="13">
        <v>10541250</v>
      </c>
      <c r="X233" s="11" t="s">
        <v>55</v>
      </c>
      <c r="Y233" s="13">
        <v>1686600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607</v>
      </c>
      <c r="B234" s="12" t="s">
        <v>585</v>
      </c>
      <c r="C234" s="11" t="s">
        <v>38</v>
      </c>
      <c r="D234" s="11" t="s">
        <v>39</v>
      </c>
      <c r="E234" s="11" t="s">
        <v>874</v>
      </c>
      <c r="F234" s="11" t="s">
        <v>884</v>
      </c>
      <c r="G234" s="11" t="s">
        <v>40</v>
      </c>
      <c r="H234" s="11" t="s">
        <v>608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122733445.6092</v>
      </c>
      <c r="R234" s="13">
        <v>0</v>
      </c>
      <c r="S234" s="13">
        <v>101086832.5</v>
      </c>
      <c r="T234" s="13">
        <v>0</v>
      </c>
      <c r="U234" s="11" t="s">
        <v>44</v>
      </c>
      <c r="V234" s="13">
        <v>0</v>
      </c>
      <c r="W234" s="13">
        <v>18660873.370000001</v>
      </c>
      <c r="X234" s="11" t="s">
        <v>55</v>
      </c>
      <c r="Y234" s="13">
        <v>2985739.7392000002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x14ac:dyDescent="0.25">
      <c r="A235" s="11" t="s">
        <v>609</v>
      </c>
      <c r="B235" s="9" t="s">
        <v>585</v>
      </c>
      <c r="C235" s="8" t="s">
        <v>38</v>
      </c>
      <c r="D235" s="8" t="s">
        <v>63</v>
      </c>
      <c r="E235" s="8" t="s">
        <v>64</v>
      </c>
      <c r="F235" s="8" t="s">
        <v>893</v>
      </c>
      <c r="G235" s="8" t="s">
        <v>40</v>
      </c>
      <c r="H235" s="8" t="s">
        <v>610</v>
      </c>
      <c r="I235" s="10" t="s">
        <v>42</v>
      </c>
      <c r="J235" s="10" t="s">
        <v>42</v>
      </c>
      <c r="K235" s="10" t="s">
        <v>42</v>
      </c>
      <c r="L235" s="10" t="s">
        <v>42</v>
      </c>
      <c r="M235" s="10">
        <v>0</v>
      </c>
      <c r="N235" s="8" t="s">
        <v>42</v>
      </c>
      <c r="O235" s="8" t="s">
        <v>43</v>
      </c>
      <c r="P235" s="8" t="s">
        <v>42</v>
      </c>
      <c r="Q235" s="10">
        <f>SUM(S235:AG235)</f>
        <v>1113636831.2368</v>
      </c>
      <c r="R235" s="10">
        <v>0</v>
      </c>
      <c r="S235" s="10">
        <v>931769763.75</v>
      </c>
      <c r="T235" s="10">
        <v>0</v>
      </c>
      <c r="U235" s="8" t="s">
        <v>44</v>
      </c>
      <c r="V235" s="10">
        <v>0</v>
      </c>
      <c r="W235" s="10">
        <v>156781954.73000002</v>
      </c>
      <c r="X235" s="8" t="s">
        <v>55</v>
      </c>
      <c r="Y235" s="10">
        <v>25085112.756799996</v>
      </c>
      <c r="Z235" s="10">
        <v>0</v>
      </c>
      <c r="AA235" s="8" t="s">
        <v>44</v>
      </c>
      <c r="AB235" s="10">
        <v>0</v>
      </c>
      <c r="AC235" s="10">
        <v>0</v>
      </c>
      <c r="AD235" s="8" t="s">
        <v>44</v>
      </c>
      <c r="AE235" s="10">
        <v>0</v>
      </c>
      <c r="AF235" s="10">
        <v>0</v>
      </c>
      <c r="AG235" s="8" t="s">
        <v>42</v>
      </c>
    </row>
    <row r="236" spans="1:33" s="14" customFormat="1" x14ac:dyDescent="0.25">
      <c r="A236" s="11" t="s">
        <v>611</v>
      </c>
      <c r="B236" s="12" t="s">
        <v>585</v>
      </c>
      <c r="C236" s="11" t="s">
        <v>38</v>
      </c>
      <c r="D236" s="11" t="s">
        <v>66</v>
      </c>
      <c r="E236" s="11" t="s">
        <v>896</v>
      </c>
      <c r="F236" s="11" t="s">
        <v>906</v>
      </c>
      <c r="G236" s="11" t="s">
        <v>40</v>
      </c>
      <c r="H236" s="11" t="s">
        <v>612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>SUM(S236:AG236)</f>
        <v>427821152.8592</v>
      </c>
      <c r="R236" s="13">
        <v>0</v>
      </c>
      <c r="S236" s="13">
        <v>331541328.75</v>
      </c>
      <c r="T236" s="13">
        <v>0</v>
      </c>
      <c r="U236" s="11" t="s">
        <v>44</v>
      </c>
      <c r="V236" s="13">
        <v>0</v>
      </c>
      <c r="W236" s="13">
        <v>82999848.370000005</v>
      </c>
      <c r="X236" s="11" t="s">
        <v>55</v>
      </c>
      <c r="Y236" s="13">
        <v>13279975.7392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613</v>
      </c>
      <c r="B237" s="12" t="s">
        <v>585</v>
      </c>
      <c r="C237" s="11" t="s">
        <v>38</v>
      </c>
      <c r="D237" s="11" t="s">
        <v>66</v>
      </c>
      <c r="E237" s="11" t="s">
        <v>896</v>
      </c>
      <c r="F237" s="11" t="s">
        <v>906</v>
      </c>
      <c r="G237" s="11" t="s">
        <v>40</v>
      </c>
      <c r="H237" s="11" t="s">
        <v>614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116634424.5</v>
      </c>
      <c r="R237" s="13">
        <v>0</v>
      </c>
      <c r="S237" s="13">
        <v>72418545</v>
      </c>
      <c r="T237" s="13">
        <v>0</v>
      </c>
      <c r="U237" s="11" t="s">
        <v>44</v>
      </c>
      <c r="V237" s="13">
        <v>0</v>
      </c>
      <c r="W237" s="13">
        <v>38117137.5</v>
      </c>
      <c r="X237" s="11" t="s">
        <v>55</v>
      </c>
      <c r="Y237" s="13">
        <v>6098742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615</v>
      </c>
      <c r="B238" s="12" t="s">
        <v>585</v>
      </c>
      <c r="C238" s="11" t="s">
        <v>38</v>
      </c>
      <c r="D238" s="11" t="s">
        <v>66</v>
      </c>
      <c r="E238" s="11" t="s">
        <v>896</v>
      </c>
      <c r="F238" s="11" t="s">
        <v>906</v>
      </c>
      <c r="G238" s="11" t="s">
        <v>40</v>
      </c>
      <c r="H238" s="11" t="s">
        <v>616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24925252.5</v>
      </c>
      <c r="R238" s="13">
        <v>0</v>
      </c>
      <c r="S238" s="13">
        <v>22278712.5</v>
      </c>
      <c r="T238" s="13">
        <v>0</v>
      </c>
      <c r="U238" s="11" t="s">
        <v>44</v>
      </c>
      <c r="V238" s="13">
        <v>0</v>
      </c>
      <c r="W238" s="13">
        <v>2281500</v>
      </c>
      <c r="X238" s="11" t="s">
        <v>44</v>
      </c>
      <c r="Y238" s="13">
        <v>365040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617</v>
      </c>
      <c r="B239" s="12" t="s">
        <v>585</v>
      </c>
      <c r="C239" s="11" t="s">
        <v>38</v>
      </c>
      <c r="D239" s="11" t="s">
        <v>66</v>
      </c>
      <c r="E239" s="11" t="s">
        <v>896</v>
      </c>
      <c r="F239" s="11" t="s">
        <v>906</v>
      </c>
      <c r="G239" s="11" t="s">
        <v>40</v>
      </c>
      <c r="H239" s="11" t="s">
        <v>618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299729548.75919998</v>
      </c>
      <c r="R239" s="13">
        <v>0</v>
      </c>
      <c r="S239" s="13">
        <v>241521298.75</v>
      </c>
      <c r="T239" s="13">
        <v>0</v>
      </c>
      <c r="U239" s="11" t="s">
        <v>44</v>
      </c>
      <c r="V239" s="13">
        <v>0</v>
      </c>
      <c r="W239" s="13">
        <v>50179525.870000005</v>
      </c>
      <c r="X239" s="11" t="s">
        <v>55</v>
      </c>
      <c r="Y239" s="13">
        <v>8028724.1392000001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619</v>
      </c>
      <c r="B240" s="12" t="s">
        <v>585</v>
      </c>
      <c r="C240" s="11" t="s">
        <v>38</v>
      </c>
      <c r="D240" s="11" t="s">
        <v>66</v>
      </c>
      <c r="E240" s="11" t="s">
        <v>896</v>
      </c>
      <c r="F240" s="11" t="s">
        <v>906</v>
      </c>
      <c r="G240" s="11" t="s">
        <v>40</v>
      </c>
      <c r="H240" s="11" t="s">
        <v>620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15094800</v>
      </c>
      <c r="R240" s="13">
        <v>0</v>
      </c>
      <c r="S240" s="13">
        <v>13189500</v>
      </c>
      <c r="T240" s="13">
        <v>0</v>
      </c>
      <c r="U240" s="11" t="s">
        <v>44</v>
      </c>
      <c r="V240" s="13">
        <v>0</v>
      </c>
      <c r="W240" s="13">
        <v>1642500</v>
      </c>
      <c r="X240" s="11" t="s">
        <v>55</v>
      </c>
      <c r="Y240" s="13">
        <v>262800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621</v>
      </c>
      <c r="B241" s="12" t="s">
        <v>585</v>
      </c>
      <c r="C241" s="11" t="s">
        <v>38</v>
      </c>
      <c r="D241" s="11" t="s">
        <v>66</v>
      </c>
      <c r="E241" s="11" t="s">
        <v>896</v>
      </c>
      <c r="F241" s="11" t="s">
        <v>906</v>
      </c>
      <c r="G241" s="11" t="s">
        <v>40</v>
      </c>
      <c r="H241" s="11" t="s">
        <v>622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45204998.259200007</v>
      </c>
      <c r="R241" s="13">
        <v>0</v>
      </c>
      <c r="S241" s="13">
        <v>23444876.250000007</v>
      </c>
      <c r="T241" s="13">
        <v>0</v>
      </c>
      <c r="U241" s="11" t="s">
        <v>44</v>
      </c>
      <c r="V241" s="13">
        <v>0</v>
      </c>
      <c r="W241" s="13">
        <v>18758725.869999997</v>
      </c>
      <c r="X241" s="11" t="s">
        <v>55</v>
      </c>
      <c r="Y241" s="13">
        <v>3001396.1392000001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623</v>
      </c>
      <c r="B242" s="12" t="s">
        <v>585</v>
      </c>
      <c r="C242" s="11" t="s">
        <v>38</v>
      </c>
      <c r="D242" s="11" t="s">
        <v>98</v>
      </c>
      <c r="E242" s="11" t="s">
        <v>910</v>
      </c>
      <c r="F242" s="11" t="s">
        <v>920</v>
      </c>
      <c r="G242" s="11" t="s">
        <v>40</v>
      </c>
      <c r="H242" s="11" t="s">
        <v>624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v>211269851</v>
      </c>
      <c r="R242" s="13">
        <v>0</v>
      </c>
      <c r="S242" s="13">
        <v>208941325</v>
      </c>
      <c r="T242" s="13">
        <v>0</v>
      </c>
      <c r="U242" s="11" t="s">
        <v>44</v>
      </c>
      <c r="V242" s="13">
        <v>0</v>
      </c>
      <c r="W242" s="13">
        <v>2007350</v>
      </c>
      <c r="X242" s="11" t="s">
        <v>44</v>
      </c>
      <c r="Y242" s="13">
        <v>321176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625</v>
      </c>
      <c r="B243" s="12" t="s">
        <v>585</v>
      </c>
      <c r="C243" s="11" t="s">
        <v>38</v>
      </c>
      <c r="D243" s="11" t="s">
        <v>98</v>
      </c>
      <c r="E243" s="11" t="s">
        <v>910</v>
      </c>
      <c r="F243" s="11" t="s">
        <v>920</v>
      </c>
      <c r="G243" s="11" t="s">
        <v>40</v>
      </c>
      <c r="H243" s="11" t="s">
        <v>626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v>26518050</v>
      </c>
      <c r="R243" s="13">
        <v>0</v>
      </c>
      <c r="S243" s="13">
        <v>26518050</v>
      </c>
      <c r="T243" s="13">
        <v>0</v>
      </c>
      <c r="U243" s="11" t="s">
        <v>44</v>
      </c>
      <c r="V243" s="13">
        <v>0</v>
      </c>
      <c r="W243" s="13">
        <v>0</v>
      </c>
      <c r="X243" s="11" t="s">
        <v>44</v>
      </c>
      <c r="Y243" s="13">
        <v>0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627</v>
      </c>
      <c r="B244" s="12" t="s">
        <v>585</v>
      </c>
      <c r="C244" s="11" t="s">
        <v>38</v>
      </c>
      <c r="D244" s="11" t="s">
        <v>98</v>
      </c>
      <c r="E244" s="11" t="s">
        <v>910</v>
      </c>
      <c r="F244" s="11" t="s">
        <v>920</v>
      </c>
      <c r="G244" s="11" t="s">
        <v>40</v>
      </c>
      <c r="H244" s="11" t="s">
        <v>628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v>42672960</v>
      </c>
      <c r="R244" s="13">
        <v>0</v>
      </c>
      <c r="S244" s="13">
        <v>42318000</v>
      </c>
      <c r="T244" s="13">
        <v>0</v>
      </c>
      <c r="U244" s="11" t="s">
        <v>44</v>
      </c>
      <c r="V244" s="13">
        <v>0</v>
      </c>
      <c r="W244" s="13">
        <v>306000</v>
      </c>
      <c r="X244" s="11" t="s">
        <v>44</v>
      </c>
      <c r="Y244" s="13">
        <v>48960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629</v>
      </c>
      <c r="B245" s="12" t="s">
        <v>585</v>
      </c>
      <c r="C245" s="11" t="s">
        <v>38</v>
      </c>
      <c r="D245" s="11" t="s">
        <v>98</v>
      </c>
      <c r="E245" s="11" t="s">
        <v>910</v>
      </c>
      <c r="F245" s="11" t="s">
        <v>920</v>
      </c>
      <c r="G245" s="11" t="s">
        <v>40</v>
      </c>
      <c r="H245" s="11" t="s">
        <v>630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v>6644250</v>
      </c>
      <c r="R245" s="13">
        <v>0</v>
      </c>
      <c r="S245" s="13">
        <v>6644250</v>
      </c>
      <c r="T245" s="13">
        <v>0</v>
      </c>
      <c r="U245" s="11" t="s">
        <v>44</v>
      </c>
      <c r="V245" s="13">
        <v>0</v>
      </c>
      <c r="W245" s="13">
        <v>0</v>
      </c>
      <c r="X245" s="11" t="s">
        <v>44</v>
      </c>
      <c r="Y245" s="13">
        <v>0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631</v>
      </c>
      <c r="B246" s="12" t="s">
        <v>585</v>
      </c>
      <c r="C246" s="11" t="s">
        <v>38</v>
      </c>
      <c r="D246" s="11" t="s">
        <v>98</v>
      </c>
      <c r="E246" s="11" t="s">
        <v>910</v>
      </c>
      <c r="F246" s="11" t="s">
        <v>920</v>
      </c>
      <c r="G246" s="11" t="s">
        <v>40</v>
      </c>
      <c r="H246" s="11" t="s">
        <v>632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633</v>
      </c>
      <c r="P246" s="11" t="s">
        <v>634</v>
      </c>
      <c r="Q246" s="13">
        <v>2214000</v>
      </c>
      <c r="R246" s="13">
        <v>0</v>
      </c>
      <c r="S246" s="13">
        <v>2214000</v>
      </c>
      <c r="T246" s="13">
        <v>0</v>
      </c>
      <c r="U246" s="11" t="s">
        <v>44</v>
      </c>
      <c r="V246" s="13">
        <v>0</v>
      </c>
      <c r="W246" s="13">
        <v>0</v>
      </c>
      <c r="X246" s="11" t="s">
        <v>44</v>
      </c>
      <c r="Y246" s="13">
        <v>0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635</v>
      </c>
      <c r="B247" s="12" t="s">
        <v>585</v>
      </c>
      <c r="C247" s="11" t="s">
        <v>38</v>
      </c>
      <c r="D247" s="11" t="s">
        <v>98</v>
      </c>
      <c r="E247" s="11" t="s">
        <v>910</v>
      </c>
      <c r="F247" s="11" t="s">
        <v>920</v>
      </c>
      <c r="G247" s="11" t="s">
        <v>40</v>
      </c>
      <c r="H247" s="11" t="s">
        <v>636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v>265672540</v>
      </c>
      <c r="R247" s="13">
        <v>0</v>
      </c>
      <c r="S247" s="13">
        <v>250445800</v>
      </c>
      <c r="T247" s="13">
        <v>0</v>
      </c>
      <c r="U247" s="11" t="s">
        <v>44</v>
      </c>
      <c r="V247" s="13">
        <v>0</v>
      </c>
      <c r="W247" s="13">
        <v>13126500</v>
      </c>
      <c r="X247" s="11" t="s">
        <v>44</v>
      </c>
      <c r="Y247" s="13">
        <v>2100240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637</v>
      </c>
      <c r="B248" s="12" t="s">
        <v>585</v>
      </c>
      <c r="C248" s="11" t="s">
        <v>38</v>
      </c>
      <c r="D248" s="11" t="s">
        <v>98</v>
      </c>
      <c r="E248" s="11" t="s">
        <v>910</v>
      </c>
      <c r="F248" s="11" t="s">
        <v>920</v>
      </c>
      <c r="G248" s="11" t="s">
        <v>40</v>
      </c>
      <c r="H248" s="11" t="s">
        <v>638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639</v>
      </c>
      <c r="P248" s="11" t="s">
        <v>640</v>
      </c>
      <c r="Q248" s="13">
        <v>9411750</v>
      </c>
      <c r="R248" s="13">
        <v>0</v>
      </c>
      <c r="S248" s="13">
        <v>9411750</v>
      </c>
      <c r="T248" s="13">
        <v>0</v>
      </c>
      <c r="U248" s="11" t="s">
        <v>44</v>
      </c>
      <c r="V248" s="13">
        <v>0</v>
      </c>
      <c r="W248" s="13">
        <v>0</v>
      </c>
      <c r="X248" s="11" t="s">
        <v>44</v>
      </c>
      <c r="Y248" s="13">
        <v>0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641</v>
      </c>
      <c r="B249" s="12" t="s">
        <v>585</v>
      </c>
      <c r="C249" s="11" t="s">
        <v>38</v>
      </c>
      <c r="D249" s="11" t="s">
        <v>98</v>
      </c>
      <c r="E249" s="11" t="s">
        <v>910</v>
      </c>
      <c r="F249" s="11" t="s">
        <v>920</v>
      </c>
      <c r="G249" s="11" t="s">
        <v>40</v>
      </c>
      <c r="H249" s="11" t="s">
        <v>642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v>102933020</v>
      </c>
      <c r="R249" s="13">
        <v>0</v>
      </c>
      <c r="S249" s="13">
        <v>98647400</v>
      </c>
      <c r="T249" s="13">
        <v>0</v>
      </c>
      <c r="U249" s="11" t="s">
        <v>44</v>
      </c>
      <c r="V249" s="13">
        <v>0</v>
      </c>
      <c r="W249" s="13">
        <v>3694500</v>
      </c>
      <c r="X249" s="11" t="s">
        <v>44</v>
      </c>
      <c r="Y249" s="13">
        <v>591120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643</v>
      </c>
      <c r="B250" s="12" t="s">
        <v>585</v>
      </c>
      <c r="C250" s="11" t="s">
        <v>38</v>
      </c>
      <c r="D250" s="11" t="s">
        <v>98</v>
      </c>
      <c r="E250" s="11" t="s">
        <v>910</v>
      </c>
      <c r="F250" s="11" t="s">
        <v>920</v>
      </c>
      <c r="G250" s="11" t="s">
        <v>40</v>
      </c>
      <c r="H250" s="11" t="s">
        <v>644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v>6591350</v>
      </c>
      <c r="R250" s="13">
        <v>0</v>
      </c>
      <c r="S250" s="13">
        <v>5978000</v>
      </c>
      <c r="T250" s="13">
        <v>0</v>
      </c>
      <c r="U250" s="11" t="s">
        <v>44</v>
      </c>
      <c r="V250" s="13">
        <v>0</v>
      </c>
      <c r="W250" s="13">
        <v>528750</v>
      </c>
      <c r="X250" s="11" t="s">
        <v>44</v>
      </c>
      <c r="Y250" s="13">
        <v>84600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645</v>
      </c>
      <c r="B251" s="12" t="s">
        <v>585</v>
      </c>
      <c r="C251" s="11" t="s">
        <v>38</v>
      </c>
      <c r="D251" s="11" t="s">
        <v>98</v>
      </c>
      <c r="E251" s="11" t="s">
        <v>910</v>
      </c>
      <c r="F251" s="11" t="s">
        <v>920</v>
      </c>
      <c r="G251" s="11" t="s">
        <v>40</v>
      </c>
      <c r="H251" s="11" t="s">
        <v>646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v>16584750</v>
      </c>
      <c r="R251" s="13">
        <v>0</v>
      </c>
      <c r="S251" s="13">
        <v>2490750</v>
      </c>
      <c r="T251" s="13">
        <v>0</v>
      </c>
      <c r="U251" s="11" t="s">
        <v>44</v>
      </c>
      <c r="V251" s="13">
        <v>0</v>
      </c>
      <c r="W251" s="13">
        <v>12150000</v>
      </c>
      <c r="X251" s="11" t="s">
        <v>55</v>
      </c>
      <c r="Y251" s="13">
        <v>1944000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647</v>
      </c>
      <c r="B252" s="12" t="s">
        <v>648</v>
      </c>
      <c r="C252" s="11" t="s">
        <v>38</v>
      </c>
      <c r="D252" s="11" t="s">
        <v>39</v>
      </c>
      <c r="E252" s="11" t="s">
        <v>874</v>
      </c>
      <c r="F252" s="11" t="s">
        <v>885</v>
      </c>
      <c r="G252" s="11" t="s">
        <v>40</v>
      </c>
      <c r="H252" s="11" t="s">
        <v>649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274255995.00919998</v>
      </c>
      <c r="R252" s="13">
        <v>0</v>
      </c>
      <c r="S252" s="13">
        <v>245634705</v>
      </c>
      <c r="T252" s="13">
        <v>0</v>
      </c>
      <c r="U252" s="11" t="s">
        <v>44</v>
      </c>
      <c r="V252" s="13">
        <v>0</v>
      </c>
      <c r="W252" s="13">
        <v>24673525.870000001</v>
      </c>
      <c r="X252" s="11" t="s">
        <v>44</v>
      </c>
      <c r="Y252" s="13">
        <v>3947764.1392000001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650</v>
      </c>
      <c r="B253" s="12" t="s">
        <v>648</v>
      </c>
      <c r="C253" s="11" t="s">
        <v>38</v>
      </c>
      <c r="D253" s="11" t="s">
        <v>39</v>
      </c>
      <c r="E253" s="11" t="s">
        <v>874</v>
      </c>
      <c r="F253" s="11" t="s">
        <v>885</v>
      </c>
      <c r="G253" s="11" t="s">
        <v>40</v>
      </c>
      <c r="H253" s="11" t="s">
        <v>651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>SUM(S253:AG253)</f>
        <v>81671660</v>
      </c>
      <c r="R253" s="13">
        <v>0</v>
      </c>
      <c r="S253" s="13">
        <v>46238300</v>
      </c>
      <c r="T253" s="13">
        <v>0</v>
      </c>
      <c r="U253" s="11" t="s">
        <v>44</v>
      </c>
      <c r="V253" s="13">
        <v>0</v>
      </c>
      <c r="W253" s="13">
        <v>30546000</v>
      </c>
      <c r="X253" s="11" t="s">
        <v>44</v>
      </c>
      <c r="Y253" s="13">
        <v>4887360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652</v>
      </c>
      <c r="B254" s="12" t="s">
        <v>648</v>
      </c>
      <c r="C254" s="11" t="s">
        <v>38</v>
      </c>
      <c r="D254" s="11" t="s">
        <v>39</v>
      </c>
      <c r="E254" s="11" t="s">
        <v>874</v>
      </c>
      <c r="F254" s="11" t="s">
        <v>885</v>
      </c>
      <c r="G254" s="11" t="s">
        <v>40</v>
      </c>
      <c r="H254" s="11" t="s">
        <v>653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325943558.49919999</v>
      </c>
      <c r="R254" s="13">
        <v>0</v>
      </c>
      <c r="S254" s="13">
        <v>240487537.5</v>
      </c>
      <c r="T254" s="13">
        <v>0</v>
      </c>
      <c r="U254" s="11" t="s">
        <v>44</v>
      </c>
      <c r="V254" s="13">
        <v>0</v>
      </c>
      <c r="W254" s="13">
        <v>73668983.620000005</v>
      </c>
      <c r="X254" s="11" t="s">
        <v>55</v>
      </c>
      <c r="Y254" s="13">
        <v>11787037.3792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654</v>
      </c>
      <c r="B255" s="12" t="s">
        <v>648</v>
      </c>
      <c r="C255" s="11" t="s">
        <v>38</v>
      </c>
      <c r="D255" s="11" t="s">
        <v>39</v>
      </c>
      <c r="E255" s="11" t="s">
        <v>874</v>
      </c>
      <c r="F255" s="11" t="s">
        <v>885</v>
      </c>
      <c r="G255" s="11" t="s">
        <v>40</v>
      </c>
      <c r="H255" s="11" t="s">
        <v>655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>SUM(S255:AG255)</f>
        <v>292507605.83680004</v>
      </c>
      <c r="R255" s="13">
        <v>0</v>
      </c>
      <c r="S255" s="13">
        <v>238291508.75</v>
      </c>
      <c r="T255" s="13">
        <v>0</v>
      </c>
      <c r="U255" s="11" t="s">
        <v>44</v>
      </c>
      <c r="V255" s="13">
        <v>0</v>
      </c>
      <c r="W255" s="13">
        <v>46738014.730000004</v>
      </c>
      <c r="X255" s="11" t="s">
        <v>44</v>
      </c>
      <c r="Y255" s="13">
        <v>7478082.3568000002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656</v>
      </c>
      <c r="B256" s="12" t="s">
        <v>648</v>
      </c>
      <c r="C256" s="11" t="s">
        <v>38</v>
      </c>
      <c r="D256" s="11" t="s">
        <v>39</v>
      </c>
      <c r="E256" s="11" t="s">
        <v>874</v>
      </c>
      <c r="F256" s="11" t="s">
        <v>885</v>
      </c>
      <c r="G256" s="11" t="s">
        <v>40</v>
      </c>
      <c r="H256" s="11" t="s">
        <v>657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83424647.5</v>
      </c>
      <c r="R256" s="13">
        <v>0</v>
      </c>
      <c r="S256" s="13">
        <v>63664337.5</v>
      </c>
      <c r="T256" s="13">
        <v>0</v>
      </c>
      <c r="U256" s="11" t="s">
        <v>44</v>
      </c>
      <c r="V256" s="13">
        <v>0</v>
      </c>
      <c r="W256" s="13">
        <v>17034750</v>
      </c>
      <c r="X256" s="11" t="s">
        <v>55</v>
      </c>
      <c r="Y256" s="13">
        <v>2725560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x14ac:dyDescent="0.25">
      <c r="A257" s="11" t="s">
        <v>658</v>
      </c>
      <c r="B257" s="9" t="s">
        <v>648</v>
      </c>
      <c r="C257" s="8" t="s">
        <v>38</v>
      </c>
      <c r="D257" s="8" t="s">
        <v>63</v>
      </c>
      <c r="E257" s="8" t="s">
        <v>64</v>
      </c>
      <c r="F257" s="8" t="s">
        <v>894</v>
      </c>
      <c r="G257" s="8" t="s">
        <v>40</v>
      </c>
      <c r="H257" s="8" t="s">
        <v>659</v>
      </c>
      <c r="I257" s="10" t="s">
        <v>42</v>
      </c>
      <c r="J257" s="10" t="s">
        <v>42</v>
      </c>
      <c r="K257" s="10" t="s">
        <v>42</v>
      </c>
      <c r="L257" s="10" t="s">
        <v>42</v>
      </c>
      <c r="M257" s="10">
        <v>0</v>
      </c>
      <c r="N257" s="8" t="s">
        <v>42</v>
      </c>
      <c r="O257" s="8" t="s">
        <v>43</v>
      </c>
      <c r="P257" s="8" t="s">
        <v>42</v>
      </c>
      <c r="Q257" s="10">
        <f>SUM(S257:AG257)</f>
        <v>915825605.78680003</v>
      </c>
      <c r="R257" s="10">
        <v>0</v>
      </c>
      <c r="S257" s="10">
        <v>781172453.75</v>
      </c>
      <c r="T257" s="10">
        <v>0</v>
      </c>
      <c r="U257" s="8" t="s">
        <v>44</v>
      </c>
      <c r="V257" s="10">
        <v>0</v>
      </c>
      <c r="W257" s="10">
        <v>116080303.48</v>
      </c>
      <c r="X257" s="8" t="s">
        <v>44</v>
      </c>
      <c r="Y257" s="10">
        <v>18572848.5568</v>
      </c>
      <c r="Z257" s="10">
        <v>0</v>
      </c>
      <c r="AA257" s="8" t="s">
        <v>44</v>
      </c>
      <c r="AB257" s="10">
        <v>0</v>
      </c>
      <c r="AC257" s="10">
        <v>0</v>
      </c>
      <c r="AD257" s="8" t="s">
        <v>44</v>
      </c>
      <c r="AE257" s="10">
        <v>0</v>
      </c>
      <c r="AF257" s="10">
        <v>0</v>
      </c>
      <c r="AG257" s="8" t="s">
        <v>42</v>
      </c>
    </row>
    <row r="258" spans="1:33" s="14" customFormat="1" x14ac:dyDescent="0.25">
      <c r="A258" s="11" t="s">
        <v>660</v>
      </c>
      <c r="B258" s="12" t="s">
        <v>648</v>
      </c>
      <c r="C258" s="11" t="s">
        <v>38</v>
      </c>
      <c r="D258" s="11" t="s">
        <v>66</v>
      </c>
      <c r="E258" s="11" t="s">
        <v>896</v>
      </c>
      <c r="F258" s="11" t="s">
        <v>907</v>
      </c>
      <c r="G258" s="11" t="s">
        <v>40</v>
      </c>
      <c r="H258" s="11" t="s">
        <v>661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108987445.90000001</v>
      </c>
      <c r="R258" s="13">
        <v>0</v>
      </c>
      <c r="S258" s="13">
        <v>89812512.5</v>
      </c>
      <c r="T258" s="13">
        <v>0</v>
      </c>
      <c r="U258" s="11" t="s">
        <v>44</v>
      </c>
      <c r="V258" s="13">
        <v>0</v>
      </c>
      <c r="W258" s="13">
        <v>16530115</v>
      </c>
      <c r="X258" s="11" t="s">
        <v>44</v>
      </c>
      <c r="Y258" s="13">
        <v>2644818.4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662</v>
      </c>
      <c r="B259" s="12" t="s">
        <v>648</v>
      </c>
      <c r="C259" s="11" t="s">
        <v>38</v>
      </c>
      <c r="D259" s="11" t="s">
        <v>66</v>
      </c>
      <c r="E259" s="11" t="s">
        <v>896</v>
      </c>
      <c r="F259" s="11" t="s">
        <v>907</v>
      </c>
      <c r="G259" s="11" t="s">
        <v>40</v>
      </c>
      <c r="H259" s="11" t="s">
        <v>663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90697838.75</v>
      </c>
      <c r="R259" s="13">
        <v>0</v>
      </c>
      <c r="S259" s="13">
        <v>72046778.75</v>
      </c>
      <c r="T259" s="13">
        <v>0</v>
      </c>
      <c r="U259" s="11" t="s">
        <v>44</v>
      </c>
      <c r="V259" s="13">
        <v>0</v>
      </c>
      <c r="W259" s="13">
        <v>16078500</v>
      </c>
      <c r="X259" s="11" t="s">
        <v>44</v>
      </c>
      <c r="Y259" s="13">
        <v>2572560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664</v>
      </c>
      <c r="B260" s="12" t="s">
        <v>648</v>
      </c>
      <c r="C260" s="11" t="s">
        <v>38</v>
      </c>
      <c r="D260" s="11" t="s">
        <v>66</v>
      </c>
      <c r="E260" s="11" t="s">
        <v>896</v>
      </c>
      <c r="F260" s="11" t="s">
        <v>907</v>
      </c>
      <c r="G260" s="11" t="s">
        <v>40</v>
      </c>
      <c r="H260" s="11" t="s">
        <v>665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79624647.5</v>
      </c>
      <c r="R260" s="13">
        <v>0</v>
      </c>
      <c r="S260" s="13">
        <v>70565337.5</v>
      </c>
      <c r="T260" s="13">
        <v>0</v>
      </c>
      <c r="U260" s="11" t="s">
        <v>44</v>
      </c>
      <c r="V260" s="13">
        <v>0</v>
      </c>
      <c r="W260" s="13">
        <v>7809750</v>
      </c>
      <c r="X260" s="11" t="s">
        <v>55</v>
      </c>
      <c r="Y260" s="13">
        <v>1249560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666</v>
      </c>
      <c r="B261" s="12" t="s">
        <v>648</v>
      </c>
      <c r="C261" s="11" t="s">
        <v>38</v>
      </c>
      <c r="D261" s="11" t="s">
        <v>66</v>
      </c>
      <c r="E261" s="11" t="s">
        <v>896</v>
      </c>
      <c r="F261" s="11" t="s">
        <v>907</v>
      </c>
      <c r="G261" s="11" t="s">
        <v>40</v>
      </c>
      <c r="H261" s="11" t="s">
        <v>667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192007159.65000001</v>
      </c>
      <c r="R261" s="13">
        <v>0</v>
      </c>
      <c r="S261" s="13">
        <v>84459003.75</v>
      </c>
      <c r="T261" s="13">
        <v>0</v>
      </c>
      <c r="U261" s="11" t="s">
        <v>44</v>
      </c>
      <c r="V261" s="13">
        <v>0</v>
      </c>
      <c r="W261" s="13">
        <v>92713927.5</v>
      </c>
      <c r="X261" s="11" t="s">
        <v>44</v>
      </c>
      <c r="Y261" s="13">
        <v>14834228.4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668</v>
      </c>
      <c r="B262" s="12" t="s">
        <v>648</v>
      </c>
      <c r="C262" s="11" t="s">
        <v>38</v>
      </c>
      <c r="D262" s="11" t="s">
        <v>66</v>
      </c>
      <c r="E262" s="11" t="s">
        <v>896</v>
      </c>
      <c r="F262" s="11" t="s">
        <v>907</v>
      </c>
      <c r="G262" s="11" t="s">
        <v>40</v>
      </c>
      <c r="H262" s="11" t="s">
        <v>669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>SUM(S262:AG262)</f>
        <v>28403280</v>
      </c>
      <c r="R262" s="13">
        <v>0</v>
      </c>
      <c r="S262" s="13">
        <v>14810400</v>
      </c>
      <c r="T262" s="13">
        <v>0</v>
      </c>
      <c r="U262" s="11" t="s">
        <v>44</v>
      </c>
      <c r="V262" s="13">
        <v>0</v>
      </c>
      <c r="W262" s="13">
        <v>11718000</v>
      </c>
      <c r="X262" s="11" t="s">
        <v>55</v>
      </c>
      <c r="Y262" s="13">
        <v>1874880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670</v>
      </c>
      <c r="B263" s="12" t="s">
        <v>648</v>
      </c>
      <c r="C263" s="11" t="s">
        <v>38</v>
      </c>
      <c r="D263" s="11" t="s">
        <v>66</v>
      </c>
      <c r="E263" s="11" t="s">
        <v>896</v>
      </c>
      <c r="F263" s="11" t="s">
        <v>907</v>
      </c>
      <c r="G263" s="11" t="s">
        <v>40</v>
      </c>
      <c r="H263" s="11" t="s">
        <v>671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43</v>
      </c>
      <c r="P263" s="11" t="s">
        <v>42</v>
      </c>
      <c r="Q263" s="13">
        <f>SUM(S263:AG263)</f>
        <v>45845490.009199999</v>
      </c>
      <c r="R263" s="13">
        <v>0</v>
      </c>
      <c r="S263" s="13">
        <v>17602649.999999996</v>
      </c>
      <c r="T263" s="13">
        <v>0</v>
      </c>
      <c r="U263" s="11" t="s">
        <v>44</v>
      </c>
      <c r="V263" s="13">
        <v>0</v>
      </c>
      <c r="W263" s="13">
        <v>24347275.870000001</v>
      </c>
      <c r="X263" s="11" t="s">
        <v>55</v>
      </c>
      <c r="Y263" s="13">
        <v>3895564.1392000001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672</v>
      </c>
      <c r="B264" s="12" t="s">
        <v>648</v>
      </c>
      <c r="C264" s="11" t="s">
        <v>38</v>
      </c>
      <c r="D264" s="11" t="s">
        <v>66</v>
      </c>
      <c r="E264" s="11" t="s">
        <v>896</v>
      </c>
      <c r="F264" s="11" t="s">
        <v>907</v>
      </c>
      <c r="G264" s="11" t="s">
        <v>40</v>
      </c>
      <c r="H264" s="11" t="s">
        <v>673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674</v>
      </c>
      <c r="P264" s="11" t="s">
        <v>675</v>
      </c>
      <c r="Q264" s="13">
        <f>SUM(S264:AG264)</f>
        <v>10353276.25</v>
      </c>
      <c r="R264" s="13">
        <v>0</v>
      </c>
      <c r="S264" s="13">
        <v>4856616.25</v>
      </c>
      <c r="T264" s="13">
        <v>0</v>
      </c>
      <c r="U264" s="11" t="s">
        <v>44</v>
      </c>
      <c r="V264" s="13">
        <v>0</v>
      </c>
      <c r="W264" s="13">
        <v>4738500</v>
      </c>
      <c r="X264" s="11" t="s">
        <v>55</v>
      </c>
      <c r="Y264" s="13">
        <v>758160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676</v>
      </c>
      <c r="B265" s="12" t="s">
        <v>648</v>
      </c>
      <c r="C265" s="11" t="s">
        <v>38</v>
      </c>
      <c r="D265" s="11" t="s">
        <v>66</v>
      </c>
      <c r="E265" s="11" t="s">
        <v>896</v>
      </c>
      <c r="F265" s="11" t="s">
        <v>907</v>
      </c>
      <c r="G265" s="11" t="s">
        <v>329</v>
      </c>
      <c r="H265" s="11" t="s">
        <v>42</v>
      </c>
      <c r="I265" s="13" t="s">
        <v>677</v>
      </c>
      <c r="J265" s="13" t="s">
        <v>42</v>
      </c>
      <c r="K265" s="13" t="s">
        <v>678</v>
      </c>
      <c r="L265" s="13" t="s">
        <v>648</v>
      </c>
      <c r="M265" s="13">
        <v>2205450</v>
      </c>
      <c r="N265" s="11" t="s">
        <v>332</v>
      </c>
      <c r="O265" s="11" t="s">
        <v>679</v>
      </c>
      <c r="P265" s="11" t="s">
        <v>680</v>
      </c>
      <c r="Q265" s="13">
        <f>SUM(S265:AG265)</f>
        <v>-2205450</v>
      </c>
      <c r="R265" s="13">
        <v>0</v>
      </c>
      <c r="S265" s="13">
        <v>0</v>
      </c>
      <c r="T265" s="13">
        <v>0</v>
      </c>
      <c r="U265" s="11" t="s">
        <v>44</v>
      </c>
      <c r="V265" s="13">
        <v>0</v>
      </c>
      <c r="W265" s="13">
        <v>-1901250</v>
      </c>
      <c r="X265" s="11" t="s">
        <v>55</v>
      </c>
      <c r="Y265" s="13">
        <v>-304200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681</v>
      </c>
      <c r="B266" s="12" t="s">
        <v>648</v>
      </c>
      <c r="C266" s="11" t="s">
        <v>38</v>
      </c>
      <c r="D266" s="11" t="s">
        <v>98</v>
      </c>
      <c r="E266" s="11" t="s">
        <v>910</v>
      </c>
      <c r="F266" s="11" t="s">
        <v>921</v>
      </c>
      <c r="G266" s="11" t="s">
        <v>40</v>
      </c>
      <c r="H266" s="11" t="s">
        <v>683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v>58655382.5</v>
      </c>
      <c r="R266" s="13">
        <v>0</v>
      </c>
      <c r="S266" s="13">
        <v>53847762.5</v>
      </c>
      <c r="T266" s="13">
        <v>0</v>
      </c>
      <c r="U266" s="11" t="s">
        <v>44</v>
      </c>
      <c r="V266" s="13">
        <v>0</v>
      </c>
      <c r="W266" s="13">
        <v>4144500</v>
      </c>
      <c r="X266" s="11" t="s">
        <v>55</v>
      </c>
      <c r="Y266" s="13">
        <v>663120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682</v>
      </c>
      <c r="B267" s="12" t="s">
        <v>648</v>
      </c>
      <c r="C267" s="11" t="s">
        <v>38</v>
      </c>
      <c r="D267" s="11" t="s">
        <v>98</v>
      </c>
      <c r="E267" s="11" t="s">
        <v>910</v>
      </c>
      <c r="F267" s="11" t="s">
        <v>921</v>
      </c>
      <c r="G267" s="11" t="s">
        <v>40</v>
      </c>
      <c r="H267" s="11" t="s">
        <v>685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686</v>
      </c>
      <c r="P267" s="11" t="s">
        <v>687</v>
      </c>
      <c r="Q267" s="13">
        <v>3958650</v>
      </c>
      <c r="R267" s="13">
        <v>0</v>
      </c>
      <c r="S267" s="13">
        <v>3958650</v>
      </c>
      <c r="T267" s="13">
        <v>0</v>
      </c>
      <c r="U267" s="11" t="s">
        <v>44</v>
      </c>
      <c r="V267" s="13">
        <v>0</v>
      </c>
      <c r="W267" s="13">
        <v>0</v>
      </c>
      <c r="X267" s="11" t="s">
        <v>44</v>
      </c>
      <c r="Y267" s="13">
        <v>0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684</v>
      </c>
      <c r="B268" s="12" t="s">
        <v>648</v>
      </c>
      <c r="C268" s="11" t="s">
        <v>38</v>
      </c>
      <c r="D268" s="11" t="s">
        <v>98</v>
      </c>
      <c r="E268" s="11" t="s">
        <v>910</v>
      </c>
      <c r="F268" s="11" t="s">
        <v>921</v>
      </c>
      <c r="G268" s="11" t="s">
        <v>40</v>
      </c>
      <c r="H268" s="11" t="s">
        <v>689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v>185916152.5</v>
      </c>
      <c r="R268" s="13">
        <v>0</v>
      </c>
      <c r="S268" s="13">
        <v>43060412.5</v>
      </c>
      <c r="T268" s="13">
        <v>0</v>
      </c>
      <c r="U268" s="11" t="s">
        <v>44</v>
      </c>
      <c r="V268" s="13">
        <v>0</v>
      </c>
      <c r="W268" s="13">
        <v>123151500</v>
      </c>
      <c r="X268" s="11" t="s">
        <v>44</v>
      </c>
      <c r="Y268" s="13">
        <v>19704240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688</v>
      </c>
      <c r="B269" s="12" t="s">
        <v>691</v>
      </c>
      <c r="C269" s="11" t="s">
        <v>38</v>
      </c>
      <c r="D269" s="11" t="s">
        <v>39</v>
      </c>
      <c r="E269" s="11" t="s">
        <v>874</v>
      </c>
      <c r="F269" s="11" t="s">
        <v>886</v>
      </c>
      <c r="G269" s="11" t="s">
        <v>40</v>
      </c>
      <c r="H269" s="11" t="s">
        <v>692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262431242</v>
      </c>
      <c r="R269" s="13">
        <v>0</v>
      </c>
      <c r="S269" s="13">
        <v>241629484</v>
      </c>
      <c r="T269" s="13">
        <v>0</v>
      </c>
      <c r="U269" s="11" t="s">
        <v>44</v>
      </c>
      <c r="V269" s="13">
        <v>0</v>
      </c>
      <c r="W269" s="13">
        <v>17932550</v>
      </c>
      <c r="X269" s="11" t="s">
        <v>55</v>
      </c>
      <c r="Y269" s="13">
        <v>2869208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690</v>
      </c>
      <c r="B270" s="12" t="s">
        <v>691</v>
      </c>
      <c r="C270" s="11" t="s">
        <v>38</v>
      </c>
      <c r="D270" s="11" t="s">
        <v>39</v>
      </c>
      <c r="E270" s="11" t="s">
        <v>874</v>
      </c>
      <c r="F270" s="11" t="s">
        <v>886</v>
      </c>
      <c r="G270" s="11" t="s">
        <v>40</v>
      </c>
      <c r="H270" s="11" t="s">
        <v>694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206086943.00920001</v>
      </c>
      <c r="R270" s="13">
        <v>0</v>
      </c>
      <c r="S270" s="13">
        <v>169888127</v>
      </c>
      <c r="T270" s="13">
        <v>0</v>
      </c>
      <c r="U270" s="11" t="s">
        <v>44</v>
      </c>
      <c r="V270" s="13">
        <v>0</v>
      </c>
      <c r="W270" s="13">
        <v>31205875.870000001</v>
      </c>
      <c r="X270" s="11" t="s">
        <v>44</v>
      </c>
      <c r="Y270" s="13">
        <v>4992940.1392000001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693</v>
      </c>
      <c r="B271" s="12" t="s">
        <v>691</v>
      </c>
      <c r="C271" s="11" t="s">
        <v>38</v>
      </c>
      <c r="D271" s="11" t="s">
        <v>39</v>
      </c>
      <c r="E271" s="11" t="s">
        <v>874</v>
      </c>
      <c r="F271" s="11" t="s">
        <v>886</v>
      </c>
      <c r="G271" s="11" t="s">
        <v>40</v>
      </c>
      <c r="H271" s="11" t="s">
        <v>696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186700480</v>
      </c>
      <c r="R271" s="13">
        <v>0</v>
      </c>
      <c r="S271" s="13">
        <v>165556580</v>
      </c>
      <c r="T271" s="13">
        <v>0</v>
      </c>
      <c r="U271" s="11" t="s">
        <v>44</v>
      </c>
      <c r="V271" s="13">
        <v>0</v>
      </c>
      <c r="W271" s="13">
        <v>18227500</v>
      </c>
      <c r="X271" s="11" t="s">
        <v>44</v>
      </c>
      <c r="Y271" s="13">
        <v>2916400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695</v>
      </c>
      <c r="B272" s="12" t="s">
        <v>691</v>
      </c>
      <c r="C272" s="11" t="s">
        <v>38</v>
      </c>
      <c r="D272" s="11" t="s">
        <v>39</v>
      </c>
      <c r="E272" s="11" t="s">
        <v>874</v>
      </c>
      <c r="F272" s="11" t="s">
        <v>886</v>
      </c>
      <c r="G272" s="11" t="s">
        <v>40</v>
      </c>
      <c r="H272" s="11" t="s">
        <v>698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699</v>
      </c>
      <c r="P272" s="11" t="s">
        <v>700</v>
      </c>
      <c r="Q272" s="13">
        <f>SUM(S272:AG272)</f>
        <v>11435416</v>
      </c>
      <c r="R272" s="13">
        <v>0</v>
      </c>
      <c r="S272" s="13">
        <v>11270000</v>
      </c>
      <c r="T272" s="13">
        <v>0</v>
      </c>
      <c r="U272" s="11" t="s">
        <v>44</v>
      </c>
      <c r="V272" s="13">
        <v>0</v>
      </c>
      <c r="W272" s="13">
        <v>142600</v>
      </c>
      <c r="X272" s="11" t="s">
        <v>55</v>
      </c>
      <c r="Y272" s="13">
        <v>22816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697</v>
      </c>
      <c r="B273" s="12" t="s">
        <v>691</v>
      </c>
      <c r="C273" s="11" t="s">
        <v>38</v>
      </c>
      <c r="D273" s="11" t="s">
        <v>39</v>
      </c>
      <c r="E273" s="11" t="s">
        <v>874</v>
      </c>
      <c r="F273" s="11" t="s">
        <v>886</v>
      </c>
      <c r="G273" s="11" t="s">
        <v>40</v>
      </c>
      <c r="H273" s="11" t="s">
        <v>702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273845542.00919998</v>
      </c>
      <c r="R273" s="13">
        <v>0</v>
      </c>
      <c r="S273" s="13">
        <v>111308922</v>
      </c>
      <c r="T273" s="13">
        <v>0</v>
      </c>
      <c r="U273" s="11" t="s">
        <v>44</v>
      </c>
      <c r="V273" s="13">
        <v>0</v>
      </c>
      <c r="W273" s="13">
        <v>140117775.87</v>
      </c>
      <c r="X273" s="11" t="s">
        <v>44</v>
      </c>
      <c r="Y273" s="13">
        <v>22418844.139200002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701</v>
      </c>
      <c r="B274" s="12" t="s">
        <v>691</v>
      </c>
      <c r="C274" s="11" t="s">
        <v>38</v>
      </c>
      <c r="D274" s="11" t="s">
        <v>39</v>
      </c>
      <c r="E274" s="11" t="s">
        <v>874</v>
      </c>
      <c r="F274" s="11" t="s">
        <v>886</v>
      </c>
      <c r="G274" s="11" t="s">
        <v>40</v>
      </c>
      <c r="H274" s="11" t="s">
        <v>704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705</v>
      </c>
      <c r="P274" s="11" t="s">
        <v>706</v>
      </c>
      <c r="Q274" s="13">
        <f>SUM(S274:AG274)</f>
        <v>3764237.5</v>
      </c>
      <c r="R274" s="13">
        <v>0</v>
      </c>
      <c r="S274" s="13">
        <v>2697037.5</v>
      </c>
      <c r="T274" s="13">
        <v>0</v>
      </c>
      <c r="U274" s="11" t="s">
        <v>44</v>
      </c>
      <c r="V274" s="13">
        <v>0</v>
      </c>
      <c r="W274" s="13">
        <v>920000</v>
      </c>
      <c r="X274" s="11" t="s">
        <v>55</v>
      </c>
      <c r="Y274" s="13">
        <v>147200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703</v>
      </c>
      <c r="B275" s="12" t="s">
        <v>691</v>
      </c>
      <c r="C275" s="11" t="s">
        <v>38</v>
      </c>
      <c r="D275" s="11" t="s">
        <v>39</v>
      </c>
      <c r="E275" s="11" t="s">
        <v>874</v>
      </c>
      <c r="F275" s="11" t="s">
        <v>886</v>
      </c>
      <c r="G275" s="11" t="s">
        <v>329</v>
      </c>
      <c r="H275" s="11" t="s">
        <v>42</v>
      </c>
      <c r="I275" s="13" t="s">
        <v>330</v>
      </c>
      <c r="J275" s="13" t="s">
        <v>42</v>
      </c>
      <c r="K275" s="13" t="s">
        <v>708</v>
      </c>
      <c r="L275" s="13" t="s">
        <v>691</v>
      </c>
      <c r="M275" s="13">
        <v>9057400</v>
      </c>
      <c r="N275" s="11" t="s">
        <v>332</v>
      </c>
      <c r="O275" s="11" t="s">
        <v>709</v>
      </c>
      <c r="P275" s="11" t="s">
        <v>710</v>
      </c>
      <c r="Q275" s="13">
        <f>SUM(S275:AG275)</f>
        <v>-9057400</v>
      </c>
      <c r="R275" s="13">
        <v>0</v>
      </c>
      <c r="S275" s="13">
        <v>-9057400</v>
      </c>
      <c r="T275" s="13">
        <v>0</v>
      </c>
      <c r="U275" s="11" t="s">
        <v>44</v>
      </c>
      <c r="V275" s="13">
        <v>0</v>
      </c>
      <c r="W275" s="13">
        <v>0</v>
      </c>
      <c r="X275" s="11" t="s">
        <v>44</v>
      </c>
      <c r="Y275" s="13">
        <v>0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x14ac:dyDescent="0.25">
      <c r="A276" s="11" t="s">
        <v>707</v>
      </c>
      <c r="B276" s="9" t="s">
        <v>691</v>
      </c>
      <c r="C276" s="8" t="s">
        <v>38</v>
      </c>
      <c r="D276" s="8" t="s">
        <v>63</v>
      </c>
      <c r="E276" s="8" t="s">
        <v>64</v>
      </c>
      <c r="F276" s="8" t="s">
        <v>895</v>
      </c>
      <c r="G276" s="8" t="s">
        <v>40</v>
      </c>
      <c r="H276" s="8" t="s">
        <v>712</v>
      </c>
      <c r="I276" s="10" t="s">
        <v>42</v>
      </c>
      <c r="J276" s="10" t="s">
        <v>42</v>
      </c>
      <c r="K276" s="10" t="s">
        <v>42</v>
      </c>
      <c r="L276" s="10" t="s">
        <v>42</v>
      </c>
      <c r="M276" s="10">
        <v>0</v>
      </c>
      <c r="N276" s="8" t="s">
        <v>42</v>
      </c>
      <c r="O276" s="8" t="s">
        <v>43</v>
      </c>
      <c r="P276" s="8" t="s">
        <v>42</v>
      </c>
      <c r="Q276" s="10">
        <f>SUM(S276:AG276)</f>
        <v>1035906101.05</v>
      </c>
      <c r="R276" s="10">
        <v>0</v>
      </c>
      <c r="S276" s="10">
        <v>915220623.25</v>
      </c>
      <c r="T276" s="10">
        <v>0</v>
      </c>
      <c r="U276" s="8" t="s">
        <v>44</v>
      </c>
      <c r="V276" s="10">
        <v>0</v>
      </c>
      <c r="W276" s="10">
        <v>104039205</v>
      </c>
      <c r="X276" s="8" t="s">
        <v>44</v>
      </c>
      <c r="Y276" s="10">
        <v>16646272.800000001</v>
      </c>
      <c r="Z276" s="10">
        <v>0</v>
      </c>
      <c r="AA276" s="8" t="s">
        <v>44</v>
      </c>
      <c r="AB276" s="10">
        <v>0</v>
      </c>
      <c r="AC276" s="10">
        <v>0</v>
      </c>
      <c r="AD276" s="8" t="s">
        <v>44</v>
      </c>
      <c r="AE276" s="10">
        <v>0</v>
      </c>
      <c r="AF276" s="10">
        <v>0</v>
      </c>
      <c r="AG276" s="8" t="s">
        <v>42</v>
      </c>
    </row>
    <row r="277" spans="1:33" s="14" customFormat="1" x14ac:dyDescent="0.25">
      <c r="A277" s="11" t="s">
        <v>711</v>
      </c>
      <c r="B277" s="12" t="s">
        <v>691</v>
      </c>
      <c r="C277" s="11" t="s">
        <v>38</v>
      </c>
      <c r="D277" s="11" t="s">
        <v>66</v>
      </c>
      <c r="E277" s="11" t="s">
        <v>896</v>
      </c>
      <c r="F277" s="11" t="s">
        <v>908</v>
      </c>
      <c r="G277" s="11" t="s">
        <v>40</v>
      </c>
      <c r="H277" s="11" t="s">
        <v>714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193430029.38</v>
      </c>
      <c r="R277" s="13">
        <v>0</v>
      </c>
      <c r="S277" s="13">
        <v>166453454.5</v>
      </c>
      <c r="T277" s="13">
        <v>0</v>
      </c>
      <c r="U277" s="11" t="s">
        <v>44</v>
      </c>
      <c r="V277" s="13">
        <v>0</v>
      </c>
      <c r="W277" s="13">
        <v>23255668</v>
      </c>
      <c r="X277" s="11" t="s">
        <v>44</v>
      </c>
      <c r="Y277" s="13">
        <v>3720906.88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713</v>
      </c>
      <c r="B278" s="12" t="s">
        <v>691</v>
      </c>
      <c r="C278" s="11" t="s">
        <v>38</v>
      </c>
      <c r="D278" s="11" t="s">
        <v>66</v>
      </c>
      <c r="E278" s="11" t="s">
        <v>896</v>
      </c>
      <c r="F278" s="11" t="s">
        <v>908</v>
      </c>
      <c r="G278" s="11" t="s">
        <v>40</v>
      </c>
      <c r="H278" s="11" t="s">
        <v>716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48018468</v>
      </c>
      <c r="R278" s="13">
        <v>0</v>
      </c>
      <c r="S278" s="13">
        <v>32634780</v>
      </c>
      <c r="T278" s="13">
        <v>0</v>
      </c>
      <c r="U278" s="11" t="s">
        <v>44</v>
      </c>
      <c r="V278" s="13">
        <v>0</v>
      </c>
      <c r="W278" s="13">
        <v>13261800</v>
      </c>
      <c r="X278" s="11" t="s">
        <v>44</v>
      </c>
      <c r="Y278" s="13">
        <v>2121888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715</v>
      </c>
      <c r="B279" s="12" t="s">
        <v>691</v>
      </c>
      <c r="C279" s="11" t="s">
        <v>38</v>
      </c>
      <c r="D279" s="11" t="s">
        <v>66</v>
      </c>
      <c r="E279" s="11" t="s">
        <v>896</v>
      </c>
      <c r="F279" s="11" t="s">
        <v>908</v>
      </c>
      <c r="G279" s="11" t="s">
        <v>40</v>
      </c>
      <c r="H279" s="11" t="s">
        <v>718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41148681</v>
      </c>
      <c r="R279" s="13">
        <v>0</v>
      </c>
      <c r="S279" s="13">
        <v>29473513</v>
      </c>
      <c r="T279" s="13">
        <v>0</v>
      </c>
      <c r="U279" s="11" t="s">
        <v>44</v>
      </c>
      <c r="V279" s="13">
        <v>0</v>
      </c>
      <c r="W279" s="13">
        <v>10064800</v>
      </c>
      <c r="X279" s="11" t="s">
        <v>44</v>
      </c>
      <c r="Y279" s="13">
        <v>1610368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717</v>
      </c>
      <c r="B280" s="12" t="s">
        <v>691</v>
      </c>
      <c r="C280" s="11" t="s">
        <v>38</v>
      </c>
      <c r="D280" s="11" t="s">
        <v>66</v>
      </c>
      <c r="E280" s="11" t="s">
        <v>896</v>
      </c>
      <c r="F280" s="11" t="s">
        <v>908</v>
      </c>
      <c r="G280" s="11" t="s">
        <v>40</v>
      </c>
      <c r="H280" s="11" t="s">
        <v>720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129072315</v>
      </c>
      <c r="R280" s="13">
        <v>0</v>
      </c>
      <c r="S280" s="13">
        <v>95823699</v>
      </c>
      <c r="T280" s="13">
        <v>0</v>
      </c>
      <c r="U280" s="11" t="s">
        <v>44</v>
      </c>
      <c r="V280" s="13">
        <v>0</v>
      </c>
      <c r="W280" s="13">
        <v>28662600</v>
      </c>
      <c r="X280" s="11" t="s">
        <v>55</v>
      </c>
      <c r="Y280" s="13">
        <v>4586016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719</v>
      </c>
      <c r="B281" s="12" t="s">
        <v>691</v>
      </c>
      <c r="C281" s="11" t="s">
        <v>38</v>
      </c>
      <c r="D281" s="11" t="s">
        <v>66</v>
      </c>
      <c r="E281" s="11" t="s">
        <v>896</v>
      </c>
      <c r="F281" s="11" t="s">
        <v>908</v>
      </c>
      <c r="G281" s="11" t="s">
        <v>40</v>
      </c>
      <c r="H281" s="11" t="s">
        <v>722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102683549.54000001</v>
      </c>
      <c r="R281" s="13">
        <v>0</v>
      </c>
      <c r="S281" s="13">
        <v>89929095.5</v>
      </c>
      <c r="T281" s="13">
        <v>0</v>
      </c>
      <c r="U281" s="11" t="s">
        <v>44</v>
      </c>
      <c r="V281" s="13">
        <v>0</v>
      </c>
      <c r="W281" s="13">
        <v>10995219</v>
      </c>
      <c r="X281" s="11" t="s">
        <v>44</v>
      </c>
      <c r="Y281" s="13">
        <v>1759235.04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721</v>
      </c>
      <c r="B282" s="12" t="s">
        <v>691</v>
      </c>
      <c r="C282" s="11" t="s">
        <v>38</v>
      </c>
      <c r="D282" s="11" t="s">
        <v>66</v>
      </c>
      <c r="E282" s="11" t="s">
        <v>896</v>
      </c>
      <c r="F282" s="11" t="s">
        <v>908</v>
      </c>
      <c r="G282" s="11" t="s">
        <v>40</v>
      </c>
      <c r="H282" s="11" t="s">
        <v>724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>SUM(S282:AG282)</f>
        <v>61945362.840000004</v>
      </c>
      <c r="R282" s="13">
        <v>0</v>
      </c>
      <c r="S282" s="13">
        <v>52531645</v>
      </c>
      <c r="T282" s="13">
        <v>0</v>
      </c>
      <c r="U282" s="11" t="s">
        <v>44</v>
      </c>
      <c r="V282" s="13">
        <v>0</v>
      </c>
      <c r="W282" s="13">
        <v>8115274</v>
      </c>
      <c r="X282" s="11" t="s">
        <v>55</v>
      </c>
      <c r="Y282" s="13">
        <v>1298443.8399999999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723</v>
      </c>
      <c r="B283" s="12" t="s">
        <v>727</v>
      </c>
      <c r="C283" s="11" t="s">
        <v>38</v>
      </c>
      <c r="D283" s="11" t="s">
        <v>39</v>
      </c>
      <c r="E283" s="11" t="s">
        <v>874</v>
      </c>
      <c r="F283" s="11" t="s">
        <v>887</v>
      </c>
      <c r="G283" s="11" t="s">
        <v>40</v>
      </c>
      <c r="H283" s="11" t="s">
        <v>728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80283948.5</v>
      </c>
      <c r="R283" s="13">
        <v>0</v>
      </c>
      <c r="S283" s="13">
        <v>47977136.5</v>
      </c>
      <c r="T283" s="13">
        <v>0</v>
      </c>
      <c r="U283" s="11" t="s">
        <v>44</v>
      </c>
      <c r="V283" s="13">
        <v>0</v>
      </c>
      <c r="W283" s="13">
        <v>27850700</v>
      </c>
      <c r="X283" s="11" t="s">
        <v>55</v>
      </c>
      <c r="Y283" s="13">
        <v>4456112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725</v>
      </c>
      <c r="B284" s="12" t="s">
        <v>727</v>
      </c>
      <c r="C284" s="11" t="s">
        <v>38</v>
      </c>
      <c r="D284" s="11" t="s">
        <v>39</v>
      </c>
      <c r="E284" s="11" t="s">
        <v>874</v>
      </c>
      <c r="F284" s="11" t="s">
        <v>887</v>
      </c>
      <c r="G284" s="11" t="s">
        <v>40</v>
      </c>
      <c r="H284" s="11" t="s">
        <v>730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142327364</v>
      </c>
      <c r="R284" s="13">
        <v>0</v>
      </c>
      <c r="S284" s="13">
        <v>118606176</v>
      </c>
      <c r="T284" s="13">
        <v>0</v>
      </c>
      <c r="U284" s="11" t="s">
        <v>44</v>
      </c>
      <c r="V284" s="13">
        <v>0</v>
      </c>
      <c r="W284" s="13">
        <v>20449300</v>
      </c>
      <c r="X284" s="11" t="s">
        <v>44</v>
      </c>
      <c r="Y284" s="13">
        <v>3271888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726</v>
      </c>
      <c r="B285" s="12" t="s">
        <v>727</v>
      </c>
      <c r="C285" s="11" t="s">
        <v>38</v>
      </c>
      <c r="D285" s="11" t="s">
        <v>39</v>
      </c>
      <c r="E285" s="11" t="s">
        <v>874</v>
      </c>
      <c r="F285" s="11" t="s">
        <v>887</v>
      </c>
      <c r="G285" s="11" t="s">
        <v>40</v>
      </c>
      <c r="H285" s="11" t="s">
        <v>732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733</v>
      </c>
      <c r="P285" s="11" t="s">
        <v>734</v>
      </c>
      <c r="Q285" s="13">
        <f>SUM(S285:AG285)</f>
        <v>11446212.199999999</v>
      </c>
      <c r="R285" s="13">
        <v>0</v>
      </c>
      <c r="S285" s="13">
        <v>4292904</v>
      </c>
      <c r="T285" s="13">
        <v>6166645</v>
      </c>
      <c r="U285" s="11" t="s">
        <v>55</v>
      </c>
      <c r="V285" s="13">
        <v>986663.2</v>
      </c>
      <c r="W285" s="13">
        <v>0</v>
      </c>
      <c r="X285" s="11" t="s">
        <v>44</v>
      </c>
      <c r="Y285" s="13">
        <v>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729</v>
      </c>
      <c r="B286" s="12" t="s">
        <v>727</v>
      </c>
      <c r="C286" s="11" t="s">
        <v>38</v>
      </c>
      <c r="D286" s="11" t="s">
        <v>39</v>
      </c>
      <c r="E286" s="11" t="s">
        <v>874</v>
      </c>
      <c r="F286" s="11" t="s">
        <v>887</v>
      </c>
      <c r="G286" s="11" t="s">
        <v>40</v>
      </c>
      <c r="H286" s="11" t="s">
        <v>736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113399591.58</v>
      </c>
      <c r="R286" s="13">
        <v>0</v>
      </c>
      <c r="S286" s="13">
        <v>97821646.5</v>
      </c>
      <c r="T286" s="13">
        <v>0</v>
      </c>
      <c r="U286" s="11" t="s">
        <v>44</v>
      </c>
      <c r="V286" s="13">
        <v>0</v>
      </c>
      <c r="W286" s="13">
        <v>13429263</v>
      </c>
      <c r="X286" s="11" t="s">
        <v>44</v>
      </c>
      <c r="Y286" s="13">
        <v>2148682.08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731</v>
      </c>
      <c r="B287" s="12" t="s">
        <v>727</v>
      </c>
      <c r="C287" s="11" t="s">
        <v>38</v>
      </c>
      <c r="D287" s="11" t="s">
        <v>39</v>
      </c>
      <c r="E287" s="11" t="s">
        <v>874</v>
      </c>
      <c r="F287" s="11" t="s">
        <v>887</v>
      </c>
      <c r="G287" s="11" t="s">
        <v>40</v>
      </c>
      <c r="H287" s="11" t="s">
        <v>738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43</v>
      </c>
      <c r="P287" s="11" t="s">
        <v>42</v>
      </c>
      <c r="Q287" s="13">
        <f>SUM(S287:AG287)</f>
        <v>344939688.70920002</v>
      </c>
      <c r="R287" s="13">
        <v>0</v>
      </c>
      <c r="S287" s="13">
        <v>291732973</v>
      </c>
      <c r="T287" s="13">
        <v>0</v>
      </c>
      <c r="U287" s="11" t="s">
        <v>44</v>
      </c>
      <c r="V287" s="13">
        <v>0</v>
      </c>
      <c r="W287" s="13">
        <v>45867858.370000005</v>
      </c>
      <c r="X287" s="11" t="s">
        <v>44</v>
      </c>
      <c r="Y287" s="13">
        <v>7338857.3392000003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735</v>
      </c>
      <c r="B288" s="12" t="s">
        <v>727</v>
      </c>
      <c r="C288" s="11" t="s">
        <v>38</v>
      </c>
      <c r="D288" s="11" t="s">
        <v>39</v>
      </c>
      <c r="E288" s="11" t="s">
        <v>874</v>
      </c>
      <c r="F288" s="11" t="s">
        <v>887</v>
      </c>
      <c r="G288" s="11" t="s">
        <v>40</v>
      </c>
      <c r="H288" s="11" t="s">
        <v>740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138321026.56920001</v>
      </c>
      <c r="R288" s="13">
        <v>0</v>
      </c>
      <c r="S288" s="13">
        <v>110823178</v>
      </c>
      <c r="T288" s="13">
        <v>0</v>
      </c>
      <c r="U288" s="11" t="s">
        <v>44</v>
      </c>
      <c r="V288" s="13">
        <v>0</v>
      </c>
      <c r="W288" s="13">
        <v>23705041.870000001</v>
      </c>
      <c r="X288" s="11" t="s">
        <v>55</v>
      </c>
      <c r="Y288" s="13">
        <v>3792806.6992000001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737</v>
      </c>
      <c r="B289" s="12" t="s">
        <v>727</v>
      </c>
      <c r="C289" s="11" t="s">
        <v>38</v>
      </c>
      <c r="D289" s="11" t="s">
        <v>39</v>
      </c>
      <c r="E289" s="11" t="s">
        <v>874</v>
      </c>
      <c r="F289" s="11" t="s">
        <v>887</v>
      </c>
      <c r="G289" s="11" t="s">
        <v>40</v>
      </c>
      <c r="H289" s="11" t="s">
        <v>742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50021535.5</v>
      </c>
      <c r="R289" s="13">
        <v>0</v>
      </c>
      <c r="S289" s="13">
        <v>43738395.5</v>
      </c>
      <c r="T289" s="13">
        <v>0</v>
      </c>
      <c r="U289" s="11" t="s">
        <v>44</v>
      </c>
      <c r="V289" s="13">
        <v>0</v>
      </c>
      <c r="W289" s="13">
        <v>5416500</v>
      </c>
      <c r="X289" s="11" t="s">
        <v>55</v>
      </c>
      <c r="Y289" s="13">
        <v>866640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739</v>
      </c>
      <c r="B290" s="12" t="s">
        <v>727</v>
      </c>
      <c r="C290" s="11" t="s">
        <v>38</v>
      </c>
      <c r="D290" s="11" t="s">
        <v>39</v>
      </c>
      <c r="E290" s="11" t="s">
        <v>874</v>
      </c>
      <c r="F290" s="11" t="s">
        <v>887</v>
      </c>
      <c r="G290" s="11" t="s">
        <v>40</v>
      </c>
      <c r="H290" s="11" t="s">
        <v>744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>SUM(S290:AG290)</f>
        <v>105436111</v>
      </c>
      <c r="R290" s="13">
        <v>0</v>
      </c>
      <c r="S290" s="13">
        <v>89246687</v>
      </c>
      <c r="T290" s="13">
        <v>0</v>
      </c>
      <c r="U290" s="11" t="s">
        <v>44</v>
      </c>
      <c r="V290" s="13">
        <v>0</v>
      </c>
      <c r="W290" s="13">
        <v>13956400</v>
      </c>
      <c r="X290" s="11" t="s">
        <v>44</v>
      </c>
      <c r="Y290" s="13">
        <v>2233024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741</v>
      </c>
      <c r="B291" s="12" t="s">
        <v>727</v>
      </c>
      <c r="C291" s="11" t="s">
        <v>38</v>
      </c>
      <c r="D291" s="11" t="s">
        <v>39</v>
      </c>
      <c r="E291" s="11" t="s">
        <v>874</v>
      </c>
      <c r="F291" s="11" t="s">
        <v>887</v>
      </c>
      <c r="G291" s="11" t="s">
        <v>40</v>
      </c>
      <c r="H291" s="11" t="s">
        <v>746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747</v>
      </c>
      <c r="P291" s="11" t="s">
        <v>748</v>
      </c>
      <c r="Q291" s="13">
        <f>SUM(S291:AG291)</f>
        <v>10837600</v>
      </c>
      <c r="R291" s="13">
        <v>0</v>
      </c>
      <c r="S291" s="13">
        <v>2300000</v>
      </c>
      <c r="T291" s="13">
        <v>0</v>
      </c>
      <c r="U291" s="11" t="s">
        <v>44</v>
      </c>
      <c r="V291" s="13">
        <v>0</v>
      </c>
      <c r="W291" s="13">
        <v>7360000</v>
      </c>
      <c r="X291" s="11" t="s">
        <v>55</v>
      </c>
      <c r="Y291" s="13">
        <v>1177600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743</v>
      </c>
      <c r="B292" s="12" t="s">
        <v>727</v>
      </c>
      <c r="C292" s="11" t="s">
        <v>38</v>
      </c>
      <c r="D292" s="11" t="s">
        <v>63</v>
      </c>
      <c r="E292" s="11" t="s">
        <v>64</v>
      </c>
      <c r="F292" s="11" t="s">
        <v>752</v>
      </c>
      <c r="G292" s="11" t="s">
        <v>40</v>
      </c>
      <c r="H292" s="11" t="s">
        <v>750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43</v>
      </c>
      <c r="P292" s="11" t="s">
        <v>42</v>
      </c>
      <c r="Q292" s="13">
        <f>SUM(S292:AG292)</f>
        <v>23782928</v>
      </c>
      <c r="R292" s="13">
        <v>0</v>
      </c>
      <c r="S292" s="13">
        <v>23713560</v>
      </c>
      <c r="T292" s="13">
        <v>0</v>
      </c>
      <c r="U292" s="11" t="s">
        <v>44</v>
      </c>
      <c r="V292" s="13">
        <v>0</v>
      </c>
      <c r="W292" s="13">
        <v>59800</v>
      </c>
      <c r="X292" s="11" t="s">
        <v>44</v>
      </c>
      <c r="Y292" s="13">
        <v>9568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745</v>
      </c>
      <c r="B293" s="12" t="s">
        <v>727</v>
      </c>
      <c r="C293" s="11" t="s">
        <v>38</v>
      </c>
      <c r="D293" s="11" t="s">
        <v>63</v>
      </c>
      <c r="E293" s="11" t="s">
        <v>64</v>
      </c>
      <c r="F293" s="11" t="s">
        <v>752</v>
      </c>
      <c r="G293" s="11" t="s">
        <v>40</v>
      </c>
      <c r="H293" s="11" t="s">
        <v>753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306</v>
      </c>
      <c r="P293" s="11" t="s">
        <v>307</v>
      </c>
      <c r="Q293" s="13">
        <f>SUM(S293:AG293)</f>
        <v>3850000</v>
      </c>
      <c r="R293" s="13">
        <v>0</v>
      </c>
      <c r="S293" s="13">
        <v>3850000</v>
      </c>
      <c r="T293" s="13">
        <v>0</v>
      </c>
      <c r="U293" s="11" t="s">
        <v>44</v>
      </c>
      <c r="V293" s="13">
        <v>0</v>
      </c>
      <c r="W293" s="13">
        <v>0</v>
      </c>
      <c r="X293" s="11" t="s">
        <v>44</v>
      </c>
      <c r="Y293" s="13">
        <v>0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749</v>
      </c>
      <c r="B294" s="12" t="s">
        <v>727</v>
      </c>
      <c r="C294" s="11" t="s">
        <v>38</v>
      </c>
      <c r="D294" s="11" t="s">
        <v>63</v>
      </c>
      <c r="E294" s="11" t="s">
        <v>64</v>
      </c>
      <c r="F294" s="11" t="s">
        <v>752</v>
      </c>
      <c r="G294" s="11" t="s">
        <v>40</v>
      </c>
      <c r="H294" s="11" t="s">
        <v>755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43</v>
      </c>
      <c r="P294" s="11" t="s">
        <v>42</v>
      </c>
      <c r="Q294" s="13">
        <f>SUM(S294:AG294)</f>
        <v>864574892.32079995</v>
      </c>
      <c r="R294" s="13">
        <v>0</v>
      </c>
      <c r="S294" s="13">
        <v>749668417.5</v>
      </c>
      <c r="T294" s="13">
        <v>0</v>
      </c>
      <c r="U294" s="11" t="s">
        <v>44</v>
      </c>
      <c r="V294" s="13">
        <v>0</v>
      </c>
      <c r="W294" s="13">
        <v>99057305.88000001</v>
      </c>
      <c r="X294" s="11" t="s">
        <v>44</v>
      </c>
      <c r="Y294" s="13">
        <v>15849168.9408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751</v>
      </c>
      <c r="B295" s="12" t="s">
        <v>727</v>
      </c>
      <c r="C295" s="11" t="s">
        <v>38</v>
      </c>
      <c r="D295" s="11" t="s">
        <v>66</v>
      </c>
      <c r="E295" s="11" t="s">
        <v>896</v>
      </c>
      <c r="F295" s="11" t="s">
        <v>909</v>
      </c>
      <c r="G295" s="11" t="s">
        <v>40</v>
      </c>
      <c r="H295" s="11" t="s">
        <v>757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124809993.5</v>
      </c>
      <c r="R295" s="13">
        <v>0</v>
      </c>
      <c r="S295" s="13">
        <v>95560709.5</v>
      </c>
      <c r="T295" s="13">
        <v>0</v>
      </c>
      <c r="U295" s="11" t="s">
        <v>44</v>
      </c>
      <c r="V295" s="13">
        <v>0</v>
      </c>
      <c r="W295" s="13">
        <v>25214900</v>
      </c>
      <c r="X295" s="11" t="s">
        <v>44</v>
      </c>
      <c r="Y295" s="13">
        <v>4034384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754</v>
      </c>
      <c r="B296" s="12" t="s">
        <v>727</v>
      </c>
      <c r="C296" s="11" t="s">
        <v>38</v>
      </c>
      <c r="D296" s="11" t="s">
        <v>66</v>
      </c>
      <c r="E296" s="11" t="s">
        <v>896</v>
      </c>
      <c r="F296" s="11" t="s">
        <v>909</v>
      </c>
      <c r="G296" s="11" t="s">
        <v>40</v>
      </c>
      <c r="H296" s="11" t="s">
        <v>759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43393425</v>
      </c>
      <c r="R296" s="13">
        <v>0</v>
      </c>
      <c r="S296" s="13">
        <v>38484305</v>
      </c>
      <c r="T296" s="13">
        <v>0</v>
      </c>
      <c r="U296" s="11" t="s">
        <v>44</v>
      </c>
      <c r="V296" s="13">
        <v>0</v>
      </c>
      <c r="W296" s="13">
        <v>4232000</v>
      </c>
      <c r="X296" s="11" t="s">
        <v>55</v>
      </c>
      <c r="Y296" s="13">
        <v>677120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756</v>
      </c>
      <c r="B297" s="12" t="s">
        <v>727</v>
      </c>
      <c r="C297" s="11" t="s">
        <v>38</v>
      </c>
      <c r="D297" s="11" t="s">
        <v>66</v>
      </c>
      <c r="E297" s="11" t="s">
        <v>896</v>
      </c>
      <c r="F297" s="11" t="s">
        <v>909</v>
      </c>
      <c r="G297" s="11" t="s">
        <v>40</v>
      </c>
      <c r="H297" s="11" t="s">
        <v>761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38076219</v>
      </c>
      <c r="R297" s="13">
        <v>0</v>
      </c>
      <c r="S297" s="13">
        <v>37828095</v>
      </c>
      <c r="T297" s="13">
        <v>0</v>
      </c>
      <c r="U297" s="11" t="s">
        <v>44</v>
      </c>
      <c r="V297" s="13">
        <v>0</v>
      </c>
      <c r="W297" s="13">
        <v>213900</v>
      </c>
      <c r="X297" s="11" t="s">
        <v>55</v>
      </c>
      <c r="Y297" s="13">
        <v>34224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758</v>
      </c>
      <c r="B298" s="12" t="s">
        <v>727</v>
      </c>
      <c r="C298" s="11" t="s">
        <v>38</v>
      </c>
      <c r="D298" s="11" t="s">
        <v>66</v>
      </c>
      <c r="E298" s="11" t="s">
        <v>896</v>
      </c>
      <c r="F298" s="11" t="s">
        <v>909</v>
      </c>
      <c r="G298" s="11" t="s">
        <v>40</v>
      </c>
      <c r="H298" s="11" t="s">
        <v>763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92687079.599999994</v>
      </c>
      <c r="R298" s="13">
        <v>0</v>
      </c>
      <c r="S298" s="13">
        <v>69879815</v>
      </c>
      <c r="T298" s="13">
        <v>0</v>
      </c>
      <c r="U298" s="11" t="s">
        <v>44</v>
      </c>
      <c r="V298" s="13">
        <v>0</v>
      </c>
      <c r="W298" s="13">
        <v>19661435</v>
      </c>
      <c r="X298" s="11" t="s">
        <v>44</v>
      </c>
      <c r="Y298" s="13">
        <v>3145829.6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760</v>
      </c>
      <c r="B299" s="12" t="s">
        <v>727</v>
      </c>
      <c r="C299" s="11" t="s">
        <v>38</v>
      </c>
      <c r="D299" s="11" t="s">
        <v>66</v>
      </c>
      <c r="E299" s="11" t="s">
        <v>896</v>
      </c>
      <c r="F299" s="11" t="s">
        <v>909</v>
      </c>
      <c r="G299" s="11" t="s">
        <v>40</v>
      </c>
      <c r="H299" s="11" t="s">
        <v>765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766</v>
      </c>
      <c r="P299" s="11" t="s">
        <v>767</v>
      </c>
      <c r="Q299" s="13">
        <f>SUM(S299:AG299)</f>
        <v>4631648</v>
      </c>
      <c r="R299" s="13">
        <v>0</v>
      </c>
      <c r="S299" s="13">
        <v>0</v>
      </c>
      <c r="T299" s="13">
        <v>0</v>
      </c>
      <c r="U299" s="11" t="s">
        <v>44</v>
      </c>
      <c r="V299" s="13">
        <v>0</v>
      </c>
      <c r="W299" s="13">
        <v>3992800</v>
      </c>
      <c r="X299" s="11" t="s">
        <v>55</v>
      </c>
      <c r="Y299" s="13">
        <v>638848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762</v>
      </c>
      <c r="B300" s="12" t="s">
        <v>727</v>
      </c>
      <c r="C300" s="11" t="s">
        <v>38</v>
      </c>
      <c r="D300" s="11" t="s">
        <v>66</v>
      </c>
      <c r="E300" s="11" t="s">
        <v>896</v>
      </c>
      <c r="F300" s="11" t="s">
        <v>909</v>
      </c>
      <c r="G300" s="11" t="s">
        <v>40</v>
      </c>
      <c r="H300" s="11" t="s">
        <v>769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9456680</v>
      </c>
      <c r="R300" s="13">
        <v>0</v>
      </c>
      <c r="S300" s="13">
        <v>7855880</v>
      </c>
      <c r="T300" s="13">
        <v>0</v>
      </c>
      <c r="U300" s="11" t="s">
        <v>44</v>
      </c>
      <c r="V300" s="13">
        <v>0</v>
      </c>
      <c r="W300" s="13">
        <v>1380000</v>
      </c>
      <c r="X300" s="11" t="s">
        <v>55</v>
      </c>
      <c r="Y300" s="13">
        <v>220800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764</v>
      </c>
      <c r="B301" s="12" t="s">
        <v>727</v>
      </c>
      <c r="C301" s="11" t="s">
        <v>38</v>
      </c>
      <c r="D301" s="11" t="s">
        <v>66</v>
      </c>
      <c r="E301" s="11" t="s">
        <v>896</v>
      </c>
      <c r="F301" s="11" t="s">
        <v>909</v>
      </c>
      <c r="G301" s="11" t="s">
        <v>40</v>
      </c>
      <c r="H301" s="11" t="s">
        <v>771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27466005</v>
      </c>
      <c r="R301" s="13">
        <v>0</v>
      </c>
      <c r="S301" s="13">
        <v>20155685</v>
      </c>
      <c r="T301" s="13">
        <v>0</v>
      </c>
      <c r="U301" s="11" t="s">
        <v>44</v>
      </c>
      <c r="V301" s="13">
        <v>0</v>
      </c>
      <c r="W301" s="13">
        <v>6302000</v>
      </c>
      <c r="X301" s="11" t="s">
        <v>55</v>
      </c>
      <c r="Y301" s="13">
        <v>1008320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768</v>
      </c>
      <c r="B302" s="12" t="s">
        <v>727</v>
      </c>
      <c r="C302" s="11" t="s">
        <v>38</v>
      </c>
      <c r="D302" s="11" t="s">
        <v>98</v>
      </c>
      <c r="E302" s="11" t="s">
        <v>910</v>
      </c>
      <c r="F302" s="11" t="s">
        <v>922</v>
      </c>
      <c r="G302" s="11" t="s">
        <v>40</v>
      </c>
      <c r="H302" s="11" t="s">
        <v>773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v>307903823</v>
      </c>
      <c r="R302" s="13">
        <v>0</v>
      </c>
      <c r="S302" s="13">
        <v>292355125</v>
      </c>
      <c r="T302" s="13">
        <v>0</v>
      </c>
      <c r="U302" s="11" t="s">
        <v>44</v>
      </c>
      <c r="V302" s="13">
        <v>0</v>
      </c>
      <c r="W302" s="13">
        <v>13404050</v>
      </c>
      <c r="X302" s="11" t="s">
        <v>44</v>
      </c>
      <c r="Y302" s="13">
        <v>2144648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770</v>
      </c>
      <c r="B303" s="12" t="s">
        <v>727</v>
      </c>
      <c r="C303" s="11" t="s">
        <v>38</v>
      </c>
      <c r="D303" s="11" t="s">
        <v>98</v>
      </c>
      <c r="E303" s="11" t="s">
        <v>910</v>
      </c>
      <c r="F303" s="11" t="s">
        <v>922</v>
      </c>
      <c r="G303" s="11" t="s">
        <v>40</v>
      </c>
      <c r="H303" s="11" t="s">
        <v>775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v>33950132</v>
      </c>
      <c r="R303" s="13">
        <v>0</v>
      </c>
      <c r="S303" s="13">
        <v>32685500</v>
      </c>
      <c r="T303" s="13">
        <v>0</v>
      </c>
      <c r="U303" s="11" t="s">
        <v>44</v>
      </c>
      <c r="V303" s="13">
        <v>0</v>
      </c>
      <c r="W303" s="13">
        <v>1090200</v>
      </c>
      <c r="X303" s="11" t="s">
        <v>44</v>
      </c>
      <c r="Y303" s="13">
        <v>174432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772</v>
      </c>
      <c r="B304" s="12" t="s">
        <v>727</v>
      </c>
      <c r="C304" s="11" t="s">
        <v>38</v>
      </c>
      <c r="D304" s="11" t="s">
        <v>98</v>
      </c>
      <c r="E304" s="11" t="s">
        <v>910</v>
      </c>
      <c r="F304" s="11" t="s">
        <v>922</v>
      </c>
      <c r="G304" s="11" t="s">
        <v>40</v>
      </c>
      <c r="H304" s="11" t="s">
        <v>777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v>126005180</v>
      </c>
      <c r="R304" s="13">
        <v>0</v>
      </c>
      <c r="S304" s="13">
        <v>120522440</v>
      </c>
      <c r="T304" s="13">
        <v>0</v>
      </c>
      <c r="U304" s="11" t="s">
        <v>44</v>
      </c>
      <c r="V304" s="13">
        <v>0</v>
      </c>
      <c r="W304" s="13">
        <v>4726500</v>
      </c>
      <c r="X304" s="11" t="s">
        <v>44</v>
      </c>
      <c r="Y304" s="13">
        <v>756240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774</v>
      </c>
      <c r="B305" s="12" t="s">
        <v>727</v>
      </c>
      <c r="C305" s="11" t="s">
        <v>38</v>
      </c>
      <c r="D305" s="11" t="s">
        <v>98</v>
      </c>
      <c r="E305" s="11" t="s">
        <v>910</v>
      </c>
      <c r="F305" s="11" t="s">
        <v>922</v>
      </c>
      <c r="G305" s="11" t="s">
        <v>40</v>
      </c>
      <c r="H305" s="11" t="s">
        <v>779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v>19980084</v>
      </c>
      <c r="R305" s="13">
        <v>0</v>
      </c>
      <c r="S305" s="13">
        <v>18011100</v>
      </c>
      <c r="T305" s="13">
        <v>0</v>
      </c>
      <c r="U305" s="11" t="s">
        <v>44</v>
      </c>
      <c r="V305" s="13">
        <v>0</v>
      </c>
      <c r="W305" s="13">
        <v>1697400</v>
      </c>
      <c r="X305" s="11" t="s">
        <v>44</v>
      </c>
      <c r="Y305" s="13">
        <v>271584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776</v>
      </c>
      <c r="B306" s="12" t="s">
        <v>781</v>
      </c>
      <c r="C306" s="11" t="s">
        <v>38</v>
      </c>
      <c r="D306" s="11" t="s">
        <v>39</v>
      </c>
      <c r="E306" s="11" t="s">
        <v>874</v>
      </c>
      <c r="F306" s="11" t="s">
        <v>924</v>
      </c>
      <c r="G306" s="11" t="s">
        <v>40</v>
      </c>
      <c r="H306" s="11" t="s">
        <v>782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286460574.44</v>
      </c>
      <c r="R306" s="13">
        <v>0</v>
      </c>
      <c r="S306" s="13">
        <v>261217238.5</v>
      </c>
      <c r="T306" s="13">
        <v>0</v>
      </c>
      <c r="U306" s="11" t="s">
        <v>44</v>
      </c>
      <c r="V306" s="13">
        <v>0</v>
      </c>
      <c r="W306" s="13">
        <v>21761496.5</v>
      </c>
      <c r="X306" s="11" t="s">
        <v>44</v>
      </c>
      <c r="Y306" s="13">
        <v>3481839.44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778</v>
      </c>
      <c r="B307" s="12" t="s">
        <v>781</v>
      </c>
      <c r="C307" s="11" t="s">
        <v>38</v>
      </c>
      <c r="D307" s="11" t="s">
        <v>39</v>
      </c>
      <c r="E307" s="11" t="s">
        <v>874</v>
      </c>
      <c r="F307" s="11" t="s">
        <v>924</v>
      </c>
      <c r="G307" s="11" t="s">
        <v>40</v>
      </c>
      <c r="H307" s="11" t="s">
        <v>784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785</v>
      </c>
      <c r="P307" s="11" t="s">
        <v>786</v>
      </c>
      <c r="Q307" s="13">
        <f>SUM(S307:AG307)</f>
        <v>14043600</v>
      </c>
      <c r="R307" s="13">
        <v>0</v>
      </c>
      <c r="S307" s="13">
        <v>4911500</v>
      </c>
      <c r="T307" s="13">
        <v>0</v>
      </c>
      <c r="U307" s="11" t="s">
        <v>44</v>
      </c>
      <c r="V307" s="13">
        <v>0</v>
      </c>
      <c r="W307" s="13">
        <v>7872500</v>
      </c>
      <c r="X307" s="11" t="s">
        <v>55</v>
      </c>
      <c r="Y307" s="13">
        <v>1259600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780</v>
      </c>
      <c r="B308" s="12" t="s">
        <v>781</v>
      </c>
      <c r="C308" s="11" t="s">
        <v>38</v>
      </c>
      <c r="D308" s="11" t="s">
        <v>39</v>
      </c>
      <c r="E308" s="11" t="s">
        <v>874</v>
      </c>
      <c r="F308" s="11" t="s">
        <v>924</v>
      </c>
      <c r="G308" s="11" t="s">
        <v>40</v>
      </c>
      <c r="H308" s="11" t="s">
        <v>788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191105553.75</v>
      </c>
      <c r="R308" s="13">
        <v>0</v>
      </c>
      <c r="S308" s="13">
        <v>184039761.75</v>
      </c>
      <c r="T308" s="13">
        <v>0</v>
      </c>
      <c r="U308" s="11" t="s">
        <v>44</v>
      </c>
      <c r="V308" s="13">
        <v>0</v>
      </c>
      <c r="W308" s="13">
        <v>6091200</v>
      </c>
      <c r="X308" s="11" t="s">
        <v>44</v>
      </c>
      <c r="Y308" s="13">
        <v>974592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783</v>
      </c>
      <c r="B309" s="12" t="s">
        <v>781</v>
      </c>
      <c r="C309" s="11" t="s">
        <v>38</v>
      </c>
      <c r="D309" s="11" t="s">
        <v>39</v>
      </c>
      <c r="E309" s="11" t="s">
        <v>874</v>
      </c>
      <c r="F309" s="11" t="s">
        <v>924</v>
      </c>
      <c r="G309" s="11" t="s">
        <v>40</v>
      </c>
      <c r="H309" s="11" t="s">
        <v>790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157236019</v>
      </c>
      <c r="R309" s="13">
        <v>0</v>
      </c>
      <c r="S309" s="13">
        <v>136823731</v>
      </c>
      <c r="T309" s="13">
        <v>0</v>
      </c>
      <c r="U309" s="11" t="s">
        <v>44</v>
      </c>
      <c r="V309" s="13">
        <v>0</v>
      </c>
      <c r="W309" s="13">
        <v>17596800</v>
      </c>
      <c r="X309" s="11" t="s">
        <v>44</v>
      </c>
      <c r="Y309" s="13">
        <v>2815488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787</v>
      </c>
      <c r="B310" s="12" t="s">
        <v>781</v>
      </c>
      <c r="C310" s="11" t="s">
        <v>38</v>
      </c>
      <c r="D310" s="11" t="s">
        <v>39</v>
      </c>
      <c r="E310" s="11" t="s">
        <v>874</v>
      </c>
      <c r="F310" s="11" t="s">
        <v>924</v>
      </c>
      <c r="G310" s="11" t="s">
        <v>40</v>
      </c>
      <c r="H310" s="11" t="s">
        <v>792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34990124.5</v>
      </c>
      <c r="R310" s="13">
        <v>0</v>
      </c>
      <c r="S310" s="13">
        <v>27022026.5</v>
      </c>
      <c r="T310" s="13">
        <v>0</v>
      </c>
      <c r="U310" s="11" t="s">
        <v>44</v>
      </c>
      <c r="V310" s="13">
        <v>0</v>
      </c>
      <c r="W310" s="13">
        <v>6869050</v>
      </c>
      <c r="X310" s="11" t="s">
        <v>55</v>
      </c>
      <c r="Y310" s="13">
        <v>1099048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789</v>
      </c>
      <c r="B311" s="12" t="s">
        <v>781</v>
      </c>
      <c r="C311" s="11" t="s">
        <v>38</v>
      </c>
      <c r="D311" s="11" t="s">
        <v>39</v>
      </c>
      <c r="E311" s="11" t="s">
        <v>874</v>
      </c>
      <c r="F311" s="11" t="s">
        <v>924</v>
      </c>
      <c r="G311" s="11" t="s">
        <v>40</v>
      </c>
      <c r="H311" s="11" t="s">
        <v>794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43</v>
      </c>
      <c r="P311" s="11" t="s">
        <v>42</v>
      </c>
      <c r="Q311" s="13">
        <f>SUM(S311:AG311)</f>
        <v>107091359.5</v>
      </c>
      <c r="R311" s="13">
        <v>0</v>
      </c>
      <c r="S311" s="13">
        <v>93736685.5</v>
      </c>
      <c r="T311" s="13">
        <v>0</v>
      </c>
      <c r="U311" s="11" t="s">
        <v>44</v>
      </c>
      <c r="V311" s="13">
        <v>0</v>
      </c>
      <c r="W311" s="13">
        <v>11512650</v>
      </c>
      <c r="X311" s="11" t="s">
        <v>44</v>
      </c>
      <c r="Y311" s="13">
        <v>1842024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791</v>
      </c>
      <c r="B312" s="12" t="s">
        <v>781</v>
      </c>
      <c r="C312" s="11" t="s">
        <v>38</v>
      </c>
      <c r="D312" s="11" t="s">
        <v>39</v>
      </c>
      <c r="E312" s="11" t="s">
        <v>874</v>
      </c>
      <c r="F312" s="11" t="s">
        <v>924</v>
      </c>
      <c r="G312" s="11" t="s">
        <v>40</v>
      </c>
      <c r="H312" s="11" t="s">
        <v>796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146739667.25</v>
      </c>
      <c r="R312" s="13">
        <v>0</v>
      </c>
      <c r="S312" s="13">
        <v>123696789.25</v>
      </c>
      <c r="T312" s="13">
        <v>0</v>
      </c>
      <c r="U312" s="11" t="s">
        <v>44</v>
      </c>
      <c r="V312" s="13">
        <v>0</v>
      </c>
      <c r="W312" s="13">
        <v>19864550</v>
      </c>
      <c r="X312" s="11" t="s">
        <v>44</v>
      </c>
      <c r="Y312" s="13">
        <v>3178328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793</v>
      </c>
      <c r="B313" s="12" t="s">
        <v>781</v>
      </c>
      <c r="C313" s="11" t="s">
        <v>38</v>
      </c>
      <c r="D313" s="11" t="s">
        <v>39</v>
      </c>
      <c r="E313" s="11" t="s">
        <v>874</v>
      </c>
      <c r="F313" s="11" t="s">
        <v>924</v>
      </c>
      <c r="G313" s="11" t="s">
        <v>40</v>
      </c>
      <c r="H313" s="11" t="s">
        <v>798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43</v>
      </c>
      <c r="P313" s="11" t="s">
        <v>42</v>
      </c>
      <c r="Q313" s="13">
        <f>SUM(S313:AG313)</f>
        <v>362164849.75</v>
      </c>
      <c r="R313" s="13">
        <v>0</v>
      </c>
      <c r="S313" s="13">
        <v>301896056.5</v>
      </c>
      <c r="T313" s="13">
        <v>0</v>
      </c>
      <c r="U313" s="11" t="s">
        <v>44</v>
      </c>
      <c r="V313" s="13">
        <v>0</v>
      </c>
      <c r="W313" s="13">
        <v>51955856.25</v>
      </c>
      <c r="X313" s="11" t="s">
        <v>55</v>
      </c>
      <c r="Y313" s="13">
        <v>8312937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795</v>
      </c>
      <c r="B314" s="12" t="s">
        <v>781</v>
      </c>
      <c r="C314" s="11" t="s">
        <v>38</v>
      </c>
      <c r="D314" s="11" t="s">
        <v>63</v>
      </c>
      <c r="E314" s="11" t="s">
        <v>64</v>
      </c>
      <c r="F314" s="11" t="s">
        <v>802</v>
      </c>
      <c r="G314" s="11" t="s">
        <v>40</v>
      </c>
      <c r="H314" s="11" t="s">
        <v>800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43</v>
      </c>
      <c r="P314" s="11" t="s">
        <v>42</v>
      </c>
      <c r="Q314" s="13">
        <f>SUM(S314:AG314)</f>
        <v>93654643</v>
      </c>
      <c r="R314" s="13">
        <v>0</v>
      </c>
      <c r="S314" s="13">
        <v>74135555</v>
      </c>
      <c r="T314" s="13">
        <v>0</v>
      </c>
      <c r="U314" s="11" t="s">
        <v>44</v>
      </c>
      <c r="V314" s="13">
        <v>0</v>
      </c>
      <c r="W314" s="13">
        <v>16826800</v>
      </c>
      <c r="X314" s="11" t="s">
        <v>44</v>
      </c>
      <c r="Y314" s="13">
        <v>2692288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797</v>
      </c>
      <c r="B315" s="12" t="s">
        <v>781</v>
      </c>
      <c r="C315" s="11" t="s">
        <v>38</v>
      </c>
      <c r="D315" s="11" t="s">
        <v>63</v>
      </c>
      <c r="E315" s="11" t="s">
        <v>64</v>
      </c>
      <c r="F315" s="11" t="s">
        <v>802</v>
      </c>
      <c r="G315" s="11" t="s">
        <v>40</v>
      </c>
      <c r="H315" s="11" t="s">
        <v>803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419</v>
      </c>
      <c r="P315" s="11" t="s">
        <v>420</v>
      </c>
      <c r="Q315" s="13">
        <f>SUM(S315:AG315)</f>
        <v>49313909</v>
      </c>
      <c r="R315" s="13">
        <v>0</v>
      </c>
      <c r="S315" s="13">
        <v>49279225</v>
      </c>
      <c r="T315" s="13">
        <v>29900</v>
      </c>
      <c r="U315" s="11" t="s">
        <v>55</v>
      </c>
      <c r="V315" s="13">
        <v>4784</v>
      </c>
      <c r="W315" s="13">
        <v>0</v>
      </c>
      <c r="X315" s="11" t="s">
        <v>44</v>
      </c>
      <c r="Y315" s="13">
        <v>0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799</v>
      </c>
      <c r="B316" s="12" t="s">
        <v>781</v>
      </c>
      <c r="C316" s="11" t="s">
        <v>38</v>
      </c>
      <c r="D316" s="11" t="s">
        <v>63</v>
      </c>
      <c r="E316" s="11" t="s">
        <v>64</v>
      </c>
      <c r="F316" s="11" t="s">
        <v>802</v>
      </c>
      <c r="G316" s="11" t="s">
        <v>40</v>
      </c>
      <c r="H316" s="11" t="s">
        <v>805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1057956253.7096</v>
      </c>
      <c r="R316" s="13">
        <v>0</v>
      </c>
      <c r="S316" s="13">
        <v>819255349.5</v>
      </c>
      <c r="T316" s="13">
        <v>0</v>
      </c>
      <c r="U316" s="11" t="s">
        <v>44</v>
      </c>
      <c r="V316" s="13">
        <v>0</v>
      </c>
      <c r="W316" s="13">
        <v>205776641.55999997</v>
      </c>
      <c r="X316" s="11" t="s">
        <v>55</v>
      </c>
      <c r="Y316" s="13">
        <v>32924262.649599995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801</v>
      </c>
      <c r="B317" s="12" t="s">
        <v>781</v>
      </c>
      <c r="C317" s="11" t="s">
        <v>38</v>
      </c>
      <c r="D317" s="11" t="s">
        <v>66</v>
      </c>
      <c r="E317" s="11" t="s">
        <v>896</v>
      </c>
      <c r="F317" s="11" t="s">
        <v>927</v>
      </c>
      <c r="G317" s="11" t="s">
        <v>40</v>
      </c>
      <c r="H317" s="11" t="s">
        <v>807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386845939.75</v>
      </c>
      <c r="R317" s="13">
        <v>0</v>
      </c>
      <c r="S317" s="13">
        <v>322444189.75</v>
      </c>
      <c r="T317" s="13">
        <v>0</v>
      </c>
      <c r="U317" s="11" t="s">
        <v>44</v>
      </c>
      <c r="V317" s="13">
        <v>0</v>
      </c>
      <c r="W317" s="13">
        <v>55518750</v>
      </c>
      <c r="X317" s="11" t="s">
        <v>44</v>
      </c>
      <c r="Y317" s="13">
        <v>8883000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804</v>
      </c>
      <c r="B318" s="12" t="s">
        <v>781</v>
      </c>
      <c r="C318" s="11" t="s">
        <v>38</v>
      </c>
      <c r="D318" s="11" t="s">
        <v>66</v>
      </c>
      <c r="E318" s="11" t="s">
        <v>896</v>
      </c>
      <c r="F318" s="11" t="s">
        <v>927</v>
      </c>
      <c r="G318" s="11" t="s">
        <v>40</v>
      </c>
      <c r="H318" s="11" t="s">
        <v>809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216310503.5</v>
      </c>
      <c r="R318" s="13">
        <v>0</v>
      </c>
      <c r="S318" s="13">
        <v>136613167.5</v>
      </c>
      <c r="T318" s="13">
        <v>0</v>
      </c>
      <c r="U318" s="11" t="s">
        <v>44</v>
      </c>
      <c r="V318" s="13">
        <v>0</v>
      </c>
      <c r="W318" s="13">
        <v>68704600</v>
      </c>
      <c r="X318" s="11" t="s">
        <v>44</v>
      </c>
      <c r="Y318" s="13">
        <v>10992736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806</v>
      </c>
      <c r="B319" s="12" t="s">
        <v>781</v>
      </c>
      <c r="C319" s="11" t="s">
        <v>38</v>
      </c>
      <c r="D319" s="11" t="s">
        <v>66</v>
      </c>
      <c r="E319" s="11" t="s">
        <v>896</v>
      </c>
      <c r="F319" s="11" t="s">
        <v>927</v>
      </c>
      <c r="G319" s="11" t="s">
        <v>40</v>
      </c>
      <c r="H319" s="11" t="s">
        <v>811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33715256</v>
      </c>
      <c r="R319" s="13">
        <v>0</v>
      </c>
      <c r="S319" s="13">
        <v>30735738</v>
      </c>
      <c r="T319" s="13">
        <v>0</v>
      </c>
      <c r="U319" s="11" t="s">
        <v>44</v>
      </c>
      <c r="V319" s="13">
        <v>0</v>
      </c>
      <c r="W319" s="13">
        <v>2568550</v>
      </c>
      <c r="X319" s="11" t="s">
        <v>55</v>
      </c>
      <c r="Y319" s="13">
        <v>410968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x14ac:dyDescent="0.25">
      <c r="A320" s="11" t="s">
        <v>808</v>
      </c>
      <c r="B320" s="9" t="s">
        <v>781</v>
      </c>
      <c r="C320" s="8" t="s">
        <v>38</v>
      </c>
      <c r="D320" s="8" t="s">
        <v>98</v>
      </c>
      <c r="E320" s="8" t="s">
        <v>910</v>
      </c>
      <c r="F320" s="8" t="s">
        <v>929</v>
      </c>
      <c r="G320" s="8" t="s">
        <v>40</v>
      </c>
      <c r="H320" s="8" t="s">
        <v>813</v>
      </c>
      <c r="I320" s="10" t="s">
        <v>42</v>
      </c>
      <c r="J320" s="10" t="s">
        <v>42</v>
      </c>
      <c r="K320" s="10" t="s">
        <v>42</v>
      </c>
      <c r="L320" s="10" t="s">
        <v>42</v>
      </c>
      <c r="M320" s="10">
        <v>0</v>
      </c>
      <c r="N320" s="8" t="s">
        <v>42</v>
      </c>
      <c r="O320" s="8" t="s">
        <v>43</v>
      </c>
      <c r="P320" s="8" t="s">
        <v>42</v>
      </c>
      <c r="Q320" s="10">
        <v>37406422.5</v>
      </c>
      <c r="R320" s="10">
        <v>0</v>
      </c>
      <c r="S320" s="10">
        <v>36629512.5</v>
      </c>
      <c r="T320" s="10">
        <v>0</v>
      </c>
      <c r="U320" s="8" t="s">
        <v>44</v>
      </c>
      <c r="V320" s="10">
        <v>0</v>
      </c>
      <c r="W320" s="10">
        <v>669750</v>
      </c>
      <c r="X320" s="8" t="s">
        <v>55</v>
      </c>
      <c r="Y320" s="10">
        <v>107160</v>
      </c>
      <c r="Z320" s="10">
        <v>0</v>
      </c>
      <c r="AA320" s="8" t="s">
        <v>44</v>
      </c>
      <c r="AB320" s="10">
        <v>0</v>
      </c>
      <c r="AC320" s="10">
        <v>0</v>
      </c>
      <c r="AD320" s="8" t="s">
        <v>44</v>
      </c>
      <c r="AE320" s="10">
        <v>0</v>
      </c>
      <c r="AF320" s="10">
        <v>0</v>
      </c>
      <c r="AG320" s="8" t="s">
        <v>42</v>
      </c>
    </row>
    <row r="321" spans="1:33" x14ac:dyDescent="0.25">
      <c r="A321" s="11" t="s">
        <v>810</v>
      </c>
      <c r="B321" s="9" t="s">
        <v>815</v>
      </c>
      <c r="C321" s="8" t="s">
        <v>38</v>
      </c>
      <c r="D321" s="8" t="s">
        <v>39</v>
      </c>
      <c r="E321" s="8" t="s">
        <v>874</v>
      </c>
      <c r="F321" s="8" t="s">
        <v>925</v>
      </c>
      <c r="G321" s="8" t="s">
        <v>40</v>
      </c>
      <c r="H321" s="8" t="s">
        <v>816</v>
      </c>
      <c r="I321" s="10" t="s">
        <v>42</v>
      </c>
      <c r="J321" s="10" t="s">
        <v>42</v>
      </c>
      <c r="K321" s="10" t="s">
        <v>42</v>
      </c>
      <c r="L321" s="10" t="s">
        <v>42</v>
      </c>
      <c r="M321" s="10">
        <v>0</v>
      </c>
      <c r="N321" s="8" t="s">
        <v>42</v>
      </c>
      <c r="O321" s="8" t="s">
        <v>43</v>
      </c>
      <c r="P321" s="8" t="s">
        <v>42</v>
      </c>
      <c r="Q321" s="10">
        <f>SUM(S321:AG321)</f>
        <v>214825537.5</v>
      </c>
      <c r="R321" s="10">
        <v>0</v>
      </c>
      <c r="S321" s="10">
        <v>196994771.5</v>
      </c>
      <c r="T321" s="10">
        <v>0</v>
      </c>
      <c r="U321" s="8" t="s">
        <v>44</v>
      </c>
      <c r="V321" s="10">
        <v>0</v>
      </c>
      <c r="W321" s="10">
        <v>15371350</v>
      </c>
      <c r="X321" s="8" t="s">
        <v>44</v>
      </c>
      <c r="Y321" s="10">
        <v>2459416</v>
      </c>
      <c r="Z321" s="10">
        <v>0</v>
      </c>
      <c r="AA321" s="8" t="s">
        <v>44</v>
      </c>
      <c r="AB321" s="10">
        <v>0</v>
      </c>
      <c r="AC321" s="10">
        <v>0</v>
      </c>
      <c r="AD321" s="8" t="s">
        <v>44</v>
      </c>
      <c r="AE321" s="10">
        <v>0</v>
      </c>
      <c r="AF321" s="10">
        <v>0</v>
      </c>
      <c r="AG321" s="8" t="s">
        <v>42</v>
      </c>
    </row>
    <row r="322" spans="1:33" x14ac:dyDescent="0.25">
      <c r="A322" s="11" t="s">
        <v>812</v>
      </c>
      <c r="B322" s="9" t="s">
        <v>815</v>
      </c>
      <c r="C322" s="8" t="s">
        <v>38</v>
      </c>
      <c r="D322" s="8" t="s">
        <v>39</v>
      </c>
      <c r="E322" s="8" t="s">
        <v>874</v>
      </c>
      <c r="F322" s="8" t="s">
        <v>925</v>
      </c>
      <c r="G322" s="8" t="s">
        <v>40</v>
      </c>
      <c r="H322" s="8" t="s">
        <v>818</v>
      </c>
      <c r="I322" s="10" t="s">
        <v>42</v>
      </c>
      <c r="J322" s="10" t="s">
        <v>42</v>
      </c>
      <c r="K322" s="10" t="s">
        <v>42</v>
      </c>
      <c r="L322" s="10" t="s">
        <v>42</v>
      </c>
      <c r="M322" s="10">
        <v>0</v>
      </c>
      <c r="N322" s="8" t="s">
        <v>42</v>
      </c>
      <c r="O322" s="8" t="s">
        <v>43</v>
      </c>
      <c r="P322" s="8" t="s">
        <v>42</v>
      </c>
      <c r="Q322" s="10">
        <f>SUM(S322:AG322)</f>
        <v>45223962.5</v>
      </c>
      <c r="R322" s="10">
        <v>0</v>
      </c>
      <c r="S322" s="10">
        <v>41080442.5</v>
      </c>
      <c r="T322" s="10">
        <v>0</v>
      </c>
      <c r="U322" s="8" t="s">
        <v>44</v>
      </c>
      <c r="V322" s="10">
        <v>0</v>
      </c>
      <c r="W322" s="10">
        <v>3572000</v>
      </c>
      <c r="X322" s="8" t="s">
        <v>44</v>
      </c>
      <c r="Y322" s="10">
        <v>571520</v>
      </c>
      <c r="Z322" s="10">
        <v>0</v>
      </c>
      <c r="AA322" s="8" t="s">
        <v>44</v>
      </c>
      <c r="AB322" s="10">
        <v>0</v>
      </c>
      <c r="AC322" s="10">
        <v>0</v>
      </c>
      <c r="AD322" s="8" t="s">
        <v>44</v>
      </c>
      <c r="AE322" s="10">
        <v>0</v>
      </c>
      <c r="AF322" s="10">
        <v>0</v>
      </c>
      <c r="AG322" s="8" t="s">
        <v>42</v>
      </c>
    </row>
    <row r="323" spans="1:33" x14ac:dyDescent="0.25">
      <c r="A323" s="11" t="s">
        <v>814</v>
      </c>
      <c r="B323" s="9" t="s">
        <v>815</v>
      </c>
      <c r="C323" s="8" t="s">
        <v>38</v>
      </c>
      <c r="D323" s="8" t="s">
        <v>39</v>
      </c>
      <c r="E323" s="8" t="s">
        <v>874</v>
      </c>
      <c r="F323" s="8" t="s">
        <v>925</v>
      </c>
      <c r="G323" s="8" t="s">
        <v>40</v>
      </c>
      <c r="H323" s="8" t="s">
        <v>820</v>
      </c>
      <c r="I323" s="10" t="s">
        <v>42</v>
      </c>
      <c r="J323" s="10" t="s">
        <v>42</v>
      </c>
      <c r="K323" s="10" t="s">
        <v>42</v>
      </c>
      <c r="L323" s="10" t="s">
        <v>42</v>
      </c>
      <c r="M323" s="10">
        <v>0</v>
      </c>
      <c r="N323" s="8" t="s">
        <v>42</v>
      </c>
      <c r="O323" s="8" t="s">
        <v>821</v>
      </c>
      <c r="P323" s="8" t="s">
        <v>822</v>
      </c>
      <c r="Q323" s="10">
        <f>SUM(S323:AG323)</f>
        <v>1335740</v>
      </c>
      <c r="R323" s="10">
        <v>0</v>
      </c>
      <c r="S323" s="10">
        <v>0</v>
      </c>
      <c r="T323" s="10">
        <v>1151500</v>
      </c>
      <c r="U323" s="8" t="s">
        <v>55</v>
      </c>
      <c r="V323" s="10">
        <v>184240</v>
      </c>
      <c r="W323" s="10">
        <v>0</v>
      </c>
      <c r="X323" s="8" t="s">
        <v>44</v>
      </c>
      <c r="Y323" s="10">
        <v>0</v>
      </c>
      <c r="Z323" s="10">
        <v>0</v>
      </c>
      <c r="AA323" s="8" t="s">
        <v>44</v>
      </c>
      <c r="AB323" s="10">
        <v>0</v>
      </c>
      <c r="AC323" s="10">
        <v>0</v>
      </c>
      <c r="AD323" s="8" t="s">
        <v>44</v>
      </c>
      <c r="AE323" s="10">
        <v>0</v>
      </c>
      <c r="AF323" s="10">
        <v>0</v>
      </c>
      <c r="AG323" s="8" t="s">
        <v>42</v>
      </c>
    </row>
    <row r="324" spans="1:33" x14ac:dyDescent="0.25">
      <c r="A324" s="11" t="s">
        <v>817</v>
      </c>
      <c r="B324" s="9" t="s">
        <v>815</v>
      </c>
      <c r="C324" s="8" t="s">
        <v>38</v>
      </c>
      <c r="D324" s="8" t="s">
        <v>39</v>
      </c>
      <c r="E324" s="8" t="s">
        <v>874</v>
      </c>
      <c r="F324" s="8" t="s">
        <v>925</v>
      </c>
      <c r="G324" s="8" t="s">
        <v>40</v>
      </c>
      <c r="H324" s="8" t="s">
        <v>824</v>
      </c>
      <c r="I324" s="10" t="s">
        <v>42</v>
      </c>
      <c r="J324" s="10" t="s">
        <v>42</v>
      </c>
      <c r="K324" s="10" t="s">
        <v>42</v>
      </c>
      <c r="L324" s="10" t="s">
        <v>42</v>
      </c>
      <c r="M324" s="10">
        <v>0</v>
      </c>
      <c r="N324" s="8" t="s">
        <v>42</v>
      </c>
      <c r="O324" s="8" t="s">
        <v>43</v>
      </c>
      <c r="P324" s="8" t="s">
        <v>42</v>
      </c>
      <c r="Q324" s="10">
        <f>SUM(S324:AG324)</f>
        <v>133129250.59999999</v>
      </c>
      <c r="R324" s="10">
        <v>0</v>
      </c>
      <c r="S324" s="10">
        <v>80267067.5</v>
      </c>
      <c r="T324" s="10">
        <v>0</v>
      </c>
      <c r="U324" s="8" t="s">
        <v>44</v>
      </c>
      <c r="V324" s="10">
        <v>0</v>
      </c>
      <c r="W324" s="10">
        <v>45570847.5</v>
      </c>
      <c r="X324" s="8" t="s">
        <v>55</v>
      </c>
      <c r="Y324" s="10">
        <v>7291335.5999999996</v>
      </c>
      <c r="Z324" s="10">
        <v>0</v>
      </c>
      <c r="AA324" s="8" t="s">
        <v>44</v>
      </c>
      <c r="AB324" s="10">
        <v>0</v>
      </c>
      <c r="AC324" s="10">
        <v>0</v>
      </c>
      <c r="AD324" s="8" t="s">
        <v>44</v>
      </c>
      <c r="AE324" s="10">
        <v>0</v>
      </c>
      <c r="AF324" s="10">
        <v>0</v>
      </c>
      <c r="AG324" s="8" t="s">
        <v>42</v>
      </c>
    </row>
    <row r="325" spans="1:33" x14ac:dyDescent="0.25">
      <c r="A325" s="11" t="s">
        <v>819</v>
      </c>
      <c r="B325" s="9" t="s">
        <v>815</v>
      </c>
      <c r="C325" s="8" t="s">
        <v>38</v>
      </c>
      <c r="D325" s="8" t="s">
        <v>39</v>
      </c>
      <c r="E325" s="8" t="s">
        <v>874</v>
      </c>
      <c r="F325" s="8" t="s">
        <v>925</v>
      </c>
      <c r="G325" s="8" t="s">
        <v>40</v>
      </c>
      <c r="H325" s="8" t="s">
        <v>826</v>
      </c>
      <c r="I325" s="10" t="s">
        <v>42</v>
      </c>
      <c r="J325" s="10" t="s">
        <v>42</v>
      </c>
      <c r="K325" s="10" t="s">
        <v>42</v>
      </c>
      <c r="L325" s="10" t="s">
        <v>42</v>
      </c>
      <c r="M325" s="10">
        <v>0</v>
      </c>
      <c r="N325" s="8" t="s">
        <v>42</v>
      </c>
      <c r="O325" s="8" t="s">
        <v>43</v>
      </c>
      <c r="P325" s="8" t="s">
        <v>42</v>
      </c>
      <c r="Q325" s="10">
        <f>SUM(S325:AG325)</f>
        <v>154280662</v>
      </c>
      <c r="R325" s="10">
        <v>0</v>
      </c>
      <c r="S325" s="10">
        <v>138546016</v>
      </c>
      <c r="T325" s="10">
        <v>0</v>
      </c>
      <c r="U325" s="8" t="s">
        <v>44</v>
      </c>
      <c r="V325" s="10">
        <v>0</v>
      </c>
      <c r="W325" s="10">
        <v>13564350</v>
      </c>
      <c r="X325" s="8" t="s">
        <v>44</v>
      </c>
      <c r="Y325" s="10">
        <v>2170296</v>
      </c>
      <c r="Z325" s="10">
        <v>0</v>
      </c>
      <c r="AA325" s="8" t="s">
        <v>44</v>
      </c>
      <c r="AB325" s="10">
        <v>0</v>
      </c>
      <c r="AC325" s="10">
        <v>0</v>
      </c>
      <c r="AD325" s="8" t="s">
        <v>44</v>
      </c>
      <c r="AE325" s="10">
        <v>0</v>
      </c>
      <c r="AF325" s="10">
        <v>0</v>
      </c>
      <c r="AG325" s="8" t="s">
        <v>42</v>
      </c>
    </row>
    <row r="326" spans="1:33" x14ac:dyDescent="0.25">
      <c r="A326" s="11" t="s">
        <v>823</v>
      </c>
      <c r="B326" s="9" t="s">
        <v>815</v>
      </c>
      <c r="C326" s="8" t="s">
        <v>38</v>
      </c>
      <c r="D326" s="8" t="s">
        <v>39</v>
      </c>
      <c r="E326" s="8" t="s">
        <v>874</v>
      </c>
      <c r="F326" s="8" t="s">
        <v>925</v>
      </c>
      <c r="G326" s="8" t="s">
        <v>40</v>
      </c>
      <c r="H326" s="8" t="s">
        <v>828</v>
      </c>
      <c r="I326" s="10" t="s">
        <v>42</v>
      </c>
      <c r="J326" s="10" t="s">
        <v>42</v>
      </c>
      <c r="K326" s="10" t="s">
        <v>42</v>
      </c>
      <c r="L326" s="10" t="s">
        <v>42</v>
      </c>
      <c r="M326" s="10">
        <v>0</v>
      </c>
      <c r="N326" s="8" t="s">
        <v>42</v>
      </c>
      <c r="O326" s="8" t="s">
        <v>180</v>
      </c>
      <c r="P326" s="8" t="s">
        <v>181</v>
      </c>
      <c r="Q326" s="10">
        <f>SUM(S326:AG326)</f>
        <v>3452050</v>
      </c>
      <c r="R326" s="10">
        <v>0</v>
      </c>
      <c r="S326" s="10">
        <v>3452050</v>
      </c>
      <c r="T326" s="10">
        <v>0</v>
      </c>
      <c r="U326" s="8" t="s">
        <v>44</v>
      </c>
      <c r="V326" s="10">
        <v>0</v>
      </c>
      <c r="W326" s="10">
        <v>0</v>
      </c>
      <c r="X326" s="8" t="s">
        <v>44</v>
      </c>
      <c r="Y326" s="10">
        <v>0</v>
      </c>
      <c r="Z326" s="10">
        <v>0</v>
      </c>
      <c r="AA326" s="8" t="s">
        <v>44</v>
      </c>
      <c r="AB326" s="10">
        <v>0</v>
      </c>
      <c r="AC326" s="10">
        <v>0</v>
      </c>
      <c r="AD326" s="8" t="s">
        <v>44</v>
      </c>
      <c r="AE326" s="10">
        <v>0</v>
      </c>
      <c r="AF326" s="10">
        <v>0</v>
      </c>
      <c r="AG326" s="8" t="s">
        <v>42</v>
      </c>
    </row>
    <row r="327" spans="1:33" x14ac:dyDescent="0.25">
      <c r="A327" s="11" t="s">
        <v>825</v>
      </c>
      <c r="B327" s="9" t="s">
        <v>815</v>
      </c>
      <c r="C327" s="8" t="s">
        <v>38</v>
      </c>
      <c r="D327" s="8" t="s">
        <v>39</v>
      </c>
      <c r="E327" s="8" t="s">
        <v>874</v>
      </c>
      <c r="F327" s="8" t="s">
        <v>925</v>
      </c>
      <c r="G327" s="8" t="s">
        <v>40</v>
      </c>
      <c r="H327" s="8" t="s">
        <v>830</v>
      </c>
      <c r="I327" s="10" t="s">
        <v>42</v>
      </c>
      <c r="J327" s="10" t="s">
        <v>42</v>
      </c>
      <c r="K327" s="10" t="s">
        <v>42</v>
      </c>
      <c r="L327" s="10" t="s">
        <v>42</v>
      </c>
      <c r="M327" s="10">
        <v>0</v>
      </c>
      <c r="N327" s="8" t="s">
        <v>42</v>
      </c>
      <c r="O327" s="8" t="s">
        <v>43</v>
      </c>
      <c r="P327" s="8" t="s">
        <v>42</v>
      </c>
      <c r="Q327" s="10">
        <f>SUM(S327:AG327)</f>
        <v>31922841.25</v>
      </c>
      <c r="R327" s="10">
        <v>0</v>
      </c>
      <c r="S327" s="10">
        <v>23524731.25</v>
      </c>
      <c r="T327" s="10">
        <v>0</v>
      </c>
      <c r="U327" s="8" t="s">
        <v>44</v>
      </c>
      <c r="V327" s="10">
        <v>0</v>
      </c>
      <c r="W327" s="10">
        <v>7239750</v>
      </c>
      <c r="X327" s="8" t="s">
        <v>55</v>
      </c>
      <c r="Y327" s="10">
        <v>1158360</v>
      </c>
      <c r="Z327" s="10">
        <v>0</v>
      </c>
      <c r="AA327" s="8" t="s">
        <v>44</v>
      </c>
      <c r="AB327" s="10">
        <v>0</v>
      </c>
      <c r="AC327" s="10">
        <v>0</v>
      </c>
      <c r="AD327" s="8" t="s">
        <v>44</v>
      </c>
      <c r="AE327" s="10">
        <v>0</v>
      </c>
      <c r="AF327" s="10">
        <v>0</v>
      </c>
      <c r="AG327" s="8" t="s">
        <v>42</v>
      </c>
    </row>
    <row r="328" spans="1:33" x14ac:dyDescent="0.25">
      <c r="A328" s="11" t="s">
        <v>827</v>
      </c>
      <c r="B328" s="9" t="s">
        <v>815</v>
      </c>
      <c r="C328" s="8" t="s">
        <v>38</v>
      </c>
      <c r="D328" s="8" t="s">
        <v>39</v>
      </c>
      <c r="E328" s="8" t="s">
        <v>874</v>
      </c>
      <c r="F328" s="8" t="s">
        <v>925</v>
      </c>
      <c r="G328" s="8" t="s">
        <v>40</v>
      </c>
      <c r="H328" s="8" t="s">
        <v>832</v>
      </c>
      <c r="I328" s="10" t="s">
        <v>42</v>
      </c>
      <c r="J328" s="10" t="s">
        <v>42</v>
      </c>
      <c r="K328" s="10" t="s">
        <v>42</v>
      </c>
      <c r="L328" s="10" t="s">
        <v>42</v>
      </c>
      <c r="M328" s="10">
        <v>0</v>
      </c>
      <c r="N328" s="8" t="s">
        <v>42</v>
      </c>
      <c r="O328" s="8" t="s">
        <v>43</v>
      </c>
      <c r="P328" s="8" t="s">
        <v>42</v>
      </c>
      <c r="Q328" s="10">
        <f>SUM(S328:AG328)</f>
        <v>221099616.25</v>
      </c>
      <c r="R328" s="10">
        <v>0</v>
      </c>
      <c r="S328" s="10">
        <v>185946918.25</v>
      </c>
      <c r="T328" s="10">
        <v>0</v>
      </c>
      <c r="U328" s="8" t="s">
        <v>44</v>
      </c>
      <c r="V328" s="10">
        <v>0</v>
      </c>
      <c r="W328" s="10">
        <v>30304050</v>
      </c>
      <c r="X328" s="8" t="s">
        <v>44</v>
      </c>
      <c r="Y328" s="10">
        <v>4848648</v>
      </c>
      <c r="Z328" s="10">
        <v>0</v>
      </c>
      <c r="AA328" s="8" t="s">
        <v>44</v>
      </c>
      <c r="AB328" s="10">
        <v>0</v>
      </c>
      <c r="AC328" s="10">
        <v>0</v>
      </c>
      <c r="AD328" s="8" t="s">
        <v>44</v>
      </c>
      <c r="AE328" s="10">
        <v>0</v>
      </c>
      <c r="AF328" s="10">
        <v>0</v>
      </c>
      <c r="AG328" s="8" t="s">
        <v>42</v>
      </c>
    </row>
    <row r="329" spans="1:33" x14ac:dyDescent="0.25">
      <c r="A329" s="11" t="s">
        <v>829</v>
      </c>
      <c r="B329" s="9" t="s">
        <v>815</v>
      </c>
      <c r="C329" s="8" t="s">
        <v>38</v>
      </c>
      <c r="D329" s="8" t="s">
        <v>39</v>
      </c>
      <c r="E329" s="8" t="s">
        <v>874</v>
      </c>
      <c r="F329" s="8" t="s">
        <v>925</v>
      </c>
      <c r="G329" s="8" t="s">
        <v>40</v>
      </c>
      <c r="H329" s="8" t="s">
        <v>834</v>
      </c>
      <c r="I329" s="10" t="s">
        <v>42</v>
      </c>
      <c r="J329" s="10" t="s">
        <v>42</v>
      </c>
      <c r="K329" s="10" t="s">
        <v>42</v>
      </c>
      <c r="L329" s="10" t="s">
        <v>42</v>
      </c>
      <c r="M329" s="10">
        <v>0</v>
      </c>
      <c r="N329" s="8" t="s">
        <v>42</v>
      </c>
      <c r="O329" s="8" t="s">
        <v>43</v>
      </c>
      <c r="P329" s="8" t="s">
        <v>42</v>
      </c>
      <c r="Q329" s="10">
        <f>SUM(S329:AG329)</f>
        <v>54783021.5</v>
      </c>
      <c r="R329" s="10">
        <v>0</v>
      </c>
      <c r="S329" s="10">
        <v>33303185.5</v>
      </c>
      <c r="T329" s="10">
        <v>0</v>
      </c>
      <c r="U329" s="8" t="s">
        <v>44</v>
      </c>
      <c r="V329" s="10">
        <v>0</v>
      </c>
      <c r="W329" s="10">
        <v>18517100</v>
      </c>
      <c r="X329" s="8" t="s">
        <v>55</v>
      </c>
      <c r="Y329" s="10">
        <v>2962736</v>
      </c>
      <c r="Z329" s="10">
        <v>0</v>
      </c>
      <c r="AA329" s="8" t="s">
        <v>44</v>
      </c>
      <c r="AB329" s="10">
        <v>0</v>
      </c>
      <c r="AC329" s="10">
        <v>0</v>
      </c>
      <c r="AD329" s="8" t="s">
        <v>44</v>
      </c>
      <c r="AE329" s="10">
        <v>0</v>
      </c>
      <c r="AF329" s="10">
        <v>0</v>
      </c>
      <c r="AG329" s="8" t="s">
        <v>42</v>
      </c>
    </row>
    <row r="330" spans="1:33" x14ac:dyDescent="0.25">
      <c r="A330" s="11" t="s">
        <v>831</v>
      </c>
      <c r="B330" s="9" t="s">
        <v>815</v>
      </c>
      <c r="C330" s="8" t="s">
        <v>38</v>
      </c>
      <c r="D330" s="8" t="s">
        <v>39</v>
      </c>
      <c r="E330" s="8" t="s">
        <v>874</v>
      </c>
      <c r="F330" s="8" t="s">
        <v>925</v>
      </c>
      <c r="G330" s="8" t="s">
        <v>40</v>
      </c>
      <c r="H330" s="8" t="s">
        <v>836</v>
      </c>
      <c r="I330" s="10" t="s">
        <v>42</v>
      </c>
      <c r="J330" s="10" t="s">
        <v>42</v>
      </c>
      <c r="K330" s="10" t="s">
        <v>42</v>
      </c>
      <c r="L330" s="10" t="s">
        <v>42</v>
      </c>
      <c r="M330" s="10">
        <v>0</v>
      </c>
      <c r="N330" s="8" t="s">
        <v>42</v>
      </c>
      <c r="O330" s="8" t="s">
        <v>43</v>
      </c>
      <c r="P330" s="8" t="s">
        <v>42</v>
      </c>
      <c r="Q330" s="10">
        <f>SUM(S330:AG330)</f>
        <v>67856637.25</v>
      </c>
      <c r="R330" s="10">
        <v>0</v>
      </c>
      <c r="S330" s="10">
        <v>57059879.25</v>
      </c>
      <c r="T330" s="10">
        <v>0</v>
      </c>
      <c r="U330" s="8" t="s">
        <v>44</v>
      </c>
      <c r="V330" s="10">
        <v>0</v>
      </c>
      <c r="W330" s="10">
        <v>9307550</v>
      </c>
      <c r="X330" s="8" t="s">
        <v>55</v>
      </c>
      <c r="Y330" s="10">
        <v>1489208</v>
      </c>
      <c r="Z330" s="10">
        <v>0</v>
      </c>
      <c r="AA330" s="8" t="s">
        <v>44</v>
      </c>
      <c r="AB330" s="10">
        <v>0</v>
      </c>
      <c r="AC330" s="10">
        <v>0</v>
      </c>
      <c r="AD330" s="8" t="s">
        <v>44</v>
      </c>
      <c r="AE330" s="10">
        <v>0</v>
      </c>
      <c r="AF330" s="10">
        <v>0</v>
      </c>
      <c r="AG330" s="8" t="s">
        <v>42</v>
      </c>
    </row>
    <row r="331" spans="1:33" x14ac:dyDescent="0.25">
      <c r="A331" s="11" t="s">
        <v>833</v>
      </c>
      <c r="B331" s="9" t="s">
        <v>815</v>
      </c>
      <c r="C331" s="8" t="s">
        <v>38</v>
      </c>
      <c r="D331" s="8" t="s">
        <v>39</v>
      </c>
      <c r="E331" s="8" t="s">
        <v>874</v>
      </c>
      <c r="F331" s="8" t="s">
        <v>925</v>
      </c>
      <c r="G331" s="8" t="s">
        <v>40</v>
      </c>
      <c r="H331" s="8" t="s">
        <v>838</v>
      </c>
      <c r="I331" s="10" t="s">
        <v>42</v>
      </c>
      <c r="J331" s="10" t="s">
        <v>42</v>
      </c>
      <c r="K331" s="10" t="s">
        <v>42</v>
      </c>
      <c r="L331" s="10" t="s">
        <v>42</v>
      </c>
      <c r="M331" s="10">
        <v>0</v>
      </c>
      <c r="N331" s="8" t="s">
        <v>42</v>
      </c>
      <c r="O331" s="8" t="s">
        <v>43</v>
      </c>
      <c r="P331" s="8" t="s">
        <v>42</v>
      </c>
      <c r="Q331" s="10">
        <f>SUM(S331:AG331)</f>
        <v>212080512.03999999</v>
      </c>
      <c r="R331" s="10">
        <v>0</v>
      </c>
      <c r="S331" s="10">
        <v>153149880</v>
      </c>
      <c r="T331" s="10">
        <v>0</v>
      </c>
      <c r="U331" s="8" t="s">
        <v>44</v>
      </c>
      <c r="V331" s="10">
        <v>0</v>
      </c>
      <c r="W331" s="10">
        <v>50802269</v>
      </c>
      <c r="X331" s="8" t="s">
        <v>55</v>
      </c>
      <c r="Y331" s="10">
        <v>8128363.04</v>
      </c>
      <c r="Z331" s="10">
        <v>0</v>
      </c>
      <c r="AA331" s="8" t="s">
        <v>44</v>
      </c>
      <c r="AB331" s="10">
        <v>0</v>
      </c>
      <c r="AC331" s="10">
        <v>0</v>
      </c>
      <c r="AD331" s="8" t="s">
        <v>44</v>
      </c>
      <c r="AE331" s="10">
        <v>0</v>
      </c>
      <c r="AF331" s="10">
        <v>0</v>
      </c>
      <c r="AG331" s="8" t="s">
        <v>42</v>
      </c>
    </row>
    <row r="332" spans="1:33" x14ac:dyDescent="0.25">
      <c r="A332" s="11" t="s">
        <v>835</v>
      </c>
      <c r="B332" s="9" t="s">
        <v>815</v>
      </c>
      <c r="C332" s="8" t="s">
        <v>38</v>
      </c>
      <c r="D332" s="8" t="s">
        <v>63</v>
      </c>
      <c r="E332" s="8" t="s">
        <v>64</v>
      </c>
      <c r="F332" s="8" t="s">
        <v>926</v>
      </c>
      <c r="G332" s="8" t="s">
        <v>40</v>
      </c>
      <c r="H332" s="8" t="s">
        <v>840</v>
      </c>
      <c r="I332" s="10" t="s">
        <v>42</v>
      </c>
      <c r="J332" s="10" t="s">
        <v>42</v>
      </c>
      <c r="K332" s="10" t="s">
        <v>42</v>
      </c>
      <c r="L332" s="10" t="s">
        <v>42</v>
      </c>
      <c r="M332" s="10">
        <v>0</v>
      </c>
      <c r="N332" s="8" t="s">
        <v>42</v>
      </c>
      <c r="O332" s="8" t="s">
        <v>43</v>
      </c>
      <c r="P332" s="8" t="s">
        <v>42</v>
      </c>
      <c r="Q332" s="10">
        <f>SUM(S332:AG332)</f>
        <v>1074720908.02</v>
      </c>
      <c r="R332" s="10">
        <v>0</v>
      </c>
      <c r="S332" s="10">
        <v>884610179</v>
      </c>
      <c r="T332" s="10">
        <v>0</v>
      </c>
      <c r="U332" s="8" t="s">
        <v>44</v>
      </c>
      <c r="V332" s="10">
        <v>0</v>
      </c>
      <c r="W332" s="10">
        <v>163888559.5</v>
      </c>
      <c r="X332" s="8" t="s">
        <v>44</v>
      </c>
      <c r="Y332" s="10">
        <v>26222169.52</v>
      </c>
      <c r="Z332" s="10">
        <v>0</v>
      </c>
      <c r="AA332" s="8" t="s">
        <v>44</v>
      </c>
      <c r="AB332" s="10">
        <v>0</v>
      </c>
      <c r="AC332" s="10">
        <v>0</v>
      </c>
      <c r="AD332" s="8" t="s">
        <v>44</v>
      </c>
      <c r="AE332" s="10">
        <v>0</v>
      </c>
      <c r="AF332" s="10">
        <v>0</v>
      </c>
      <c r="AG332" s="8" t="s">
        <v>42</v>
      </c>
    </row>
    <row r="333" spans="1:33" s="14" customFormat="1" x14ac:dyDescent="0.25">
      <c r="A333" s="11" t="s">
        <v>837</v>
      </c>
      <c r="B333" s="12" t="s">
        <v>815</v>
      </c>
      <c r="C333" s="11" t="s">
        <v>38</v>
      </c>
      <c r="D333" s="11" t="s">
        <v>66</v>
      </c>
      <c r="E333" s="11" t="s">
        <v>896</v>
      </c>
      <c r="F333" s="11" t="s">
        <v>928</v>
      </c>
      <c r="G333" s="11" t="s">
        <v>40</v>
      </c>
      <c r="H333" s="11" t="s">
        <v>842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>SUM(S333:AG333)</f>
        <v>149470459.5</v>
      </c>
      <c r="R333" s="13">
        <v>0</v>
      </c>
      <c r="S333" s="13">
        <v>102801977.5</v>
      </c>
      <c r="T333" s="13">
        <v>0</v>
      </c>
      <c r="U333" s="11" t="s">
        <v>44</v>
      </c>
      <c r="V333" s="13">
        <v>0</v>
      </c>
      <c r="W333" s="13">
        <v>40231450</v>
      </c>
      <c r="X333" s="11" t="s">
        <v>44</v>
      </c>
      <c r="Y333" s="13">
        <v>6437032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839</v>
      </c>
      <c r="B334" s="12" t="s">
        <v>815</v>
      </c>
      <c r="C334" s="11" t="s">
        <v>38</v>
      </c>
      <c r="D334" s="11" t="s">
        <v>66</v>
      </c>
      <c r="E334" s="11" t="s">
        <v>896</v>
      </c>
      <c r="F334" s="11" t="s">
        <v>928</v>
      </c>
      <c r="G334" s="11" t="s">
        <v>40</v>
      </c>
      <c r="H334" s="11" t="s">
        <v>844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>SUM(S334:AG334)</f>
        <v>39594880</v>
      </c>
      <c r="R334" s="13">
        <v>0</v>
      </c>
      <c r="S334" s="13">
        <v>26351160</v>
      </c>
      <c r="T334" s="13">
        <v>0</v>
      </c>
      <c r="U334" s="11" t="s">
        <v>44</v>
      </c>
      <c r="V334" s="13">
        <v>0</v>
      </c>
      <c r="W334" s="13">
        <v>11417000</v>
      </c>
      <c r="X334" s="11" t="s">
        <v>55</v>
      </c>
      <c r="Y334" s="13">
        <v>1826720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841</v>
      </c>
      <c r="B335" s="12" t="s">
        <v>815</v>
      </c>
      <c r="C335" s="11" t="s">
        <v>38</v>
      </c>
      <c r="D335" s="11" t="s">
        <v>66</v>
      </c>
      <c r="E335" s="11" t="s">
        <v>896</v>
      </c>
      <c r="F335" s="11" t="s">
        <v>928</v>
      </c>
      <c r="G335" s="11" t="s">
        <v>40</v>
      </c>
      <c r="H335" s="11" t="s">
        <v>846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43</v>
      </c>
      <c r="P335" s="11" t="s">
        <v>42</v>
      </c>
      <c r="Q335" s="13">
        <f>SUM(S335:AG335)</f>
        <v>145874161.5</v>
      </c>
      <c r="R335" s="13">
        <v>0</v>
      </c>
      <c r="S335" s="13">
        <v>112423821.5</v>
      </c>
      <c r="T335" s="13">
        <v>0</v>
      </c>
      <c r="U335" s="11" t="s">
        <v>44</v>
      </c>
      <c r="V335" s="13">
        <v>0</v>
      </c>
      <c r="W335" s="13">
        <v>28836500</v>
      </c>
      <c r="X335" s="11" t="s">
        <v>44</v>
      </c>
      <c r="Y335" s="13">
        <v>4613840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843</v>
      </c>
      <c r="B336" s="12" t="s">
        <v>815</v>
      </c>
      <c r="C336" s="11" t="s">
        <v>38</v>
      </c>
      <c r="D336" s="11" t="s">
        <v>66</v>
      </c>
      <c r="E336" s="11" t="s">
        <v>896</v>
      </c>
      <c r="F336" s="11" t="s">
        <v>928</v>
      </c>
      <c r="G336" s="11" t="s">
        <v>40</v>
      </c>
      <c r="H336" s="11" t="s">
        <v>848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63715475</v>
      </c>
      <c r="R336" s="13">
        <v>0</v>
      </c>
      <c r="S336" s="13">
        <v>46038235</v>
      </c>
      <c r="T336" s="13">
        <v>0</v>
      </c>
      <c r="U336" s="11" t="s">
        <v>44</v>
      </c>
      <c r="V336" s="13">
        <v>0</v>
      </c>
      <c r="W336" s="13">
        <v>15239000</v>
      </c>
      <c r="X336" s="11" t="s">
        <v>55</v>
      </c>
      <c r="Y336" s="13">
        <v>2438240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845</v>
      </c>
      <c r="B337" s="12" t="s">
        <v>815</v>
      </c>
      <c r="C337" s="11" t="s">
        <v>38</v>
      </c>
      <c r="D337" s="11" t="s">
        <v>98</v>
      </c>
      <c r="E337" s="11" t="s">
        <v>910</v>
      </c>
      <c r="F337" s="11" t="s">
        <v>930</v>
      </c>
      <c r="G337" s="11" t="s">
        <v>40</v>
      </c>
      <c r="H337" s="11" t="s">
        <v>850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v>75972900</v>
      </c>
      <c r="R337" s="13">
        <v>0</v>
      </c>
      <c r="S337" s="13">
        <v>75972900</v>
      </c>
      <c r="T337" s="13">
        <v>0</v>
      </c>
      <c r="U337" s="11" t="s">
        <v>44</v>
      </c>
      <c r="V337" s="13">
        <v>0</v>
      </c>
      <c r="W337" s="13">
        <v>0</v>
      </c>
      <c r="X337" s="11" t="s">
        <v>44</v>
      </c>
      <c r="Y337" s="13">
        <v>0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847</v>
      </c>
      <c r="B338" s="12" t="s">
        <v>815</v>
      </c>
      <c r="C338" s="11" t="s">
        <v>38</v>
      </c>
      <c r="D338" s="11" t="s">
        <v>98</v>
      </c>
      <c r="E338" s="11" t="s">
        <v>910</v>
      </c>
      <c r="F338" s="11" t="s">
        <v>930</v>
      </c>
      <c r="G338" s="11" t="s">
        <v>40</v>
      </c>
      <c r="H338" s="11" t="s">
        <v>852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v>102398572.5</v>
      </c>
      <c r="R338" s="13">
        <v>0</v>
      </c>
      <c r="S338" s="13">
        <v>96142402.5</v>
      </c>
      <c r="T338" s="13">
        <v>0</v>
      </c>
      <c r="U338" s="11" t="s">
        <v>44</v>
      </c>
      <c r="V338" s="13">
        <v>0</v>
      </c>
      <c r="W338" s="13">
        <v>5393250</v>
      </c>
      <c r="X338" s="11" t="s">
        <v>44</v>
      </c>
      <c r="Y338" s="13">
        <v>862920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849</v>
      </c>
      <c r="B339" s="12" t="s">
        <v>815</v>
      </c>
      <c r="C339" s="11" t="s">
        <v>38</v>
      </c>
      <c r="D339" s="11" t="s">
        <v>98</v>
      </c>
      <c r="E339" s="11" t="s">
        <v>910</v>
      </c>
      <c r="F339" s="11" t="s">
        <v>930</v>
      </c>
      <c r="G339" s="11" t="s">
        <v>40</v>
      </c>
      <c r="H339" s="11" t="s">
        <v>854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v>21081750</v>
      </c>
      <c r="R339" s="13">
        <v>0</v>
      </c>
      <c r="S339" s="13">
        <v>21081750</v>
      </c>
      <c r="T339" s="13">
        <v>0</v>
      </c>
      <c r="U339" s="11" t="s">
        <v>44</v>
      </c>
      <c r="V339" s="13">
        <v>0</v>
      </c>
      <c r="W339" s="13">
        <v>0</v>
      </c>
      <c r="X339" s="11" t="s">
        <v>44</v>
      </c>
      <c r="Y339" s="13">
        <v>0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851</v>
      </c>
      <c r="B340" s="12" t="s">
        <v>815</v>
      </c>
      <c r="C340" s="11" t="s">
        <v>38</v>
      </c>
      <c r="D340" s="11" t="s">
        <v>98</v>
      </c>
      <c r="E340" s="11" t="s">
        <v>910</v>
      </c>
      <c r="F340" s="11" t="s">
        <v>930</v>
      </c>
      <c r="G340" s="11" t="s">
        <v>40</v>
      </c>
      <c r="H340" s="11" t="s">
        <v>856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857</v>
      </c>
      <c r="P340" s="11" t="s">
        <v>858</v>
      </c>
      <c r="Q340" s="13">
        <v>2312400</v>
      </c>
      <c r="R340" s="13">
        <v>0</v>
      </c>
      <c r="S340" s="13">
        <v>2312400</v>
      </c>
      <c r="T340" s="13">
        <v>0</v>
      </c>
      <c r="U340" s="11" t="s">
        <v>44</v>
      </c>
      <c r="V340" s="13">
        <v>0</v>
      </c>
      <c r="W340" s="13">
        <v>0</v>
      </c>
      <c r="X340" s="11" t="s">
        <v>44</v>
      </c>
      <c r="Y340" s="13">
        <v>0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853</v>
      </c>
      <c r="B341" s="12" t="s">
        <v>815</v>
      </c>
      <c r="C341" s="11" t="s">
        <v>38</v>
      </c>
      <c r="D341" s="11" t="s">
        <v>98</v>
      </c>
      <c r="E341" s="11" t="s">
        <v>910</v>
      </c>
      <c r="F341" s="11" t="s">
        <v>930</v>
      </c>
      <c r="G341" s="11" t="s">
        <v>40</v>
      </c>
      <c r="H341" s="11" t="s">
        <v>860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v>178105158.5</v>
      </c>
      <c r="R341" s="13">
        <v>0</v>
      </c>
      <c r="S341" s="13">
        <v>161732802.5</v>
      </c>
      <c r="T341" s="13">
        <v>0</v>
      </c>
      <c r="U341" s="11" t="s">
        <v>44</v>
      </c>
      <c r="V341" s="13">
        <v>0</v>
      </c>
      <c r="W341" s="13">
        <v>14114100</v>
      </c>
      <c r="X341" s="11" t="s">
        <v>44</v>
      </c>
      <c r="Y341" s="13">
        <v>2258256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855</v>
      </c>
      <c r="B342" s="12" t="s">
        <v>815</v>
      </c>
      <c r="C342" s="11" t="s">
        <v>38</v>
      </c>
      <c r="D342" s="11" t="s">
        <v>98</v>
      </c>
      <c r="E342" s="11" t="s">
        <v>910</v>
      </c>
      <c r="F342" s="11" t="s">
        <v>930</v>
      </c>
      <c r="G342" s="11" t="s">
        <v>40</v>
      </c>
      <c r="H342" s="11" t="s">
        <v>862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v>79366326.5</v>
      </c>
      <c r="R342" s="13">
        <v>0</v>
      </c>
      <c r="S342" s="13">
        <v>68072972.5</v>
      </c>
      <c r="T342" s="13">
        <v>0</v>
      </c>
      <c r="U342" s="11" t="s">
        <v>44</v>
      </c>
      <c r="V342" s="13">
        <v>0</v>
      </c>
      <c r="W342" s="13">
        <v>9735650</v>
      </c>
      <c r="X342" s="11" t="s">
        <v>44</v>
      </c>
      <c r="Y342" s="13">
        <v>1557704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859</v>
      </c>
      <c r="B343" s="12" t="s">
        <v>815</v>
      </c>
      <c r="C343" s="11" t="s">
        <v>38</v>
      </c>
      <c r="D343" s="11" t="s">
        <v>98</v>
      </c>
      <c r="E343" s="11" t="s">
        <v>910</v>
      </c>
      <c r="F343" s="11" t="s">
        <v>930</v>
      </c>
      <c r="G343" s="11" t="s">
        <v>40</v>
      </c>
      <c r="H343" s="11" t="s">
        <v>863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43</v>
      </c>
      <c r="P343" s="11" t="s">
        <v>42</v>
      </c>
      <c r="Q343" s="13">
        <v>57414322</v>
      </c>
      <c r="R343" s="13">
        <v>0</v>
      </c>
      <c r="S343" s="13">
        <v>51656430</v>
      </c>
      <c r="T343" s="13">
        <v>0</v>
      </c>
      <c r="U343" s="11" t="s">
        <v>44</v>
      </c>
      <c r="V343" s="13">
        <v>0</v>
      </c>
      <c r="W343" s="13">
        <v>4963700</v>
      </c>
      <c r="X343" s="11" t="s">
        <v>55</v>
      </c>
      <c r="Y343" s="13">
        <v>794192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861</v>
      </c>
      <c r="B344" s="12" t="s">
        <v>815</v>
      </c>
      <c r="C344" s="11" t="s">
        <v>38</v>
      </c>
      <c r="D344" s="11" t="s">
        <v>98</v>
      </c>
      <c r="E344" s="11" t="s">
        <v>910</v>
      </c>
      <c r="F344" s="11" t="s">
        <v>930</v>
      </c>
      <c r="G344" s="11" t="s">
        <v>40</v>
      </c>
      <c r="H344" s="11" t="s">
        <v>864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v>40839252</v>
      </c>
      <c r="R344" s="13">
        <v>0</v>
      </c>
      <c r="S344" s="13">
        <v>36985500</v>
      </c>
      <c r="T344" s="13">
        <v>0</v>
      </c>
      <c r="U344" s="11" t="s">
        <v>44</v>
      </c>
      <c r="V344" s="13">
        <v>0</v>
      </c>
      <c r="W344" s="13">
        <v>3322200</v>
      </c>
      <c r="X344" s="11" t="s">
        <v>55</v>
      </c>
      <c r="Y344" s="13">
        <v>531552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6" spans="1:33" x14ac:dyDescent="0.25">
      <c r="Q346" s="7">
        <f>SUM(Q2:Q344)</f>
        <v>39172646366.678421</v>
      </c>
      <c r="R346" s="7">
        <f>SUM(R2:R344)</f>
        <v>0</v>
      </c>
      <c r="S346" s="7">
        <f>SUM(S2:S344)</f>
        <v>32463461768.200001</v>
      </c>
      <c r="T346" s="7">
        <f>SUM(T2:T344)</f>
        <v>103210385</v>
      </c>
      <c r="V346" s="7">
        <f>SUM(V2:V344)</f>
        <v>16513661.6</v>
      </c>
      <c r="W346" s="7">
        <f>SUM(W2:W344)</f>
        <v>5661506510.2399979</v>
      </c>
      <c r="Y346" s="7">
        <f>SUM(Y2:Y344)</f>
        <v>905841041.6383996</v>
      </c>
      <c r="Z346" s="7">
        <f>SUM(Z2:Z344)</f>
        <v>0</v>
      </c>
      <c r="AB346" s="7">
        <f>SUM(AB2:AB344)</f>
        <v>0</v>
      </c>
      <c r="AC346" s="7">
        <f>SUM(AC2:AC344)</f>
        <v>20475000</v>
      </c>
      <c r="AE346" s="7">
        <f>SUM(AE2:AE344)</f>
        <v>1638000</v>
      </c>
      <c r="AF346" s="7">
        <f>SUM(AF2:AF344)</f>
        <v>0</v>
      </c>
    </row>
    <row r="348" spans="1:33" x14ac:dyDescent="0.25">
      <c r="J348" s="6" t="s">
        <v>865</v>
      </c>
    </row>
    <row r="350" spans="1:33" x14ac:dyDescent="0.25">
      <c r="J350" s="6" t="s">
        <v>866</v>
      </c>
      <c r="K350" s="6" t="s">
        <v>867</v>
      </c>
      <c r="L350" s="6" t="s">
        <v>868</v>
      </c>
    </row>
    <row r="352" spans="1:33" x14ac:dyDescent="0.25">
      <c r="I352" s="6" t="s">
        <v>869</v>
      </c>
      <c r="J352" s="6">
        <f>S346</f>
        <v>32463461768.200001</v>
      </c>
    </row>
    <row r="354" spans="9:13" x14ac:dyDescent="0.25">
      <c r="I354" s="6" t="s">
        <v>870</v>
      </c>
      <c r="J354" s="6">
        <f>T346+W346</f>
        <v>5764716895.2399979</v>
      </c>
      <c r="K354" s="6">
        <f>V346+Y346</f>
        <v>922354703.23839962</v>
      </c>
    </row>
    <row r="356" spans="9:13" x14ac:dyDescent="0.25">
      <c r="I356" s="6" t="s">
        <v>871</v>
      </c>
      <c r="J356" s="6">
        <v>20475000</v>
      </c>
      <c r="K356" s="6">
        <v>1638000</v>
      </c>
      <c r="L356" s="6">
        <v>0</v>
      </c>
    </row>
    <row r="358" spans="9:13" x14ac:dyDescent="0.25">
      <c r="I358" s="6" t="s">
        <v>872</v>
      </c>
    </row>
    <row r="360" spans="9:13" x14ac:dyDescent="0.25">
      <c r="I360" s="6" t="s">
        <v>873</v>
      </c>
      <c r="J360" s="6">
        <f>SUM(J352:J359)</f>
        <v>38248653663.440002</v>
      </c>
      <c r="K360" s="6">
        <f>SUM(K352:K359)</f>
        <v>923992703.23839962</v>
      </c>
      <c r="L360" s="6">
        <f>SUM(L352:L359)</f>
        <v>0</v>
      </c>
      <c r="M360" s="6">
        <f>J360+K360</f>
        <v>39172646366.678406</v>
      </c>
    </row>
  </sheetData>
  <sortState ref="A8:AP344">
    <sortCondition ref="B8:B344"/>
    <sortCondition ref="D8:D344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2021-04-16T11:35:15Z</dcterms:created>
  <dcterms:modified xsi:type="dcterms:W3CDTF">2021-12-20T14:58:44Z</dcterms:modified>
</cp:coreProperties>
</file>