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Hoja1!$A$7:$AG$435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51" i="1" l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11" i="1"/>
  <c r="Q410" i="1"/>
  <c r="Q409" i="1"/>
  <c r="Q408" i="1"/>
  <c r="Q407" i="1"/>
  <c r="Q406" i="1"/>
  <c r="Q405" i="1"/>
  <c r="Q404" i="1"/>
  <c r="Q390" i="1"/>
  <c r="Q389" i="1"/>
  <c r="Q388" i="1"/>
  <c r="Q387" i="1"/>
  <c r="Q386" i="1"/>
  <c r="Q385" i="1"/>
  <c r="Q384" i="1"/>
  <c r="Q383" i="1"/>
  <c r="Q365" i="1"/>
  <c r="Q364" i="1"/>
  <c r="Q363" i="1"/>
  <c r="Q362" i="1"/>
  <c r="Q351" i="1"/>
  <c r="Q350" i="1"/>
  <c r="Q349" i="1"/>
  <c r="Q348" i="1"/>
  <c r="Q347" i="1"/>
  <c r="Q346" i="1"/>
  <c r="Q345" i="1"/>
  <c r="Q344" i="1"/>
  <c r="Q343" i="1"/>
  <c r="Q342" i="1"/>
  <c r="Q341" i="1"/>
  <c r="Q318" i="1"/>
  <c r="Q317" i="1"/>
  <c r="Q316" i="1"/>
  <c r="Q315" i="1"/>
  <c r="Q314" i="1"/>
  <c r="Q313" i="1"/>
  <c r="Q312" i="1"/>
  <c r="Q311" i="1"/>
  <c r="Q288" i="1"/>
  <c r="Q287" i="1"/>
  <c r="Q286" i="1"/>
  <c r="Q285" i="1"/>
  <c r="Q284" i="1"/>
  <c r="Q283" i="1"/>
  <c r="Q282" i="1"/>
  <c r="Q281" i="1"/>
  <c r="Q280" i="1"/>
  <c r="Q257" i="1"/>
  <c r="Q256" i="1"/>
  <c r="Q255" i="1"/>
  <c r="Q254" i="1"/>
  <c r="Q253" i="1"/>
  <c r="Q252" i="1"/>
  <c r="Q251" i="1"/>
  <c r="Q250" i="1"/>
  <c r="Q249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00" i="1"/>
  <c r="Q199" i="1"/>
  <c r="Q198" i="1"/>
  <c r="Q197" i="1"/>
  <c r="Q172" i="1"/>
  <c r="Q171" i="1"/>
  <c r="Q170" i="1"/>
  <c r="Q169" i="1"/>
  <c r="Q168" i="1"/>
  <c r="Q167" i="1"/>
  <c r="Q166" i="1"/>
  <c r="Q165" i="1"/>
  <c r="Q164" i="1"/>
  <c r="Q145" i="1"/>
  <c r="Q144" i="1"/>
  <c r="Q143" i="1"/>
  <c r="Q142" i="1"/>
  <c r="Q141" i="1"/>
  <c r="Q140" i="1"/>
  <c r="Q139" i="1"/>
  <c r="Q138" i="1"/>
  <c r="Q137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67" i="1"/>
  <c r="Q66" i="1"/>
  <c r="Q65" i="1"/>
  <c r="Q64" i="1"/>
  <c r="Q63" i="1"/>
  <c r="Q62" i="1"/>
  <c r="Q34" i="1"/>
  <c r="Q33" i="1"/>
  <c r="Q32" i="1"/>
  <c r="Q31" i="1"/>
  <c r="Q30" i="1"/>
  <c r="Q29" i="1"/>
  <c r="Q28" i="1"/>
  <c r="Q27" i="1"/>
  <c r="Q26" i="1"/>
  <c r="Q25" i="1"/>
  <c r="Y423" i="1"/>
  <c r="Q423" i="1" s="1"/>
  <c r="Q381" i="1"/>
  <c r="Q382" i="1"/>
  <c r="Y279" i="1"/>
  <c r="Q279" i="1" s="1"/>
  <c r="Y61" i="1"/>
  <c r="Q61" i="1" s="1"/>
  <c r="Q310" i="1"/>
  <c r="Q248" i="1"/>
  <c r="Q247" i="1"/>
  <c r="Q196" i="1"/>
  <c r="Q136" i="1"/>
  <c r="Q98" i="1"/>
  <c r="Q24" i="1"/>
  <c r="Q422" i="1"/>
  <c r="Q421" i="1"/>
  <c r="Q420" i="1"/>
  <c r="Q419" i="1"/>
  <c r="Q403" i="1"/>
  <c r="Q402" i="1"/>
  <c r="Q401" i="1"/>
  <c r="Q400" i="1"/>
  <c r="Q380" i="1"/>
  <c r="Q379" i="1"/>
  <c r="Q378" i="1"/>
  <c r="Q377" i="1"/>
  <c r="Q376" i="1"/>
  <c r="Q375" i="1"/>
  <c r="Q374" i="1"/>
  <c r="Q373" i="1"/>
  <c r="Q372" i="1"/>
  <c r="Q361" i="1"/>
  <c r="Q360" i="1"/>
  <c r="Q359" i="1"/>
  <c r="Q358" i="1"/>
  <c r="Q357" i="1"/>
  <c r="Q340" i="1"/>
  <c r="Q339" i="1"/>
  <c r="Q338" i="1"/>
  <c r="Q337" i="1"/>
  <c r="Q336" i="1"/>
  <c r="Q335" i="1"/>
  <c r="Q334" i="1"/>
  <c r="Q333" i="1"/>
  <c r="Q332" i="1"/>
  <c r="Q331" i="1"/>
  <c r="Q309" i="1"/>
  <c r="Q308" i="1"/>
  <c r="Q307" i="1"/>
  <c r="Q306" i="1"/>
  <c r="Q305" i="1"/>
  <c r="Q304" i="1"/>
  <c r="Q303" i="1"/>
  <c r="Q302" i="1"/>
  <c r="Q278" i="1"/>
  <c r="Q277" i="1"/>
  <c r="Q276" i="1"/>
  <c r="Q275" i="1"/>
  <c r="Q274" i="1"/>
  <c r="Q273" i="1"/>
  <c r="Q272" i="1"/>
  <c r="Q271" i="1"/>
  <c r="Q270" i="1"/>
  <c r="Q246" i="1"/>
  <c r="Q245" i="1"/>
  <c r="Q244" i="1"/>
  <c r="Q243" i="1"/>
  <c r="Q242" i="1"/>
  <c r="Q241" i="1"/>
  <c r="Q240" i="1"/>
  <c r="Q239" i="1"/>
  <c r="Q238" i="1"/>
  <c r="Q218" i="1"/>
  <c r="Q217" i="1"/>
  <c r="Q216" i="1"/>
  <c r="Q215" i="1"/>
  <c r="Q214" i="1"/>
  <c r="Q213" i="1"/>
  <c r="Q212" i="1"/>
  <c r="Q211" i="1"/>
  <c r="Q210" i="1"/>
  <c r="Q195" i="1"/>
  <c r="Q194" i="1"/>
  <c r="Q193" i="1"/>
  <c r="Q192" i="1"/>
  <c r="Q191" i="1"/>
  <c r="Q190" i="1"/>
  <c r="Q189" i="1"/>
  <c r="Q188" i="1"/>
  <c r="Q187" i="1"/>
  <c r="Q186" i="1"/>
  <c r="Q185" i="1"/>
  <c r="Q163" i="1"/>
  <c r="Q162" i="1"/>
  <c r="Q161" i="1"/>
  <c r="Q160" i="1"/>
  <c r="Q159" i="1"/>
  <c r="Q158" i="1"/>
  <c r="Q157" i="1"/>
  <c r="Q156" i="1"/>
  <c r="Q155" i="1"/>
  <c r="Q154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23" i="1"/>
  <c r="Q22" i="1"/>
  <c r="Q21" i="1"/>
  <c r="Q20" i="1"/>
  <c r="Q19" i="1"/>
  <c r="Q18" i="1"/>
  <c r="Q418" i="1" l="1"/>
  <c r="Q399" i="1"/>
  <c r="Q398" i="1"/>
  <c r="Q397" i="1"/>
  <c r="Q371" i="1"/>
  <c r="Q356" i="1"/>
  <c r="Q330" i="1"/>
  <c r="Q329" i="1"/>
  <c r="Q328" i="1"/>
  <c r="Q327" i="1"/>
  <c r="Q326" i="1"/>
  <c r="Q301" i="1"/>
  <c r="Q300" i="1"/>
  <c r="Q299" i="1"/>
  <c r="Q298" i="1"/>
  <c r="Q297" i="1"/>
  <c r="Q296" i="1"/>
  <c r="Q269" i="1"/>
  <c r="Q268" i="1"/>
  <c r="Q267" i="1"/>
  <c r="Q237" i="1"/>
  <c r="Q209" i="1"/>
  <c r="Q208" i="1"/>
  <c r="Q207" i="1"/>
  <c r="Q206" i="1"/>
  <c r="Q184" i="1"/>
  <c r="Q153" i="1"/>
  <c r="Q152" i="1"/>
  <c r="Q122" i="1"/>
  <c r="Q83" i="1"/>
  <c r="Q82" i="1"/>
  <c r="Q81" i="1"/>
  <c r="Q80" i="1"/>
  <c r="Q45" i="1"/>
  <c r="Q17" i="1"/>
  <c r="Q16" i="1"/>
  <c r="Q417" i="1" l="1"/>
  <c r="Q416" i="1"/>
  <c r="Q415" i="1"/>
  <c r="Q414" i="1"/>
  <c r="Q413" i="1"/>
  <c r="Q412" i="1"/>
  <c r="Q396" i="1"/>
  <c r="Q395" i="1"/>
  <c r="Q394" i="1"/>
  <c r="Q393" i="1"/>
  <c r="Q392" i="1"/>
  <c r="Q391" i="1"/>
  <c r="Q370" i="1"/>
  <c r="Q369" i="1"/>
  <c r="Q368" i="1"/>
  <c r="Q367" i="1"/>
  <c r="Q366" i="1"/>
  <c r="Q355" i="1"/>
  <c r="Q354" i="1"/>
  <c r="Q353" i="1"/>
  <c r="Q352" i="1"/>
  <c r="Q325" i="1"/>
  <c r="Q324" i="1"/>
  <c r="Q323" i="1"/>
  <c r="Q322" i="1"/>
  <c r="Q321" i="1"/>
  <c r="Q320" i="1"/>
  <c r="Q319" i="1"/>
  <c r="Q295" i="1"/>
  <c r="Q294" i="1"/>
  <c r="Q293" i="1"/>
  <c r="Q292" i="1"/>
  <c r="Q291" i="1"/>
  <c r="Q290" i="1"/>
  <c r="Q289" i="1"/>
  <c r="Q266" i="1"/>
  <c r="Q265" i="1"/>
  <c r="Q264" i="1"/>
  <c r="Q263" i="1"/>
  <c r="Q262" i="1"/>
  <c r="Q261" i="1"/>
  <c r="Q260" i="1"/>
  <c r="Q259" i="1"/>
  <c r="Q258" i="1"/>
  <c r="Q236" i="1"/>
  <c r="Q235" i="1"/>
  <c r="Q234" i="1"/>
  <c r="Q233" i="1"/>
  <c r="Q232" i="1"/>
  <c r="Q205" i="1"/>
  <c r="Q204" i="1"/>
  <c r="Q203" i="1"/>
  <c r="Q202" i="1"/>
  <c r="Q201" i="1"/>
  <c r="Q183" i="1"/>
  <c r="Q182" i="1"/>
  <c r="Q181" i="1"/>
  <c r="Q180" i="1"/>
  <c r="Q179" i="1"/>
  <c r="Q178" i="1"/>
  <c r="Q177" i="1"/>
  <c r="Q176" i="1"/>
  <c r="Q175" i="1"/>
  <c r="Q174" i="1"/>
  <c r="Q173" i="1"/>
  <c r="Q151" i="1"/>
  <c r="Q150" i="1"/>
  <c r="Q149" i="1"/>
  <c r="Q148" i="1"/>
  <c r="Q147" i="1"/>
  <c r="Q146" i="1"/>
  <c r="Q121" i="1"/>
  <c r="Q120" i="1"/>
  <c r="Q119" i="1"/>
  <c r="Q118" i="1"/>
  <c r="Q117" i="1"/>
  <c r="Q116" i="1"/>
  <c r="Q115" i="1"/>
  <c r="Q114" i="1"/>
  <c r="Q113" i="1"/>
  <c r="Q112" i="1"/>
  <c r="Q79" i="1"/>
  <c r="Q78" i="1"/>
  <c r="Q77" i="1"/>
  <c r="Q76" i="1"/>
  <c r="Q75" i="1"/>
  <c r="Q74" i="1"/>
  <c r="Q73" i="1"/>
  <c r="Q72" i="1"/>
  <c r="Q71" i="1"/>
  <c r="Q70" i="1"/>
  <c r="Q69" i="1"/>
  <c r="Q68" i="1"/>
  <c r="Q44" i="1"/>
  <c r="Q43" i="1"/>
  <c r="Q42" i="1"/>
  <c r="Q41" i="1"/>
  <c r="Q40" i="1"/>
  <c r="Q39" i="1"/>
  <c r="Q38" i="1"/>
  <c r="Q37" i="1"/>
  <c r="Q36" i="1"/>
  <c r="Q35" i="1"/>
  <c r="Q15" i="1"/>
  <c r="Q14" i="1"/>
  <c r="Q13" i="1"/>
  <c r="Q12" i="1"/>
  <c r="Q11" i="1"/>
  <c r="Q10" i="1"/>
  <c r="Q9" i="1"/>
  <c r="Q8" i="1"/>
  <c r="AF437" i="1" l="1"/>
  <c r="AE437" i="1"/>
  <c r="AC437" i="1"/>
  <c r="AB437" i="1"/>
  <c r="Z437" i="1"/>
  <c r="Y437" i="1"/>
  <c r="W437" i="1"/>
  <c r="V437" i="1"/>
  <c r="K445" i="1" s="1"/>
  <c r="K451" i="1" s="1"/>
  <c r="T437" i="1"/>
  <c r="J445" i="1" s="1"/>
  <c r="S437" i="1"/>
  <c r="J443" i="1" s="1"/>
  <c r="R437" i="1"/>
  <c r="Q437" i="1"/>
  <c r="J451" i="1" l="1"/>
  <c r="M451" i="1" s="1"/>
</calcChain>
</file>

<file path=xl/sharedStrings.xml><?xml version="1.0" encoding="utf-8"?>
<sst xmlns="http://schemas.openxmlformats.org/spreadsheetml/2006/main" count="8604" uniqueCount="1152">
  <si>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</si>
  <si>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</si>
  <si>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</si>
  <si>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</si>
  <si>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</si>
  <si>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</si>
  <si>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</si>
  <si>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</si>
  <si>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</si>
  <si>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</si>
  <si>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</si>
  <si>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</si>
  <si>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</si>
  <si>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</si>
  <si>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</si>
  <si>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</si>
  <si>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</si>
  <si>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</si>
  <si>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</si>
  <si>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</si>
  <si>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</si>
  <si>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</si>
  <si>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</si>
  <si>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</si>
  <si>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</si>
  <si>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</si>
  <si>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</si>
  <si>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</si>
  <si>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</si>
  <si>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</si>
  <si>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</si>
  <si>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</si>
  <si>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</si>
  <si>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</si>
  <si>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</si>
  <si>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</si>
  <si>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</si>
  <si>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01-07-2021</t>
  </si>
  <si>
    <t>0203</t>
  </si>
  <si>
    <t>001</t>
  </si>
  <si>
    <t>FC</t>
  </si>
  <si>
    <t>00133598-00133644</t>
  </si>
  <si>
    <t/>
  </si>
  <si>
    <t>VENTAS NO CONTRIBUYENTES</t>
  </si>
  <si>
    <t>-</t>
  </si>
  <si>
    <t>2</t>
  </si>
  <si>
    <t>00133645-00133686</t>
  </si>
  <si>
    <t>16</t>
  </si>
  <si>
    <t>3</t>
  </si>
  <si>
    <t>00133687-00133697</t>
  </si>
  <si>
    <t>4</t>
  </si>
  <si>
    <t>00133698-00133735</t>
  </si>
  <si>
    <t>5</t>
  </si>
  <si>
    <t>00133736-00133813</t>
  </si>
  <si>
    <t>6</t>
  </si>
  <si>
    <t>00133814-00133841</t>
  </si>
  <si>
    <t>7</t>
  </si>
  <si>
    <t>00133842</t>
  </si>
  <si>
    <t>DISTRIBUIDORA DE ALIMENTOS INTERNCIONAL JHONZA</t>
  </si>
  <si>
    <t xml:space="preserve">J-41014336-3 </t>
  </si>
  <si>
    <t>8</t>
  </si>
  <si>
    <t>00133843-00133865</t>
  </si>
  <si>
    <t>9</t>
  </si>
  <si>
    <t>002</t>
  </si>
  <si>
    <t>Z1F0008966</t>
  </si>
  <si>
    <t>00136442-00136678</t>
  </si>
  <si>
    <t>10</t>
  </si>
  <si>
    <t>0722</t>
  </si>
  <si>
    <t>NC</t>
  </si>
  <si>
    <t>00000060</t>
  </si>
  <si>
    <t>00136671</t>
  </si>
  <si>
    <t>VEN</t>
  </si>
  <si>
    <t>JHONATAN ACOSTA</t>
  </si>
  <si>
    <t xml:space="preserve">V15913931 </t>
  </si>
  <si>
    <t>11</t>
  </si>
  <si>
    <t>003</t>
  </si>
  <si>
    <t>00081735-00081748</t>
  </si>
  <si>
    <t>12</t>
  </si>
  <si>
    <t>00081749</t>
  </si>
  <si>
    <t>LUNCHERIA NUEVA URQUIA</t>
  </si>
  <si>
    <t xml:space="preserve">J-300873676 </t>
  </si>
  <si>
    <t>13</t>
  </si>
  <si>
    <t>00081750</t>
  </si>
  <si>
    <t>JOSE GONZALES</t>
  </si>
  <si>
    <t xml:space="preserve">V8683316 </t>
  </si>
  <si>
    <t>14</t>
  </si>
  <si>
    <t>00081751-00081794</t>
  </si>
  <si>
    <t>15</t>
  </si>
  <si>
    <t>00081795-00081803</t>
  </si>
  <si>
    <t>00081804-00081809</t>
  </si>
  <si>
    <t>17</t>
  </si>
  <si>
    <t>004</t>
  </si>
  <si>
    <t>Z1F0013385</t>
  </si>
  <si>
    <t>18</t>
  </si>
  <si>
    <t>005</t>
  </si>
  <si>
    <t>00062935-00062999</t>
  </si>
  <si>
    <t>19</t>
  </si>
  <si>
    <t>00063000</t>
  </si>
  <si>
    <t>PANADERIA BOCHI C.A</t>
  </si>
  <si>
    <t xml:space="preserve">J-411618853 </t>
  </si>
  <si>
    <t>20</t>
  </si>
  <si>
    <t>00063001-00063004</t>
  </si>
  <si>
    <t>21</t>
  </si>
  <si>
    <t>00063005-00063080</t>
  </si>
  <si>
    <t>22</t>
  </si>
  <si>
    <t>00063081-00063083</t>
  </si>
  <si>
    <t>23</t>
  </si>
  <si>
    <t>00063084-00063101</t>
  </si>
  <si>
    <t>24</t>
  </si>
  <si>
    <t>00063102-00063115</t>
  </si>
  <si>
    <t>25</t>
  </si>
  <si>
    <t>00063116-00063120</t>
  </si>
  <si>
    <t>26</t>
  </si>
  <si>
    <t>00063121</t>
  </si>
  <si>
    <t>SAN ONOFRE BAR C.A</t>
  </si>
  <si>
    <t xml:space="preserve">J-001194479 </t>
  </si>
  <si>
    <t>27</t>
  </si>
  <si>
    <t>00063122-00063141</t>
  </si>
  <si>
    <t>28</t>
  </si>
  <si>
    <t>02-07-2021</t>
  </si>
  <si>
    <t>00133866-00133886</t>
  </si>
  <si>
    <t>29</t>
  </si>
  <si>
    <t>00133887</t>
  </si>
  <si>
    <t>INVERSIONES LIAO QUIN</t>
  </si>
  <si>
    <t xml:space="preserve">J-412937774 </t>
  </si>
  <si>
    <t>30</t>
  </si>
  <si>
    <t>00133888-00133957</t>
  </si>
  <si>
    <t>31</t>
  </si>
  <si>
    <t>00133958-00133975</t>
  </si>
  <si>
    <t>32</t>
  </si>
  <si>
    <t>00133976-00134050</t>
  </si>
  <si>
    <t>33</t>
  </si>
  <si>
    <t>00134051-00134099</t>
  </si>
  <si>
    <t>34</t>
  </si>
  <si>
    <t>00134100-00134127</t>
  </si>
  <si>
    <t>35</t>
  </si>
  <si>
    <t>00134128-00134134</t>
  </si>
  <si>
    <t>36</t>
  </si>
  <si>
    <t>00134135-00134148</t>
  </si>
  <si>
    <t>37</t>
  </si>
  <si>
    <t>00134149-00134155</t>
  </si>
  <si>
    <t>38</t>
  </si>
  <si>
    <t>00136679-00136904</t>
  </si>
  <si>
    <t>39</t>
  </si>
  <si>
    <t>00081811-00081855</t>
  </si>
  <si>
    <t>40</t>
  </si>
  <si>
    <t>00081856-00081859</t>
  </si>
  <si>
    <t>41</t>
  </si>
  <si>
    <t>00081860-00081868</t>
  </si>
  <si>
    <t>42</t>
  </si>
  <si>
    <t>00081869-00081874</t>
  </si>
  <si>
    <t>43</t>
  </si>
  <si>
    <t>00081875-00081876</t>
  </si>
  <si>
    <t>44</t>
  </si>
  <si>
    <t>00081877-00081885</t>
  </si>
  <si>
    <t>45</t>
  </si>
  <si>
    <t>00081886-00081902</t>
  </si>
  <si>
    <t>46</t>
  </si>
  <si>
    <t>00081903</t>
  </si>
  <si>
    <t>JISSBEL GARCIA</t>
  </si>
  <si>
    <t xml:space="preserve">V22350061 </t>
  </si>
  <si>
    <t>47</t>
  </si>
  <si>
    <t>00081904</t>
  </si>
  <si>
    <t>ALEJANDRO GONZALEZ</t>
  </si>
  <si>
    <t xml:space="preserve">V2128866 </t>
  </si>
  <si>
    <t>48</t>
  </si>
  <si>
    <t>00081905</t>
  </si>
  <si>
    <t>JOSE ARTIAGAS</t>
  </si>
  <si>
    <t xml:space="preserve">V25740073 </t>
  </si>
  <si>
    <t>49</t>
  </si>
  <si>
    <t>00081906</t>
  </si>
  <si>
    <t>ANA OROPEZA</t>
  </si>
  <si>
    <t xml:space="preserve">V15315559 </t>
  </si>
  <si>
    <t>50</t>
  </si>
  <si>
    <t>00081907</t>
  </si>
  <si>
    <t>JESUS DELGADO</t>
  </si>
  <si>
    <t xml:space="preserve">V18675496 </t>
  </si>
  <si>
    <t>51</t>
  </si>
  <si>
    <t>00081908-00081976</t>
  </si>
  <si>
    <t>52</t>
  </si>
  <si>
    <t>00081977</t>
  </si>
  <si>
    <t>WIS HUNS C.A</t>
  </si>
  <si>
    <t xml:space="preserve">J-30742464-8 </t>
  </si>
  <si>
    <t>53</t>
  </si>
  <si>
    <t>00081978-00082014</t>
  </si>
  <si>
    <t>54</t>
  </si>
  <si>
    <t>0042-0042</t>
  </si>
  <si>
    <t>55</t>
  </si>
  <si>
    <t>56</t>
  </si>
  <si>
    <t>57</t>
  </si>
  <si>
    <t>00063142</t>
  </si>
  <si>
    <t>RONY GANDICA</t>
  </si>
  <si>
    <t xml:space="preserve">V13232346 </t>
  </si>
  <si>
    <t>58</t>
  </si>
  <si>
    <t>00063143-00063216</t>
  </si>
  <si>
    <t>59</t>
  </si>
  <si>
    <t>00063217-00063228</t>
  </si>
  <si>
    <t>60</t>
  </si>
  <si>
    <t>00063229-00063270</t>
  </si>
  <si>
    <t>61</t>
  </si>
  <si>
    <t>00063271-00063272</t>
  </si>
  <si>
    <t>62</t>
  </si>
  <si>
    <t>00063273-00063328</t>
  </si>
  <si>
    <t>63</t>
  </si>
  <si>
    <t>03-07-2021</t>
  </si>
  <si>
    <t>00134156-00134189</t>
  </si>
  <si>
    <t>64</t>
  </si>
  <si>
    <t>00134190-00134226</t>
  </si>
  <si>
    <t>65</t>
  </si>
  <si>
    <t>00134227-00134235</t>
  </si>
  <si>
    <t>66</t>
  </si>
  <si>
    <t>00134236-00134284</t>
  </si>
  <si>
    <t>67</t>
  </si>
  <si>
    <t>00134285</t>
  </si>
  <si>
    <t>JUAN</t>
  </si>
  <si>
    <t xml:space="preserve">V25948569 </t>
  </si>
  <si>
    <t>68</t>
  </si>
  <si>
    <t>00134286-00134329</t>
  </si>
  <si>
    <t>69</t>
  </si>
  <si>
    <t>00134330-00134351</t>
  </si>
  <si>
    <t>70</t>
  </si>
  <si>
    <t>00134352-00134390</t>
  </si>
  <si>
    <t>71</t>
  </si>
  <si>
    <t>00134391-00134409</t>
  </si>
  <si>
    <t>72</t>
  </si>
  <si>
    <t>00134410-00134418</t>
  </si>
  <si>
    <t>73</t>
  </si>
  <si>
    <t>00134419</t>
  </si>
  <si>
    <t>OSWALDO SIERRA</t>
  </si>
  <si>
    <t xml:space="preserve">V17144516 </t>
  </si>
  <si>
    <t>74</t>
  </si>
  <si>
    <t>00134420</t>
  </si>
  <si>
    <t>MARYANGEL ROLON</t>
  </si>
  <si>
    <t xml:space="preserve">V27669373 </t>
  </si>
  <si>
    <t>75</t>
  </si>
  <si>
    <t>00136905-00137098</t>
  </si>
  <si>
    <t>76</t>
  </si>
  <si>
    <t>0724</t>
  </si>
  <si>
    <t>00137099</t>
  </si>
  <si>
    <t>77</t>
  </si>
  <si>
    <t>00137100-00137116</t>
  </si>
  <si>
    <t>78</t>
  </si>
  <si>
    <t>00000061</t>
  </si>
  <si>
    <t>00136725</t>
  </si>
  <si>
    <t>MARISOL CABRERA</t>
  </si>
  <si>
    <t xml:space="preserve">V5415168 </t>
  </si>
  <si>
    <t>79</t>
  </si>
  <si>
    <t>00082015-00082081</t>
  </si>
  <si>
    <t>80</t>
  </si>
  <si>
    <t>00082082-00082122</t>
  </si>
  <si>
    <t>81</t>
  </si>
  <si>
    <t>00082123-00082163</t>
  </si>
  <si>
    <t>82</t>
  </si>
  <si>
    <t>00082164-00082174</t>
  </si>
  <si>
    <t>83</t>
  </si>
  <si>
    <t>00082175</t>
  </si>
  <si>
    <t>84</t>
  </si>
  <si>
    <t>00082176-00082196</t>
  </si>
  <si>
    <t>85</t>
  </si>
  <si>
    <t>00082197-00082202</t>
  </si>
  <si>
    <t>86</t>
  </si>
  <si>
    <t>00082203-00082208</t>
  </si>
  <si>
    <t>87</t>
  </si>
  <si>
    <t>00082209-00082211</t>
  </si>
  <si>
    <t>88</t>
  </si>
  <si>
    <t>00082212-00082223</t>
  </si>
  <si>
    <t>89</t>
  </si>
  <si>
    <t>00082224-00082229</t>
  </si>
  <si>
    <t>90</t>
  </si>
  <si>
    <t>00082230-00082231</t>
  </si>
  <si>
    <t>91</t>
  </si>
  <si>
    <t>00082232</t>
  </si>
  <si>
    <t>DEISY ROMERO</t>
  </si>
  <si>
    <t xml:space="preserve">E830371276 </t>
  </si>
  <si>
    <t>92</t>
  </si>
  <si>
    <t>00082233-00082240</t>
  </si>
  <si>
    <t>93</t>
  </si>
  <si>
    <t>94</t>
  </si>
  <si>
    <t>00063329-00063445</t>
  </si>
  <si>
    <t>95</t>
  </si>
  <si>
    <t>00063446-00063462</t>
  </si>
  <si>
    <t>96</t>
  </si>
  <si>
    <t>00063463-00063488</t>
  </si>
  <si>
    <t>97</t>
  </si>
  <si>
    <t>00063489-00063496</t>
  </si>
  <si>
    <t>98</t>
  </si>
  <si>
    <t>00063497</t>
  </si>
  <si>
    <t>SUPERMERCADO SALVA</t>
  </si>
  <si>
    <t xml:space="preserve">V307424648 </t>
  </si>
  <si>
    <t>99</t>
  </si>
  <si>
    <t>00063498-00063536</t>
  </si>
  <si>
    <t>100</t>
  </si>
  <si>
    <t>00063537-00063542</t>
  </si>
  <si>
    <t>101</t>
  </si>
  <si>
    <t>00063543-00063552</t>
  </si>
  <si>
    <t>102</t>
  </si>
  <si>
    <t>00063553-00063557</t>
  </si>
  <si>
    <t>103</t>
  </si>
  <si>
    <t>00063558</t>
  </si>
  <si>
    <t>RONALD PEÑA</t>
  </si>
  <si>
    <t xml:space="preserve">V19194730 </t>
  </si>
  <si>
    <t>104</t>
  </si>
  <si>
    <t>00063559-00063561</t>
  </si>
  <si>
    <t>105</t>
  </si>
  <si>
    <t>00063562-00063566</t>
  </si>
  <si>
    <t>106</t>
  </si>
  <si>
    <t>00063567-00063570</t>
  </si>
  <si>
    <t>107</t>
  </si>
  <si>
    <t>04-07-2021</t>
  </si>
  <si>
    <t>00134421-00134481</t>
  </si>
  <si>
    <t>108</t>
  </si>
  <si>
    <t>00134482-00134501</t>
  </si>
  <si>
    <t>109</t>
  </si>
  <si>
    <t>00134502-00134503</t>
  </si>
  <si>
    <t>110</t>
  </si>
  <si>
    <t>00134504-00134506</t>
  </si>
  <si>
    <t>111</t>
  </si>
  <si>
    <t>00134507-00134522</t>
  </si>
  <si>
    <t>112</t>
  </si>
  <si>
    <t>00134523-00134554</t>
  </si>
  <si>
    <t>113</t>
  </si>
  <si>
    <t>00134555-00134565</t>
  </si>
  <si>
    <t>114</t>
  </si>
  <si>
    <t>00134566</t>
  </si>
  <si>
    <t>GEANLOP</t>
  </si>
  <si>
    <t xml:space="preserve">J-401917593 </t>
  </si>
  <si>
    <t>115</t>
  </si>
  <si>
    <t>00134567-00134616</t>
  </si>
  <si>
    <t>116</t>
  </si>
  <si>
    <t>00134617-00134641</t>
  </si>
  <si>
    <t>117</t>
  </si>
  <si>
    <t>00137117-00137288</t>
  </si>
  <si>
    <t>118</t>
  </si>
  <si>
    <t>00082241-00082300</t>
  </si>
  <si>
    <t>119</t>
  </si>
  <si>
    <t>00082301-00082303</t>
  </si>
  <si>
    <t>120</t>
  </si>
  <si>
    <t>00082304-00082309</t>
  </si>
  <si>
    <t>121</t>
  </si>
  <si>
    <t>00082310-00082316</t>
  </si>
  <si>
    <t>122</t>
  </si>
  <si>
    <t>00082317-00082319</t>
  </si>
  <si>
    <t>123</t>
  </si>
  <si>
    <t>00082320</t>
  </si>
  <si>
    <t>JUAN BRICEÑO</t>
  </si>
  <si>
    <t xml:space="preserve">V10279346 </t>
  </si>
  <si>
    <t>124</t>
  </si>
  <si>
    <t>00082321-00082351</t>
  </si>
  <si>
    <t>125</t>
  </si>
  <si>
    <t>00082352-00082356</t>
  </si>
  <si>
    <t>126</t>
  </si>
  <si>
    <t>00082357</t>
  </si>
  <si>
    <t>SEMINARIO TEOLOGICO BAUTISTA DE VENEZUELA</t>
  </si>
  <si>
    <t xml:space="preserve">J-40083779-0 </t>
  </si>
  <si>
    <t>127</t>
  </si>
  <si>
    <t>00082358-00082379</t>
  </si>
  <si>
    <t>128</t>
  </si>
  <si>
    <t>00082380-00082386</t>
  </si>
  <si>
    <t>129</t>
  </si>
  <si>
    <t>00082387-00082390</t>
  </si>
  <si>
    <t>130</t>
  </si>
  <si>
    <t>00082391-00082397</t>
  </si>
  <si>
    <t>131</t>
  </si>
  <si>
    <t>132</t>
  </si>
  <si>
    <t>00063571-00063592</t>
  </si>
  <si>
    <t>133</t>
  </si>
  <si>
    <t>00063593</t>
  </si>
  <si>
    <t>COMERCIA NAJES</t>
  </si>
  <si>
    <t xml:space="preserve">J-297809333 </t>
  </si>
  <si>
    <t>134</t>
  </si>
  <si>
    <t>00063594-00063645</t>
  </si>
  <si>
    <t>135</t>
  </si>
  <si>
    <t>00063646</t>
  </si>
  <si>
    <t>JUAN LEAL</t>
  </si>
  <si>
    <t xml:space="preserve">V11821404 </t>
  </si>
  <si>
    <t>136</t>
  </si>
  <si>
    <t>00063647-00063652</t>
  </si>
  <si>
    <t>137</t>
  </si>
  <si>
    <t>00063653-00063654</t>
  </si>
  <si>
    <t>138</t>
  </si>
  <si>
    <t>00063655-00063671</t>
  </si>
  <si>
    <t>139</t>
  </si>
  <si>
    <t>00063672-00063705</t>
  </si>
  <si>
    <t>140</t>
  </si>
  <si>
    <t>00063706-00063709</t>
  </si>
  <si>
    <t>141</t>
  </si>
  <si>
    <t>05-07-2021</t>
  </si>
  <si>
    <t>00134642-00134707</t>
  </si>
  <si>
    <t>142</t>
  </si>
  <si>
    <t>00134708-00134712</t>
  </si>
  <si>
    <t>143</t>
  </si>
  <si>
    <t>00134713-00134831</t>
  </si>
  <si>
    <t>144</t>
  </si>
  <si>
    <t>00134832</t>
  </si>
  <si>
    <t>FERIA</t>
  </si>
  <si>
    <t xml:space="preserve">J-294596711 </t>
  </si>
  <si>
    <t>145</t>
  </si>
  <si>
    <t>00134833-00134847</t>
  </si>
  <si>
    <t>146</t>
  </si>
  <si>
    <t>00134848-00134869</t>
  </si>
  <si>
    <t>147</t>
  </si>
  <si>
    <t>00137289-00137493</t>
  </si>
  <si>
    <t>148</t>
  </si>
  <si>
    <t>0726</t>
  </si>
  <si>
    <t>00000062</t>
  </si>
  <si>
    <t>00137429</t>
  </si>
  <si>
    <t>YORGINA MONCRIEFF</t>
  </si>
  <si>
    <t xml:space="preserve">V28463885 </t>
  </si>
  <si>
    <t>149</t>
  </si>
  <si>
    <t>00082398-00082409</t>
  </si>
  <si>
    <t>150</t>
  </si>
  <si>
    <t>00082410-00082451</t>
  </si>
  <si>
    <t>151</t>
  </si>
  <si>
    <t>00082452-00082462</t>
  </si>
  <si>
    <t>152</t>
  </si>
  <si>
    <t>00082463-00082471</t>
  </si>
  <si>
    <t>153</t>
  </si>
  <si>
    <t>00082472-00082474</t>
  </si>
  <si>
    <t>154</t>
  </si>
  <si>
    <t>00082475-00082476</t>
  </si>
  <si>
    <t>155</t>
  </si>
  <si>
    <t>00082477-00082507</t>
  </si>
  <si>
    <t>156</t>
  </si>
  <si>
    <t>00082508</t>
  </si>
  <si>
    <t>157</t>
  </si>
  <si>
    <t>00082509-00082520</t>
  </si>
  <si>
    <t>158</t>
  </si>
  <si>
    <t>00082521-00082522</t>
  </si>
  <si>
    <t>159</t>
  </si>
  <si>
    <t>00063710-00063734</t>
  </si>
  <si>
    <t>160</t>
  </si>
  <si>
    <t>00063735-00063813</t>
  </si>
  <si>
    <t>161</t>
  </si>
  <si>
    <t>00063814-00063857</t>
  </si>
  <si>
    <t>162</t>
  </si>
  <si>
    <t>00063858-00063889</t>
  </si>
  <si>
    <t>163</t>
  </si>
  <si>
    <t>00063890-00063898</t>
  </si>
  <si>
    <t>164</t>
  </si>
  <si>
    <t>00063899-00063921</t>
  </si>
  <si>
    <t>165</t>
  </si>
  <si>
    <t>00063922-00063933</t>
  </si>
  <si>
    <t>166</t>
  </si>
  <si>
    <t>00063934-00063945</t>
  </si>
  <si>
    <t>167</t>
  </si>
  <si>
    <t>00063946-00063947</t>
  </si>
  <si>
    <t>168</t>
  </si>
  <si>
    <t>06-07-2021</t>
  </si>
  <si>
    <t>00134870-00134892</t>
  </si>
  <si>
    <t>169</t>
  </si>
  <si>
    <t>00134893-00134938</t>
  </si>
  <si>
    <t>170</t>
  </si>
  <si>
    <t>00134939-00134954</t>
  </si>
  <si>
    <t>171</t>
  </si>
  <si>
    <t>00134955-00134962</t>
  </si>
  <si>
    <t>172</t>
  </si>
  <si>
    <t>00134963-00134972</t>
  </si>
  <si>
    <t>173</t>
  </si>
  <si>
    <t>00134973-00135001</t>
  </si>
  <si>
    <t>174</t>
  </si>
  <si>
    <t>00135002</t>
  </si>
  <si>
    <t>DAVID ALEMAN</t>
  </si>
  <si>
    <t xml:space="preserve">V21120337 </t>
  </si>
  <si>
    <t>175</t>
  </si>
  <si>
    <t>00135003-00135022</t>
  </si>
  <si>
    <t>176</t>
  </si>
  <si>
    <t>00135023-00135049</t>
  </si>
  <si>
    <t>177</t>
  </si>
  <si>
    <t>00135050-00135065</t>
  </si>
  <si>
    <t>178</t>
  </si>
  <si>
    <t>00135066-00135102</t>
  </si>
  <si>
    <t>179</t>
  </si>
  <si>
    <t>00137494-00137753</t>
  </si>
  <si>
    <t>180</t>
  </si>
  <si>
    <t>00082523-00082535</t>
  </si>
  <si>
    <t>181</t>
  </si>
  <si>
    <t>00082536-00082573</t>
  </si>
  <si>
    <t>182</t>
  </si>
  <si>
    <t>00082574-00082593</t>
  </si>
  <si>
    <t>183</t>
  </si>
  <si>
    <t>00082594</t>
  </si>
  <si>
    <t>ADA CASTRO</t>
  </si>
  <si>
    <t xml:space="preserve">V158361961 </t>
  </si>
  <si>
    <t>184</t>
  </si>
  <si>
    <t>00082595-00082606</t>
  </si>
  <si>
    <t>185</t>
  </si>
  <si>
    <t>00082607-00082625</t>
  </si>
  <si>
    <t>186</t>
  </si>
  <si>
    <t>00082626-00082637</t>
  </si>
  <si>
    <t>187</t>
  </si>
  <si>
    <t>00082638-00082672</t>
  </si>
  <si>
    <t>188</t>
  </si>
  <si>
    <t>00082673-00082676</t>
  </si>
  <si>
    <t>189</t>
  </si>
  <si>
    <t>00082677-00082691</t>
  </si>
  <si>
    <t>190</t>
  </si>
  <si>
    <t>00082692-00082696</t>
  </si>
  <si>
    <t>191</t>
  </si>
  <si>
    <t>192</t>
  </si>
  <si>
    <t>00063948-00064065</t>
  </si>
  <si>
    <t>193</t>
  </si>
  <si>
    <t>00064066-00064067</t>
  </si>
  <si>
    <t>194</t>
  </si>
  <si>
    <t>00064068-00064077</t>
  </si>
  <si>
    <t>195</t>
  </si>
  <si>
    <t>00000000</t>
  </si>
  <si>
    <t>00064034</t>
  </si>
  <si>
    <t>MARISOL REGALADO</t>
  </si>
  <si>
    <t xml:space="preserve">V12415876 </t>
  </si>
  <si>
    <t>196</t>
  </si>
  <si>
    <t>07-07-2021</t>
  </si>
  <si>
    <t>00135103-00135122</t>
  </si>
  <si>
    <t>197</t>
  </si>
  <si>
    <t>00135123</t>
  </si>
  <si>
    <t>LUNCHERIA TEQUEMPANADA</t>
  </si>
  <si>
    <t xml:space="preserve">J294208320 </t>
  </si>
  <si>
    <t>198</t>
  </si>
  <si>
    <t>00135124-00135244</t>
  </si>
  <si>
    <t>199</t>
  </si>
  <si>
    <t>00135245-00135248</t>
  </si>
  <si>
    <t>200</t>
  </si>
  <si>
    <t>00135249-00135405</t>
  </si>
  <si>
    <t>201</t>
  </si>
  <si>
    <t>00137754-00137851</t>
  </si>
  <si>
    <t>202</t>
  </si>
  <si>
    <t>0728</t>
  </si>
  <si>
    <t>00137852</t>
  </si>
  <si>
    <t>CARLOS SANCHEZ</t>
  </si>
  <si>
    <t xml:space="preserve">V407524534 </t>
  </si>
  <si>
    <t>203</t>
  </si>
  <si>
    <t>00137853-00137990</t>
  </si>
  <si>
    <t>204</t>
  </si>
  <si>
    <t>00000063</t>
  </si>
  <si>
    <t>00137935</t>
  </si>
  <si>
    <t>CASTRO NORANN</t>
  </si>
  <si>
    <t xml:space="preserve">V19822237 </t>
  </si>
  <si>
    <t>205</t>
  </si>
  <si>
    <t>00082697-00082698</t>
  </si>
  <si>
    <t>206</t>
  </si>
  <si>
    <t>00082699-00082730</t>
  </si>
  <si>
    <t>207</t>
  </si>
  <si>
    <t>00082731-00082734</t>
  </si>
  <si>
    <t>208</t>
  </si>
  <si>
    <t>00082735-00082736</t>
  </si>
  <si>
    <t>209</t>
  </si>
  <si>
    <t>00082737-00082746</t>
  </si>
  <si>
    <t>210</t>
  </si>
  <si>
    <t>00082747-00082760</t>
  </si>
  <si>
    <t>211</t>
  </si>
  <si>
    <t>00082761</t>
  </si>
  <si>
    <t>GERICK MORENO,04142862412</t>
  </si>
  <si>
    <t xml:space="preserve">V25386760 </t>
  </si>
  <si>
    <t>212</t>
  </si>
  <si>
    <t>00082762</t>
  </si>
  <si>
    <t>NATHALY PINEDO</t>
  </si>
  <si>
    <t xml:space="preserve">V24886993 </t>
  </si>
  <si>
    <t>213</t>
  </si>
  <si>
    <t>00082668</t>
  </si>
  <si>
    <t>PAUL MANZO</t>
  </si>
  <si>
    <t xml:space="preserve">V17978956 </t>
  </si>
  <si>
    <t>214</t>
  </si>
  <si>
    <t>00064078-00064128</t>
  </si>
  <si>
    <t>215</t>
  </si>
  <si>
    <t>00064129-00064139</t>
  </si>
  <si>
    <t>216</t>
  </si>
  <si>
    <t>00064140-00064175</t>
  </si>
  <si>
    <t>217</t>
  </si>
  <si>
    <t>00064176-00064179</t>
  </si>
  <si>
    <t>218</t>
  </si>
  <si>
    <t>00064180-00064281</t>
  </si>
  <si>
    <t>219</t>
  </si>
  <si>
    <t>00064282-00064319</t>
  </si>
  <si>
    <t>220</t>
  </si>
  <si>
    <t>00064320-00064328</t>
  </si>
  <si>
    <t>221</t>
  </si>
  <si>
    <t>00064329-00064344</t>
  </si>
  <si>
    <t>222</t>
  </si>
  <si>
    <t>00064345</t>
  </si>
  <si>
    <t>ANIBAL BLANCO</t>
  </si>
  <si>
    <t xml:space="preserve">J307424648 </t>
  </si>
  <si>
    <t>223</t>
  </si>
  <si>
    <t>00064346</t>
  </si>
  <si>
    <t>JULIO RODRIGUEZ</t>
  </si>
  <si>
    <t xml:space="preserve">V4686749 </t>
  </si>
  <si>
    <t>224</t>
  </si>
  <si>
    <t>00064347-00064362</t>
  </si>
  <si>
    <t>225</t>
  </si>
  <si>
    <t>00064363-00064376</t>
  </si>
  <si>
    <t>226</t>
  </si>
  <si>
    <t>00064377-00064385</t>
  </si>
  <si>
    <t>227</t>
  </si>
  <si>
    <t>08-07-2021</t>
  </si>
  <si>
    <t>00135406-00135420</t>
  </si>
  <si>
    <t>228</t>
  </si>
  <si>
    <t>00135421-00135509</t>
  </si>
  <si>
    <t>229</t>
  </si>
  <si>
    <t>00135510-00135626</t>
  </si>
  <si>
    <t>230</t>
  </si>
  <si>
    <t>00135627-00135628</t>
  </si>
  <si>
    <t>231</t>
  </si>
  <si>
    <t>00135629-00135653</t>
  </si>
  <si>
    <t>232</t>
  </si>
  <si>
    <t>00137991-00138238</t>
  </si>
  <si>
    <t>233</t>
  </si>
  <si>
    <t>00082763-00082774</t>
  </si>
  <si>
    <t>234</t>
  </si>
  <si>
    <t>00082775-00082784</t>
  </si>
  <si>
    <t>235</t>
  </si>
  <si>
    <t>00082785-00082797</t>
  </si>
  <si>
    <t>236</t>
  </si>
  <si>
    <t>00082798</t>
  </si>
  <si>
    <t>LABORATORIOS LA SANTÉ C.A.</t>
  </si>
  <si>
    <t xml:space="preserve">J-00015493-7 </t>
  </si>
  <si>
    <t>237</t>
  </si>
  <si>
    <t>00082799-00082820</t>
  </si>
  <si>
    <t>238</t>
  </si>
  <si>
    <t>00082821-00082822</t>
  </si>
  <si>
    <t>239</t>
  </si>
  <si>
    <t>00082823-00082865</t>
  </si>
  <si>
    <t>240</t>
  </si>
  <si>
    <t>00082866-00082881</t>
  </si>
  <si>
    <t>241</t>
  </si>
  <si>
    <t>00082882-00082892</t>
  </si>
  <si>
    <t>242</t>
  </si>
  <si>
    <t>243</t>
  </si>
  <si>
    <t>0048</t>
  </si>
  <si>
    <t>00000004</t>
  </si>
  <si>
    <t>02897000</t>
  </si>
  <si>
    <t>ALEJANDRO KALIS</t>
  </si>
  <si>
    <t xml:space="preserve">V25237284 </t>
  </si>
  <si>
    <t>244</t>
  </si>
  <si>
    <t>00064386-00064423</t>
  </si>
  <si>
    <t>245</t>
  </si>
  <si>
    <t>00064424-00064452</t>
  </si>
  <si>
    <t>246</t>
  </si>
  <si>
    <t>00064453-00064457</t>
  </si>
  <si>
    <t>247</t>
  </si>
  <si>
    <t>00064458-00064461</t>
  </si>
  <si>
    <t>248</t>
  </si>
  <si>
    <t>00064462</t>
  </si>
  <si>
    <t>LUIS HERNANDEZ</t>
  </si>
  <si>
    <t>V6359565</t>
  </si>
  <si>
    <t>249</t>
  </si>
  <si>
    <t>00064463-00064478</t>
  </si>
  <si>
    <t>250</t>
  </si>
  <si>
    <t>00064479-00064528</t>
  </si>
  <si>
    <t>251</t>
  </si>
  <si>
    <t>00064529</t>
  </si>
  <si>
    <t>SANOFRE BAR, C.A.</t>
  </si>
  <si>
    <t xml:space="preserve">J001194479 </t>
  </si>
  <si>
    <t>252</t>
  </si>
  <si>
    <t>00064530-00064537</t>
  </si>
  <si>
    <t>253</t>
  </si>
  <si>
    <t>09-07-2021</t>
  </si>
  <si>
    <t>00135654-00135692</t>
  </si>
  <si>
    <t>254</t>
  </si>
  <si>
    <t>00135693-00135695</t>
  </si>
  <si>
    <t>255</t>
  </si>
  <si>
    <t>00135696-00135699</t>
  </si>
  <si>
    <t>256</t>
  </si>
  <si>
    <t>00135700-00135747</t>
  </si>
  <si>
    <t>257</t>
  </si>
  <si>
    <t>00135748</t>
  </si>
  <si>
    <t>ORELYS MEJIAS</t>
  </si>
  <si>
    <t xml:space="preserve">V21120711 </t>
  </si>
  <si>
    <t>258</t>
  </si>
  <si>
    <t>00135749-00135831</t>
  </si>
  <si>
    <t>259</t>
  </si>
  <si>
    <t>00135832-00135875</t>
  </si>
  <si>
    <t>260</t>
  </si>
  <si>
    <t>00135876-00135879</t>
  </si>
  <si>
    <t>261</t>
  </si>
  <si>
    <t>00135880</t>
  </si>
  <si>
    <t>EDITH REYES</t>
  </si>
  <si>
    <t xml:space="preserve">V15892646 </t>
  </si>
  <si>
    <t>262</t>
  </si>
  <si>
    <t>00138239-00138450</t>
  </si>
  <si>
    <t>263</t>
  </si>
  <si>
    <t>0730</t>
  </si>
  <si>
    <t>00138451</t>
  </si>
  <si>
    <t>MARI MOSQUERA</t>
  </si>
  <si>
    <t xml:space="preserve">V123997405 </t>
  </si>
  <si>
    <t>264</t>
  </si>
  <si>
    <t>00138452-00138472</t>
  </si>
  <si>
    <t>265</t>
  </si>
  <si>
    <t>00082893-00082896</t>
  </si>
  <si>
    <t>266</t>
  </si>
  <si>
    <t>00082897-00082981</t>
  </si>
  <si>
    <t>267</t>
  </si>
  <si>
    <t>00082982</t>
  </si>
  <si>
    <t>WILLIAN PAREDES</t>
  </si>
  <si>
    <t xml:space="preserve">V7884067 </t>
  </si>
  <si>
    <t>268</t>
  </si>
  <si>
    <t>00082983-00082990</t>
  </si>
  <si>
    <t>269</t>
  </si>
  <si>
    <t>00082991</t>
  </si>
  <si>
    <t>YANEISI PALMAS}</t>
  </si>
  <si>
    <t xml:space="preserve">V13967411 </t>
  </si>
  <si>
    <t>270</t>
  </si>
  <si>
    <t>00082992-00082995</t>
  </si>
  <si>
    <t>271</t>
  </si>
  <si>
    <t>00082996-00083007</t>
  </si>
  <si>
    <t>272</t>
  </si>
  <si>
    <t>00083008-00083049</t>
  </si>
  <si>
    <t>273</t>
  </si>
  <si>
    <t>00083050-00083054</t>
  </si>
  <si>
    <t>274</t>
  </si>
  <si>
    <t>275</t>
  </si>
  <si>
    <t>276</t>
  </si>
  <si>
    <t>0049</t>
  </si>
  <si>
    <t>277</t>
  </si>
  <si>
    <t>00064538-00064554</t>
  </si>
  <si>
    <t>278</t>
  </si>
  <si>
    <t>00064555-00064604</t>
  </si>
  <si>
    <t>279</t>
  </si>
  <si>
    <t>00064605-00064632</t>
  </si>
  <si>
    <t>280</t>
  </si>
  <si>
    <t>00064633-00064635</t>
  </si>
  <si>
    <t>281</t>
  </si>
  <si>
    <t>00064636-00064659</t>
  </si>
  <si>
    <t>282</t>
  </si>
  <si>
    <t>00064660</t>
  </si>
  <si>
    <t>ALEXIS CHARAIMA</t>
  </si>
  <si>
    <t xml:space="preserve">V17980341 </t>
  </si>
  <si>
    <t>283</t>
  </si>
  <si>
    <t>00064661-00064666</t>
  </si>
  <si>
    <t>284</t>
  </si>
  <si>
    <t>00064667-00064668</t>
  </si>
  <si>
    <t>285</t>
  </si>
  <si>
    <t>00064669-00064677</t>
  </si>
  <si>
    <t>286</t>
  </si>
  <si>
    <t>10-07-2021</t>
  </si>
  <si>
    <t>00135881-00135897</t>
  </si>
  <si>
    <t>287</t>
  </si>
  <si>
    <t>00135898-00135911</t>
  </si>
  <si>
    <t>288</t>
  </si>
  <si>
    <t>00135912</t>
  </si>
  <si>
    <t>INVERSIONES A.T.L.R</t>
  </si>
  <si>
    <t xml:space="preserve">J-412808036 </t>
  </si>
  <si>
    <t>289</t>
  </si>
  <si>
    <t>00135913-00135971</t>
  </si>
  <si>
    <t>290</t>
  </si>
  <si>
    <t>00135972-00136000</t>
  </si>
  <si>
    <t>291</t>
  </si>
  <si>
    <t>00136001-00136152</t>
  </si>
  <si>
    <t>292</t>
  </si>
  <si>
    <t>00136153-00136159</t>
  </si>
  <si>
    <t>293</t>
  </si>
  <si>
    <t>00138473-00138540</t>
  </si>
  <si>
    <t>294</t>
  </si>
  <si>
    <t>0731</t>
  </si>
  <si>
    <t>00138541</t>
  </si>
  <si>
    <t>TERESA</t>
  </si>
  <si>
    <t xml:space="preserve">V305065306 </t>
  </si>
  <si>
    <t>295</t>
  </si>
  <si>
    <t>00138542-00138674</t>
  </si>
  <si>
    <t>296</t>
  </si>
  <si>
    <t>00138675</t>
  </si>
  <si>
    <t>297</t>
  </si>
  <si>
    <t>00138676-00138685</t>
  </si>
  <si>
    <t>298</t>
  </si>
  <si>
    <t>00000064</t>
  </si>
  <si>
    <t>00138631</t>
  </si>
  <si>
    <t>MARIA BANDRES</t>
  </si>
  <si>
    <t xml:space="preserve">V26633797 </t>
  </si>
  <si>
    <t>299</t>
  </si>
  <si>
    <t>00083055</t>
  </si>
  <si>
    <t>TEQUE ENPANADA</t>
  </si>
  <si>
    <t xml:space="preserve">V294208320 </t>
  </si>
  <si>
    <t>300</t>
  </si>
  <si>
    <t>00083056-00083128</t>
  </si>
  <si>
    <t>301</t>
  </si>
  <si>
    <t>00083129-00083157</t>
  </si>
  <si>
    <t>302</t>
  </si>
  <si>
    <t>00083158-00083193</t>
  </si>
  <si>
    <t>303</t>
  </si>
  <si>
    <t>00083194-00083207</t>
  </si>
  <si>
    <t>304</t>
  </si>
  <si>
    <t>00083208-00083223</t>
  </si>
  <si>
    <t>305</t>
  </si>
  <si>
    <t>00083224-00083239</t>
  </si>
  <si>
    <t>306</t>
  </si>
  <si>
    <t>00083240-00083250</t>
  </si>
  <si>
    <t>307</t>
  </si>
  <si>
    <t>308</t>
  </si>
  <si>
    <t>00064678-00064706</t>
  </si>
  <si>
    <t>309</t>
  </si>
  <si>
    <t>00064707-00064750</t>
  </si>
  <si>
    <t>310</t>
  </si>
  <si>
    <t>00064751-00064756</t>
  </si>
  <si>
    <t>311</t>
  </si>
  <si>
    <t>00064757</t>
  </si>
  <si>
    <t>PANADERIA Y PASTELERIA DULCE</t>
  </si>
  <si>
    <t xml:space="preserve">V411618888 </t>
  </si>
  <si>
    <t>312</t>
  </si>
  <si>
    <t>00064758-00064765</t>
  </si>
  <si>
    <t>313</t>
  </si>
  <si>
    <t>00064766</t>
  </si>
  <si>
    <t>GAREN</t>
  </si>
  <si>
    <t xml:space="preserve">V297604782 </t>
  </si>
  <si>
    <t>314</t>
  </si>
  <si>
    <t>00064767-00064863</t>
  </si>
  <si>
    <t>315</t>
  </si>
  <si>
    <t>00064864-00064875</t>
  </si>
  <si>
    <t>316</t>
  </si>
  <si>
    <t>11-07-2021</t>
  </si>
  <si>
    <t>00136160-00136257</t>
  </si>
  <si>
    <t>317</t>
  </si>
  <si>
    <t>00136258</t>
  </si>
  <si>
    <t>IABIM</t>
  </si>
  <si>
    <t xml:space="preserve">G200005742 </t>
  </si>
  <si>
    <t>318</t>
  </si>
  <si>
    <t>00136259</t>
  </si>
  <si>
    <t>319</t>
  </si>
  <si>
    <t>00136260-00136272</t>
  </si>
  <si>
    <t>320</t>
  </si>
  <si>
    <t>00136273-00136281</t>
  </si>
  <si>
    <t>321</t>
  </si>
  <si>
    <t>00136282-00136364</t>
  </si>
  <si>
    <t>322</t>
  </si>
  <si>
    <t>00136365-00136423</t>
  </si>
  <si>
    <t>323</t>
  </si>
  <si>
    <t>00138686-00138724</t>
  </si>
  <si>
    <t>324</t>
  </si>
  <si>
    <t>0732</t>
  </si>
  <si>
    <t>00138725</t>
  </si>
  <si>
    <t>ISBELLY BRAVO</t>
  </si>
  <si>
    <t>V311508880</t>
  </si>
  <si>
    <t>325</t>
  </si>
  <si>
    <t>00138726-00138890</t>
  </si>
  <si>
    <t>326</t>
  </si>
  <si>
    <t>00138891</t>
  </si>
  <si>
    <t>SAN ONEFRE C.A</t>
  </si>
  <si>
    <t xml:space="preserve">J-00119447-9 </t>
  </si>
  <si>
    <t>327</t>
  </si>
  <si>
    <t>00138892-00138905</t>
  </si>
  <si>
    <t>328</t>
  </si>
  <si>
    <t>00083251-00083322</t>
  </si>
  <si>
    <t>329</t>
  </si>
  <si>
    <t>00083323</t>
  </si>
  <si>
    <t>YURESMI VELAZQUES</t>
  </si>
  <si>
    <t xml:space="preserve">V14480728 </t>
  </si>
  <si>
    <t>330</t>
  </si>
  <si>
    <t>00083324-00083331</t>
  </si>
  <si>
    <t>331</t>
  </si>
  <si>
    <t>00083332-00083347</t>
  </si>
  <si>
    <t>332</t>
  </si>
  <si>
    <t>00083348</t>
  </si>
  <si>
    <t>MARIO ANTIA</t>
  </si>
  <si>
    <t xml:space="preserve">V25514684 </t>
  </si>
  <si>
    <t>333</t>
  </si>
  <si>
    <t>00083349-00083367</t>
  </si>
  <si>
    <t>334</t>
  </si>
  <si>
    <t>00083368-00083395</t>
  </si>
  <si>
    <t>335</t>
  </si>
  <si>
    <t>00083396-00083413</t>
  </si>
  <si>
    <t>336</t>
  </si>
  <si>
    <t>00083414-00083433</t>
  </si>
  <si>
    <t>337</t>
  </si>
  <si>
    <t>00083434-00083442</t>
  </si>
  <si>
    <t>338</t>
  </si>
  <si>
    <t>00064876-00064891</t>
  </si>
  <si>
    <t>339</t>
  </si>
  <si>
    <t>00064892-00064911</t>
  </si>
  <si>
    <t>340</t>
  </si>
  <si>
    <t>00064912</t>
  </si>
  <si>
    <t>SALAZAR MARGARITA</t>
  </si>
  <si>
    <t>V11414277</t>
  </si>
  <si>
    <t>341</t>
  </si>
  <si>
    <t>00064913-00064921</t>
  </si>
  <si>
    <t>342</t>
  </si>
  <si>
    <t>00064922-00064987</t>
  </si>
  <si>
    <t>343</t>
  </si>
  <si>
    <t>00064988-00065006</t>
  </si>
  <si>
    <t>344</t>
  </si>
  <si>
    <t>00065007-00065013</t>
  </si>
  <si>
    <t>345</t>
  </si>
  <si>
    <t>00065014-00065028</t>
  </si>
  <si>
    <t>346</t>
  </si>
  <si>
    <t>00065029</t>
  </si>
  <si>
    <t>WILSON RODRIGUEZ</t>
  </si>
  <si>
    <t xml:space="preserve">V312716215 </t>
  </si>
  <si>
    <t>347</t>
  </si>
  <si>
    <t>00065030-00065058</t>
  </si>
  <si>
    <t>348</t>
  </si>
  <si>
    <t>00065059-00065062</t>
  </si>
  <si>
    <t>349</t>
  </si>
  <si>
    <t>12-07-2021</t>
  </si>
  <si>
    <t>00136424-00136514</t>
  </si>
  <si>
    <t>350</t>
  </si>
  <si>
    <t>00136515-00136522</t>
  </si>
  <si>
    <t>351</t>
  </si>
  <si>
    <t>00136523-00136641</t>
  </si>
  <si>
    <t>352</t>
  </si>
  <si>
    <t>00136613</t>
  </si>
  <si>
    <t>DANYERSON RODRIGUEZ</t>
  </si>
  <si>
    <t xml:space="preserve">V31618107 </t>
  </si>
  <si>
    <t>353</t>
  </si>
  <si>
    <t>00138906-00139156</t>
  </si>
  <si>
    <t>354</t>
  </si>
  <si>
    <t>00083443-00083522</t>
  </si>
  <si>
    <t>355</t>
  </si>
  <si>
    <t>00083523-00083572</t>
  </si>
  <si>
    <t>356</t>
  </si>
  <si>
    <t>00083573-00083580</t>
  </si>
  <si>
    <t>357</t>
  </si>
  <si>
    <t>00083581-00083582</t>
  </si>
  <si>
    <t>358</t>
  </si>
  <si>
    <t>00083583-00083618</t>
  </si>
  <si>
    <t>359</t>
  </si>
  <si>
    <t>00065063-00065092</t>
  </si>
  <si>
    <t>360</t>
  </si>
  <si>
    <t>00065093-00065188</t>
  </si>
  <si>
    <t>361</t>
  </si>
  <si>
    <t>00065189-00065215</t>
  </si>
  <si>
    <t>362</t>
  </si>
  <si>
    <t>00065216-00065283</t>
  </si>
  <si>
    <t>363</t>
  </si>
  <si>
    <t>13-07-2021</t>
  </si>
  <si>
    <t>00136642-00136668</t>
  </si>
  <si>
    <t>364</t>
  </si>
  <si>
    <t>00136669-00136717</t>
  </si>
  <si>
    <t>365</t>
  </si>
  <si>
    <t>00136718-00136725</t>
  </si>
  <si>
    <t>366</t>
  </si>
  <si>
    <t>00136726-00136757</t>
  </si>
  <si>
    <t>367</t>
  </si>
  <si>
    <t>00136758-00136890</t>
  </si>
  <si>
    <t>368</t>
  </si>
  <si>
    <t>00139157-00139396</t>
  </si>
  <si>
    <t>369</t>
  </si>
  <si>
    <t>00083619-00083629</t>
  </si>
  <si>
    <t>370</t>
  </si>
  <si>
    <t>00083630-00083658</t>
  </si>
  <si>
    <t>371</t>
  </si>
  <si>
    <t>00083659-00083661</t>
  </si>
  <si>
    <t>372</t>
  </si>
  <si>
    <t>00083662-00083692</t>
  </si>
  <si>
    <t>373</t>
  </si>
  <si>
    <t>00083693</t>
  </si>
  <si>
    <t>374</t>
  </si>
  <si>
    <t>00083694-00083707</t>
  </si>
  <si>
    <t>375</t>
  </si>
  <si>
    <t>00083708-00083716</t>
  </si>
  <si>
    <t>376</t>
  </si>
  <si>
    <t>00083717</t>
  </si>
  <si>
    <t>INVERSIONES NARV-698</t>
  </si>
  <si>
    <t xml:space="preserve">J308857238 </t>
  </si>
  <si>
    <t>377</t>
  </si>
  <si>
    <t>00083718-00083802</t>
  </si>
  <si>
    <t>378</t>
  </si>
  <si>
    <t>00065284-00065319</t>
  </si>
  <si>
    <t>379</t>
  </si>
  <si>
    <t>00065320-00065341</t>
  </si>
  <si>
    <t>380</t>
  </si>
  <si>
    <t>00065342-00065362</t>
  </si>
  <si>
    <t>381</t>
  </si>
  <si>
    <t>00065363-00065371</t>
  </si>
  <si>
    <t>382</t>
  </si>
  <si>
    <t>00065372-00065430</t>
  </si>
  <si>
    <t>383</t>
  </si>
  <si>
    <t>00065431-00065433</t>
  </si>
  <si>
    <t>384</t>
  </si>
  <si>
    <t>00065434-00065470</t>
  </si>
  <si>
    <t>385</t>
  </si>
  <si>
    <t>00065471-00065552</t>
  </si>
  <si>
    <t>386</t>
  </si>
  <si>
    <t>14-07-2021</t>
  </si>
  <si>
    <t>00136891-00136894</t>
  </si>
  <si>
    <t>387</t>
  </si>
  <si>
    <t>00136895</t>
  </si>
  <si>
    <t>388</t>
  </si>
  <si>
    <t>00136896-00136998</t>
  </si>
  <si>
    <t>389</t>
  </si>
  <si>
    <t>00136999-00137172</t>
  </si>
  <si>
    <t>390</t>
  </si>
  <si>
    <t>00137173-00137175</t>
  </si>
  <si>
    <t>391</t>
  </si>
  <si>
    <t>00137176</t>
  </si>
  <si>
    <t>HECTOR RODRIGUEZ</t>
  </si>
  <si>
    <t xml:space="preserve">V14480071 </t>
  </si>
  <si>
    <t>392</t>
  </si>
  <si>
    <t>00139397-00139480</t>
  </si>
  <si>
    <t>393</t>
  </si>
  <si>
    <t>0735</t>
  </si>
  <si>
    <t>00139481</t>
  </si>
  <si>
    <t>INVERSIONES PALDOMAR</t>
  </si>
  <si>
    <t xml:space="preserve">J-002422386 </t>
  </si>
  <si>
    <t>394</t>
  </si>
  <si>
    <t>00139482-00139683</t>
  </si>
  <si>
    <t>395</t>
  </si>
  <si>
    <t>00083803-00083805</t>
  </si>
  <si>
    <t>396</t>
  </si>
  <si>
    <t>00083806-00083925</t>
  </si>
  <si>
    <t>397</t>
  </si>
  <si>
    <t>00083926</t>
  </si>
  <si>
    <t>EXCLUSIVIDADES ADALMIC</t>
  </si>
  <si>
    <t xml:space="preserve">V294596711 </t>
  </si>
  <si>
    <t>398</t>
  </si>
  <si>
    <t>00083927-00083937</t>
  </si>
  <si>
    <t>399</t>
  </si>
  <si>
    <t>00065553-00065576</t>
  </si>
  <si>
    <t>400</t>
  </si>
  <si>
    <t>00065577-00065589</t>
  </si>
  <si>
    <t>401</t>
  </si>
  <si>
    <t>00065590-00065629</t>
  </si>
  <si>
    <t>402</t>
  </si>
  <si>
    <t>00065630-00065655</t>
  </si>
  <si>
    <t>403</t>
  </si>
  <si>
    <t>00065656-00065691</t>
  </si>
  <si>
    <t>404</t>
  </si>
  <si>
    <t>00065692</t>
  </si>
  <si>
    <t>405</t>
  </si>
  <si>
    <t>00065693-00065699</t>
  </si>
  <si>
    <t>406</t>
  </si>
  <si>
    <t>00065700-00065712</t>
  </si>
  <si>
    <t>407</t>
  </si>
  <si>
    <t>15-07-2021</t>
  </si>
  <si>
    <t>00137177-00137189</t>
  </si>
  <si>
    <t>408</t>
  </si>
  <si>
    <t>00137190</t>
  </si>
  <si>
    <t>409</t>
  </si>
  <si>
    <t>00137191</t>
  </si>
  <si>
    <t>410</t>
  </si>
  <si>
    <t>00137192-00137295</t>
  </si>
  <si>
    <t>411</t>
  </si>
  <si>
    <t>00137296-00137399</t>
  </si>
  <si>
    <t>412</t>
  </si>
  <si>
    <t>00137400-00137439</t>
  </si>
  <si>
    <t>413</t>
  </si>
  <si>
    <t>00139684-00139895</t>
  </si>
  <si>
    <t>414</t>
  </si>
  <si>
    <t>00083938-00084042</t>
  </si>
  <si>
    <t>415</t>
  </si>
  <si>
    <t>00084043-00084052</t>
  </si>
  <si>
    <t>416</t>
  </si>
  <si>
    <t>00084053-00084077</t>
  </si>
  <si>
    <t>417</t>
  </si>
  <si>
    <t>00084078-00084145</t>
  </si>
  <si>
    <t>418</t>
  </si>
  <si>
    <t>419</t>
  </si>
  <si>
    <t>0053</t>
  </si>
  <si>
    <t>420</t>
  </si>
  <si>
    <t>421</t>
  </si>
  <si>
    <t>00065713-00065808</t>
  </si>
  <si>
    <t>422</t>
  </si>
  <si>
    <t>00065809-00065812</t>
  </si>
  <si>
    <t>423</t>
  </si>
  <si>
    <t>00065813-00065817</t>
  </si>
  <si>
    <t>424</t>
  </si>
  <si>
    <t>00065818-00065829</t>
  </si>
  <si>
    <t>425</t>
  </si>
  <si>
    <t>00065830-00065831</t>
  </si>
  <si>
    <t>426</t>
  </si>
  <si>
    <t>00065832-00065840</t>
  </si>
  <si>
    <t>427</t>
  </si>
  <si>
    <t>00065841-00065857</t>
  </si>
  <si>
    <t>428</t>
  </si>
  <si>
    <t>00065858-00065876</t>
  </si>
  <si>
    <t>00065877-00065904</t>
  </si>
  <si>
    <t>00065905</t>
  </si>
  <si>
    <t>ARMANDO  BRUNO</t>
  </si>
  <si>
    <t xml:space="preserve">V18738524 </t>
  </si>
  <si>
    <t>00065906-00065916</t>
  </si>
  <si>
    <t>00065917</t>
  </si>
  <si>
    <t>DANIELA HERNANDEZ</t>
  </si>
  <si>
    <t xml:space="preserve">V11037494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</si>
  <si>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</si>
  <si>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</si>
  <si>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</si>
  <si>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</si>
  <si>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</si>
  <si>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</si>
  <si>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</si>
  <si>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</si>
  <si>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</si>
  <si>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Z1F0008949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</si>
  <si>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</si>
  <si>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</si>
  <si>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</si>
  <si>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</si>
  <si>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</si>
  <si>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</si>
  <si>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</si>
  <si>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</si>
  <si>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</si>
  <si>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</si>
  <si>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</si>
  <si>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</si>
  <si>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</si>
  <si>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</si>
  <si>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</si>
  <si>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</si>
  <si>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</si>
  <si>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0723</t>
  </si>
  <si>
    <t>0725</t>
  </si>
  <si>
    <t>0727</t>
  </si>
  <si>
    <t>0729</t>
  </si>
  <si>
    <t>0733</t>
  </si>
  <si>
    <t>0734</t>
  </si>
  <si>
    <t>0736</t>
  </si>
  <si>
    <t>Z1F0008934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</si>
  <si>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</si>
  <si>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</si>
  <si>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</si>
  <si>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</si>
  <si>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</si>
  <si>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</si>
  <si>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</si>
  <si>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</si>
  <si>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</si>
  <si>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</si>
  <si>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</si>
  <si>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</si>
  <si>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</si>
  <si>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</si>
  <si>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</si>
  <si>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0041</t>
  </si>
  <si>
    <t>00002390-00002472</t>
  </si>
  <si>
    <t>00002473-00002556</t>
  </si>
  <si>
    <t>0045</t>
  </si>
  <si>
    <t>00002557</t>
  </si>
  <si>
    <t>0046</t>
  </si>
  <si>
    <t>00002558-00002746</t>
  </si>
  <si>
    <t>0047</t>
  </si>
  <si>
    <t>00002747-00002855</t>
  </si>
  <si>
    <t>00002856-00002899</t>
  </si>
  <si>
    <t>00002900-00003022</t>
  </si>
  <si>
    <t>0050</t>
  </si>
  <si>
    <t>00003023-00003250</t>
  </si>
  <si>
    <t>0051</t>
  </si>
  <si>
    <t>00003250</t>
  </si>
  <si>
    <t>CAJA SIN ACTIVIDAD</t>
  </si>
  <si>
    <t>0052</t>
  </si>
  <si>
    <t>00003251-00003322</t>
  </si>
  <si>
    <t>Z1F0013517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</si>
  <si>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</si>
  <si>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</si>
  <si>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</si>
  <si>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</si>
  <si>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</si>
  <si>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</si>
  <si>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</si>
  <si>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</si>
  <si>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</si>
  <si>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</si>
  <si>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</si>
  <si>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</si>
  <si>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</si>
  <si>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</si>
  <si>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</si>
  <si>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LIBRO DE VENTAS DESDE 01-07-21 HASTA 15-07-21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</si>
</sst>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1"/>
  <sheetViews>
    <sheetView tabSelected="1" workbookViewId="0">
      <selection activeCell="AK7" sqref="AK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0.42578125" style="2" bestFit="1" customWidth="1"/>
    <col min="16" max="16" width="12.5703125" style="2" bestFit="1" customWidth="1"/>
    <col min="17" max="17" width="18" style="6" bestFit="1" customWidth="1"/>
    <col min="18" max="18" width="7.5703125" style="6" customWidth="1"/>
    <col min="19" max="19" width="17" style="6" bestFit="1" customWidth="1"/>
    <col min="20" max="20" width="15.42578125" style="6" customWidth="1"/>
    <col min="21" max="21" width="17" style="2" bestFit="1" customWidth="1"/>
    <col min="22" max="22" width="15.42578125" style="6" customWidth="1"/>
    <col min="23" max="23" width="17" style="6" bestFit="1" customWidth="1"/>
    <col min="24" max="24" width="13.85546875" style="2" customWidth="1"/>
    <col min="25" max="25" width="15.85546875" style="6" bestFit="1" customWidth="1"/>
    <col min="26" max="26" width="14.7109375" style="6" customWidth="1"/>
    <col min="27" max="27" width="18.140625" style="2" bestFit="1" customWidth="1"/>
    <col min="28" max="29" width="15" style="6" customWidth="1"/>
    <col min="30" max="30" width="13.85546875" style="2" customWidth="1"/>
    <col min="31" max="31" width="15.5703125" style="6" customWidth="1"/>
    <col min="32" max="32" width="10.140625" style="6" customWidth="1"/>
    <col min="33" max="33" width="17.42578125" style="2" bestFit="1" customWidth="1"/>
  </cols>
  <sheetData>
    <row r="2" spans="1:33" s="1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7" t="s">
        <v>1151</v>
      </c>
      <c r="B4" s="17"/>
      <c r="C4" s="17"/>
      <c r="D4" s="17"/>
      <c r="E4" s="17"/>
      <c r="F4" s="17"/>
      <c r="G4" s="17"/>
      <c r="H4" s="17"/>
      <c r="I4" s="17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1" customFormat="1" ht="95.25" customHeigh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18" t="s">
        <v>16</v>
      </c>
      <c r="O7" s="18" t="s">
        <v>17</v>
      </c>
      <c r="P7" s="18" t="s">
        <v>18</v>
      </c>
      <c r="Q7" s="20" t="s">
        <v>19</v>
      </c>
      <c r="R7" s="20" t="s">
        <v>20</v>
      </c>
      <c r="S7" s="20" t="s">
        <v>21</v>
      </c>
      <c r="T7" s="20" t="s">
        <v>22</v>
      </c>
      <c r="U7" s="18" t="s">
        <v>23</v>
      </c>
      <c r="V7" s="20" t="s">
        <v>24</v>
      </c>
      <c r="W7" s="20" t="s">
        <v>25</v>
      </c>
      <c r="X7" s="18" t="s">
        <v>26</v>
      </c>
      <c r="Y7" s="20" t="s">
        <v>27</v>
      </c>
      <c r="Z7" s="20" t="s">
        <v>28</v>
      </c>
      <c r="AA7" s="18" t="s">
        <v>29</v>
      </c>
      <c r="AB7" s="20" t="s">
        <v>30</v>
      </c>
      <c r="AC7" s="20" t="s">
        <v>31</v>
      </c>
      <c r="AD7" s="18" t="s">
        <v>32</v>
      </c>
      <c r="AE7" s="20" t="s">
        <v>33</v>
      </c>
      <c r="AF7" s="20" t="s">
        <v>34</v>
      </c>
      <c r="AG7" s="18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1076</v>
      </c>
      <c r="F8" s="11" t="s">
        <v>1077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338302214.39999998</v>
      </c>
      <c r="R8" s="13">
        <v>0</v>
      </c>
      <c r="S8" s="13">
        <v>320152576</v>
      </c>
      <c r="T8" s="13">
        <v>0</v>
      </c>
      <c r="U8" s="11" t="s">
        <v>44</v>
      </c>
      <c r="V8" s="13">
        <v>0</v>
      </c>
      <c r="W8" s="13">
        <v>15646240</v>
      </c>
      <c r="X8" s="11" t="s">
        <v>44</v>
      </c>
      <c r="Y8" s="13">
        <v>2503398.3999999999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45</v>
      </c>
      <c r="B9" s="12" t="s">
        <v>37</v>
      </c>
      <c r="C9" s="11" t="s">
        <v>38</v>
      </c>
      <c r="D9" s="11" t="s">
        <v>39</v>
      </c>
      <c r="E9" s="11" t="s">
        <v>1076</v>
      </c>
      <c r="F9" s="11" t="s">
        <v>1077</v>
      </c>
      <c r="G9" s="11" t="s">
        <v>40</v>
      </c>
      <c r="H9" s="11" t="s">
        <v>46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>SUM(S9:AG9)</f>
        <v>393682657.10000002</v>
      </c>
      <c r="R9" s="13">
        <v>0</v>
      </c>
      <c r="S9" s="13">
        <v>355138629.5</v>
      </c>
      <c r="T9" s="13">
        <v>0</v>
      </c>
      <c r="U9" s="11" t="s">
        <v>44</v>
      </c>
      <c r="V9" s="13">
        <v>0</v>
      </c>
      <c r="W9" s="13">
        <v>33227610</v>
      </c>
      <c r="X9" s="11" t="s">
        <v>47</v>
      </c>
      <c r="Y9" s="13">
        <v>5316417.5999999996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48</v>
      </c>
      <c r="B10" s="12" t="s">
        <v>37</v>
      </c>
      <c r="C10" s="11" t="s">
        <v>38</v>
      </c>
      <c r="D10" s="11" t="s">
        <v>39</v>
      </c>
      <c r="E10" s="11" t="s">
        <v>1076</v>
      </c>
      <c r="F10" s="11" t="s">
        <v>1077</v>
      </c>
      <c r="G10" s="11" t="s">
        <v>40</v>
      </c>
      <c r="H10" s="11" t="s">
        <v>49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>SUM(S10:AG10)</f>
        <v>89990962.450000003</v>
      </c>
      <c r="R10" s="13">
        <v>0</v>
      </c>
      <c r="S10" s="13">
        <v>81755496.049999997</v>
      </c>
      <c r="T10" s="13">
        <v>0</v>
      </c>
      <c r="U10" s="11" t="s">
        <v>44</v>
      </c>
      <c r="V10" s="13">
        <v>0</v>
      </c>
      <c r="W10" s="13">
        <v>7099540</v>
      </c>
      <c r="X10" s="11" t="s">
        <v>44</v>
      </c>
      <c r="Y10" s="13">
        <v>1135926.3999999999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50</v>
      </c>
      <c r="B11" s="12" t="s">
        <v>37</v>
      </c>
      <c r="C11" s="11" t="s">
        <v>38</v>
      </c>
      <c r="D11" s="11" t="s">
        <v>39</v>
      </c>
      <c r="E11" s="11" t="s">
        <v>1076</v>
      </c>
      <c r="F11" s="11" t="s">
        <v>1077</v>
      </c>
      <c r="G11" s="11" t="s">
        <v>40</v>
      </c>
      <c r="H11" s="11" t="s">
        <v>51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223258670.40000001</v>
      </c>
      <c r="R11" s="13">
        <v>0</v>
      </c>
      <c r="S11" s="13">
        <v>194727264</v>
      </c>
      <c r="T11" s="13">
        <v>0</v>
      </c>
      <c r="U11" s="11" t="s">
        <v>44</v>
      </c>
      <c r="V11" s="13">
        <v>0</v>
      </c>
      <c r="W11" s="13">
        <v>24596040</v>
      </c>
      <c r="X11" s="11" t="s">
        <v>47</v>
      </c>
      <c r="Y11" s="13">
        <v>3935366.3999999994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52</v>
      </c>
      <c r="B12" s="12" t="s">
        <v>37</v>
      </c>
      <c r="C12" s="11" t="s">
        <v>38</v>
      </c>
      <c r="D12" s="11" t="s">
        <v>39</v>
      </c>
      <c r="E12" s="11" t="s">
        <v>1076</v>
      </c>
      <c r="F12" s="11" t="s">
        <v>1077</v>
      </c>
      <c r="G12" s="11" t="s">
        <v>40</v>
      </c>
      <c r="H12" s="11" t="s">
        <v>53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557583825.6099999</v>
      </c>
      <c r="R12" s="13">
        <v>0</v>
      </c>
      <c r="S12" s="13">
        <v>417251995.04999995</v>
      </c>
      <c r="T12" s="13">
        <v>0</v>
      </c>
      <c r="U12" s="11" t="s">
        <v>44</v>
      </c>
      <c r="V12" s="13">
        <v>0</v>
      </c>
      <c r="W12" s="13">
        <v>120975716</v>
      </c>
      <c r="X12" s="11" t="s">
        <v>47</v>
      </c>
      <c r="Y12" s="13">
        <v>19356114.560000002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54</v>
      </c>
      <c r="B13" s="12" t="s">
        <v>37</v>
      </c>
      <c r="C13" s="11" t="s">
        <v>38</v>
      </c>
      <c r="D13" s="11" t="s">
        <v>39</v>
      </c>
      <c r="E13" s="11" t="s">
        <v>1076</v>
      </c>
      <c r="F13" s="11" t="s">
        <v>1077</v>
      </c>
      <c r="G13" s="11" t="s">
        <v>40</v>
      </c>
      <c r="H13" s="11" t="s">
        <v>55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184581045.30000001</v>
      </c>
      <c r="R13" s="13">
        <v>0</v>
      </c>
      <c r="S13" s="13">
        <v>151998872.5</v>
      </c>
      <c r="T13" s="13">
        <v>0</v>
      </c>
      <c r="U13" s="11" t="s">
        <v>44</v>
      </c>
      <c r="V13" s="13">
        <v>0</v>
      </c>
      <c r="W13" s="13">
        <v>28088080</v>
      </c>
      <c r="X13" s="11" t="s">
        <v>44</v>
      </c>
      <c r="Y13" s="13">
        <v>4494092.8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56</v>
      </c>
      <c r="B14" s="12" t="s">
        <v>37</v>
      </c>
      <c r="C14" s="11" t="s">
        <v>38</v>
      </c>
      <c r="D14" s="11" t="s">
        <v>39</v>
      </c>
      <c r="E14" s="11" t="s">
        <v>1076</v>
      </c>
      <c r="F14" s="11" t="s">
        <v>1077</v>
      </c>
      <c r="G14" s="11" t="s">
        <v>40</v>
      </c>
      <c r="H14" s="11" t="s">
        <v>57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58</v>
      </c>
      <c r="P14" s="11" t="s">
        <v>59</v>
      </c>
      <c r="Q14" s="13">
        <f>SUM(S14:AG14)</f>
        <v>3908300</v>
      </c>
      <c r="R14" s="13">
        <v>0</v>
      </c>
      <c r="S14" s="13">
        <v>3908300</v>
      </c>
      <c r="T14" s="13">
        <v>0</v>
      </c>
      <c r="U14" s="11" t="s">
        <v>44</v>
      </c>
      <c r="V14" s="13">
        <v>0</v>
      </c>
      <c r="W14" s="13">
        <v>0</v>
      </c>
      <c r="X14" s="11" t="s">
        <v>44</v>
      </c>
      <c r="Y14" s="13">
        <v>0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60</v>
      </c>
      <c r="B15" s="12" t="s">
        <v>37</v>
      </c>
      <c r="C15" s="11" t="s">
        <v>38</v>
      </c>
      <c r="D15" s="11" t="s">
        <v>39</v>
      </c>
      <c r="E15" s="11" t="s">
        <v>1076</v>
      </c>
      <c r="F15" s="11" t="s">
        <v>1077</v>
      </c>
      <c r="G15" s="11" t="s">
        <v>40</v>
      </c>
      <c r="H15" s="11" t="s">
        <v>61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43</v>
      </c>
      <c r="P15" s="11" t="s">
        <v>42</v>
      </c>
      <c r="Q15" s="13">
        <f>SUM(S15:AG15)</f>
        <v>202496427.40000001</v>
      </c>
      <c r="R15" s="13">
        <v>0</v>
      </c>
      <c r="S15" s="13">
        <v>128298547</v>
      </c>
      <c r="T15" s="13">
        <v>0</v>
      </c>
      <c r="U15" s="11" t="s">
        <v>44</v>
      </c>
      <c r="V15" s="13">
        <v>0</v>
      </c>
      <c r="W15" s="13">
        <v>63963690</v>
      </c>
      <c r="X15" s="11" t="s">
        <v>47</v>
      </c>
      <c r="Y15" s="13">
        <v>10234190.4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62</v>
      </c>
      <c r="B16" s="12" t="s">
        <v>37</v>
      </c>
      <c r="C16" s="11" t="s">
        <v>38</v>
      </c>
      <c r="D16" s="11" t="s">
        <v>63</v>
      </c>
      <c r="E16" s="11" t="s">
        <v>64</v>
      </c>
      <c r="F16" s="11" t="s">
        <v>67</v>
      </c>
      <c r="G16" s="11" t="s">
        <v>40</v>
      </c>
      <c r="H16" s="11" t="s">
        <v>65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43</v>
      </c>
      <c r="P16" s="11" t="s">
        <v>42</v>
      </c>
      <c r="Q16" s="13">
        <f>SUM(S16:AG16)</f>
        <v>1943861182.97</v>
      </c>
      <c r="R16" s="13">
        <v>0</v>
      </c>
      <c r="S16" s="13">
        <v>1570536312.95</v>
      </c>
      <c r="T16" s="13">
        <v>0</v>
      </c>
      <c r="U16" s="11" t="s">
        <v>44</v>
      </c>
      <c r="V16" s="13">
        <v>0</v>
      </c>
      <c r="W16" s="13">
        <v>321831784.5</v>
      </c>
      <c r="X16" s="11" t="s">
        <v>44</v>
      </c>
      <c r="Y16" s="13">
        <v>51493085.519999988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66</v>
      </c>
      <c r="B17" s="12" t="s">
        <v>37</v>
      </c>
      <c r="C17" s="11" t="s">
        <v>38</v>
      </c>
      <c r="D17" s="11" t="s">
        <v>63</v>
      </c>
      <c r="E17" s="11" t="s">
        <v>64</v>
      </c>
      <c r="F17" s="11" t="s">
        <v>67</v>
      </c>
      <c r="G17" s="11" t="s">
        <v>68</v>
      </c>
      <c r="H17" s="11" t="s">
        <v>42</v>
      </c>
      <c r="I17" s="13" t="s">
        <v>69</v>
      </c>
      <c r="J17" s="13" t="s">
        <v>42</v>
      </c>
      <c r="K17" s="13" t="s">
        <v>70</v>
      </c>
      <c r="L17" s="13" t="s">
        <v>37</v>
      </c>
      <c r="M17" s="13">
        <v>8129910</v>
      </c>
      <c r="N17" s="11" t="s">
        <v>71</v>
      </c>
      <c r="O17" s="11" t="s">
        <v>72</v>
      </c>
      <c r="P17" s="11" t="s">
        <v>73</v>
      </c>
      <c r="Q17" s="13">
        <f>SUM(S17:AG17)</f>
        <v>-520030</v>
      </c>
      <c r="R17" s="13">
        <v>0</v>
      </c>
      <c r="S17" s="13">
        <v>-520030</v>
      </c>
      <c r="T17" s="13">
        <v>0</v>
      </c>
      <c r="U17" s="11" t="s">
        <v>44</v>
      </c>
      <c r="V17" s="13">
        <v>0</v>
      </c>
      <c r="W17" s="13">
        <v>0</v>
      </c>
      <c r="X17" s="11" t="s">
        <v>44</v>
      </c>
      <c r="Y17" s="13">
        <v>0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74</v>
      </c>
      <c r="B18" s="12" t="s">
        <v>37</v>
      </c>
      <c r="C18" s="11" t="s">
        <v>38</v>
      </c>
      <c r="D18" s="11" t="s">
        <v>75</v>
      </c>
      <c r="E18" s="11" t="s">
        <v>1101</v>
      </c>
      <c r="F18" s="11" t="s">
        <v>1102</v>
      </c>
      <c r="G18" s="11" t="s">
        <v>40</v>
      </c>
      <c r="H18" s="11" t="s">
        <v>76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43</v>
      </c>
      <c r="P18" s="11" t="s">
        <v>42</v>
      </c>
      <c r="Q18" s="13">
        <f>SUM(S18:AG18)</f>
        <v>141037227.54999998</v>
      </c>
      <c r="R18" s="13">
        <v>0</v>
      </c>
      <c r="S18" s="13">
        <v>124768621.94999999</v>
      </c>
      <c r="T18" s="13">
        <v>0</v>
      </c>
      <c r="U18" s="11" t="s">
        <v>44</v>
      </c>
      <c r="V18" s="13">
        <v>0</v>
      </c>
      <c r="W18" s="13">
        <v>14024660</v>
      </c>
      <c r="X18" s="11" t="s">
        <v>44</v>
      </c>
      <c r="Y18" s="13">
        <v>2243945.6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77</v>
      </c>
      <c r="B19" s="12" t="s">
        <v>37</v>
      </c>
      <c r="C19" s="11" t="s">
        <v>38</v>
      </c>
      <c r="D19" s="11" t="s">
        <v>75</v>
      </c>
      <c r="E19" s="11" t="s">
        <v>1101</v>
      </c>
      <c r="F19" s="11" t="s">
        <v>1102</v>
      </c>
      <c r="G19" s="11" t="s">
        <v>40</v>
      </c>
      <c r="H19" s="11" t="s">
        <v>78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79</v>
      </c>
      <c r="P19" s="11" t="s">
        <v>80</v>
      </c>
      <c r="Q19" s="13">
        <f>SUM(S19:AG19)</f>
        <v>33915000</v>
      </c>
      <c r="R19" s="13">
        <v>0</v>
      </c>
      <c r="S19" s="13">
        <v>33915000</v>
      </c>
      <c r="T19" s="13">
        <v>0</v>
      </c>
      <c r="U19" s="11" t="s">
        <v>44</v>
      </c>
      <c r="V19" s="13">
        <v>0</v>
      </c>
      <c r="W19" s="13">
        <v>0</v>
      </c>
      <c r="X19" s="11" t="s">
        <v>44</v>
      </c>
      <c r="Y19" s="13">
        <v>0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81</v>
      </c>
      <c r="B20" s="12" t="s">
        <v>37</v>
      </c>
      <c r="C20" s="11" t="s">
        <v>38</v>
      </c>
      <c r="D20" s="11" t="s">
        <v>75</v>
      </c>
      <c r="E20" s="11" t="s">
        <v>1101</v>
      </c>
      <c r="F20" s="11" t="s">
        <v>1102</v>
      </c>
      <c r="G20" s="11" t="s">
        <v>40</v>
      </c>
      <c r="H20" s="11" t="s">
        <v>82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83</v>
      </c>
      <c r="P20" s="11" t="s">
        <v>84</v>
      </c>
      <c r="Q20" s="13">
        <f>SUM(S20:AG20)</f>
        <v>5934010</v>
      </c>
      <c r="R20" s="13">
        <v>0</v>
      </c>
      <c r="S20" s="13">
        <v>5934010</v>
      </c>
      <c r="T20" s="13">
        <v>0</v>
      </c>
      <c r="U20" s="11" t="s">
        <v>44</v>
      </c>
      <c r="V20" s="13">
        <v>0</v>
      </c>
      <c r="W20" s="13">
        <v>0</v>
      </c>
      <c r="X20" s="11" t="s">
        <v>44</v>
      </c>
      <c r="Y20" s="13">
        <v>0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85</v>
      </c>
      <c r="B21" s="12" t="s">
        <v>37</v>
      </c>
      <c r="C21" s="11" t="s">
        <v>38</v>
      </c>
      <c r="D21" s="11" t="s">
        <v>75</v>
      </c>
      <c r="E21" s="11" t="s">
        <v>1101</v>
      </c>
      <c r="F21" s="11" t="s">
        <v>1102</v>
      </c>
      <c r="G21" s="11" t="s">
        <v>40</v>
      </c>
      <c r="H21" s="11" t="s">
        <v>86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43</v>
      </c>
      <c r="P21" s="11" t="s">
        <v>42</v>
      </c>
      <c r="Q21" s="13">
        <f>SUM(S21:AG21)</f>
        <v>342826633.5</v>
      </c>
      <c r="R21" s="13">
        <v>0</v>
      </c>
      <c r="S21" s="13">
        <v>285894007.5</v>
      </c>
      <c r="T21" s="13">
        <v>0</v>
      </c>
      <c r="U21" s="11" t="s">
        <v>44</v>
      </c>
      <c r="V21" s="13">
        <v>0</v>
      </c>
      <c r="W21" s="13">
        <v>49079850</v>
      </c>
      <c r="X21" s="11" t="s">
        <v>44</v>
      </c>
      <c r="Y21" s="13">
        <v>7852775.9999999991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87</v>
      </c>
      <c r="B22" s="12" t="s">
        <v>37</v>
      </c>
      <c r="C22" s="11" t="s">
        <v>38</v>
      </c>
      <c r="D22" s="11" t="s">
        <v>75</v>
      </c>
      <c r="E22" s="11" t="s">
        <v>1101</v>
      </c>
      <c r="F22" s="11" t="s">
        <v>1102</v>
      </c>
      <c r="G22" s="11" t="s">
        <v>40</v>
      </c>
      <c r="H22" s="11" t="s">
        <v>88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>SUM(S22:AG22)</f>
        <v>64398284.399999999</v>
      </c>
      <c r="R22" s="13">
        <v>0</v>
      </c>
      <c r="S22" s="13">
        <v>44735078</v>
      </c>
      <c r="T22" s="13">
        <v>0</v>
      </c>
      <c r="U22" s="11" t="s">
        <v>44</v>
      </c>
      <c r="V22" s="13">
        <v>0</v>
      </c>
      <c r="W22" s="13">
        <v>16951040</v>
      </c>
      <c r="X22" s="11" t="s">
        <v>44</v>
      </c>
      <c r="Y22" s="13">
        <v>2712166.3999999999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47</v>
      </c>
      <c r="B23" s="12" t="s">
        <v>37</v>
      </c>
      <c r="C23" s="11" t="s">
        <v>38</v>
      </c>
      <c r="D23" s="11" t="s">
        <v>75</v>
      </c>
      <c r="E23" s="11" t="s">
        <v>1101</v>
      </c>
      <c r="F23" s="11" t="s">
        <v>1102</v>
      </c>
      <c r="G23" s="11" t="s">
        <v>40</v>
      </c>
      <c r="H23" s="11" t="s">
        <v>89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43</v>
      </c>
      <c r="P23" s="11" t="s">
        <v>42</v>
      </c>
      <c r="Q23" s="13">
        <f>SUM(S23:AG23)</f>
        <v>76133435.900000006</v>
      </c>
      <c r="R23" s="13">
        <v>0</v>
      </c>
      <c r="S23" s="13">
        <v>64765644.700000003</v>
      </c>
      <c r="T23" s="13">
        <v>0</v>
      </c>
      <c r="U23" s="11" t="s">
        <v>44</v>
      </c>
      <c r="V23" s="13">
        <v>0</v>
      </c>
      <c r="W23" s="13">
        <v>9799820</v>
      </c>
      <c r="X23" s="11" t="s">
        <v>44</v>
      </c>
      <c r="Y23" s="13">
        <v>1567971.2000000002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90</v>
      </c>
      <c r="B24" s="12" t="s">
        <v>37</v>
      </c>
      <c r="C24" s="11" t="s">
        <v>38</v>
      </c>
      <c r="D24" s="11" t="s">
        <v>91</v>
      </c>
      <c r="E24" s="11" t="s">
        <v>92</v>
      </c>
      <c r="F24" s="11" t="s">
        <v>1117</v>
      </c>
      <c r="G24" s="11" t="s">
        <v>40</v>
      </c>
      <c r="H24" s="11" t="s">
        <v>1118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531138076.19999999</v>
      </c>
      <c r="R24" s="13">
        <v>0</v>
      </c>
      <c r="S24" s="13">
        <v>472073521</v>
      </c>
      <c r="T24" s="13">
        <v>0</v>
      </c>
      <c r="U24" s="11" t="s">
        <v>44</v>
      </c>
      <c r="V24" s="13">
        <v>0</v>
      </c>
      <c r="W24" s="13">
        <v>50917720</v>
      </c>
      <c r="X24" s="11" t="s">
        <v>44</v>
      </c>
      <c r="Y24" s="13">
        <v>8146835.1999999983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93</v>
      </c>
      <c r="B25" s="12" t="s">
        <v>37</v>
      </c>
      <c r="C25" s="11" t="s">
        <v>38</v>
      </c>
      <c r="D25" s="11" t="s">
        <v>94</v>
      </c>
      <c r="E25" s="11" t="s">
        <v>1135</v>
      </c>
      <c r="F25" s="11" t="s">
        <v>1136</v>
      </c>
      <c r="G25" s="11" t="s">
        <v>40</v>
      </c>
      <c r="H25" s="11" t="s">
        <v>95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443478736</v>
      </c>
      <c r="R25" s="13">
        <v>0</v>
      </c>
      <c r="S25" s="13">
        <v>420731600</v>
      </c>
      <c r="T25" s="13">
        <v>0</v>
      </c>
      <c r="U25" s="11" t="s">
        <v>44</v>
      </c>
      <c r="V25" s="13">
        <v>0</v>
      </c>
      <c r="W25" s="13">
        <v>19609600</v>
      </c>
      <c r="X25" s="11" t="s">
        <v>44</v>
      </c>
      <c r="Y25" s="13">
        <v>3137536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96</v>
      </c>
      <c r="B26" s="12" t="s">
        <v>37</v>
      </c>
      <c r="C26" s="11" t="s">
        <v>38</v>
      </c>
      <c r="D26" s="11" t="s">
        <v>94</v>
      </c>
      <c r="E26" s="11" t="s">
        <v>1135</v>
      </c>
      <c r="F26" s="11" t="s">
        <v>1136</v>
      </c>
      <c r="G26" s="11" t="s">
        <v>40</v>
      </c>
      <c r="H26" s="11" t="s">
        <v>97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98</v>
      </c>
      <c r="P26" s="11" t="s">
        <v>99</v>
      </c>
      <c r="Q26" s="13">
        <f>SUM(S26:AG26)</f>
        <v>2810000</v>
      </c>
      <c r="R26" s="13">
        <v>0</v>
      </c>
      <c r="S26" s="13">
        <v>2810000</v>
      </c>
      <c r="T26" s="13">
        <v>0</v>
      </c>
      <c r="U26" s="11" t="s">
        <v>44</v>
      </c>
      <c r="V26" s="13">
        <v>0</v>
      </c>
      <c r="W26" s="13">
        <v>0</v>
      </c>
      <c r="X26" s="11" t="s">
        <v>44</v>
      </c>
      <c r="Y26" s="13">
        <v>0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100</v>
      </c>
      <c r="B27" s="12" t="s">
        <v>37</v>
      </c>
      <c r="C27" s="11" t="s">
        <v>38</v>
      </c>
      <c r="D27" s="11" t="s">
        <v>94</v>
      </c>
      <c r="E27" s="11" t="s">
        <v>1135</v>
      </c>
      <c r="F27" s="11" t="s">
        <v>1136</v>
      </c>
      <c r="G27" s="11" t="s">
        <v>40</v>
      </c>
      <c r="H27" s="11" t="s">
        <v>101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21312120</v>
      </c>
      <c r="R27" s="13">
        <v>0</v>
      </c>
      <c r="S27" s="13">
        <v>17940000</v>
      </c>
      <c r="T27" s="13">
        <v>0</v>
      </c>
      <c r="U27" s="11" t="s">
        <v>44</v>
      </c>
      <c r="V27" s="13">
        <v>0</v>
      </c>
      <c r="W27" s="13">
        <v>2907000</v>
      </c>
      <c r="X27" s="11" t="s">
        <v>47</v>
      </c>
      <c r="Y27" s="13">
        <v>465120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102</v>
      </c>
      <c r="B28" s="12" t="s">
        <v>37</v>
      </c>
      <c r="C28" s="11" t="s">
        <v>38</v>
      </c>
      <c r="D28" s="11" t="s">
        <v>94</v>
      </c>
      <c r="E28" s="11" t="s">
        <v>1135</v>
      </c>
      <c r="F28" s="11" t="s">
        <v>1136</v>
      </c>
      <c r="G28" s="11" t="s">
        <v>40</v>
      </c>
      <c r="H28" s="11" t="s">
        <v>103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538659711.70000005</v>
      </c>
      <c r="R28" s="13">
        <v>0</v>
      </c>
      <c r="S28" s="13">
        <v>523597575.69999999</v>
      </c>
      <c r="T28" s="13">
        <v>0</v>
      </c>
      <c r="U28" s="11" t="s">
        <v>44</v>
      </c>
      <c r="V28" s="13">
        <v>0</v>
      </c>
      <c r="W28" s="13">
        <v>12984600</v>
      </c>
      <c r="X28" s="11" t="s">
        <v>44</v>
      </c>
      <c r="Y28" s="13">
        <v>2077536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104</v>
      </c>
      <c r="B29" s="12" t="s">
        <v>37</v>
      </c>
      <c r="C29" s="11" t="s">
        <v>38</v>
      </c>
      <c r="D29" s="11" t="s">
        <v>94</v>
      </c>
      <c r="E29" s="11" t="s">
        <v>1135</v>
      </c>
      <c r="F29" s="11" t="s">
        <v>1136</v>
      </c>
      <c r="G29" s="11" t="s">
        <v>40</v>
      </c>
      <c r="H29" s="11" t="s">
        <v>105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17156621.5</v>
      </c>
      <c r="R29" s="13">
        <v>0</v>
      </c>
      <c r="S29" s="13">
        <v>17156621.5</v>
      </c>
      <c r="T29" s="13">
        <v>0</v>
      </c>
      <c r="U29" s="11" t="s">
        <v>44</v>
      </c>
      <c r="V29" s="13">
        <v>0</v>
      </c>
      <c r="W29" s="13">
        <v>0</v>
      </c>
      <c r="X29" s="11" t="s">
        <v>44</v>
      </c>
      <c r="Y29" s="13">
        <v>0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106</v>
      </c>
      <c r="B30" s="12" t="s">
        <v>37</v>
      </c>
      <c r="C30" s="11" t="s">
        <v>38</v>
      </c>
      <c r="D30" s="11" t="s">
        <v>94</v>
      </c>
      <c r="E30" s="11" t="s">
        <v>1135</v>
      </c>
      <c r="F30" s="11" t="s">
        <v>1136</v>
      </c>
      <c r="G30" s="11" t="s">
        <v>40</v>
      </c>
      <c r="H30" s="11" t="s">
        <v>107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>SUM(S30:AG30)</f>
        <v>109289228.59999999</v>
      </c>
      <c r="R30" s="13">
        <v>0</v>
      </c>
      <c r="S30" s="13">
        <v>97801539.799999997</v>
      </c>
      <c r="T30" s="13">
        <v>0</v>
      </c>
      <c r="U30" s="11" t="s">
        <v>44</v>
      </c>
      <c r="V30" s="13">
        <v>0</v>
      </c>
      <c r="W30" s="13">
        <v>9903180</v>
      </c>
      <c r="X30" s="11" t="s">
        <v>44</v>
      </c>
      <c r="Y30" s="13">
        <v>1584508.7999999998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108</v>
      </c>
      <c r="B31" s="12" t="s">
        <v>37</v>
      </c>
      <c r="C31" s="11" t="s">
        <v>38</v>
      </c>
      <c r="D31" s="11" t="s">
        <v>94</v>
      </c>
      <c r="E31" s="11" t="s">
        <v>1135</v>
      </c>
      <c r="F31" s="11" t="s">
        <v>1136</v>
      </c>
      <c r="G31" s="11" t="s">
        <v>40</v>
      </c>
      <c r="H31" s="11" t="s">
        <v>109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70222849.900000006</v>
      </c>
      <c r="R31" s="13">
        <v>0</v>
      </c>
      <c r="S31" s="13">
        <v>67326573.5</v>
      </c>
      <c r="T31" s="13">
        <v>0</v>
      </c>
      <c r="U31" s="11" t="s">
        <v>44</v>
      </c>
      <c r="V31" s="13">
        <v>0</v>
      </c>
      <c r="W31" s="13">
        <v>2496790</v>
      </c>
      <c r="X31" s="11" t="s">
        <v>44</v>
      </c>
      <c r="Y31" s="13">
        <v>399486.39999999997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110</v>
      </c>
      <c r="B32" s="12" t="s">
        <v>37</v>
      </c>
      <c r="C32" s="11" t="s">
        <v>38</v>
      </c>
      <c r="D32" s="11" t="s">
        <v>94</v>
      </c>
      <c r="E32" s="11" t="s">
        <v>1135</v>
      </c>
      <c r="F32" s="11" t="s">
        <v>1136</v>
      </c>
      <c r="G32" s="11" t="s">
        <v>40</v>
      </c>
      <c r="H32" s="11" t="s">
        <v>111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f>SUM(S32:AG32)</f>
        <v>51000854</v>
      </c>
      <c r="R32" s="13">
        <v>0</v>
      </c>
      <c r="S32" s="13">
        <v>51000854</v>
      </c>
      <c r="T32" s="13">
        <v>0</v>
      </c>
      <c r="U32" s="11" t="s">
        <v>44</v>
      </c>
      <c r="V32" s="13">
        <v>0</v>
      </c>
      <c r="W32" s="13">
        <v>0</v>
      </c>
      <c r="X32" s="11" t="s">
        <v>44</v>
      </c>
      <c r="Y32" s="13">
        <v>0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112</v>
      </c>
      <c r="B33" s="12" t="s">
        <v>37</v>
      </c>
      <c r="C33" s="11" t="s">
        <v>38</v>
      </c>
      <c r="D33" s="11" t="s">
        <v>94</v>
      </c>
      <c r="E33" s="11" t="s">
        <v>1135</v>
      </c>
      <c r="F33" s="11" t="s">
        <v>1136</v>
      </c>
      <c r="G33" s="11" t="s">
        <v>40</v>
      </c>
      <c r="H33" s="11" t="s">
        <v>113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114</v>
      </c>
      <c r="P33" s="11" t="s">
        <v>115</v>
      </c>
      <c r="Q33" s="13">
        <f>SUM(S33:AG33)</f>
        <v>14815848.5</v>
      </c>
      <c r="R33" s="13">
        <v>0</v>
      </c>
      <c r="S33" s="13">
        <v>14815848.5</v>
      </c>
      <c r="T33" s="13">
        <v>0</v>
      </c>
      <c r="U33" s="11" t="s">
        <v>44</v>
      </c>
      <c r="V33" s="13">
        <v>0</v>
      </c>
      <c r="W33" s="13">
        <v>0</v>
      </c>
      <c r="X33" s="11" t="s">
        <v>44</v>
      </c>
      <c r="Y33" s="13">
        <v>0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116</v>
      </c>
      <c r="B34" s="12" t="s">
        <v>37</v>
      </c>
      <c r="C34" s="11" t="s">
        <v>38</v>
      </c>
      <c r="D34" s="11" t="s">
        <v>94</v>
      </c>
      <c r="E34" s="11" t="s">
        <v>1135</v>
      </c>
      <c r="F34" s="11" t="s">
        <v>1136</v>
      </c>
      <c r="G34" s="11" t="s">
        <v>40</v>
      </c>
      <c r="H34" s="11" t="s">
        <v>117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190773488.40000001</v>
      </c>
      <c r="R34" s="13">
        <v>0</v>
      </c>
      <c r="S34" s="13">
        <v>125343120</v>
      </c>
      <c r="T34" s="13">
        <v>0</v>
      </c>
      <c r="U34" s="11" t="s">
        <v>44</v>
      </c>
      <c r="V34" s="13">
        <v>0</v>
      </c>
      <c r="W34" s="13">
        <v>56405490</v>
      </c>
      <c r="X34" s="11" t="s">
        <v>44</v>
      </c>
      <c r="Y34" s="13">
        <v>9024878.3999999985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118</v>
      </c>
      <c r="B35" s="12" t="s">
        <v>119</v>
      </c>
      <c r="C35" s="11" t="s">
        <v>38</v>
      </c>
      <c r="D35" s="11" t="s">
        <v>39</v>
      </c>
      <c r="E35" s="11" t="s">
        <v>1076</v>
      </c>
      <c r="F35" s="11" t="s">
        <v>1078</v>
      </c>
      <c r="G35" s="11" t="s">
        <v>40</v>
      </c>
      <c r="H35" s="11" t="s">
        <v>120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>SUM(S35:AG35)</f>
        <v>150927981</v>
      </c>
      <c r="R35" s="13">
        <v>0</v>
      </c>
      <c r="S35" s="13">
        <v>124250765</v>
      </c>
      <c r="T35" s="13">
        <v>0</v>
      </c>
      <c r="U35" s="11" t="s">
        <v>44</v>
      </c>
      <c r="V35" s="13">
        <v>0</v>
      </c>
      <c r="W35" s="13">
        <v>22997600</v>
      </c>
      <c r="X35" s="11" t="s">
        <v>44</v>
      </c>
      <c r="Y35" s="13">
        <v>3679616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121</v>
      </c>
      <c r="B36" s="12" t="s">
        <v>119</v>
      </c>
      <c r="C36" s="11" t="s">
        <v>38</v>
      </c>
      <c r="D36" s="11" t="s">
        <v>39</v>
      </c>
      <c r="E36" s="11" t="s">
        <v>1076</v>
      </c>
      <c r="F36" s="11" t="s">
        <v>1078</v>
      </c>
      <c r="G36" s="11" t="s">
        <v>40</v>
      </c>
      <c r="H36" s="11" t="s">
        <v>122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123</v>
      </c>
      <c r="P36" s="11" t="s">
        <v>124</v>
      </c>
      <c r="Q36" s="13">
        <f>SUM(S36:AG36)</f>
        <v>8118261.4500000002</v>
      </c>
      <c r="R36" s="13">
        <v>0</v>
      </c>
      <c r="S36" s="13">
        <v>0</v>
      </c>
      <c r="T36" s="13">
        <v>6998501.25</v>
      </c>
      <c r="U36" s="11" t="s">
        <v>47</v>
      </c>
      <c r="V36" s="13">
        <v>1119760.2</v>
      </c>
      <c r="W36" s="13">
        <v>0</v>
      </c>
      <c r="X36" s="11" t="s">
        <v>44</v>
      </c>
      <c r="Y36" s="13">
        <v>0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125</v>
      </c>
      <c r="B37" s="12" t="s">
        <v>119</v>
      </c>
      <c r="C37" s="11" t="s">
        <v>38</v>
      </c>
      <c r="D37" s="11" t="s">
        <v>39</v>
      </c>
      <c r="E37" s="11" t="s">
        <v>1076</v>
      </c>
      <c r="F37" s="11" t="s">
        <v>1078</v>
      </c>
      <c r="G37" s="11" t="s">
        <v>40</v>
      </c>
      <c r="H37" s="11" t="s">
        <v>126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587648567</v>
      </c>
      <c r="R37" s="13">
        <v>0</v>
      </c>
      <c r="S37" s="13">
        <v>501017360</v>
      </c>
      <c r="T37" s="13">
        <v>0</v>
      </c>
      <c r="U37" s="11" t="s">
        <v>44</v>
      </c>
      <c r="V37" s="13">
        <v>0</v>
      </c>
      <c r="W37" s="13">
        <v>74682075</v>
      </c>
      <c r="X37" s="11" t="s">
        <v>47</v>
      </c>
      <c r="Y37" s="13">
        <v>11949132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127</v>
      </c>
      <c r="B38" s="12" t="s">
        <v>119</v>
      </c>
      <c r="C38" s="11" t="s">
        <v>38</v>
      </c>
      <c r="D38" s="11" t="s">
        <v>39</v>
      </c>
      <c r="E38" s="11" t="s">
        <v>1076</v>
      </c>
      <c r="F38" s="11" t="s">
        <v>1078</v>
      </c>
      <c r="G38" s="11" t="s">
        <v>40</v>
      </c>
      <c r="H38" s="11" t="s">
        <v>128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>SUM(S38:AG38)</f>
        <v>192039436.25</v>
      </c>
      <c r="R38" s="13">
        <v>0</v>
      </c>
      <c r="S38" s="13">
        <v>188985736.25</v>
      </c>
      <c r="T38" s="13">
        <v>0</v>
      </c>
      <c r="U38" s="11" t="s">
        <v>44</v>
      </c>
      <c r="V38" s="13">
        <v>0</v>
      </c>
      <c r="W38" s="13">
        <v>2632500</v>
      </c>
      <c r="X38" s="11" t="s">
        <v>47</v>
      </c>
      <c r="Y38" s="13">
        <v>421200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129</v>
      </c>
      <c r="B39" s="12" t="s">
        <v>119</v>
      </c>
      <c r="C39" s="11" t="s">
        <v>38</v>
      </c>
      <c r="D39" s="11" t="s">
        <v>39</v>
      </c>
      <c r="E39" s="11" t="s">
        <v>1076</v>
      </c>
      <c r="F39" s="11" t="s">
        <v>1078</v>
      </c>
      <c r="G39" s="11" t="s">
        <v>40</v>
      </c>
      <c r="H39" s="11" t="s">
        <v>130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f>SUM(S39:AG39)</f>
        <v>579441616.25</v>
      </c>
      <c r="R39" s="13">
        <v>0</v>
      </c>
      <c r="S39" s="13">
        <v>499165628.75</v>
      </c>
      <c r="T39" s="13">
        <v>0</v>
      </c>
      <c r="U39" s="11" t="s">
        <v>44</v>
      </c>
      <c r="V39" s="13">
        <v>0</v>
      </c>
      <c r="W39" s="13">
        <v>69203437.5</v>
      </c>
      <c r="X39" s="11" t="s">
        <v>47</v>
      </c>
      <c r="Y39" s="13">
        <v>11072550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131</v>
      </c>
      <c r="B40" s="12" t="s">
        <v>119</v>
      </c>
      <c r="C40" s="11" t="s">
        <v>38</v>
      </c>
      <c r="D40" s="11" t="s">
        <v>39</v>
      </c>
      <c r="E40" s="11" t="s">
        <v>1076</v>
      </c>
      <c r="F40" s="11" t="s">
        <v>1078</v>
      </c>
      <c r="G40" s="11" t="s">
        <v>40</v>
      </c>
      <c r="H40" s="11" t="s">
        <v>132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43</v>
      </c>
      <c r="P40" s="11" t="s">
        <v>42</v>
      </c>
      <c r="Q40" s="13">
        <f>SUM(S40:AG40)</f>
        <v>355656238.75</v>
      </c>
      <c r="R40" s="13">
        <v>0</v>
      </c>
      <c r="S40" s="13">
        <v>274627628.75</v>
      </c>
      <c r="T40" s="13">
        <v>0</v>
      </c>
      <c r="U40" s="11" t="s">
        <v>44</v>
      </c>
      <c r="V40" s="13">
        <v>0</v>
      </c>
      <c r="W40" s="13">
        <v>69852250</v>
      </c>
      <c r="X40" s="11" t="s">
        <v>47</v>
      </c>
      <c r="Y40" s="13">
        <v>11176360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133</v>
      </c>
      <c r="B41" s="12" t="s">
        <v>119</v>
      </c>
      <c r="C41" s="11" t="s">
        <v>38</v>
      </c>
      <c r="D41" s="11" t="s">
        <v>39</v>
      </c>
      <c r="E41" s="11" t="s">
        <v>1076</v>
      </c>
      <c r="F41" s="11" t="s">
        <v>1078</v>
      </c>
      <c r="G41" s="11" t="s">
        <v>40</v>
      </c>
      <c r="H41" s="11" t="s">
        <v>134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f>SUM(S41:AG41)</f>
        <v>203580938</v>
      </c>
      <c r="R41" s="13">
        <v>0</v>
      </c>
      <c r="S41" s="13">
        <v>174322200</v>
      </c>
      <c r="T41" s="13">
        <v>0</v>
      </c>
      <c r="U41" s="11" t="s">
        <v>44</v>
      </c>
      <c r="V41" s="13">
        <v>0</v>
      </c>
      <c r="W41" s="13">
        <v>25223050</v>
      </c>
      <c r="X41" s="11" t="s">
        <v>44</v>
      </c>
      <c r="Y41" s="13">
        <v>4035688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135</v>
      </c>
      <c r="B42" s="12" t="s">
        <v>119</v>
      </c>
      <c r="C42" s="11" t="s">
        <v>38</v>
      </c>
      <c r="D42" s="11" t="s">
        <v>39</v>
      </c>
      <c r="E42" s="11" t="s">
        <v>1076</v>
      </c>
      <c r="F42" s="11" t="s">
        <v>1078</v>
      </c>
      <c r="G42" s="11" t="s">
        <v>40</v>
      </c>
      <c r="H42" s="11" t="s">
        <v>136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43</v>
      </c>
      <c r="P42" s="11" t="s">
        <v>42</v>
      </c>
      <c r="Q42" s="13">
        <f>SUM(S42:AG42)</f>
        <v>91128928.75</v>
      </c>
      <c r="R42" s="13">
        <v>0</v>
      </c>
      <c r="S42" s="13">
        <v>87490878.75</v>
      </c>
      <c r="T42" s="13">
        <v>0</v>
      </c>
      <c r="U42" s="11" t="s">
        <v>44</v>
      </c>
      <c r="V42" s="13">
        <v>0</v>
      </c>
      <c r="W42" s="13">
        <v>3136250</v>
      </c>
      <c r="X42" s="11" t="s">
        <v>47</v>
      </c>
      <c r="Y42" s="13">
        <v>501800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137</v>
      </c>
      <c r="B43" s="12" t="s">
        <v>119</v>
      </c>
      <c r="C43" s="11" t="s">
        <v>38</v>
      </c>
      <c r="D43" s="11" t="s">
        <v>39</v>
      </c>
      <c r="E43" s="11" t="s">
        <v>1076</v>
      </c>
      <c r="F43" s="11" t="s">
        <v>1078</v>
      </c>
      <c r="G43" s="11" t="s">
        <v>40</v>
      </c>
      <c r="H43" s="11" t="s">
        <v>138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43</v>
      </c>
      <c r="P43" s="11" t="s">
        <v>42</v>
      </c>
      <c r="Q43" s="13">
        <f>SUM(S43:AG43)</f>
        <v>121059408.75</v>
      </c>
      <c r="R43" s="13">
        <v>0</v>
      </c>
      <c r="S43" s="13">
        <v>97036968.75</v>
      </c>
      <c r="T43" s="13">
        <v>0</v>
      </c>
      <c r="U43" s="11" t="s">
        <v>44</v>
      </c>
      <c r="V43" s="13">
        <v>0</v>
      </c>
      <c r="W43" s="13">
        <v>20709000</v>
      </c>
      <c r="X43" s="11" t="s">
        <v>47</v>
      </c>
      <c r="Y43" s="13">
        <v>3313440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139</v>
      </c>
      <c r="B44" s="12" t="s">
        <v>119</v>
      </c>
      <c r="C44" s="11" t="s">
        <v>38</v>
      </c>
      <c r="D44" s="11" t="s">
        <v>39</v>
      </c>
      <c r="E44" s="11" t="s">
        <v>1076</v>
      </c>
      <c r="F44" s="11" t="s">
        <v>1078</v>
      </c>
      <c r="G44" s="11" t="s">
        <v>40</v>
      </c>
      <c r="H44" s="11" t="s">
        <v>140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71040590</v>
      </c>
      <c r="R44" s="13">
        <v>0</v>
      </c>
      <c r="S44" s="13">
        <v>61985050</v>
      </c>
      <c r="T44" s="13">
        <v>0</v>
      </c>
      <c r="U44" s="11" t="s">
        <v>44</v>
      </c>
      <c r="V44" s="13">
        <v>0</v>
      </c>
      <c r="W44" s="13">
        <v>7806500</v>
      </c>
      <c r="X44" s="11" t="s">
        <v>44</v>
      </c>
      <c r="Y44" s="13">
        <v>1249040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141</v>
      </c>
      <c r="B45" s="12" t="s">
        <v>119</v>
      </c>
      <c r="C45" s="11" t="s">
        <v>38</v>
      </c>
      <c r="D45" s="11" t="s">
        <v>63</v>
      </c>
      <c r="E45" s="11" t="s">
        <v>64</v>
      </c>
      <c r="F45" s="11" t="s">
        <v>1094</v>
      </c>
      <c r="G45" s="11" t="s">
        <v>40</v>
      </c>
      <c r="H45" s="11" t="s">
        <v>142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>SUM(S45:AG45)</f>
        <v>1969685566.7</v>
      </c>
      <c r="R45" s="13">
        <v>0</v>
      </c>
      <c r="S45" s="13">
        <v>1585255418.7</v>
      </c>
      <c r="T45" s="13">
        <v>0</v>
      </c>
      <c r="U45" s="11" t="s">
        <v>44</v>
      </c>
      <c r="V45" s="13">
        <v>0</v>
      </c>
      <c r="W45" s="13">
        <v>331405300</v>
      </c>
      <c r="X45" s="11" t="s">
        <v>44</v>
      </c>
      <c r="Y45" s="13">
        <v>53024848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x14ac:dyDescent="0.25">
      <c r="A46" s="11" t="s">
        <v>143</v>
      </c>
      <c r="B46" s="9" t="s">
        <v>119</v>
      </c>
      <c r="C46" s="8" t="s">
        <v>38</v>
      </c>
      <c r="D46" s="8" t="s">
        <v>75</v>
      </c>
      <c r="E46" s="8" t="s">
        <v>1101</v>
      </c>
      <c r="F46" s="8" t="s">
        <v>1103</v>
      </c>
      <c r="G46" s="8" t="s">
        <v>40</v>
      </c>
      <c r="H46" s="8" t="s">
        <v>144</v>
      </c>
      <c r="I46" s="10" t="s">
        <v>42</v>
      </c>
      <c r="J46" s="10" t="s">
        <v>42</v>
      </c>
      <c r="K46" s="10" t="s">
        <v>42</v>
      </c>
      <c r="L46" s="10" t="s">
        <v>42</v>
      </c>
      <c r="M46" s="10">
        <v>0</v>
      </c>
      <c r="N46" s="8" t="s">
        <v>42</v>
      </c>
      <c r="O46" s="8" t="s">
        <v>43</v>
      </c>
      <c r="P46" s="8" t="s">
        <v>42</v>
      </c>
      <c r="Q46" s="10">
        <f>SUM(S46:AG46)</f>
        <v>299084325.85000002</v>
      </c>
      <c r="R46" s="10">
        <v>0</v>
      </c>
      <c r="S46" s="10">
        <v>249452010.5</v>
      </c>
      <c r="T46" s="10">
        <v>0</v>
      </c>
      <c r="U46" s="8" t="s">
        <v>44</v>
      </c>
      <c r="V46" s="10">
        <v>0</v>
      </c>
      <c r="W46" s="10">
        <v>42786478.75</v>
      </c>
      <c r="X46" s="8" t="s">
        <v>44</v>
      </c>
      <c r="Y46" s="10">
        <v>6845836.5999999996</v>
      </c>
      <c r="Z46" s="10">
        <v>0</v>
      </c>
      <c r="AA46" s="8" t="s">
        <v>44</v>
      </c>
      <c r="AB46" s="10">
        <v>0</v>
      </c>
      <c r="AC46" s="10">
        <v>0</v>
      </c>
      <c r="AD46" s="8" t="s">
        <v>44</v>
      </c>
      <c r="AE46" s="10">
        <v>0</v>
      </c>
      <c r="AF46" s="10">
        <v>0</v>
      </c>
      <c r="AG46" s="8" t="s">
        <v>42</v>
      </c>
    </row>
    <row r="47" spans="1:33" x14ac:dyDescent="0.25">
      <c r="A47" s="11" t="s">
        <v>145</v>
      </c>
      <c r="B47" s="9" t="s">
        <v>119</v>
      </c>
      <c r="C47" s="8" t="s">
        <v>38</v>
      </c>
      <c r="D47" s="8" t="s">
        <v>75</v>
      </c>
      <c r="E47" s="8" t="s">
        <v>1101</v>
      </c>
      <c r="F47" s="8" t="s">
        <v>1103</v>
      </c>
      <c r="G47" s="8" t="s">
        <v>40</v>
      </c>
      <c r="H47" s="8" t="s">
        <v>146</v>
      </c>
      <c r="I47" s="10" t="s">
        <v>42</v>
      </c>
      <c r="J47" s="10" t="s">
        <v>42</v>
      </c>
      <c r="K47" s="10" t="s">
        <v>42</v>
      </c>
      <c r="L47" s="10" t="s">
        <v>42</v>
      </c>
      <c r="M47" s="10">
        <v>0</v>
      </c>
      <c r="N47" s="8" t="s">
        <v>42</v>
      </c>
      <c r="O47" s="8" t="s">
        <v>43</v>
      </c>
      <c r="P47" s="8" t="s">
        <v>42</v>
      </c>
      <c r="Q47" s="10">
        <f>SUM(S47:AG47)</f>
        <v>40526195</v>
      </c>
      <c r="R47" s="10">
        <v>0</v>
      </c>
      <c r="S47" s="10">
        <v>34999375</v>
      </c>
      <c r="T47" s="10">
        <v>0</v>
      </c>
      <c r="U47" s="8" t="s">
        <v>44</v>
      </c>
      <c r="V47" s="10">
        <v>0</v>
      </c>
      <c r="W47" s="10">
        <v>4764500</v>
      </c>
      <c r="X47" s="8" t="s">
        <v>47</v>
      </c>
      <c r="Y47" s="10">
        <v>762320</v>
      </c>
      <c r="Z47" s="10">
        <v>0</v>
      </c>
      <c r="AA47" s="8" t="s">
        <v>44</v>
      </c>
      <c r="AB47" s="10">
        <v>0</v>
      </c>
      <c r="AC47" s="10">
        <v>0</v>
      </c>
      <c r="AD47" s="8" t="s">
        <v>44</v>
      </c>
      <c r="AE47" s="10">
        <v>0</v>
      </c>
      <c r="AF47" s="10">
        <v>0</v>
      </c>
      <c r="AG47" s="8" t="s">
        <v>42</v>
      </c>
    </row>
    <row r="48" spans="1:33" x14ac:dyDescent="0.25">
      <c r="A48" s="11" t="s">
        <v>147</v>
      </c>
      <c r="B48" s="9" t="s">
        <v>119</v>
      </c>
      <c r="C48" s="8" t="s">
        <v>38</v>
      </c>
      <c r="D48" s="8" t="s">
        <v>75</v>
      </c>
      <c r="E48" s="8" t="s">
        <v>1101</v>
      </c>
      <c r="F48" s="8" t="s">
        <v>1103</v>
      </c>
      <c r="G48" s="8" t="s">
        <v>40</v>
      </c>
      <c r="H48" s="8" t="s">
        <v>148</v>
      </c>
      <c r="I48" s="10" t="s">
        <v>42</v>
      </c>
      <c r="J48" s="10" t="s">
        <v>42</v>
      </c>
      <c r="K48" s="10" t="s">
        <v>42</v>
      </c>
      <c r="L48" s="10" t="s">
        <v>42</v>
      </c>
      <c r="M48" s="10">
        <v>0</v>
      </c>
      <c r="N48" s="8" t="s">
        <v>42</v>
      </c>
      <c r="O48" s="8" t="s">
        <v>43</v>
      </c>
      <c r="P48" s="8" t="s">
        <v>42</v>
      </c>
      <c r="Q48" s="10">
        <f>SUM(S48:AG48)</f>
        <v>56339472.5</v>
      </c>
      <c r="R48" s="10">
        <v>0</v>
      </c>
      <c r="S48" s="10">
        <v>47119937.5</v>
      </c>
      <c r="T48" s="10">
        <v>0</v>
      </c>
      <c r="U48" s="8" t="s">
        <v>44</v>
      </c>
      <c r="V48" s="10">
        <v>0</v>
      </c>
      <c r="W48" s="10">
        <v>7947875</v>
      </c>
      <c r="X48" s="8" t="s">
        <v>44</v>
      </c>
      <c r="Y48" s="10">
        <v>1271660</v>
      </c>
      <c r="Z48" s="10">
        <v>0</v>
      </c>
      <c r="AA48" s="8" t="s">
        <v>44</v>
      </c>
      <c r="AB48" s="10">
        <v>0</v>
      </c>
      <c r="AC48" s="10">
        <v>0</v>
      </c>
      <c r="AD48" s="8" t="s">
        <v>44</v>
      </c>
      <c r="AE48" s="10">
        <v>0</v>
      </c>
      <c r="AF48" s="10">
        <v>0</v>
      </c>
      <c r="AG48" s="8" t="s">
        <v>42</v>
      </c>
    </row>
    <row r="49" spans="1:33" x14ac:dyDescent="0.25">
      <c r="A49" s="11" t="s">
        <v>149</v>
      </c>
      <c r="B49" s="9" t="s">
        <v>119</v>
      </c>
      <c r="C49" s="8" t="s">
        <v>38</v>
      </c>
      <c r="D49" s="8" t="s">
        <v>75</v>
      </c>
      <c r="E49" s="8" t="s">
        <v>1101</v>
      </c>
      <c r="F49" s="8" t="s">
        <v>1103</v>
      </c>
      <c r="G49" s="8" t="s">
        <v>40</v>
      </c>
      <c r="H49" s="8" t="s">
        <v>150</v>
      </c>
      <c r="I49" s="10" t="s">
        <v>42</v>
      </c>
      <c r="J49" s="10" t="s">
        <v>42</v>
      </c>
      <c r="K49" s="10" t="s">
        <v>42</v>
      </c>
      <c r="L49" s="10" t="s">
        <v>42</v>
      </c>
      <c r="M49" s="10">
        <v>0</v>
      </c>
      <c r="N49" s="8" t="s">
        <v>42</v>
      </c>
      <c r="O49" s="8" t="s">
        <v>43</v>
      </c>
      <c r="P49" s="8" t="s">
        <v>42</v>
      </c>
      <c r="Q49" s="10">
        <f>SUM(S49:AG49)</f>
        <v>82976237.5</v>
      </c>
      <c r="R49" s="10">
        <v>0</v>
      </c>
      <c r="S49" s="10">
        <v>73061137.5</v>
      </c>
      <c r="T49" s="10">
        <v>0</v>
      </c>
      <c r="U49" s="8" t="s">
        <v>44</v>
      </c>
      <c r="V49" s="10">
        <v>0</v>
      </c>
      <c r="W49" s="10">
        <v>8547500</v>
      </c>
      <c r="X49" s="8" t="s">
        <v>44</v>
      </c>
      <c r="Y49" s="10">
        <v>1367600</v>
      </c>
      <c r="Z49" s="10">
        <v>0</v>
      </c>
      <c r="AA49" s="8" t="s">
        <v>44</v>
      </c>
      <c r="AB49" s="10">
        <v>0</v>
      </c>
      <c r="AC49" s="10">
        <v>0</v>
      </c>
      <c r="AD49" s="8" t="s">
        <v>44</v>
      </c>
      <c r="AE49" s="10">
        <v>0</v>
      </c>
      <c r="AF49" s="10">
        <v>0</v>
      </c>
      <c r="AG49" s="8" t="s">
        <v>42</v>
      </c>
    </row>
    <row r="50" spans="1:33" x14ac:dyDescent="0.25">
      <c r="A50" s="11" t="s">
        <v>151</v>
      </c>
      <c r="B50" s="9" t="s">
        <v>119</v>
      </c>
      <c r="C50" s="8" t="s">
        <v>38</v>
      </c>
      <c r="D50" s="8" t="s">
        <v>75</v>
      </c>
      <c r="E50" s="8" t="s">
        <v>1101</v>
      </c>
      <c r="F50" s="8" t="s">
        <v>1103</v>
      </c>
      <c r="G50" s="8" t="s">
        <v>40</v>
      </c>
      <c r="H50" s="8" t="s">
        <v>152</v>
      </c>
      <c r="I50" s="10" t="s">
        <v>42</v>
      </c>
      <c r="J50" s="10" t="s">
        <v>42</v>
      </c>
      <c r="K50" s="10" t="s">
        <v>42</v>
      </c>
      <c r="L50" s="10" t="s">
        <v>42</v>
      </c>
      <c r="M50" s="10">
        <v>0</v>
      </c>
      <c r="N50" s="8" t="s">
        <v>42</v>
      </c>
      <c r="O50" s="8" t="s">
        <v>43</v>
      </c>
      <c r="P50" s="8" t="s">
        <v>42</v>
      </c>
      <c r="Q50" s="10">
        <f>SUM(S50:AG50)</f>
        <v>10095000</v>
      </c>
      <c r="R50" s="10">
        <v>0</v>
      </c>
      <c r="S50" s="10">
        <v>10095000</v>
      </c>
      <c r="T50" s="10">
        <v>0</v>
      </c>
      <c r="U50" s="8" t="s">
        <v>44</v>
      </c>
      <c r="V50" s="10">
        <v>0</v>
      </c>
      <c r="W50" s="10">
        <v>0</v>
      </c>
      <c r="X50" s="8" t="s">
        <v>44</v>
      </c>
      <c r="Y50" s="10">
        <v>0</v>
      </c>
      <c r="Z50" s="10">
        <v>0</v>
      </c>
      <c r="AA50" s="8" t="s">
        <v>44</v>
      </c>
      <c r="AB50" s="10">
        <v>0</v>
      </c>
      <c r="AC50" s="10">
        <v>0</v>
      </c>
      <c r="AD50" s="8" t="s">
        <v>44</v>
      </c>
      <c r="AE50" s="10">
        <v>0</v>
      </c>
      <c r="AF50" s="10">
        <v>0</v>
      </c>
      <c r="AG50" s="8" t="s">
        <v>42</v>
      </c>
    </row>
    <row r="51" spans="1:33" x14ac:dyDescent="0.25">
      <c r="A51" s="11" t="s">
        <v>153</v>
      </c>
      <c r="B51" s="9" t="s">
        <v>119</v>
      </c>
      <c r="C51" s="8" t="s">
        <v>38</v>
      </c>
      <c r="D51" s="8" t="s">
        <v>75</v>
      </c>
      <c r="E51" s="8" t="s">
        <v>1101</v>
      </c>
      <c r="F51" s="8" t="s">
        <v>1103</v>
      </c>
      <c r="G51" s="8" t="s">
        <v>40</v>
      </c>
      <c r="H51" s="8" t="s">
        <v>154</v>
      </c>
      <c r="I51" s="10" t="s">
        <v>42</v>
      </c>
      <c r="J51" s="10" t="s">
        <v>42</v>
      </c>
      <c r="K51" s="10" t="s">
        <v>42</v>
      </c>
      <c r="L51" s="10" t="s">
        <v>42</v>
      </c>
      <c r="M51" s="10">
        <v>0</v>
      </c>
      <c r="N51" s="8" t="s">
        <v>42</v>
      </c>
      <c r="O51" s="8" t="s">
        <v>43</v>
      </c>
      <c r="P51" s="8" t="s">
        <v>42</v>
      </c>
      <c r="Q51" s="10">
        <f>SUM(S51:AG51)</f>
        <v>90871917.5</v>
      </c>
      <c r="R51" s="10">
        <v>0</v>
      </c>
      <c r="S51" s="10">
        <v>51554587.5</v>
      </c>
      <c r="T51" s="10">
        <v>0</v>
      </c>
      <c r="U51" s="8" t="s">
        <v>44</v>
      </c>
      <c r="V51" s="10">
        <v>0</v>
      </c>
      <c r="W51" s="10">
        <v>33894250</v>
      </c>
      <c r="X51" s="8" t="s">
        <v>47</v>
      </c>
      <c r="Y51" s="10">
        <v>5423080</v>
      </c>
      <c r="Z51" s="10">
        <v>0</v>
      </c>
      <c r="AA51" s="8" t="s">
        <v>44</v>
      </c>
      <c r="AB51" s="10">
        <v>0</v>
      </c>
      <c r="AC51" s="10">
        <v>0</v>
      </c>
      <c r="AD51" s="8" t="s">
        <v>44</v>
      </c>
      <c r="AE51" s="10">
        <v>0</v>
      </c>
      <c r="AF51" s="10">
        <v>0</v>
      </c>
      <c r="AG51" s="8" t="s">
        <v>42</v>
      </c>
    </row>
    <row r="52" spans="1:33" x14ac:dyDescent="0.25">
      <c r="A52" s="11" t="s">
        <v>155</v>
      </c>
      <c r="B52" s="9" t="s">
        <v>119</v>
      </c>
      <c r="C52" s="8" t="s">
        <v>38</v>
      </c>
      <c r="D52" s="8" t="s">
        <v>75</v>
      </c>
      <c r="E52" s="8" t="s">
        <v>1101</v>
      </c>
      <c r="F52" s="8" t="s">
        <v>1103</v>
      </c>
      <c r="G52" s="8" t="s">
        <v>40</v>
      </c>
      <c r="H52" s="8" t="s">
        <v>156</v>
      </c>
      <c r="I52" s="10" t="s">
        <v>42</v>
      </c>
      <c r="J52" s="10" t="s">
        <v>42</v>
      </c>
      <c r="K52" s="10" t="s">
        <v>42</v>
      </c>
      <c r="L52" s="10" t="s">
        <v>42</v>
      </c>
      <c r="M52" s="10">
        <v>0</v>
      </c>
      <c r="N52" s="8" t="s">
        <v>42</v>
      </c>
      <c r="O52" s="8" t="s">
        <v>43</v>
      </c>
      <c r="P52" s="8" t="s">
        <v>42</v>
      </c>
      <c r="Q52" s="10">
        <f>SUM(S52:AG52)</f>
        <v>143833015</v>
      </c>
      <c r="R52" s="10">
        <v>0</v>
      </c>
      <c r="S52" s="10">
        <v>120183805</v>
      </c>
      <c r="T52" s="10">
        <v>0</v>
      </c>
      <c r="U52" s="8" t="s">
        <v>44</v>
      </c>
      <c r="V52" s="10">
        <v>0</v>
      </c>
      <c r="W52" s="10">
        <v>20387250</v>
      </c>
      <c r="X52" s="8" t="s">
        <v>47</v>
      </c>
      <c r="Y52" s="10">
        <v>3261960</v>
      </c>
      <c r="Z52" s="10">
        <v>0</v>
      </c>
      <c r="AA52" s="8" t="s">
        <v>44</v>
      </c>
      <c r="AB52" s="10">
        <v>0</v>
      </c>
      <c r="AC52" s="10">
        <v>0</v>
      </c>
      <c r="AD52" s="8" t="s">
        <v>44</v>
      </c>
      <c r="AE52" s="10">
        <v>0</v>
      </c>
      <c r="AF52" s="10">
        <v>0</v>
      </c>
      <c r="AG52" s="8" t="s">
        <v>42</v>
      </c>
    </row>
    <row r="53" spans="1:33" x14ac:dyDescent="0.25">
      <c r="A53" s="11" t="s">
        <v>157</v>
      </c>
      <c r="B53" s="9" t="s">
        <v>119</v>
      </c>
      <c r="C53" s="8" t="s">
        <v>38</v>
      </c>
      <c r="D53" s="8" t="s">
        <v>75</v>
      </c>
      <c r="E53" s="8" t="s">
        <v>1101</v>
      </c>
      <c r="F53" s="8" t="s">
        <v>1103</v>
      </c>
      <c r="G53" s="8" t="s">
        <v>40</v>
      </c>
      <c r="H53" s="8" t="s">
        <v>158</v>
      </c>
      <c r="I53" s="10" t="s">
        <v>42</v>
      </c>
      <c r="J53" s="10" t="s">
        <v>42</v>
      </c>
      <c r="K53" s="10" t="s">
        <v>42</v>
      </c>
      <c r="L53" s="10" t="s">
        <v>42</v>
      </c>
      <c r="M53" s="10">
        <v>0</v>
      </c>
      <c r="N53" s="8" t="s">
        <v>42</v>
      </c>
      <c r="O53" s="8" t="s">
        <v>159</v>
      </c>
      <c r="P53" s="8" t="s">
        <v>160</v>
      </c>
      <c r="Q53" s="10">
        <f>SUM(S53:AG53)</f>
        <v>39063700</v>
      </c>
      <c r="R53" s="10">
        <v>0</v>
      </c>
      <c r="S53" s="10">
        <v>34125000</v>
      </c>
      <c r="T53" s="10">
        <v>0</v>
      </c>
      <c r="U53" s="8" t="s">
        <v>44</v>
      </c>
      <c r="V53" s="10">
        <v>0</v>
      </c>
      <c r="W53" s="10">
        <v>4257500</v>
      </c>
      <c r="X53" s="8" t="s">
        <v>47</v>
      </c>
      <c r="Y53" s="10">
        <v>681200</v>
      </c>
      <c r="Z53" s="10">
        <v>0</v>
      </c>
      <c r="AA53" s="8" t="s">
        <v>44</v>
      </c>
      <c r="AB53" s="10">
        <v>0</v>
      </c>
      <c r="AC53" s="10">
        <v>0</v>
      </c>
      <c r="AD53" s="8" t="s">
        <v>44</v>
      </c>
      <c r="AE53" s="10">
        <v>0</v>
      </c>
      <c r="AF53" s="10">
        <v>0</v>
      </c>
      <c r="AG53" s="8" t="s">
        <v>42</v>
      </c>
    </row>
    <row r="54" spans="1:33" x14ac:dyDescent="0.25">
      <c r="A54" s="11" t="s">
        <v>161</v>
      </c>
      <c r="B54" s="9" t="s">
        <v>119</v>
      </c>
      <c r="C54" s="8" t="s">
        <v>38</v>
      </c>
      <c r="D54" s="8" t="s">
        <v>75</v>
      </c>
      <c r="E54" s="8" t="s">
        <v>1101</v>
      </c>
      <c r="F54" s="8" t="s">
        <v>1103</v>
      </c>
      <c r="G54" s="8" t="s">
        <v>40</v>
      </c>
      <c r="H54" s="8" t="s">
        <v>162</v>
      </c>
      <c r="I54" s="10" t="s">
        <v>42</v>
      </c>
      <c r="J54" s="10" t="s">
        <v>42</v>
      </c>
      <c r="K54" s="10" t="s">
        <v>42</v>
      </c>
      <c r="L54" s="10" t="s">
        <v>42</v>
      </c>
      <c r="M54" s="10">
        <v>0</v>
      </c>
      <c r="N54" s="8" t="s">
        <v>42</v>
      </c>
      <c r="O54" s="8" t="s">
        <v>163</v>
      </c>
      <c r="P54" s="8" t="s">
        <v>164</v>
      </c>
      <c r="Q54" s="10">
        <f>SUM(S54:AG54)</f>
        <v>7052500</v>
      </c>
      <c r="R54" s="10">
        <v>0</v>
      </c>
      <c r="S54" s="10">
        <v>7052500</v>
      </c>
      <c r="T54" s="10">
        <v>0</v>
      </c>
      <c r="U54" s="8" t="s">
        <v>44</v>
      </c>
      <c r="V54" s="10">
        <v>0</v>
      </c>
      <c r="W54" s="10">
        <v>0</v>
      </c>
      <c r="X54" s="8" t="s">
        <v>44</v>
      </c>
      <c r="Y54" s="10">
        <v>0</v>
      </c>
      <c r="Z54" s="10">
        <v>0</v>
      </c>
      <c r="AA54" s="8" t="s">
        <v>44</v>
      </c>
      <c r="AB54" s="10">
        <v>0</v>
      </c>
      <c r="AC54" s="10">
        <v>0</v>
      </c>
      <c r="AD54" s="8" t="s">
        <v>44</v>
      </c>
      <c r="AE54" s="10">
        <v>0</v>
      </c>
      <c r="AF54" s="10">
        <v>0</v>
      </c>
      <c r="AG54" s="8" t="s">
        <v>42</v>
      </c>
    </row>
    <row r="55" spans="1:33" x14ac:dyDescent="0.25">
      <c r="A55" s="11" t="s">
        <v>165</v>
      </c>
      <c r="B55" s="9" t="s">
        <v>119</v>
      </c>
      <c r="C55" s="8" t="s">
        <v>38</v>
      </c>
      <c r="D55" s="8" t="s">
        <v>75</v>
      </c>
      <c r="E55" s="8" t="s">
        <v>1101</v>
      </c>
      <c r="F55" s="8" t="s">
        <v>1103</v>
      </c>
      <c r="G55" s="8" t="s">
        <v>40</v>
      </c>
      <c r="H55" s="8" t="s">
        <v>166</v>
      </c>
      <c r="I55" s="10" t="s">
        <v>42</v>
      </c>
      <c r="J55" s="10" t="s">
        <v>42</v>
      </c>
      <c r="K55" s="10" t="s">
        <v>42</v>
      </c>
      <c r="L55" s="10" t="s">
        <v>42</v>
      </c>
      <c r="M55" s="10">
        <v>0</v>
      </c>
      <c r="N55" s="8" t="s">
        <v>42</v>
      </c>
      <c r="O55" s="8" t="s">
        <v>167</v>
      </c>
      <c r="P55" s="8" t="s">
        <v>168</v>
      </c>
      <c r="Q55" s="10">
        <f>SUM(S55:AG55)</f>
        <v>6000000</v>
      </c>
      <c r="R55" s="10">
        <v>0</v>
      </c>
      <c r="S55" s="10">
        <v>6000000</v>
      </c>
      <c r="T55" s="10">
        <v>0</v>
      </c>
      <c r="U55" s="8" t="s">
        <v>44</v>
      </c>
      <c r="V55" s="10">
        <v>0</v>
      </c>
      <c r="W55" s="10">
        <v>0</v>
      </c>
      <c r="X55" s="8" t="s">
        <v>44</v>
      </c>
      <c r="Y55" s="10">
        <v>0</v>
      </c>
      <c r="Z55" s="10">
        <v>0</v>
      </c>
      <c r="AA55" s="8" t="s">
        <v>44</v>
      </c>
      <c r="AB55" s="10">
        <v>0</v>
      </c>
      <c r="AC55" s="10">
        <v>0</v>
      </c>
      <c r="AD55" s="8" t="s">
        <v>44</v>
      </c>
      <c r="AE55" s="10">
        <v>0</v>
      </c>
      <c r="AF55" s="10">
        <v>0</v>
      </c>
      <c r="AG55" s="8" t="s">
        <v>42</v>
      </c>
    </row>
    <row r="56" spans="1:33" x14ac:dyDescent="0.25">
      <c r="A56" s="11" t="s">
        <v>169</v>
      </c>
      <c r="B56" s="9" t="s">
        <v>119</v>
      </c>
      <c r="C56" s="8" t="s">
        <v>38</v>
      </c>
      <c r="D56" s="8" t="s">
        <v>75</v>
      </c>
      <c r="E56" s="8" t="s">
        <v>1101</v>
      </c>
      <c r="F56" s="8" t="s">
        <v>1103</v>
      </c>
      <c r="G56" s="8" t="s">
        <v>40</v>
      </c>
      <c r="H56" s="8" t="s">
        <v>170</v>
      </c>
      <c r="I56" s="10" t="s">
        <v>42</v>
      </c>
      <c r="J56" s="10" t="s">
        <v>42</v>
      </c>
      <c r="K56" s="10" t="s">
        <v>42</v>
      </c>
      <c r="L56" s="10" t="s">
        <v>42</v>
      </c>
      <c r="M56" s="10">
        <v>0</v>
      </c>
      <c r="N56" s="8" t="s">
        <v>42</v>
      </c>
      <c r="O56" s="8" t="s">
        <v>171</v>
      </c>
      <c r="P56" s="8" t="s">
        <v>172</v>
      </c>
      <c r="Q56" s="10">
        <f>SUM(S56:AG56)</f>
        <v>14405625</v>
      </c>
      <c r="R56" s="10">
        <v>0</v>
      </c>
      <c r="S56" s="10">
        <v>8279375</v>
      </c>
      <c r="T56" s="10">
        <v>0</v>
      </c>
      <c r="U56" s="8" t="s">
        <v>44</v>
      </c>
      <c r="V56" s="10">
        <v>0</v>
      </c>
      <c r="W56" s="10">
        <v>5281250</v>
      </c>
      <c r="X56" s="8" t="s">
        <v>47</v>
      </c>
      <c r="Y56" s="10">
        <v>845000</v>
      </c>
      <c r="Z56" s="10">
        <v>0</v>
      </c>
      <c r="AA56" s="8" t="s">
        <v>44</v>
      </c>
      <c r="AB56" s="10">
        <v>0</v>
      </c>
      <c r="AC56" s="10">
        <v>0</v>
      </c>
      <c r="AD56" s="8" t="s">
        <v>44</v>
      </c>
      <c r="AE56" s="10">
        <v>0</v>
      </c>
      <c r="AF56" s="10">
        <v>0</v>
      </c>
      <c r="AG56" s="8" t="s">
        <v>42</v>
      </c>
    </row>
    <row r="57" spans="1:33" x14ac:dyDescent="0.25">
      <c r="A57" s="11" t="s">
        <v>173</v>
      </c>
      <c r="B57" s="9" t="s">
        <v>119</v>
      </c>
      <c r="C57" s="8" t="s">
        <v>38</v>
      </c>
      <c r="D57" s="8" t="s">
        <v>75</v>
      </c>
      <c r="E57" s="8" t="s">
        <v>1101</v>
      </c>
      <c r="F57" s="8" t="s">
        <v>1103</v>
      </c>
      <c r="G57" s="8" t="s">
        <v>40</v>
      </c>
      <c r="H57" s="8" t="s">
        <v>174</v>
      </c>
      <c r="I57" s="10" t="s">
        <v>42</v>
      </c>
      <c r="J57" s="10" t="s">
        <v>42</v>
      </c>
      <c r="K57" s="10" t="s">
        <v>42</v>
      </c>
      <c r="L57" s="10" t="s">
        <v>42</v>
      </c>
      <c r="M57" s="10">
        <v>0</v>
      </c>
      <c r="N57" s="8" t="s">
        <v>42</v>
      </c>
      <c r="O57" s="8" t="s">
        <v>175</v>
      </c>
      <c r="P57" s="8" t="s">
        <v>176</v>
      </c>
      <c r="Q57" s="10">
        <f>SUM(S57:AG57)</f>
        <v>1508000</v>
      </c>
      <c r="R57" s="10">
        <v>0</v>
      </c>
      <c r="S57" s="10">
        <v>0</v>
      </c>
      <c r="T57" s="10">
        <v>0</v>
      </c>
      <c r="U57" s="8" t="s">
        <v>44</v>
      </c>
      <c r="V57" s="10">
        <v>0</v>
      </c>
      <c r="W57" s="10">
        <v>1300000</v>
      </c>
      <c r="X57" s="8" t="s">
        <v>47</v>
      </c>
      <c r="Y57" s="10">
        <v>208000</v>
      </c>
      <c r="Z57" s="10">
        <v>0</v>
      </c>
      <c r="AA57" s="8" t="s">
        <v>44</v>
      </c>
      <c r="AB57" s="10">
        <v>0</v>
      </c>
      <c r="AC57" s="10">
        <v>0</v>
      </c>
      <c r="AD57" s="8" t="s">
        <v>44</v>
      </c>
      <c r="AE57" s="10">
        <v>0</v>
      </c>
      <c r="AF57" s="10">
        <v>0</v>
      </c>
      <c r="AG57" s="8" t="s">
        <v>42</v>
      </c>
    </row>
    <row r="58" spans="1:33" x14ac:dyDescent="0.25">
      <c r="A58" s="11" t="s">
        <v>177</v>
      </c>
      <c r="B58" s="9" t="s">
        <v>119</v>
      </c>
      <c r="C58" s="8" t="s">
        <v>38</v>
      </c>
      <c r="D58" s="8" t="s">
        <v>75</v>
      </c>
      <c r="E58" s="8" t="s">
        <v>1101</v>
      </c>
      <c r="F58" s="8" t="s">
        <v>1103</v>
      </c>
      <c r="G58" s="8" t="s">
        <v>40</v>
      </c>
      <c r="H58" s="8" t="s">
        <v>178</v>
      </c>
      <c r="I58" s="10" t="s">
        <v>42</v>
      </c>
      <c r="J58" s="10" t="s">
        <v>42</v>
      </c>
      <c r="K58" s="10" t="s">
        <v>42</v>
      </c>
      <c r="L58" s="10" t="s">
        <v>42</v>
      </c>
      <c r="M58" s="10">
        <v>0</v>
      </c>
      <c r="N58" s="8" t="s">
        <v>42</v>
      </c>
      <c r="O58" s="8" t="s">
        <v>43</v>
      </c>
      <c r="P58" s="8" t="s">
        <v>42</v>
      </c>
      <c r="Q58" s="10">
        <f>SUM(S58:AG58)</f>
        <v>671836913.75</v>
      </c>
      <c r="R58" s="10">
        <v>0</v>
      </c>
      <c r="S58" s="10">
        <v>584303023.75</v>
      </c>
      <c r="T58" s="10">
        <v>0</v>
      </c>
      <c r="U58" s="8" t="s">
        <v>44</v>
      </c>
      <c r="V58" s="10">
        <v>0</v>
      </c>
      <c r="W58" s="10">
        <v>75460250</v>
      </c>
      <c r="X58" s="8" t="s">
        <v>44</v>
      </c>
      <c r="Y58" s="10">
        <v>12073640</v>
      </c>
      <c r="Z58" s="10">
        <v>0</v>
      </c>
      <c r="AA58" s="8" t="s">
        <v>44</v>
      </c>
      <c r="AB58" s="10">
        <v>0</v>
      </c>
      <c r="AC58" s="10">
        <v>0</v>
      </c>
      <c r="AD58" s="8" t="s">
        <v>44</v>
      </c>
      <c r="AE58" s="10">
        <v>0</v>
      </c>
      <c r="AF58" s="10">
        <v>0</v>
      </c>
      <c r="AG58" s="8" t="s">
        <v>42</v>
      </c>
    </row>
    <row r="59" spans="1:33" x14ac:dyDescent="0.25">
      <c r="A59" s="11" t="s">
        <v>179</v>
      </c>
      <c r="B59" s="9" t="s">
        <v>119</v>
      </c>
      <c r="C59" s="8" t="s">
        <v>38</v>
      </c>
      <c r="D59" s="8" t="s">
        <v>75</v>
      </c>
      <c r="E59" s="8" t="s">
        <v>1101</v>
      </c>
      <c r="F59" s="8" t="s">
        <v>1103</v>
      </c>
      <c r="G59" s="8" t="s">
        <v>40</v>
      </c>
      <c r="H59" s="8" t="s">
        <v>180</v>
      </c>
      <c r="I59" s="10" t="s">
        <v>42</v>
      </c>
      <c r="J59" s="10" t="s">
        <v>42</v>
      </c>
      <c r="K59" s="10" t="s">
        <v>42</v>
      </c>
      <c r="L59" s="10" t="s">
        <v>42</v>
      </c>
      <c r="M59" s="10">
        <v>0</v>
      </c>
      <c r="N59" s="8" t="s">
        <v>42</v>
      </c>
      <c r="O59" s="8" t="s">
        <v>181</v>
      </c>
      <c r="P59" s="8" t="s">
        <v>182</v>
      </c>
      <c r="Q59" s="10">
        <f>SUM(S59:AG59)</f>
        <v>12100000</v>
      </c>
      <c r="R59" s="10">
        <v>0</v>
      </c>
      <c r="S59" s="10">
        <v>12100000</v>
      </c>
      <c r="T59" s="10">
        <v>0</v>
      </c>
      <c r="U59" s="8" t="s">
        <v>44</v>
      </c>
      <c r="V59" s="10">
        <v>0</v>
      </c>
      <c r="W59" s="10">
        <v>0</v>
      </c>
      <c r="X59" s="8" t="s">
        <v>44</v>
      </c>
      <c r="Y59" s="10">
        <v>0</v>
      </c>
      <c r="Z59" s="10">
        <v>0</v>
      </c>
      <c r="AA59" s="8" t="s">
        <v>44</v>
      </c>
      <c r="AB59" s="10">
        <v>0</v>
      </c>
      <c r="AC59" s="10">
        <v>0</v>
      </c>
      <c r="AD59" s="8" t="s">
        <v>44</v>
      </c>
      <c r="AE59" s="10">
        <v>0</v>
      </c>
      <c r="AF59" s="10">
        <v>0</v>
      </c>
      <c r="AG59" s="8" t="s">
        <v>42</v>
      </c>
    </row>
    <row r="60" spans="1:33" x14ac:dyDescent="0.25">
      <c r="A60" s="11" t="s">
        <v>183</v>
      </c>
      <c r="B60" s="9" t="s">
        <v>119</v>
      </c>
      <c r="C60" s="8" t="s">
        <v>38</v>
      </c>
      <c r="D60" s="8" t="s">
        <v>75</v>
      </c>
      <c r="E60" s="8" t="s">
        <v>1101</v>
      </c>
      <c r="F60" s="8" t="s">
        <v>1103</v>
      </c>
      <c r="G60" s="8" t="s">
        <v>40</v>
      </c>
      <c r="H60" s="8" t="s">
        <v>184</v>
      </c>
      <c r="I60" s="10" t="s">
        <v>42</v>
      </c>
      <c r="J60" s="10" t="s">
        <v>42</v>
      </c>
      <c r="K60" s="10" t="s">
        <v>42</v>
      </c>
      <c r="L60" s="10" t="s">
        <v>42</v>
      </c>
      <c r="M60" s="10">
        <v>0</v>
      </c>
      <c r="N60" s="8" t="s">
        <v>42</v>
      </c>
      <c r="O60" s="8" t="s">
        <v>43</v>
      </c>
      <c r="P60" s="8" t="s">
        <v>42</v>
      </c>
      <c r="Q60" s="10">
        <f>SUM(S60:AG60)</f>
        <v>212218753.75</v>
      </c>
      <c r="R60" s="10">
        <v>0</v>
      </c>
      <c r="S60" s="10">
        <v>177153983.75</v>
      </c>
      <c r="T60" s="10">
        <v>0</v>
      </c>
      <c r="U60" s="8" t="s">
        <v>44</v>
      </c>
      <c r="V60" s="10">
        <v>0</v>
      </c>
      <c r="W60" s="10">
        <v>30228250</v>
      </c>
      <c r="X60" s="8" t="s">
        <v>44</v>
      </c>
      <c r="Y60" s="10">
        <v>4836520</v>
      </c>
      <c r="Z60" s="10">
        <v>0</v>
      </c>
      <c r="AA60" s="8" t="s">
        <v>44</v>
      </c>
      <c r="AB60" s="10">
        <v>0</v>
      </c>
      <c r="AC60" s="10">
        <v>0</v>
      </c>
      <c r="AD60" s="8" t="s">
        <v>44</v>
      </c>
      <c r="AE60" s="10">
        <v>0</v>
      </c>
      <c r="AF60" s="10">
        <v>0</v>
      </c>
      <c r="AG60" s="8" t="s">
        <v>42</v>
      </c>
    </row>
    <row r="61" spans="1:33" s="14" customFormat="1" x14ac:dyDescent="0.25">
      <c r="A61" s="11" t="s">
        <v>185</v>
      </c>
      <c r="B61" s="12" t="s">
        <v>119</v>
      </c>
      <c r="C61" s="11" t="s">
        <v>38</v>
      </c>
      <c r="D61" s="11" t="s">
        <v>91</v>
      </c>
      <c r="E61" s="11" t="s">
        <v>92</v>
      </c>
      <c r="F61" s="11" t="s">
        <v>186</v>
      </c>
      <c r="G61" s="11" t="s">
        <v>40</v>
      </c>
      <c r="H61" s="11" t="s">
        <v>1119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441351878</v>
      </c>
      <c r="R61" s="13">
        <v>0</v>
      </c>
      <c r="S61" s="13">
        <v>428089250</v>
      </c>
      <c r="T61" s="13">
        <v>0</v>
      </c>
      <c r="U61" s="11" t="s">
        <v>44</v>
      </c>
      <c r="V61" s="13">
        <v>0</v>
      </c>
      <c r="W61" s="13">
        <v>11433300</v>
      </c>
      <c r="X61" s="11" t="s">
        <v>44</v>
      </c>
      <c r="Y61" s="13">
        <f>+W61*0.16</f>
        <v>1829328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187</v>
      </c>
      <c r="B62" s="12" t="s">
        <v>119</v>
      </c>
      <c r="C62" s="11" t="s">
        <v>38</v>
      </c>
      <c r="D62" s="11" t="s">
        <v>94</v>
      </c>
      <c r="E62" s="11" t="s">
        <v>1135</v>
      </c>
      <c r="F62" s="11" t="s">
        <v>1137</v>
      </c>
      <c r="G62" s="11" t="s">
        <v>40</v>
      </c>
      <c r="H62" s="11" t="s">
        <v>190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191</v>
      </c>
      <c r="P62" s="11" t="s">
        <v>192</v>
      </c>
      <c r="Q62" s="13">
        <f>SUM(S62:AG62)</f>
        <v>2810000</v>
      </c>
      <c r="R62" s="13">
        <v>0</v>
      </c>
      <c r="S62" s="13">
        <v>2810000</v>
      </c>
      <c r="T62" s="13">
        <v>0</v>
      </c>
      <c r="U62" s="11" t="s">
        <v>44</v>
      </c>
      <c r="V62" s="13">
        <v>0</v>
      </c>
      <c r="W62" s="13">
        <v>0</v>
      </c>
      <c r="X62" s="11" t="s">
        <v>44</v>
      </c>
      <c r="Y62" s="13">
        <v>0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188</v>
      </c>
      <c r="B63" s="12" t="s">
        <v>119</v>
      </c>
      <c r="C63" s="11" t="s">
        <v>38</v>
      </c>
      <c r="D63" s="11" t="s">
        <v>94</v>
      </c>
      <c r="E63" s="11" t="s">
        <v>1135</v>
      </c>
      <c r="F63" s="11" t="s">
        <v>1137</v>
      </c>
      <c r="G63" s="11" t="s">
        <v>40</v>
      </c>
      <c r="H63" s="11" t="s">
        <v>194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673511904.39999998</v>
      </c>
      <c r="R63" s="13">
        <v>0</v>
      </c>
      <c r="S63" s="13">
        <v>640285282</v>
      </c>
      <c r="T63" s="13">
        <v>0</v>
      </c>
      <c r="U63" s="11" t="s">
        <v>44</v>
      </c>
      <c r="V63" s="13">
        <v>0</v>
      </c>
      <c r="W63" s="13">
        <v>28643640</v>
      </c>
      <c r="X63" s="11" t="s">
        <v>44</v>
      </c>
      <c r="Y63" s="13">
        <v>4582982.4000000004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189</v>
      </c>
      <c r="B64" s="12" t="s">
        <v>119</v>
      </c>
      <c r="C64" s="11" t="s">
        <v>38</v>
      </c>
      <c r="D64" s="11" t="s">
        <v>94</v>
      </c>
      <c r="E64" s="11" t="s">
        <v>1135</v>
      </c>
      <c r="F64" s="11" t="s">
        <v>1137</v>
      </c>
      <c r="G64" s="11" t="s">
        <v>40</v>
      </c>
      <c r="H64" s="11" t="s">
        <v>196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>SUM(S64:AG64)</f>
        <v>71650000</v>
      </c>
      <c r="R64" s="13">
        <v>0</v>
      </c>
      <c r="S64" s="13">
        <v>71650000</v>
      </c>
      <c r="T64" s="13">
        <v>0</v>
      </c>
      <c r="U64" s="11" t="s">
        <v>44</v>
      </c>
      <c r="V64" s="13">
        <v>0</v>
      </c>
      <c r="W64" s="13">
        <v>0</v>
      </c>
      <c r="X64" s="11" t="s">
        <v>44</v>
      </c>
      <c r="Y64" s="13">
        <v>0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193</v>
      </c>
      <c r="B65" s="12" t="s">
        <v>119</v>
      </c>
      <c r="C65" s="11" t="s">
        <v>38</v>
      </c>
      <c r="D65" s="11" t="s">
        <v>94</v>
      </c>
      <c r="E65" s="11" t="s">
        <v>1135</v>
      </c>
      <c r="F65" s="11" t="s">
        <v>1137</v>
      </c>
      <c r="G65" s="11" t="s">
        <v>40</v>
      </c>
      <c r="H65" s="11" t="s">
        <v>198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>SUM(S65:AG65)</f>
        <v>350069780</v>
      </c>
      <c r="R65" s="13">
        <v>0</v>
      </c>
      <c r="S65" s="13">
        <v>323853200</v>
      </c>
      <c r="T65" s="13">
        <v>0</v>
      </c>
      <c r="U65" s="11" t="s">
        <v>44</v>
      </c>
      <c r="V65" s="13">
        <v>0</v>
      </c>
      <c r="W65" s="13">
        <v>22600500</v>
      </c>
      <c r="X65" s="11" t="s">
        <v>44</v>
      </c>
      <c r="Y65" s="13">
        <v>3616080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195</v>
      </c>
      <c r="B66" s="12" t="s">
        <v>119</v>
      </c>
      <c r="C66" s="11" t="s">
        <v>38</v>
      </c>
      <c r="D66" s="11" t="s">
        <v>94</v>
      </c>
      <c r="E66" s="11" t="s">
        <v>1135</v>
      </c>
      <c r="F66" s="11" t="s">
        <v>1137</v>
      </c>
      <c r="G66" s="11" t="s">
        <v>40</v>
      </c>
      <c r="H66" s="11" t="s">
        <v>200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43</v>
      </c>
      <c r="P66" s="11" t="s">
        <v>42</v>
      </c>
      <c r="Q66" s="13">
        <f>SUM(S66:AG66)</f>
        <v>10415600</v>
      </c>
      <c r="R66" s="13">
        <v>0</v>
      </c>
      <c r="S66" s="13">
        <v>10302500</v>
      </c>
      <c r="T66" s="13">
        <v>0</v>
      </c>
      <c r="U66" s="11" t="s">
        <v>44</v>
      </c>
      <c r="V66" s="13">
        <v>0</v>
      </c>
      <c r="W66" s="13">
        <v>97500</v>
      </c>
      <c r="X66" s="11" t="s">
        <v>47</v>
      </c>
      <c r="Y66" s="13">
        <v>15600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197</v>
      </c>
      <c r="B67" s="12" t="s">
        <v>119</v>
      </c>
      <c r="C67" s="11" t="s">
        <v>38</v>
      </c>
      <c r="D67" s="11" t="s">
        <v>94</v>
      </c>
      <c r="E67" s="11" t="s">
        <v>1135</v>
      </c>
      <c r="F67" s="11" t="s">
        <v>1137</v>
      </c>
      <c r="G67" s="11" t="s">
        <v>40</v>
      </c>
      <c r="H67" s="11" t="s">
        <v>202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43</v>
      </c>
      <c r="P67" s="11" t="s">
        <v>42</v>
      </c>
      <c r="Q67" s="13">
        <f>SUM(S67:AG67)</f>
        <v>359573482.5</v>
      </c>
      <c r="R67" s="13">
        <v>0</v>
      </c>
      <c r="S67" s="13">
        <v>297213912.5</v>
      </c>
      <c r="T67" s="13">
        <v>0</v>
      </c>
      <c r="U67" s="11" t="s">
        <v>44</v>
      </c>
      <c r="V67" s="13">
        <v>0</v>
      </c>
      <c r="W67" s="13">
        <v>53758250</v>
      </c>
      <c r="X67" s="11" t="s">
        <v>44</v>
      </c>
      <c r="Y67" s="13">
        <v>8601320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199</v>
      </c>
      <c r="B68" s="12" t="s">
        <v>204</v>
      </c>
      <c r="C68" s="11" t="s">
        <v>38</v>
      </c>
      <c r="D68" s="11" t="s">
        <v>39</v>
      </c>
      <c r="E68" s="11" t="s">
        <v>1076</v>
      </c>
      <c r="F68" s="11" t="s">
        <v>1079</v>
      </c>
      <c r="G68" s="11" t="s">
        <v>40</v>
      </c>
      <c r="H68" s="11" t="s">
        <v>205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177667465</v>
      </c>
      <c r="R68" s="13">
        <v>0</v>
      </c>
      <c r="S68" s="13">
        <v>171910675</v>
      </c>
      <c r="T68" s="13">
        <v>0</v>
      </c>
      <c r="U68" s="11" t="s">
        <v>44</v>
      </c>
      <c r="V68" s="13">
        <v>0</v>
      </c>
      <c r="W68" s="13">
        <v>4962750</v>
      </c>
      <c r="X68" s="11" t="s">
        <v>44</v>
      </c>
      <c r="Y68" s="13">
        <v>794040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201</v>
      </c>
      <c r="B69" s="12" t="s">
        <v>204</v>
      </c>
      <c r="C69" s="11" t="s">
        <v>38</v>
      </c>
      <c r="D69" s="11" t="s">
        <v>39</v>
      </c>
      <c r="E69" s="11" t="s">
        <v>1076</v>
      </c>
      <c r="F69" s="11" t="s">
        <v>1079</v>
      </c>
      <c r="G69" s="11" t="s">
        <v>40</v>
      </c>
      <c r="H69" s="11" t="s">
        <v>207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385259848.75</v>
      </c>
      <c r="R69" s="13">
        <v>0</v>
      </c>
      <c r="S69" s="13">
        <v>354937738.75</v>
      </c>
      <c r="T69" s="13">
        <v>0</v>
      </c>
      <c r="U69" s="11" t="s">
        <v>44</v>
      </c>
      <c r="V69" s="13">
        <v>0</v>
      </c>
      <c r="W69" s="13">
        <v>26139750</v>
      </c>
      <c r="X69" s="11" t="s">
        <v>47</v>
      </c>
      <c r="Y69" s="13">
        <v>4182360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203</v>
      </c>
      <c r="B70" s="12" t="s">
        <v>204</v>
      </c>
      <c r="C70" s="11" t="s">
        <v>38</v>
      </c>
      <c r="D70" s="11" t="s">
        <v>39</v>
      </c>
      <c r="E70" s="11" t="s">
        <v>1076</v>
      </c>
      <c r="F70" s="11" t="s">
        <v>1079</v>
      </c>
      <c r="G70" s="11" t="s">
        <v>40</v>
      </c>
      <c r="H70" s="11" t="s">
        <v>209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166134650</v>
      </c>
      <c r="R70" s="13">
        <v>0</v>
      </c>
      <c r="S70" s="13">
        <v>131439340</v>
      </c>
      <c r="T70" s="13">
        <v>0</v>
      </c>
      <c r="U70" s="11" t="s">
        <v>44</v>
      </c>
      <c r="V70" s="13">
        <v>0</v>
      </c>
      <c r="W70" s="13">
        <v>29909750</v>
      </c>
      <c r="X70" s="11" t="s">
        <v>47</v>
      </c>
      <c r="Y70" s="13">
        <v>4785560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206</v>
      </c>
      <c r="B71" s="12" t="s">
        <v>204</v>
      </c>
      <c r="C71" s="11" t="s">
        <v>38</v>
      </c>
      <c r="D71" s="11" t="s">
        <v>39</v>
      </c>
      <c r="E71" s="11" t="s">
        <v>1076</v>
      </c>
      <c r="F71" s="11" t="s">
        <v>1079</v>
      </c>
      <c r="G71" s="11" t="s">
        <v>40</v>
      </c>
      <c r="H71" s="11" t="s">
        <v>211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517988477.5</v>
      </c>
      <c r="R71" s="13">
        <v>0</v>
      </c>
      <c r="S71" s="13">
        <v>461042627.5</v>
      </c>
      <c r="T71" s="13">
        <v>0</v>
      </c>
      <c r="U71" s="11" t="s">
        <v>44</v>
      </c>
      <c r="V71" s="13">
        <v>0</v>
      </c>
      <c r="W71" s="13">
        <v>49091250</v>
      </c>
      <c r="X71" s="11" t="s">
        <v>47</v>
      </c>
      <c r="Y71" s="13">
        <v>7854600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208</v>
      </c>
      <c r="B72" s="12" t="s">
        <v>204</v>
      </c>
      <c r="C72" s="11" t="s">
        <v>38</v>
      </c>
      <c r="D72" s="11" t="s">
        <v>39</v>
      </c>
      <c r="E72" s="11" t="s">
        <v>1076</v>
      </c>
      <c r="F72" s="11" t="s">
        <v>1079</v>
      </c>
      <c r="G72" s="11" t="s">
        <v>40</v>
      </c>
      <c r="H72" s="11" t="s">
        <v>213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214</v>
      </c>
      <c r="P72" s="11" t="s">
        <v>215</v>
      </c>
      <c r="Q72" s="13">
        <f>SUM(S72:AG72)</f>
        <v>10704094.800000001</v>
      </c>
      <c r="R72" s="13">
        <v>0</v>
      </c>
      <c r="S72" s="13">
        <v>2000000</v>
      </c>
      <c r="T72" s="13">
        <v>0</v>
      </c>
      <c r="U72" s="11" t="s">
        <v>44</v>
      </c>
      <c r="V72" s="13">
        <v>0</v>
      </c>
      <c r="W72" s="13">
        <v>7503530</v>
      </c>
      <c r="X72" s="11" t="s">
        <v>47</v>
      </c>
      <c r="Y72" s="13">
        <v>1200564.8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210</v>
      </c>
      <c r="B73" s="12" t="s">
        <v>204</v>
      </c>
      <c r="C73" s="11" t="s">
        <v>38</v>
      </c>
      <c r="D73" s="11" t="s">
        <v>39</v>
      </c>
      <c r="E73" s="11" t="s">
        <v>1076</v>
      </c>
      <c r="F73" s="11" t="s">
        <v>1079</v>
      </c>
      <c r="G73" s="11" t="s">
        <v>40</v>
      </c>
      <c r="H73" s="11" t="s">
        <v>217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f>SUM(S73:AG73)</f>
        <v>474770833.75</v>
      </c>
      <c r="R73" s="13">
        <v>0</v>
      </c>
      <c r="S73" s="13">
        <v>413512103.75</v>
      </c>
      <c r="T73" s="13">
        <v>0</v>
      </c>
      <c r="U73" s="11" t="s">
        <v>44</v>
      </c>
      <c r="V73" s="13">
        <v>0</v>
      </c>
      <c r="W73" s="13">
        <v>52809250</v>
      </c>
      <c r="X73" s="11" t="s">
        <v>47</v>
      </c>
      <c r="Y73" s="13">
        <v>8449480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212</v>
      </c>
      <c r="B74" s="12" t="s">
        <v>204</v>
      </c>
      <c r="C74" s="11" t="s">
        <v>38</v>
      </c>
      <c r="D74" s="11" t="s">
        <v>39</v>
      </c>
      <c r="E74" s="11" t="s">
        <v>1076</v>
      </c>
      <c r="F74" s="11" t="s">
        <v>1079</v>
      </c>
      <c r="G74" s="11" t="s">
        <v>40</v>
      </c>
      <c r="H74" s="11" t="s">
        <v>219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f>SUM(S74:AG74)</f>
        <v>149597250.5</v>
      </c>
      <c r="R74" s="13">
        <v>0</v>
      </c>
      <c r="S74" s="13">
        <v>134323472.5</v>
      </c>
      <c r="T74" s="13">
        <v>0</v>
      </c>
      <c r="U74" s="11" t="s">
        <v>44</v>
      </c>
      <c r="V74" s="13">
        <v>0</v>
      </c>
      <c r="W74" s="13">
        <v>13167050</v>
      </c>
      <c r="X74" s="11" t="s">
        <v>47</v>
      </c>
      <c r="Y74" s="13">
        <v>2106728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216</v>
      </c>
      <c r="B75" s="12" t="s">
        <v>204</v>
      </c>
      <c r="C75" s="11" t="s">
        <v>38</v>
      </c>
      <c r="D75" s="11" t="s">
        <v>39</v>
      </c>
      <c r="E75" s="11" t="s">
        <v>1076</v>
      </c>
      <c r="F75" s="11" t="s">
        <v>1079</v>
      </c>
      <c r="G75" s="11" t="s">
        <v>40</v>
      </c>
      <c r="H75" s="11" t="s">
        <v>221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>SUM(S75:AG75)</f>
        <v>331502585.25</v>
      </c>
      <c r="R75" s="13">
        <v>0</v>
      </c>
      <c r="S75" s="13">
        <v>218563941.25</v>
      </c>
      <c r="T75" s="13">
        <v>0</v>
      </c>
      <c r="U75" s="11" t="s">
        <v>44</v>
      </c>
      <c r="V75" s="13">
        <v>0</v>
      </c>
      <c r="W75" s="13">
        <v>97360900</v>
      </c>
      <c r="X75" s="11" t="s">
        <v>44</v>
      </c>
      <c r="Y75" s="13">
        <v>15577744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218</v>
      </c>
      <c r="B76" s="12" t="s">
        <v>204</v>
      </c>
      <c r="C76" s="11" t="s">
        <v>38</v>
      </c>
      <c r="D76" s="11" t="s">
        <v>39</v>
      </c>
      <c r="E76" s="11" t="s">
        <v>1076</v>
      </c>
      <c r="F76" s="11" t="s">
        <v>1079</v>
      </c>
      <c r="G76" s="11" t="s">
        <v>40</v>
      </c>
      <c r="H76" s="11" t="s">
        <v>223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>SUM(S76:AG76)</f>
        <v>129277007.5</v>
      </c>
      <c r="R76" s="13">
        <v>0</v>
      </c>
      <c r="S76" s="13">
        <v>96018067.5</v>
      </c>
      <c r="T76" s="13">
        <v>0</v>
      </c>
      <c r="U76" s="11" t="s">
        <v>44</v>
      </c>
      <c r="V76" s="13">
        <v>0</v>
      </c>
      <c r="W76" s="13">
        <v>28671500</v>
      </c>
      <c r="X76" s="11" t="s">
        <v>44</v>
      </c>
      <c r="Y76" s="13">
        <v>4587440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220</v>
      </c>
      <c r="B77" s="12" t="s">
        <v>204</v>
      </c>
      <c r="C77" s="11" t="s">
        <v>38</v>
      </c>
      <c r="D77" s="11" t="s">
        <v>39</v>
      </c>
      <c r="E77" s="11" t="s">
        <v>1076</v>
      </c>
      <c r="F77" s="11" t="s">
        <v>1079</v>
      </c>
      <c r="G77" s="11" t="s">
        <v>40</v>
      </c>
      <c r="H77" s="11" t="s">
        <v>225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49938287.5</v>
      </c>
      <c r="R77" s="13">
        <v>0</v>
      </c>
      <c r="S77" s="13">
        <v>22417287.5</v>
      </c>
      <c r="T77" s="13">
        <v>0</v>
      </c>
      <c r="U77" s="11" t="s">
        <v>44</v>
      </c>
      <c r="V77" s="13">
        <v>0</v>
      </c>
      <c r="W77" s="13">
        <v>23725000</v>
      </c>
      <c r="X77" s="11" t="s">
        <v>47</v>
      </c>
      <c r="Y77" s="13">
        <v>3796000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222</v>
      </c>
      <c r="B78" s="12" t="s">
        <v>204</v>
      </c>
      <c r="C78" s="11" t="s">
        <v>38</v>
      </c>
      <c r="D78" s="11" t="s">
        <v>39</v>
      </c>
      <c r="E78" s="11" t="s">
        <v>1076</v>
      </c>
      <c r="F78" s="11" t="s">
        <v>1079</v>
      </c>
      <c r="G78" s="11" t="s">
        <v>40</v>
      </c>
      <c r="H78" s="11" t="s">
        <v>227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228</v>
      </c>
      <c r="P78" s="11" t="s">
        <v>229</v>
      </c>
      <c r="Q78" s="13">
        <f>SUM(S78:AG78)</f>
        <v>16307720</v>
      </c>
      <c r="R78" s="13">
        <v>0</v>
      </c>
      <c r="S78" s="13">
        <v>3542500</v>
      </c>
      <c r="T78" s="13">
        <v>0</v>
      </c>
      <c r="U78" s="11" t="s">
        <v>44</v>
      </c>
      <c r="V78" s="13">
        <v>0</v>
      </c>
      <c r="W78" s="13">
        <v>11004500</v>
      </c>
      <c r="X78" s="11" t="s">
        <v>47</v>
      </c>
      <c r="Y78" s="13">
        <v>1760720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224</v>
      </c>
      <c r="B79" s="12" t="s">
        <v>204</v>
      </c>
      <c r="C79" s="11" t="s">
        <v>38</v>
      </c>
      <c r="D79" s="11" t="s">
        <v>39</v>
      </c>
      <c r="E79" s="11" t="s">
        <v>1076</v>
      </c>
      <c r="F79" s="11" t="s">
        <v>1079</v>
      </c>
      <c r="G79" s="11" t="s">
        <v>40</v>
      </c>
      <c r="H79" s="11" t="s">
        <v>231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232</v>
      </c>
      <c r="P79" s="11" t="s">
        <v>233</v>
      </c>
      <c r="Q79" s="13">
        <f>SUM(S79:AG79)</f>
        <v>6420310</v>
      </c>
      <c r="R79" s="13">
        <v>0</v>
      </c>
      <c r="S79" s="13">
        <v>0</v>
      </c>
      <c r="T79" s="13">
        <v>0</v>
      </c>
      <c r="U79" s="11" t="s">
        <v>44</v>
      </c>
      <c r="V79" s="13">
        <v>0</v>
      </c>
      <c r="W79" s="13">
        <v>5534750</v>
      </c>
      <c r="X79" s="11" t="s">
        <v>47</v>
      </c>
      <c r="Y79" s="13">
        <v>885560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226</v>
      </c>
      <c r="B80" s="12" t="s">
        <v>204</v>
      </c>
      <c r="C80" s="11" t="s">
        <v>38</v>
      </c>
      <c r="D80" s="11" t="s">
        <v>63</v>
      </c>
      <c r="E80" s="11" t="s">
        <v>64</v>
      </c>
      <c r="F80" s="11" t="s">
        <v>237</v>
      </c>
      <c r="G80" s="11" t="s">
        <v>40</v>
      </c>
      <c r="H80" s="11" t="s">
        <v>235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>SUM(S80:AG80)</f>
        <v>1727016646.75</v>
      </c>
      <c r="R80" s="13">
        <v>0</v>
      </c>
      <c r="S80" s="13">
        <v>1490339251.25</v>
      </c>
      <c r="T80" s="13">
        <v>0</v>
      </c>
      <c r="U80" s="11" t="s">
        <v>44</v>
      </c>
      <c r="V80" s="13">
        <v>0</v>
      </c>
      <c r="W80" s="13">
        <v>204032237.5</v>
      </c>
      <c r="X80" s="11" t="s">
        <v>44</v>
      </c>
      <c r="Y80" s="13">
        <v>32645158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230</v>
      </c>
      <c r="B81" s="12" t="s">
        <v>204</v>
      </c>
      <c r="C81" s="11" t="s">
        <v>38</v>
      </c>
      <c r="D81" s="11" t="s">
        <v>63</v>
      </c>
      <c r="E81" s="11" t="s">
        <v>64</v>
      </c>
      <c r="F81" s="11" t="s">
        <v>237</v>
      </c>
      <c r="G81" s="11" t="s">
        <v>40</v>
      </c>
      <c r="H81" s="11" t="s">
        <v>238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58</v>
      </c>
      <c r="P81" s="11" t="s">
        <v>59</v>
      </c>
      <c r="Q81" s="13">
        <f>SUM(S81:AG81)</f>
        <v>11874200</v>
      </c>
      <c r="R81" s="13">
        <v>0</v>
      </c>
      <c r="S81" s="13">
        <v>3542500</v>
      </c>
      <c r="T81" s="13">
        <v>7182500</v>
      </c>
      <c r="U81" s="11" t="s">
        <v>47</v>
      </c>
      <c r="V81" s="13">
        <v>1149200</v>
      </c>
      <c r="W81" s="13">
        <v>0</v>
      </c>
      <c r="X81" s="11" t="s">
        <v>44</v>
      </c>
      <c r="Y81" s="13">
        <v>0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234</v>
      </c>
      <c r="B82" s="12" t="s">
        <v>204</v>
      </c>
      <c r="C82" s="11" t="s">
        <v>38</v>
      </c>
      <c r="D82" s="11" t="s">
        <v>63</v>
      </c>
      <c r="E82" s="11" t="s">
        <v>64</v>
      </c>
      <c r="F82" s="11" t="s">
        <v>237</v>
      </c>
      <c r="G82" s="11" t="s">
        <v>40</v>
      </c>
      <c r="H82" s="11" t="s">
        <v>240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>SUM(S82:AG82)</f>
        <v>220587506.25</v>
      </c>
      <c r="R82" s="13">
        <v>0</v>
      </c>
      <c r="S82" s="13">
        <v>153956526.25</v>
      </c>
      <c r="T82" s="13">
        <v>0</v>
      </c>
      <c r="U82" s="11" t="s">
        <v>44</v>
      </c>
      <c r="V82" s="13">
        <v>0</v>
      </c>
      <c r="W82" s="13">
        <v>57440500</v>
      </c>
      <c r="X82" s="11" t="s">
        <v>47</v>
      </c>
      <c r="Y82" s="13">
        <v>9190480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236</v>
      </c>
      <c r="B83" s="12" t="s">
        <v>204</v>
      </c>
      <c r="C83" s="11" t="s">
        <v>38</v>
      </c>
      <c r="D83" s="11" t="s">
        <v>63</v>
      </c>
      <c r="E83" s="11" t="s">
        <v>64</v>
      </c>
      <c r="F83" s="11" t="s">
        <v>237</v>
      </c>
      <c r="G83" s="11" t="s">
        <v>68</v>
      </c>
      <c r="H83" s="11" t="s">
        <v>42</v>
      </c>
      <c r="I83" s="13" t="s">
        <v>242</v>
      </c>
      <c r="J83" s="13" t="s">
        <v>42</v>
      </c>
      <c r="K83" s="13" t="s">
        <v>243</v>
      </c>
      <c r="L83" s="13" t="s">
        <v>119</v>
      </c>
      <c r="M83" s="13">
        <v>12632500</v>
      </c>
      <c r="N83" s="11" t="s">
        <v>71</v>
      </c>
      <c r="O83" s="11" t="s">
        <v>244</v>
      </c>
      <c r="P83" s="11" t="s">
        <v>245</v>
      </c>
      <c r="Q83" s="13">
        <f>SUM(S83:AG83)</f>
        <v>-3542500</v>
      </c>
      <c r="R83" s="13">
        <v>0</v>
      </c>
      <c r="S83" s="13">
        <v>-3542500</v>
      </c>
      <c r="T83" s="13">
        <v>0</v>
      </c>
      <c r="U83" s="11" t="s">
        <v>44</v>
      </c>
      <c r="V83" s="13">
        <v>0</v>
      </c>
      <c r="W83" s="13">
        <v>0</v>
      </c>
      <c r="X83" s="11" t="s">
        <v>44</v>
      </c>
      <c r="Y83" s="13">
        <v>0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239</v>
      </c>
      <c r="B84" s="12" t="s">
        <v>204</v>
      </c>
      <c r="C84" s="11" t="s">
        <v>38</v>
      </c>
      <c r="D84" s="11" t="s">
        <v>75</v>
      </c>
      <c r="E84" s="11" t="s">
        <v>1101</v>
      </c>
      <c r="F84" s="11" t="s">
        <v>1104</v>
      </c>
      <c r="G84" s="11" t="s">
        <v>40</v>
      </c>
      <c r="H84" s="11" t="s">
        <v>247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765100816.25</v>
      </c>
      <c r="R84" s="13">
        <v>0</v>
      </c>
      <c r="S84" s="13">
        <v>652939546.25</v>
      </c>
      <c r="T84" s="13">
        <v>0</v>
      </c>
      <c r="U84" s="11" t="s">
        <v>44</v>
      </c>
      <c r="V84" s="13">
        <v>0</v>
      </c>
      <c r="W84" s="13">
        <v>96690750</v>
      </c>
      <c r="X84" s="11" t="s">
        <v>47</v>
      </c>
      <c r="Y84" s="13">
        <v>15470520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241</v>
      </c>
      <c r="B85" s="12" t="s">
        <v>204</v>
      </c>
      <c r="C85" s="11" t="s">
        <v>38</v>
      </c>
      <c r="D85" s="11" t="s">
        <v>75</v>
      </c>
      <c r="E85" s="11" t="s">
        <v>1101</v>
      </c>
      <c r="F85" s="11" t="s">
        <v>1104</v>
      </c>
      <c r="G85" s="11" t="s">
        <v>40</v>
      </c>
      <c r="H85" s="11" t="s">
        <v>249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>SUM(S85:AG85)</f>
        <v>274418696</v>
      </c>
      <c r="R85" s="13">
        <v>0</v>
      </c>
      <c r="S85" s="13">
        <v>211050462.5</v>
      </c>
      <c r="T85" s="13">
        <v>0</v>
      </c>
      <c r="U85" s="11" t="s">
        <v>44</v>
      </c>
      <c r="V85" s="13">
        <v>0</v>
      </c>
      <c r="W85" s="13">
        <v>54627787.5</v>
      </c>
      <c r="X85" s="11" t="s">
        <v>47</v>
      </c>
      <c r="Y85" s="13">
        <v>8740446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246</v>
      </c>
      <c r="B86" s="12" t="s">
        <v>204</v>
      </c>
      <c r="C86" s="11" t="s">
        <v>38</v>
      </c>
      <c r="D86" s="11" t="s">
        <v>75</v>
      </c>
      <c r="E86" s="11" t="s">
        <v>1101</v>
      </c>
      <c r="F86" s="11" t="s">
        <v>1104</v>
      </c>
      <c r="G86" s="11" t="s">
        <v>40</v>
      </c>
      <c r="H86" s="11" t="s">
        <v>251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336222177.05000001</v>
      </c>
      <c r="R86" s="13">
        <v>0</v>
      </c>
      <c r="S86" s="13">
        <v>263236566.25</v>
      </c>
      <c r="T86" s="13">
        <v>0</v>
      </c>
      <c r="U86" s="11" t="s">
        <v>44</v>
      </c>
      <c r="V86" s="13">
        <v>0</v>
      </c>
      <c r="W86" s="13">
        <v>62918630</v>
      </c>
      <c r="X86" s="11" t="s">
        <v>44</v>
      </c>
      <c r="Y86" s="13">
        <v>10066980.800000001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248</v>
      </c>
      <c r="B87" s="12" t="s">
        <v>204</v>
      </c>
      <c r="C87" s="11" t="s">
        <v>38</v>
      </c>
      <c r="D87" s="11" t="s">
        <v>75</v>
      </c>
      <c r="E87" s="11" t="s">
        <v>1101</v>
      </c>
      <c r="F87" s="11" t="s">
        <v>1104</v>
      </c>
      <c r="G87" s="11" t="s">
        <v>40</v>
      </c>
      <c r="H87" s="11" t="s">
        <v>253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139345694.75</v>
      </c>
      <c r="R87" s="13">
        <v>0</v>
      </c>
      <c r="S87" s="13">
        <v>103488093.75</v>
      </c>
      <c r="T87" s="13">
        <v>0</v>
      </c>
      <c r="U87" s="11" t="s">
        <v>44</v>
      </c>
      <c r="V87" s="13">
        <v>0</v>
      </c>
      <c r="W87" s="13">
        <v>30911725</v>
      </c>
      <c r="X87" s="11" t="s">
        <v>47</v>
      </c>
      <c r="Y87" s="13">
        <v>4945876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250</v>
      </c>
      <c r="B88" s="12" t="s">
        <v>204</v>
      </c>
      <c r="C88" s="11" t="s">
        <v>38</v>
      </c>
      <c r="D88" s="11" t="s">
        <v>75</v>
      </c>
      <c r="E88" s="11" t="s">
        <v>1101</v>
      </c>
      <c r="F88" s="11" t="s">
        <v>1104</v>
      </c>
      <c r="G88" s="11" t="s">
        <v>40</v>
      </c>
      <c r="H88" s="11" t="s">
        <v>255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79</v>
      </c>
      <c r="P88" s="11" t="s">
        <v>80</v>
      </c>
      <c r="Q88" s="13">
        <f>SUM(S88:AG88)</f>
        <v>34125000</v>
      </c>
      <c r="R88" s="13">
        <v>0</v>
      </c>
      <c r="S88" s="13">
        <v>34125000</v>
      </c>
      <c r="T88" s="13">
        <v>0</v>
      </c>
      <c r="U88" s="11" t="s">
        <v>44</v>
      </c>
      <c r="V88" s="13">
        <v>0</v>
      </c>
      <c r="W88" s="13">
        <v>0</v>
      </c>
      <c r="X88" s="11" t="s">
        <v>44</v>
      </c>
      <c r="Y88" s="13">
        <v>0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252</v>
      </c>
      <c r="B89" s="12" t="s">
        <v>204</v>
      </c>
      <c r="C89" s="11" t="s">
        <v>38</v>
      </c>
      <c r="D89" s="11" t="s">
        <v>75</v>
      </c>
      <c r="E89" s="11" t="s">
        <v>1101</v>
      </c>
      <c r="F89" s="11" t="s">
        <v>1104</v>
      </c>
      <c r="G89" s="11" t="s">
        <v>40</v>
      </c>
      <c r="H89" s="11" t="s">
        <v>257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43</v>
      </c>
      <c r="P89" s="11" t="s">
        <v>42</v>
      </c>
      <c r="Q89" s="13">
        <f>SUM(S89:AG89)</f>
        <v>251781118.25</v>
      </c>
      <c r="R89" s="13">
        <v>0</v>
      </c>
      <c r="S89" s="13">
        <v>148600553.75</v>
      </c>
      <c r="T89" s="13">
        <v>0</v>
      </c>
      <c r="U89" s="11" t="s">
        <v>44</v>
      </c>
      <c r="V89" s="13">
        <v>0</v>
      </c>
      <c r="W89" s="13">
        <v>88948762.5</v>
      </c>
      <c r="X89" s="11" t="s">
        <v>47</v>
      </c>
      <c r="Y89" s="13">
        <v>14231802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254</v>
      </c>
      <c r="B90" s="12" t="s">
        <v>204</v>
      </c>
      <c r="C90" s="11" t="s">
        <v>38</v>
      </c>
      <c r="D90" s="11" t="s">
        <v>75</v>
      </c>
      <c r="E90" s="11" t="s">
        <v>1101</v>
      </c>
      <c r="F90" s="11" t="s">
        <v>1104</v>
      </c>
      <c r="G90" s="11" t="s">
        <v>40</v>
      </c>
      <c r="H90" s="11" t="s">
        <v>259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43</v>
      </c>
      <c r="P90" s="11" t="s">
        <v>42</v>
      </c>
      <c r="Q90" s="13">
        <f>SUM(S90:AG90)</f>
        <v>40004412.5</v>
      </c>
      <c r="R90" s="13">
        <v>0</v>
      </c>
      <c r="S90" s="13">
        <v>35857412.5</v>
      </c>
      <c r="T90" s="13">
        <v>0</v>
      </c>
      <c r="U90" s="11" t="s">
        <v>44</v>
      </c>
      <c r="V90" s="13">
        <v>0</v>
      </c>
      <c r="W90" s="13">
        <v>3575000</v>
      </c>
      <c r="X90" s="11" t="s">
        <v>44</v>
      </c>
      <c r="Y90" s="13">
        <v>572000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256</v>
      </c>
      <c r="B91" s="12" t="s">
        <v>204</v>
      </c>
      <c r="C91" s="11" t="s">
        <v>38</v>
      </c>
      <c r="D91" s="11" t="s">
        <v>75</v>
      </c>
      <c r="E91" s="11" t="s">
        <v>1101</v>
      </c>
      <c r="F91" s="11" t="s">
        <v>1104</v>
      </c>
      <c r="G91" s="11" t="s">
        <v>40</v>
      </c>
      <c r="H91" s="11" t="s">
        <v>261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26789537.5</v>
      </c>
      <c r="R91" s="13">
        <v>0</v>
      </c>
      <c r="S91" s="13">
        <v>20267437.5</v>
      </c>
      <c r="T91" s="13">
        <v>0</v>
      </c>
      <c r="U91" s="11" t="s">
        <v>44</v>
      </c>
      <c r="V91" s="13">
        <v>0</v>
      </c>
      <c r="W91" s="13">
        <v>5622500</v>
      </c>
      <c r="X91" s="11" t="s">
        <v>44</v>
      </c>
      <c r="Y91" s="13">
        <v>899600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258</v>
      </c>
      <c r="B92" s="12" t="s">
        <v>204</v>
      </c>
      <c r="C92" s="11" t="s">
        <v>38</v>
      </c>
      <c r="D92" s="11" t="s">
        <v>75</v>
      </c>
      <c r="E92" s="11" t="s">
        <v>1101</v>
      </c>
      <c r="F92" s="11" t="s">
        <v>1104</v>
      </c>
      <c r="G92" s="11" t="s">
        <v>40</v>
      </c>
      <c r="H92" s="11" t="s">
        <v>263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43</v>
      </c>
      <c r="P92" s="11" t="s">
        <v>42</v>
      </c>
      <c r="Q92" s="13">
        <f>SUM(S92:AG92)</f>
        <v>6833400</v>
      </c>
      <c r="R92" s="13">
        <v>0</v>
      </c>
      <c r="S92" s="13">
        <v>5250000</v>
      </c>
      <c r="T92" s="13">
        <v>0</v>
      </c>
      <c r="U92" s="11" t="s">
        <v>44</v>
      </c>
      <c r="V92" s="13">
        <v>0</v>
      </c>
      <c r="W92" s="13">
        <v>1365000</v>
      </c>
      <c r="X92" s="11" t="s">
        <v>44</v>
      </c>
      <c r="Y92" s="13">
        <v>218400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260</v>
      </c>
      <c r="B93" s="12" t="s">
        <v>204</v>
      </c>
      <c r="C93" s="11" t="s">
        <v>38</v>
      </c>
      <c r="D93" s="11" t="s">
        <v>75</v>
      </c>
      <c r="E93" s="11" t="s">
        <v>1101</v>
      </c>
      <c r="F93" s="11" t="s">
        <v>1104</v>
      </c>
      <c r="G93" s="11" t="s">
        <v>40</v>
      </c>
      <c r="H93" s="11" t="s">
        <v>265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43</v>
      </c>
      <c r="P93" s="11" t="s">
        <v>42</v>
      </c>
      <c r="Q93" s="13">
        <f>SUM(S93:AG93)</f>
        <v>133236270</v>
      </c>
      <c r="R93" s="13">
        <v>0</v>
      </c>
      <c r="S93" s="13">
        <v>130031770</v>
      </c>
      <c r="T93" s="13">
        <v>0</v>
      </c>
      <c r="U93" s="11" t="s">
        <v>44</v>
      </c>
      <c r="V93" s="13">
        <v>0</v>
      </c>
      <c r="W93" s="13">
        <v>2762500</v>
      </c>
      <c r="X93" s="11" t="s">
        <v>44</v>
      </c>
      <c r="Y93" s="13">
        <v>442000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262</v>
      </c>
      <c r="B94" s="12" t="s">
        <v>204</v>
      </c>
      <c r="C94" s="11" t="s">
        <v>38</v>
      </c>
      <c r="D94" s="11" t="s">
        <v>75</v>
      </c>
      <c r="E94" s="11" t="s">
        <v>1101</v>
      </c>
      <c r="F94" s="11" t="s">
        <v>1104</v>
      </c>
      <c r="G94" s="11" t="s">
        <v>40</v>
      </c>
      <c r="H94" s="11" t="s">
        <v>267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30336085</v>
      </c>
      <c r="R94" s="13">
        <v>0</v>
      </c>
      <c r="S94" s="13">
        <v>26950625</v>
      </c>
      <c r="T94" s="13">
        <v>0</v>
      </c>
      <c r="U94" s="11" t="s">
        <v>44</v>
      </c>
      <c r="V94" s="13">
        <v>0</v>
      </c>
      <c r="W94" s="13">
        <v>2918500</v>
      </c>
      <c r="X94" s="11" t="s">
        <v>44</v>
      </c>
      <c r="Y94" s="13">
        <v>466960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264</v>
      </c>
      <c r="B95" s="12" t="s">
        <v>204</v>
      </c>
      <c r="C95" s="11" t="s">
        <v>38</v>
      </c>
      <c r="D95" s="11" t="s">
        <v>75</v>
      </c>
      <c r="E95" s="11" t="s">
        <v>1101</v>
      </c>
      <c r="F95" s="11" t="s">
        <v>1104</v>
      </c>
      <c r="G95" s="11" t="s">
        <v>40</v>
      </c>
      <c r="H95" s="11" t="s">
        <v>269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43</v>
      </c>
      <c r="P95" s="11" t="s">
        <v>42</v>
      </c>
      <c r="Q95" s="13">
        <f>SUM(S95:AG95)</f>
        <v>46377730</v>
      </c>
      <c r="R95" s="13">
        <v>0</v>
      </c>
      <c r="S95" s="13">
        <v>42800000</v>
      </c>
      <c r="T95" s="13">
        <v>0</v>
      </c>
      <c r="U95" s="11" t="s">
        <v>44</v>
      </c>
      <c r="V95" s="13">
        <v>0</v>
      </c>
      <c r="W95" s="13">
        <v>3084250</v>
      </c>
      <c r="X95" s="11" t="s">
        <v>47</v>
      </c>
      <c r="Y95" s="13">
        <v>493480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266</v>
      </c>
      <c r="B96" s="12" t="s">
        <v>204</v>
      </c>
      <c r="C96" s="11" t="s">
        <v>38</v>
      </c>
      <c r="D96" s="11" t="s">
        <v>75</v>
      </c>
      <c r="E96" s="11" t="s">
        <v>1101</v>
      </c>
      <c r="F96" s="11" t="s">
        <v>1104</v>
      </c>
      <c r="G96" s="11" t="s">
        <v>40</v>
      </c>
      <c r="H96" s="11" t="s">
        <v>271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272</v>
      </c>
      <c r="P96" s="11" t="s">
        <v>273</v>
      </c>
      <c r="Q96" s="13">
        <f>SUM(S96:AG96)</f>
        <v>11627564</v>
      </c>
      <c r="R96" s="13">
        <v>0</v>
      </c>
      <c r="S96" s="13">
        <v>7308275</v>
      </c>
      <c r="T96" s="13">
        <v>3723525</v>
      </c>
      <c r="U96" s="11" t="s">
        <v>47</v>
      </c>
      <c r="V96" s="13">
        <v>595764</v>
      </c>
      <c r="W96" s="13">
        <v>0</v>
      </c>
      <c r="X96" s="11" t="s">
        <v>44</v>
      </c>
      <c r="Y96" s="13">
        <v>0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268</v>
      </c>
      <c r="B97" s="12" t="s">
        <v>204</v>
      </c>
      <c r="C97" s="11" t="s">
        <v>38</v>
      </c>
      <c r="D97" s="11" t="s">
        <v>75</v>
      </c>
      <c r="E97" s="11" t="s">
        <v>1101</v>
      </c>
      <c r="F97" s="11" t="s">
        <v>1104</v>
      </c>
      <c r="G97" s="11" t="s">
        <v>40</v>
      </c>
      <c r="H97" s="11" t="s">
        <v>275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60392985</v>
      </c>
      <c r="R97" s="13">
        <v>0</v>
      </c>
      <c r="S97" s="13">
        <v>40540165</v>
      </c>
      <c r="T97" s="13">
        <v>0</v>
      </c>
      <c r="U97" s="11" t="s">
        <v>44</v>
      </c>
      <c r="V97" s="13">
        <v>0</v>
      </c>
      <c r="W97" s="13">
        <v>17114500</v>
      </c>
      <c r="X97" s="11" t="s">
        <v>44</v>
      </c>
      <c r="Y97" s="13">
        <v>2738320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270</v>
      </c>
      <c r="B98" s="12" t="s">
        <v>204</v>
      </c>
      <c r="C98" s="11" t="s">
        <v>38</v>
      </c>
      <c r="D98" s="11" t="s">
        <v>91</v>
      </c>
      <c r="E98" s="11" t="s">
        <v>92</v>
      </c>
      <c r="F98" s="11" t="s">
        <v>1120</v>
      </c>
      <c r="G98" s="11" t="s">
        <v>40</v>
      </c>
      <c r="H98" s="11" t="s">
        <v>1121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688630412.5</v>
      </c>
      <c r="R98" s="13">
        <v>0</v>
      </c>
      <c r="S98" s="13">
        <v>678357162.5</v>
      </c>
      <c r="T98" s="13">
        <v>0</v>
      </c>
      <c r="U98" s="11" t="s">
        <v>44</v>
      </c>
      <c r="V98" s="13">
        <v>0</v>
      </c>
      <c r="W98" s="13">
        <v>8856250</v>
      </c>
      <c r="X98" s="11" t="s">
        <v>44</v>
      </c>
      <c r="Y98" s="13">
        <v>1417000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274</v>
      </c>
      <c r="B99" s="12" t="s">
        <v>204</v>
      </c>
      <c r="C99" s="11" t="s">
        <v>38</v>
      </c>
      <c r="D99" s="11" t="s">
        <v>94</v>
      </c>
      <c r="E99" s="11" t="s">
        <v>1135</v>
      </c>
      <c r="F99" s="11" t="s">
        <v>1138</v>
      </c>
      <c r="G99" s="11" t="s">
        <v>40</v>
      </c>
      <c r="H99" s="11" t="s">
        <v>278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>SUM(S99:AG99)</f>
        <v>1119360210</v>
      </c>
      <c r="R99" s="13">
        <v>0</v>
      </c>
      <c r="S99" s="13">
        <v>1077143750</v>
      </c>
      <c r="T99" s="13">
        <v>0</v>
      </c>
      <c r="U99" s="11" t="s">
        <v>44</v>
      </c>
      <c r="V99" s="13">
        <v>0</v>
      </c>
      <c r="W99" s="13">
        <v>36393500</v>
      </c>
      <c r="X99" s="11" t="s">
        <v>44</v>
      </c>
      <c r="Y99" s="13">
        <v>5822960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276</v>
      </c>
      <c r="B100" s="12" t="s">
        <v>204</v>
      </c>
      <c r="C100" s="11" t="s">
        <v>38</v>
      </c>
      <c r="D100" s="11" t="s">
        <v>94</v>
      </c>
      <c r="E100" s="11" t="s">
        <v>1135</v>
      </c>
      <c r="F100" s="11" t="s">
        <v>1138</v>
      </c>
      <c r="G100" s="11" t="s">
        <v>40</v>
      </c>
      <c r="H100" s="11" t="s">
        <v>280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141370187.5</v>
      </c>
      <c r="R100" s="13">
        <v>0</v>
      </c>
      <c r="S100" s="13">
        <v>141257087.5</v>
      </c>
      <c r="T100" s="13">
        <v>0</v>
      </c>
      <c r="U100" s="11" t="s">
        <v>44</v>
      </c>
      <c r="V100" s="13">
        <v>0</v>
      </c>
      <c r="W100" s="13">
        <v>97500</v>
      </c>
      <c r="X100" s="11" t="s">
        <v>44</v>
      </c>
      <c r="Y100" s="13">
        <v>15600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277</v>
      </c>
      <c r="B101" s="12" t="s">
        <v>204</v>
      </c>
      <c r="C101" s="11" t="s">
        <v>38</v>
      </c>
      <c r="D101" s="11" t="s">
        <v>94</v>
      </c>
      <c r="E101" s="11" t="s">
        <v>1135</v>
      </c>
      <c r="F101" s="11" t="s">
        <v>1138</v>
      </c>
      <c r="G101" s="11" t="s">
        <v>40</v>
      </c>
      <c r="H101" s="11" t="s">
        <v>282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143697270</v>
      </c>
      <c r="R101" s="13">
        <v>0</v>
      </c>
      <c r="S101" s="13">
        <v>123071600</v>
      </c>
      <c r="T101" s="13">
        <v>0</v>
      </c>
      <c r="U101" s="11" t="s">
        <v>44</v>
      </c>
      <c r="V101" s="13">
        <v>0</v>
      </c>
      <c r="W101" s="13">
        <v>17780750</v>
      </c>
      <c r="X101" s="11" t="s">
        <v>44</v>
      </c>
      <c r="Y101" s="13">
        <v>2844920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279</v>
      </c>
      <c r="B102" s="12" t="s">
        <v>204</v>
      </c>
      <c r="C102" s="11" t="s">
        <v>38</v>
      </c>
      <c r="D102" s="11" t="s">
        <v>94</v>
      </c>
      <c r="E102" s="11" t="s">
        <v>1135</v>
      </c>
      <c r="F102" s="11" t="s">
        <v>1138</v>
      </c>
      <c r="G102" s="11" t="s">
        <v>40</v>
      </c>
      <c r="H102" s="11" t="s">
        <v>284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47622211.25</v>
      </c>
      <c r="R102" s="13">
        <v>0</v>
      </c>
      <c r="S102" s="13">
        <v>41782481.25</v>
      </c>
      <c r="T102" s="13">
        <v>0</v>
      </c>
      <c r="U102" s="11" t="s">
        <v>44</v>
      </c>
      <c r="V102" s="13">
        <v>0</v>
      </c>
      <c r="W102" s="13">
        <v>5034250</v>
      </c>
      <c r="X102" s="11" t="s">
        <v>44</v>
      </c>
      <c r="Y102" s="13">
        <v>805480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281</v>
      </c>
      <c r="B103" s="12" t="s">
        <v>204</v>
      </c>
      <c r="C103" s="11" t="s">
        <v>38</v>
      </c>
      <c r="D103" s="11" t="s">
        <v>94</v>
      </c>
      <c r="E103" s="11" t="s">
        <v>1135</v>
      </c>
      <c r="F103" s="11" t="s">
        <v>1138</v>
      </c>
      <c r="G103" s="11" t="s">
        <v>40</v>
      </c>
      <c r="H103" s="11" t="s">
        <v>286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287</v>
      </c>
      <c r="P103" s="11" t="s">
        <v>288</v>
      </c>
      <c r="Q103" s="13">
        <f>SUM(S103:AG103)</f>
        <v>6050000</v>
      </c>
      <c r="R103" s="13">
        <v>0</v>
      </c>
      <c r="S103" s="13">
        <v>6050000</v>
      </c>
      <c r="T103" s="13">
        <v>0</v>
      </c>
      <c r="U103" s="11" t="s">
        <v>44</v>
      </c>
      <c r="V103" s="13">
        <v>0</v>
      </c>
      <c r="W103" s="13">
        <v>0</v>
      </c>
      <c r="X103" s="11" t="s">
        <v>44</v>
      </c>
      <c r="Y103" s="13">
        <v>0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283</v>
      </c>
      <c r="B104" s="12" t="s">
        <v>204</v>
      </c>
      <c r="C104" s="11" t="s">
        <v>38</v>
      </c>
      <c r="D104" s="11" t="s">
        <v>94</v>
      </c>
      <c r="E104" s="11" t="s">
        <v>1135</v>
      </c>
      <c r="F104" s="11" t="s">
        <v>1138</v>
      </c>
      <c r="G104" s="11" t="s">
        <v>40</v>
      </c>
      <c r="H104" s="11" t="s">
        <v>290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241001247.5</v>
      </c>
      <c r="R104" s="13">
        <v>0</v>
      </c>
      <c r="S104" s="13">
        <v>208341737.5</v>
      </c>
      <c r="T104" s="13">
        <v>0</v>
      </c>
      <c r="U104" s="11" t="s">
        <v>44</v>
      </c>
      <c r="V104" s="13">
        <v>0</v>
      </c>
      <c r="W104" s="13">
        <v>28154750</v>
      </c>
      <c r="X104" s="11" t="s">
        <v>44</v>
      </c>
      <c r="Y104" s="13">
        <v>4504760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285</v>
      </c>
      <c r="B105" s="12" t="s">
        <v>204</v>
      </c>
      <c r="C105" s="11" t="s">
        <v>38</v>
      </c>
      <c r="D105" s="11" t="s">
        <v>94</v>
      </c>
      <c r="E105" s="11" t="s">
        <v>1135</v>
      </c>
      <c r="F105" s="11" t="s">
        <v>1138</v>
      </c>
      <c r="G105" s="11" t="s">
        <v>40</v>
      </c>
      <c r="H105" s="11" t="s">
        <v>292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>SUM(S105:AG105)</f>
        <v>25718650</v>
      </c>
      <c r="R105" s="13">
        <v>0</v>
      </c>
      <c r="S105" s="13">
        <v>24587650</v>
      </c>
      <c r="T105" s="13">
        <v>0</v>
      </c>
      <c r="U105" s="11" t="s">
        <v>44</v>
      </c>
      <c r="V105" s="13">
        <v>0</v>
      </c>
      <c r="W105" s="13">
        <v>975000</v>
      </c>
      <c r="X105" s="11" t="s">
        <v>44</v>
      </c>
      <c r="Y105" s="13">
        <v>156000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289</v>
      </c>
      <c r="B106" s="12" t="s">
        <v>204</v>
      </c>
      <c r="C106" s="11" t="s">
        <v>38</v>
      </c>
      <c r="D106" s="11" t="s">
        <v>94</v>
      </c>
      <c r="E106" s="11" t="s">
        <v>1135</v>
      </c>
      <c r="F106" s="11" t="s">
        <v>1138</v>
      </c>
      <c r="G106" s="11" t="s">
        <v>40</v>
      </c>
      <c r="H106" s="11" t="s">
        <v>294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64336055</v>
      </c>
      <c r="R106" s="13">
        <v>0</v>
      </c>
      <c r="S106" s="13">
        <v>48373875</v>
      </c>
      <c r="T106" s="13">
        <v>0</v>
      </c>
      <c r="U106" s="11" t="s">
        <v>44</v>
      </c>
      <c r="V106" s="13">
        <v>0</v>
      </c>
      <c r="W106" s="13">
        <v>13760500</v>
      </c>
      <c r="X106" s="11" t="s">
        <v>44</v>
      </c>
      <c r="Y106" s="13">
        <v>2201680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291</v>
      </c>
      <c r="B107" s="12" t="s">
        <v>204</v>
      </c>
      <c r="C107" s="11" t="s">
        <v>38</v>
      </c>
      <c r="D107" s="11" t="s">
        <v>94</v>
      </c>
      <c r="E107" s="11" t="s">
        <v>1135</v>
      </c>
      <c r="F107" s="11" t="s">
        <v>1138</v>
      </c>
      <c r="G107" s="11" t="s">
        <v>40</v>
      </c>
      <c r="H107" s="11" t="s">
        <v>296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20776427.100000001</v>
      </c>
      <c r="R107" s="13">
        <v>0</v>
      </c>
      <c r="S107" s="13">
        <v>12680137.5</v>
      </c>
      <c r="T107" s="13">
        <v>0</v>
      </c>
      <c r="U107" s="11" t="s">
        <v>44</v>
      </c>
      <c r="V107" s="13">
        <v>0</v>
      </c>
      <c r="W107" s="13">
        <v>6979560</v>
      </c>
      <c r="X107" s="11" t="s">
        <v>44</v>
      </c>
      <c r="Y107" s="13">
        <v>1116729.6000000001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293</v>
      </c>
      <c r="B108" s="12" t="s">
        <v>204</v>
      </c>
      <c r="C108" s="11" t="s">
        <v>38</v>
      </c>
      <c r="D108" s="11" t="s">
        <v>94</v>
      </c>
      <c r="E108" s="11" t="s">
        <v>1135</v>
      </c>
      <c r="F108" s="11" t="s">
        <v>1138</v>
      </c>
      <c r="G108" s="11" t="s">
        <v>40</v>
      </c>
      <c r="H108" s="11" t="s">
        <v>298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299</v>
      </c>
      <c r="P108" s="11" t="s">
        <v>300</v>
      </c>
      <c r="Q108" s="13">
        <f>SUM(S108:AG108)</f>
        <v>12100000</v>
      </c>
      <c r="R108" s="13">
        <v>0</v>
      </c>
      <c r="S108" s="13">
        <v>12100000</v>
      </c>
      <c r="T108" s="13">
        <v>0</v>
      </c>
      <c r="U108" s="11" t="s">
        <v>44</v>
      </c>
      <c r="V108" s="13">
        <v>0</v>
      </c>
      <c r="W108" s="13">
        <v>0</v>
      </c>
      <c r="X108" s="11" t="s">
        <v>44</v>
      </c>
      <c r="Y108" s="13">
        <v>0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295</v>
      </c>
      <c r="B109" s="12" t="s">
        <v>204</v>
      </c>
      <c r="C109" s="11" t="s">
        <v>38</v>
      </c>
      <c r="D109" s="11" t="s">
        <v>94</v>
      </c>
      <c r="E109" s="11" t="s">
        <v>1135</v>
      </c>
      <c r="F109" s="11" t="s">
        <v>1138</v>
      </c>
      <c r="G109" s="11" t="s">
        <v>40</v>
      </c>
      <c r="H109" s="11" t="s">
        <v>302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11240000</v>
      </c>
      <c r="R109" s="13">
        <v>0</v>
      </c>
      <c r="S109" s="13">
        <v>11240000</v>
      </c>
      <c r="T109" s="13">
        <v>0</v>
      </c>
      <c r="U109" s="11" t="s">
        <v>44</v>
      </c>
      <c r="V109" s="13">
        <v>0</v>
      </c>
      <c r="W109" s="13">
        <v>0</v>
      </c>
      <c r="X109" s="11" t="s">
        <v>44</v>
      </c>
      <c r="Y109" s="13">
        <v>0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297</v>
      </c>
      <c r="B110" s="12" t="s">
        <v>204</v>
      </c>
      <c r="C110" s="11" t="s">
        <v>38</v>
      </c>
      <c r="D110" s="11" t="s">
        <v>94</v>
      </c>
      <c r="E110" s="11" t="s">
        <v>1135</v>
      </c>
      <c r="F110" s="11" t="s">
        <v>1138</v>
      </c>
      <c r="G110" s="11" t="s">
        <v>40</v>
      </c>
      <c r="H110" s="11" t="s">
        <v>304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>SUM(S110:AG110)</f>
        <v>41317460</v>
      </c>
      <c r="R110" s="13">
        <v>0</v>
      </c>
      <c r="S110" s="13">
        <v>35896200</v>
      </c>
      <c r="T110" s="13">
        <v>0</v>
      </c>
      <c r="U110" s="11" t="s">
        <v>44</v>
      </c>
      <c r="V110" s="13">
        <v>0</v>
      </c>
      <c r="W110" s="13">
        <v>4673500</v>
      </c>
      <c r="X110" s="11" t="s">
        <v>47</v>
      </c>
      <c r="Y110" s="13">
        <v>747760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301</v>
      </c>
      <c r="B111" s="12" t="s">
        <v>204</v>
      </c>
      <c r="C111" s="11" t="s">
        <v>38</v>
      </c>
      <c r="D111" s="11" t="s">
        <v>94</v>
      </c>
      <c r="E111" s="11" t="s">
        <v>1135</v>
      </c>
      <c r="F111" s="11" t="s">
        <v>1138</v>
      </c>
      <c r="G111" s="11" t="s">
        <v>40</v>
      </c>
      <c r="H111" s="11" t="s">
        <v>306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>SUM(S111:AG111)</f>
        <v>49341320</v>
      </c>
      <c r="R111" s="13">
        <v>0</v>
      </c>
      <c r="S111" s="13">
        <v>33070000</v>
      </c>
      <c r="T111" s="13">
        <v>0</v>
      </c>
      <c r="U111" s="11" t="s">
        <v>44</v>
      </c>
      <c r="V111" s="13">
        <v>0</v>
      </c>
      <c r="W111" s="13">
        <v>14027000</v>
      </c>
      <c r="X111" s="11" t="s">
        <v>44</v>
      </c>
      <c r="Y111" s="13">
        <v>2244320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303</v>
      </c>
      <c r="B112" s="12" t="s">
        <v>308</v>
      </c>
      <c r="C112" s="11" t="s">
        <v>38</v>
      </c>
      <c r="D112" s="11" t="s">
        <v>39</v>
      </c>
      <c r="E112" s="11" t="s">
        <v>1076</v>
      </c>
      <c r="F112" s="11" t="s">
        <v>1080</v>
      </c>
      <c r="G112" s="11" t="s">
        <v>40</v>
      </c>
      <c r="H112" s="11" t="s">
        <v>309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43</v>
      </c>
      <c r="P112" s="11" t="s">
        <v>42</v>
      </c>
      <c r="Q112" s="13">
        <f>SUM(S112:AG112)</f>
        <v>319168317.5</v>
      </c>
      <c r="R112" s="13">
        <v>0</v>
      </c>
      <c r="S112" s="13">
        <v>280793487.5</v>
      </c>
      <c r="T112" s="13">
        <v>0</v>
      </c>
      <c r="U112" s="11" t="s">
        <v>44</v>
      </c>
      <c r="V112" s="13">
        <v>0</v>
      </c>
      <c r="W112" s="13">
        <v>33081750</v>
      </c>
      <c r="X112" s="11" t="s">
        <v>44</v>
      </c>
      <c r="Y112" s="13">
        <v>5293080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305</v>
      </c>
      <c r="B113" s="12" t="s">
        <v>308</v>
      </c>
      <c r="C113" s="11" t="s">
        <v>38</v>
      </c>
      <c r="D113" s="11" t="s">
        <v>39</v>
      </c>
      <c r="E113" s="11" t="s">
        <v>1076</v>
      </c>
      <c r="F113" s="11" t="s">
        <v>1080</v>
      </c>
      <c r="G113" s="11" t="s">
        <v>40</v>
      </c>
      <c r="H113" s="11" t="s">
        <v>311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43</v>
      </c>
      <c r="P113" s="11" t="s">
        <v>42</v>
      </c>
      <c r="Q113" s="13">
        <f>SUM(S113:AG113)</f>
        <v>152043535</v>
      </c>
      <c r="R113" s="13">
        <v>0</v>
      </c>
      <c r="S113" s="13">
        <v>112221025</v>
      </c>
      <c r="T113" s="13">
        <v>0</v>
      </c>
      <c r="U113" s="11" t="s">
        <v>44</v>
      </c>
      <c r="V113" s="13">
        <v>0</v>
      </c>
      <c r="W113" s="13">
        <v>34329750</v>
      </c>
      <c r="X113" s="11" t="s">
        <v>47</v>
      </c>
      <c r="Y113" s="13">
        <v>5492760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307</v>
      </c>
      <c r="B114" s="12" t="s">
        <v>308</v>
      </c>
      <c r="C114" s="11" t="s">
        <v>38</v>
      </c>
      <c r="D114" s="11" t="s">
        <v>39</v>
      </c>
      <c r="E114" s="11" t="s">
        <v>1076</v>
      </c>
      <c r="F114" s="11" t="s">
        <v>1080</v>
      </c>
      <c r="G114" s="11" t="s">
        <v>40</v>
      </c>
      <c r="H114" s="11" t="s">
        <v>313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>SUM(S114:AG114)</f>
        <v>33865162.5</v>
      </c>
      <c r="R114" s="13">
        <v>0</v>
      </c>
      <c r="S114" s="13">
        <v>33638962.5</v>
      </c>
      <c r="T114" s="13">
        <v>0</v>
      </c>
      <c r="U114" s="11" t="s">
        <v>44</v>
      </c>
      <c r="V114" s="13">
        <v>0</v>
      </c>
      <c r="W114" s="13">
        <v>195000</v>
      </c>
      <c r="X114" s="11" t="s">
        <v>47</v>
      </c>
      <c r="Y114" s="13">
        <v>31200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310</v>
      </c>
      <c r="B115" s="12" t="s">
        <v>308</v>
      </c>
      <c r="C115" s="11" t="s">
        <v>38</v>
      </c>
      <c r="D115" s="11" t="s">
        <v>39</v>
      </c>
      <c r="E115" s="11" t="s">
        <v>1076</v>
      </c>
      <c r="F115" s="11" t="s">
        <v>1080</v>
      </c>
      <c r="G115" s="11" t="s">
        <v>40</v>
      </c>
      <c r="H115" s="11" t="s">
        <v>315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>SUM(S115:AG115)</f>
        <v>18751667.5</v>
      </c>
      <c r="R115" s="13">
        <v>0</v>
      </c>
      <c r="S115" s="13">
        <v>12195637.5</v>
      </c>
      <c r="T115" s="13">
        <v>0</v>
      </c>
      <c r="U115" s="11" t="s">
        <v>44</v>
      </c>
      <c r="V115" s="13">
        <v>0</v>
      </c>
      <c r="W115" s="13">
        <v>5651750</v>
      </c>
      <c r="X115" s="11" t="s">
        <v>44</v>
      </c>
      <c r="Y115" s="13">
        <v>904280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312</v>
      </c>
      <c r="B116" s="12" t="s">
        <v>308</v>
      </c>
      <c r="C116" s="11" t="s">
        <v>38</v>
      </c>
      <c r="D116" s="11" t="s">
        <v>39</v>
      </c>
      <c r="E116" s="11" t="s">
        <v>1076</v>
      </c>
      <c r="F116" s="11" t="s">
        <v>1080</v>
      </c>
      <c r="G116" s="11" t="s">
        <v>40</v>
      </c>
      <c r="H116" s="11" t="s">
        <v>317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>SUM(S116:AG116)</f>
        <v>90387733.75</v>
      </c>
      <c r="R116" s="13">
        <v>0</v>
      </c>
      <c r="S116" s="13">
        <v>82564983.75</v>
      </c>
      <c r="T116" s="13">
        <v>0</v>
      </c>
      <c r="U116" s="11" t="s">
        <v>44</v>
      </c>
      <c r="V116" s="13">
        <v>0</v>
      </c>
      <c r="W116" s="13">
        <v>6743750</v>
      </c>
      <c r="X116" s="11" t="s">
        <v>44</v>
      </c>
      <c r="Y116" s="13">
        <v>1079000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314</v>
      </c>
      <c r="B117" s="12" t="s">
        <v>308</v>
      </c>
      <c r="C117" s="11" t="s">
        <v>38</v>
      </c>
      <c r="D117" s="11" t="s">
        <v>39</v>
      </c>
      <c r="E117" s="11" t="s">
        <v>1076</v>
      </c>
      <c r="F117" s="11" t="s">
        <v>1080</v>
      </c>
      <c r="G117" s="11" t="s">
        <v>40</v>
      </c>
      <c r="H117" s="11" t="s">
        <v>319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222714246.25</v>
      </c>
      <c r="R117" s="13">
        <v>0</v>
      </c>
      <c r="S117" s="13">
        <v>196324246.25</v>
      </c>
      <c r="T117" s="13">
        <v>0</v>
      </c>
      <c r="U117" s="11" t="s">
        <v>44</v>
      </c>
      <c r="V117" s="13">
        <v>0</v>
      </c>
      <c r="W117" s="13">
        <v>22750000</v>
      </c>
      <c r="X117" s="11" t="s">
        <v>44</v>
      </c>
      <c r="Y117" s="13">
        <v>3640000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316</v>
      </c>
      <c r="B118" s="12" t="s">
        <v>308</v>
      </c>
      <c r="C118" s="11" t="s">
        <v>38</v>
      </c>
      <c r="D118" s="11" t="s">
        <v>39</v>
      </c>
      <c r="E118" s="11" t="s">
        <v>1076</v>
      </c>
      <c r="F118" s="11" t="s">
        <v>1080</v>
      </c>
      <c r="G118" s="11" t="s">
        <v>40</v>
      </c>
      <c r="H118" s="11" t="s">
        <v>321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43</v>
      </c>
      <c r="P118" s="11" t="s">
        <v>42</v>
      </c>
      <c r="Q118" s="13">
        <f>SUM(S118:AG118)</f>
        <v>107092467.5</v>
      </c>
      <c r="R118" s="13">
        <v>0</v>
      </c>
      <c r="S118" s="13">
        <v>81825927.5</v>
      </c>
      <c r="T118" s="13">
        <v>0</v>
      </c>
      <c r="U118" s="11" t="s">
        <v>44</v>
      </c>
      <c r="V118" s="13">
        <v>0</v>
      </c>
      <c r="W118" s="13">
        <v>21781500</v>
      </c>
      <c r="X118" s="11" t="s">
        <v>44</v>
      </c>
      <c r="Y118" s="13">
        <v>3485040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318</v>
      </c>
      <c r="B119" s="12" t="s">
        <v>308</v>
      </c>
      <c r="C119" s="11" t="s">
        <v>38</v>
      </c>
      <c r="D119" s="11" t="s">
        <v>39</v>
      </c>
      <c r="E119" s="11" t="s">
        <v>1076</v>
      </c>
      <c r="F119" s="11" t="s">
        <v>1080</v>
      </c>
      <c r="G119" s="11" t="s">
        <v>40</v>
      </c>
      <c r="H119" s="11" t="s">
        <v>323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324</v>
      </c>
      <c r="P119" s="11" t="s">
        <v>325</v>
      </c>
      <c r="Q119" s="13">
        <f>SUM(S119:AG119)</f>
        <v>18133700</v>
      </c>
      <c r="R119" s="13">
        <v>0</v>
      </c>
      <c r="S119" s="13">
        <v>0</v>
      </c>
      <c r="T119" s="13">
        <v>15632500</v>
      </c>
      <c r="U119" s="11" t="s">
        <v>47</v>
      </c>
      <c r="V119" s="13">
        <v>2501200</v>
      </c>
      <c r="W119" s="13">
        <v>0</v>
      </c>
      <c r="X119" s="11" t="s">
        <v>44</v>
      </c>
      <c r="Y119" s="13">
        <v>0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320</v>
      </c>
      <c r="B120" s="12" t="s">
        <v>308</v>
      </c>
      <c r="C120" s="11" t="s">
        <v>38</v>
      </c>
      <c r="D120" s="11" t="s">
        <v>39</v>
      </c>
      <c r="E120" s="11" t="s">
        <v>1076</v>
      </c>
      <c r="F120" s="11" t="s">
        <v>1080</v>
      </c>
      <c r="G120" s="11" t="s">
        <v>40</v>
      </c>
      <c r="H120" s="11" t="s">
        <v>327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43</v>
      </c>
      <c r="P120" s="11" t="s">
        <v>42</v>
      </c>
      <c r="Q120" s="13">
        <f>SUM(S120:AG120)</f>
        <v>364635118.75</v>
      </c>
      <c r="R120" s="13">
        <v>0</v>
      </c>
      <c r="S120" s="13">
        <v>258072298.75</v>
      </c>
      <c r="T120" s="13">
        <v>0</v>
      </c>
      <c r="U120" s="11" t="s">
        <v>44</v>
      </c>
      <c r="V120" s="13">
        <v>0</v>
      </c>
      <c r="W120" s="13">
        <v>91864500</v>
      </c>
      <c r="X120" s="11" t="s">
        <v>44</v>
      </c>
      <c r="Y120" s="13">
        <v>14698320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322</v>
      </c>
      <c r="B121" s="12" t="s">
        <v>308</v>
      </c>
      <c r="C121" s="11" t="s">
        <v>38</v>
      </c>
      <c r="D121" s="11" t="s">
        <v>39</v>
      </c>
      <c r="E121" s="11" t="s">
        <v>1076</v>
      </c>
      <c r="F121" s="11" t="s">
        <v>1080</v>
      </c>
      <c r="G121" s="11" t="s">
        <v>40</v>
      </c>
      <c r="H121" s="11" t="s">
        <v>329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215275438</v>
      </c>
      <c r="R121" s="13">
        <v>0</v>
      </c>
      <c r="S121" s="13">
        <v>125853300</v>
      </c>
      <c r="T121" s="13">
        <v>0</v>
      </c>
      <c r="U121" s="11" t="s">
        <v>44</v>
      </c>
      <c r="V121" s="13">
        <v>0</v>
      </c>
      <c r="W121" s="13">
        <v>77088050</v>
      </c>
      <c r="X121" s="11" t="s">
        <v>47</v>
      </c>
      <c r="Y121" s="13">
        <v>12334088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326</v>
      </c>
      <c r="B122" s="12" t="s">
        <v>308</v>
      </c>
      <c r="C122" s="11" t="s">
        <v>38</v>
      </c>
      <c r="D122" s="11" t="s">
        <v>63</v>
      </c>
      <c r="E122" s="11" t="s">
        <v>64</v>
      </c>
      <c r="F122" s="11" t="s">
        <v>1095</v>
      </c>
      <c r="G122" s="11" t="s">
        <v>40</v>
      </c>
      <c r="H122" s="11" t="s">
        <v>331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1410894764.25</v>
      </c>
      <c r="R122" s="13">
        <v>0</v>
      </c>
      <c r="S122" s="13">
        <v>1168433246.25</v>
      </c>
      <c r="T122" s="13">
        <v>0</v>
      </c>
      <c r="U122" s="11" t="s">
        <v>44</v>
      </c>
      <c r="V122" s="13">
        <v>0</v>
      </c>
      <c r="W122" s="13">
        <v>209018550</v>
      </c>
      <c r="X122" s="11" t="s">
        <v>44</v>
      </c>
      <c r="Y122" s="13">
        <v>33442968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328</v>
      </c>
      <c r="B123" s="12" t="s">
        <v>308</v>
      </c>
      <c r="C123" s="11" t="s">
        <v>38</v>
      </c>
      <c r="D123" s="11" t="s">
        <v>75</v>
      </c>
      <c r="E123" s="11" t="s">
        <v>1101</v>
      </c>
      <c r="F123" s="11" t="s">
        <v>1105</v>
      </c>
      <c r="G123" s="11" t="s">
        <v>40</v>
      </c>
      <c r="H123" s="11" t="s">
        <v>333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485157574.75</v>
      </c>
      <c r="R123" s="13">
        <v>0</v>
      </c>
      <c r="S123" s="13">
        <v>433641278.75</v>
      </c>
      <c r="T123" s="13">
        <v>0</v>
      </c>
      <c r="U123" s="11" t="s">
        <v>44</v>
      </c>
      <c r="V123" s="13">
        <v>0</v>
      </c>
      <c r="W123" s="13">
        <v>44410600</v>
      </c>
      <c r="X123" s="11" t="s">
        <v>44</v>
      </c>
      <c r="Y123" s="13">
        <v>7105696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330</v>
      </c>
      <c r="B124" s="12" t="s">
        <v>308</v>
      </c>
      <c r="C124" s="11" t="s">
        <v>38</v>
      </c>
      <c r="D124" s="11" t="s">
        <v>75</v>
      </c>
      <c r="E124" s="11" t="s">
        <v>1101</v>
      </c>
      <c r="F124" s="11" t="s">
        <v>1105</v>
      </c>
      <c r="G124" s="11" t="s">
        <v>40</v>
      </c>
      <c r="H124" s="11" t="s">
        <v>335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53071232.5</v>
      </c>
      <c r="R124" s="13">
        <v>0</v>
      </c>
      <c r="S124" s="13">
        <v>35993132.5</v>
      </c>
      <c r="T124" s="13">
        <v>0</v>
      </c>
      <c r="U124" s="11" t="s">
        <v>44</v>
      </c>
      <c r="V124" s="13">
        <v>0</v>
      </c>
      <c r="W124" s="13">
        <v>14722500</v>
      </c>
      <c r="X124" s="11" t="s">
        <v>47</v>
      </c>
      <c r="Y124" s="13">
        <v>2355600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332</v>
      </c>
      <c r="B125" s="12" t="s">
        <v>308</v>
      </c>
      <c r="C125" s="11" t="s">
        <v>38</v>
      </c>
      <c r="D125" s="11" t="s">
        <v>75</v>
      </c>
      <c r="E125" s="11" t="s">
        <v>1101</v>
      </c>
      <c r="F125" s="11" t="s">
        <v>1105</v>
      </c>
      <c r="G125" s="11" t="s">
        <v>40</v>
      </c>
      <c r="H125" s="11" t="s">
        <v>337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>SUM(S125:AG125)</f>
        <v>109585108.75</v>
      </c>
      <c r="R125" s="13">
        <v>0</v>
      </c>
      <c r="S125" s="13">
        <v>98655878.75</v>
      </c>
      <c r="T125" s="13">
        <v>0</v>
      </c>
      <c r="U125" s="11" t="s">
        <v>44</v>
      </c>
      <c r="V125" s="13">
        <v>0</v>
      </c>
      <c r="W125" s="13">
        <v>9421750</v>
      </c>
      <c r="X125" s="11" t="s">
        <v>47</v>
      </c>
      <c r="Y125" s="13">
        <v>1507480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334</v>
      </c>
      <c r="B126" s="12" t="s">
        <v>308</v>
      </c>
      <c r="C126" s="11" t="s">
        <v>38</v>
      </c>
      <c r="D126" s="11" t="s">
        <v>75</v>
      </c>
      <c r="E126" s="11" t="s">
        <v>1101</v>
      </c>
      <c r="F126" s="11" t="s">
        <v>1105</v>
      </c>
      <c r="G126" s="11" t="s">
        <v>40</v>
      </c>
      <c r="H126" s="11" t="s">
        <v>339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95439012.5</v>
      </c>
      <c r="R126" s="13">
        <v>0</v>
      </c>
      <c r="S126" s="13">
        <v>90639802.5</v>
      </c>
      <c r="T126" s="13">
        <v>0</v>
      </c>
      <c r="U126" s="11" t="s">
        <v>44</v>
      </c>
      <c r="V126" s="13">
        <v>0</v>
      </c>
      <c r="W126" s="13">
        <v>4137250</v>
      </c>
      <c r="X126" s="11" t="s">
        <v>44</v>
      </c>
      <c r="Y126" s="13">
        <v>661960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336</v>
      </c>
      <c r="B127" s="12" t="s">
        <v>308</v>
      </c>
      <c r="C127" s="11" t="s">
        <v>38</v>
      </c>
      <c r="D127" s="11" t="s">
        <v>75</v>
      </c>
      <c r="E127" s="11" t="s">
        <v>1101</v>
      </c>
      <c r="F127" s="11" t="s">
        <v>1105</v>
      </c>
      <c r="G127" s="11" t="s">
        <v>40</v>
      </c>
      <c r="H127" s="11" t="s">
        <v>341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>SUM(S127:AG127)</f>
        <v>25866875</v>
      </c>
      <c r="R127" s="13">
        <v>0</v>
      </c>
      <c r="S127" s="13">
        <v>25866875</v>
      </c>
      <c r="T127" s="13">
        <v>0</v>
      </c>
      <c r="U127" s="11" t="s">
        <v>44</v>
      </c>
      <c r="V127" s="13">
        <v>0</v>
      </c>
      <c r="W127" s="13">
        <v>0</v>
      </c>
      <c r="X127" s="11" t="s">
        <v>44</v>
      </c>
      <c r="Y127" s="13">
        <v>0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338</v>
      </c>
      <c r="B128" s="12" t="s">
        <v>308</v>
      </c>
      <c r="C128" s="11" t="s">
        <v>38</v>
      </c>
      <c r="D128" s="11" t="s">
        <v>75</v>
      </c>
      <c r="E128" s="11" t="s">
        <v>1101</v>
      </c>
      <c r="F128" s="11" t="s">
        <v>1105</v>
      </c>
      <c r="G128" s="11" t="s">
        <v>40</v>
      </c>
      <c r="H128" s="11" t="s">
        <v>343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344</v>
      </c>
      <c r="P128" s="11" t="s">
        <v>345</v>
      </c>
      <c r="Q128" s="13">
        <f>SUM(S128:AG128)</f>
        <v>845000</v>
      </c>
      <c r="R128" s="13">
        <v>0</v>
      </c>
      <c r="S128" s="13">
        <v>845000</v>
      </c>
      <c r="T128" s="13">
        <v>0</v>
      </c>
      <c r="U128" s="11" t="s">
        <v>44</v>
      </c>
      <c r="V128" s="13">
        <v>0</v>
      </c>
      <c r="W128" s="13">
        <v>0</v>
      </c>
      <c r="X128" s="11" t="s">
        <v>44</v>
      </c>
      <c r="Y128" s="13">
        <v>0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340</v>
      </c>
      <c r="B129" s="12" t="s">
        <v>308</v>
      </c>
      <c r="C129" s="11" t="s">
        <v>38</v>
      </c>
      <c r="D129" s="11" t="s">
        <v>75</v>
      </c>
      <c r="E129" s="11" t="s">
        <v>1101</v>
      </c>
      <c r="F129" s="11" t="s">
        <v>1105</v>
      </c>
      <c r="G129" s="11" t="s">
        <v>40</v>
      </c>
      <c r="H129" s="11" t="s">
        <v>347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427617087.75</v>
      </c>
      <c r="R129" s="13">
        <v>0</v>
      </c>
      <c r="S129" s="13">
        <v>367117258.75</v>
      </c>
      <c r="T129" s="13">
        <v>0</v>
      </c>
      <c r="U129" s="11" t="s">
        <v>44</v>
      </c>
      <c r="V129" s="13">
        <v>0</v>
      </c>
      <c r="W129" s="13">
        <v>52155025</v>
      </c>
      <c r="X129" s="11" t="s">
        <v>44</v>
      </c>
      <c r="Y129" s="13">
        <v>8344804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342</v>
      </c>
      <c r="B130" s="12" t="s">
        <v>308</v>
      </c>
      <c r="C130" s="11" t="s">
        <v>38</v>
      </c>
      <c r="D130" s="11" t="s">
        <v>75</v>
      </c>
      <c r="E130" s="11" t="s">
        <v>1101</v>
      </c>
      <c r="F130" s="11" t="s">
        <v>1105</v>
      </c>
      <c r="G130" s="11" t="s">
        <v>40</v>
      </c>
      <c r="H130" s="11" t="s">
        <v>349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43</v>
      </c>
      <c r="P130" s="11" t="s">
        <v>42</v>
      </c>
      <c r="Q130" s="13">
        <f>SUM(S130:AG130)</f>
        <v>35401875</v>
      </c>
      <c r="R130" s="13">
        <v>0</v>
      </c>
      <c r="S130" s="13">
        <v>35175675</v>
      </c>
      <c r="T130" s="13">
        <v>0</v>
      </c>
      <c r="U130" s="11" t="s">
        <v>44</v>
      </c>
      <c r="V130" s="13">
        <v>0</v>
      </c>
      <c r="W130" s="13">
        <v>195000</v>
      </c>
      <c r="X130" s="11" t="s">
        <v>44</v>
      </c>
      <c r="Y130" s="13">
        <v>31200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346</v>
      </c>
      <c r="B131" s="12" t="s">
        <v>308</v>
      </c>
      <c r="C131" s="11" t="s">
        <v>38</v>
      </c>
      <c r="D131" s="11" t="s">
        <v>75</v>
      </c>
      <c r="E131" s="11" t="s">
        <v>1101</v>
      </c>
      <c r="F131" s="11" t="s">
        <v>1105</v>
      </c>
      <c r="G131" s="11" t="s">
        <v>40</v>
      </c>
      <c r="H131" s="11" t="s">
        <v>351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352</v>
      </c>
      <c r="P131" s="11" t="s">
        <v>353</v>
      </c>
      <c r="Q131" s="13">
        <f>SUM(S131:AG131)</f>
        <v>37393703.75</v>
      </c>
      <c r="R131" s="13">
        <v>0</v>
      </c>
      <c r="S131" s="13">
        <v>28134583.75</v>
      </c>
      <c r="T131" s="13">
        <v>7982000</v>
      </c>
      <c r="U131" s="11" t="s">
        <v>47</v>
      </c>
      <c r="V131" s="13">
        <v>1277120</v>
      </c>
      <c r="W131" s="13">
        <v>0</v>
      </c>
      <c r="X131" s="11" t="s">
        <v>44</v>
      </c>
      <c r="Y131" s="13">
        <v>0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348</v>
      </c>
      <c r="B132" s="12" t="s">
        <v>308</v>
      </c>
      <c r="C132" s="11" t="s">
        <v>38</v>
      </c>
      <c r="D132" s="11" t="s">
        <v>75</v>
      </c>
      <c r="E132" s="11" t="s">
        <v>1101</v>
      </c>
      <c r="F132" s="11" t="s">
        <v>1105</v>
      </c>
      <c r="G132" s="11" t="s">
        <v>40</v>
      </c>
      <c r="H132" s="11" t="s">
        <v>355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>SUM(S132:AG132)</f>
        <v>323739313.75</v>
      </c>
      <c r="R132" s="13">
        <v>0</v>
      </c>
      <c r="S132" s="13">
        <v>214799508.75</v>
      </c>
      <c r="T132" s="13">
        <v>0</v>
      </c>
      <c r="U132" s="11" t="s">
        <v>44</v>
      </c>
      <c r="V132" s="13">
        <v>0</v>
      </c>
      <c r="W132" s="13">
        <v>93913625</v>
      </c>
      <c r="X132" s="11" t="s">
        <v>44</v>
      </c>
      <c r="Y132" s="13">
        <v>15026180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350</v>
      </c>
      <c r="B133" s="12" t="s">
        <v>308</v>
      </c>
      <c r="C133" s="11" t="s">
        <v>38</v>
      </c>
      <c r="D133" s="11" t="s">
        <v>75</v>
      </c>
      <c r="E133" s="11" t="s">
        <v>1101</v>
      </c>
      <c r="F133" s="11" t="s">
        <v>1105</v>
      </c>
      <c r="G133" s="11" t="s">
        <v>40</v>
      </c>
      <c r="H133" s="11" t="s">
        <v>357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43</v>
      </c>
      <c r="P133" s="11" t="s">
        <v>42</v>
      </c>
      <c r="Q133" s="13">
        <f>SUM(S133:AG133)</f>
        <v>44815025</v>
      </c>
      <c r="R133" s="13">
        <v>0</v>
      </c>
      <c r="S133" s="13">
        <v>33203425</v>
      </c>
      <c r="T133" s="13">
        <v>0</v>
      </c>
      <c r="U133" s="11" t="s">
        <v>44</v>
      </c>
      <c r="V133" s="13">
        <v>0</v>
      </c>
      <c r="W133" s="13">
        <v>10010000</v>
      </c>
      <c r="X133" s="11" t="s">
        <v>47</v>
      </c>
      <c r="Y133" s="13">
        <v>1601600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354</v>
      </c>
      <c r="B134" s="12" t="s">
        <v>308</v>
      </c>
      <c r="C134" s="11" t="s">
        <v>38</v>
      </c>
      <c r="D134" s="11" t="s">
        <v>75</v>
      </c>
      <c r="E134" s="11" t="s">
        <v>1101</v>
      </c>
      <c r="F134" s="11" t="s">
        <v>1105</v>
      </c>
      <c r="G134" s="11" t="s">
        <v>40</v>
      </c>
      <c r="H134" s="11" t="s">
        <v>359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41862110</v>
      </c>
      <c r="R134" s="13">
        <v>0</v>
      </c>
      <c r="S134" s="13">
        <v>37232550</v>
      </c>
      <c r="T134" s="13">
        <v>0</v>
      </c>
      <c r="U134" s="11" t="s">
        <v>44</v>
      </c>
      <c r="V134" s="13">
        <v>0</v>
      </c>
      <c r="W134" s="13">
        <v>3991000</v>
      </c>
      <c r="X134" s="11" t="s">
        <v>47</v>
      </c>
      <c r="Y134" s="13">
        <v>638560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356</v>
      </c>
      <c r="B135" s="12" t="s">
        <v>308</v>
      </c>
      <c r="C135" s="11" t="s">
        <v>38</v>
      </c>
      <c r="D135" s="11" t="s">
        <v>75</v>
      </c>
      <c r="E135" s="11" t="s">
        <v>1101</v>
      </c>
      <c r="F135" s="11" t="s">
        <v>1105</v>
      </c>
      <c r="G135" s="11" t="s">
        <v>40</v>
      </c>
      <c r="H135" s="11" t="s">
        <v>361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43</v>
      </c>
      <c r="P135" s="11" t="s">
        <v>42</v>
      </c>
      <c r="Q135" s="13">
        <f>SUM(S135:AG135)</f>
        <v>92616025.799999997</v>
      </c>
      <c r="R135" s="13">
        <v>0</v>
      </c>
      <c r="S135" s="13">
        <v>44957275</v>
      </c>
      <c r="T135" s="13">
        <v>0</v>
      </c>
      <c r="U135" s="11" t="s">
        <v>44</v>
      </c>
      <c r="V135" s="13">
        <v>0</v>
      </c>
      <c r="W135" s="13">
        <v>41085130</v>
      </c>
      <c r="X135" s="11" t="s">
        <v>47</v>
      </c>
      <c r="Y135" s="13">
        <v>6573620.7999999998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358</v>
      </c>
      <c r="B136" s="12" t="s">
        <v>308</v>
      </c>
      <c r="C136" s="11" t="s">
        <v>38</v>
      </c>
      <c r="D136" s="11" t="s">
        <v>91</v>
      </c>
      <c r="E136" s="11" t="s">
        <v>92</v>
      </c>
      <c r="F136" s="11" t="s">
        <v>1122</v>
      </c>
      <c r="G136" s="11" t="s">
        <v>40</v>
      </c>
      <c r="H136" s="11" t="s">
        <v>1123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f>SUM(S136:AG136)</f>
        <v>593793192.5</v>
      </c>
      <c r="R136" s="13">
        <v>0</v>
      </c>
      <c r="S136" s="13">
        <v>559991372.5</v>
      </c>
      <c r="T136" s="13">
        <v>0</v>
      </c>
      <c r="U136" s="11" t="s">
        <v>44</v>
      </c>
      <c r="V136" s="13">
        <v>0</v>
      </c>
      <c r="W136" s="13">
        <v>29139500</v>
      </c>
      <c r="X136" s="11" t="s">
        <v>47</v>
      </c>
      <c r="Y136" s="13">
        <v>4662320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360</v>
      </c>
      <c r="B137" s="12" t="s">
        <v>308</v>
      </c>
      <c r="C137" s="11" t="s">
        <v>38</v>
      </c>
      <c r="D137" s="11" t="s">
        <v>94</v>
      </c>
      <c r="E137" s="11" t="s">
        <v>1135</v>
      </c>
      <c r="F137" s="11" t="s">
        <v>1139</v>
      </c>
      <c r="G137" s="11" t="s">
        <v>40</v>
      </c>
      <c r="H137" s="11" t="s">
        <v>364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>SUM(S137:AG137)</f>
        <v>193716913.75</v>
      </c>
      <c r="R137" s="13">
        <v>0</v>
      </c>
      <c r="S137" s="13">
        <v>192691473.75</v>
      </c>
      <c r="T137" s="13">
        <v>0</v>
      </c>
      <c r="U137" s="11" t="s">
        <v>44</v>
      </c>
      <c r="V137" s="13">
        <v>0</v>
      </c>
      <c r="W137" s="13">
        <v>884000</v>
      </c>
      <c r="X137" s="11" t="s">
        <v>44</v>
      </c>
      <c r="Y137" s="13">
        <v>141440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362</v>
      </c>
      <c r="B138" s="12" t="s">
        <v>308</v>
      </c>
      <c r="C138" s="11" t="s">
        <v>38</v>
      </c>
      <c r="D138" s="11" t="s">
        <v>94</v>
      </c>
      <c r="E138" s="11" t="s">
        <v>1135</v>
      </c>
      <c r="F138" s="11" t="s">
        <v>1139</v>
      </c>
      <c r="G138" s="11" t="s">
        <v>40</v>
      </c>
      <c r="H138" s="11" t="s">
        <v>366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367</v>
      </c>
      <c r="P138" s="11" t="s">
        <v>368</v>
      </c>
      <c r="Q138" s="13">
        <f>SUM(S138:AG138)</f>
        <v>2810000</v>
      </c>
      <c r="R138" s="13">
        <v>0</v>
      </c>
      <c r="S138" s="13">
        <v>2810000</v>
      </c>
      <c r="T138" s="13">
        <v>0</v>
      </c>
      <c r="U138" s="11" t="s">
        <v>44</v>
      </c>
      <c r="V138" s="13">
        <v>0</v>
      </c>
      <c r="W138" s="13">
        <v>0</v>
      </c>
      <c r="X138" s="11" t="s">
        <v>44</v>
      </c>
      <c r="Y138" s="13">
        <v>0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363</v>
      </c>
      <c r="B139" s="12" t="s">
        <v>308</v>
      </c>
      <c r="C139" s="11" t="s">
        <v>38</v>
      </c>
      <c r="D139" s="11" t="s">
        <v>94</v>
      </c>
      <c r="E139" s="11" t="s">
        <v>1135</v>
      </c>
      <c r="F139" s="11" t="s">
        <v>1139</v>
      </c>
      <c r="G139" s="11" t="s">
        <v>40</v>
      </c>
      <c r="H139" s="11" t="s">
        <v>370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43</v>
      </c>
      <c r="P139" s="11" t="s">
        <v>42</v>
      </c>
      <c r="Q139" s="13">
        <f>SUM(S139:AG139)</f>
        <v>390763332.5</v>
      </c>
      <c r="R139" s="13">
        <v>0</v>
      </c>
      <c r="S139" s="13">
        <v>387347712.5</v>
      </c>
      <c r="T139" s="13">
        <v>0</v>
      </c>
      <c r="U139" s="11" t="s">
        <v>44</v>
      </c>
      <c r="V139" s="13">
        <v>0</v>
      </c>
      <c r="W139" s="13">
        <v>2944500</v>
      </c>
      <c r="X139" s="11" t="s">
        <v>44</v>
      </c>
      <c r="Y139" s="13">
        <v>471120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365</v>
      </c>
      <c r="B140" s="12" t="s">
        <v>308</v>
      </c>
      <c r="C140" s="11" t="s">
        <v>38</v>
      </c>
      <c r="D140" s="11" t="s">
        <v>94</v>
      </c>
      <c r="E140" s="11" t="s">
        <v>1135</v>
      </c>
      <c r="F140" s="11" t="s">
        <v>1139</v>
      </c>
      <c r="G140" s="11" t="s">
        <v>40</v>
      </c>
      <c r="H140" s="11" t="s">
        <v>372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373</v>
      </c>
      <c r="P140" s="11" t="s">
        <v>374</v>
      </c>
      <c r="Q140" s="13">
        <f>SUM(S140:AG140)</f>
        <v>11830000</v>
      </c>
      <c r="R140" s="13">
        <v>0</v>
      </c>
      <c r="S140" s="13">
        <v>11830000</v>
      </c>
      <c r="T140" s="13">
        <v>0</v>
      </c>
      <c r="U140" s="11" t="s">
        <v>44</v>
      </c>
      <c r="V140" s="13">
        <v>0</v>
      </c>
      <c r="W140" s="13">
        <v>0</v>
      </c>
      <c r="X140" s="11" t="s">
        <v>44</v>
      </c>
      <c r="Y140" s="13">
        <v>0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369</v>
      </c>
      <c r="B141" s="12" t="s">
        <v>308</v>
      </c>
      <c r="C141" s="11" t="s">
        <v>38</v>
      </c>
      <c r="D141" s="11" t="s">
        <v>94</v>
      </c>
      <c r="E141" s="11" t="s">
        <v>1135</v>
      </c>
      <c r="F141" s="11" t="s">
        <v>1139</v>
      </c>
      <c r="G141" s="11" t="s">
        <v>40</v>
      </c>
      <c r="H141" s="11" t="s">
        <v>376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21646500</v>
      </c>
      <c r="R141" s="13">
        <v>0</v>
      </c>
      <c r="S141" s="13">
        <v>20892500</v>
      </c>
      <c r="T141" s="13">
        <v>0</v>
      </c>
      <c r="U141" s="11" t="s">
        <v>44</v>
      </c>
      <c r="V141" s="13">
        <v>0</v>
      </c>
      <c r="W141" s="13">
        <v>650000</v>
      </c>
      <c r="X141" s="11" t="s">
        <v>47</v>
      </c>
      <c r="Y141" s="13">
        <v>104000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371</v>
      </c>
      <c r="B142" s="12" t="s">
        <v>308</v>
      </c>
      <c r="C142" s="11" t="s">
        <v>38</v>
      </c>
      <c r="D142" s="11" t="s">
        <v>94</v>
      </c>
      <c r="E142" s="11" t="s">
        <v>1135</v>
      </c>
      <c r="F142" s="11" t="s">
        <v>1139</v>
      </c>
      <c r="G142" s="11" t="s">
        <v>40</v>
      </c>
      <c r="H142" s="11" t="s">
        <v>378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f>SUM(S142:AG142)</f>
        <v>18509630</v>
      </c>
      <c r="R142" s="13">
        <v>0</v>
      </c>
      <c r="S142" s="13">
        <v>11275000</v>
      </c>
      <c r="T142" s="13">
        <v>0</v>
      </c>
      <c r="U142" s="11" t="s">
        <v>44</v>
      </c>
      <c r="V142" s="13">
        <v>0</v>
      </c>
      <c r="W142" s="13">
        <v>6236750</v>
      </c>
      <c r="X142" s="11" t="s">
        <v>44</v>
      </c>
      <c r="Y142" s="13">
        <v>997880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375</v>
      </c>
      <c r="B143" s="12" t="s">
        <v>308</v>
      </c>
      <c r="C143" s="11" t="s">
        <v>38</v>
      </c>
      <c r="D143" s="11" t="s">
        <v>94</v>
      </c>
      <c r="E143" s="11" t="s">
        <v>1135</v>
      </c>
      <c r="F143" s="11" t="s">
        <v>1139</v>
      </c>
      <c r="G143" s="11" t="s">
        <v>40</v>
      </c>
      <c r="H143" s="11" t="s">
        <v>380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>SUM(S143:AG143)</f>
        <v>107592500</v>
      </c>
      <c r="R143" s="13">
        <v>0</v>
      </c>
      <c r="S143" s="13">
        <v>107592500</v>
      </c>
      <c r="T143" s="13">
        <v>0</v>
      </c>
      <c r="U143" s="11" t="s">
        <v>44</v>
      </c>
      <c r="V143" s="13">
        <v>0</v>
      </c>
      <c r="W143" s="13">
        <v>0</v>
      </c>
      <c r="X143" s="11" t="s">
        <v>44</v>
      </c>
      <c r="Y143" s="13">
        <v>0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377</v>
      </c>
      <c r="B144" s="12" t="s">
        <v>308</v>
      </c>
      <c r="C144" s="11" t="s">
        <v>38</v>
      </c>
      <c r="D144" s="11" t="s">
        <v>94</v>
      </c>
      <c r="E144" s="11" t="s">
        <v>1135</v>
      </c>
      <c r="F144" s="11" t="s">
        <v>1139</v>
      </c>
      <c r="G144" s="11" t="s">
        <v>40</v>
      </c>
      <c r="H144" s="11" t="s">
        <v>382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>SUM(S144:AG144)</f>
        <v>232194296.25</v>
      </c>
      <c r="R144" s="13">
        <v>0</v>
      </c>
      <c r="S144" s="13">
        <v>205857076.25</v>
      </c>
      <c r="T144" s="13">
        <v>0</v>
      </c>
      <c r="U144" s="11" t="s">
        <v>44</v>
      </c>
      <c r="V144" s="13">
        <v>0</v>
      </c>
      <c r="W144" s="13">
        <v>22704500</v>
      </c>
      <c r="X144" s="11" t="s">
        <v>47</v>
      </c>
      <c r="Y144" s="13">
        <v>3632720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379</v>
      </c>
      <c r="B145" s="12" t="s">
        <v>308</v>
      </c>
      <c r="C145" s="11" t="s">
        <v>38</v>
      </c>
      <c r="D145" s="11" t="s">
        <v>94</v>
      </c>
      <c r="E145" s="11" t="s">
        <v>1135</v>
      </c>
      <c r="F145" s="11" t="s">
        <v>1139</v>
      </c>
      <c r="G145" s="11" t="s">
        <v>40</v>
      </c>
      <c r="H145" s="11" t="s">
        <v>384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12120000</v>
      </c>
      <c r="R145" s="13">
        <v>0</v>
      </c>
      <c r="S145" s="13">
        <v>12120000</v>
      </c>
      <c r="T145" s="13">
        <v>0</v>
      </c>
      <c r="U145" s="11" t="s">
        <v>44</v>
      </c>
      <c r="V145" s="13">
        <v>0</v>
      </c>
      <c r="W145" s="13">
        <v>0</v>
      </c>
      <c r="X145" s="11" t="s">
        <v>44</v>
      </c>
      <c r="Y145" s="13">
        <v>0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381</v>
      </c>
      <c r="B146" s="12" t="s">
        <v>386</v>
      </c>
      <c r="C146" s="11" t="s">
        <v>38</v>
      </c>
      <c r="D146" s="11" t="s">
        <v>39</v>
      </c>
      <c r="E146" s="11" t="s">
        <v>1076</v>
      </c>
      <c r="F146" s="11" t="s">
        <v>1081</v>
      </c>
      <c r="G146" s="11" t="s">
        <v>40</v>
      </c>
      <c r="H146" s="11" t="s">
        <v>387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>SUM(S146:AG146)</f>
        <v>348319105</v>
      </c>
      <c r="R146" s="13">
        <v>0</v>
      </c>
      <c r="S146" s="13">
        <v>288149905</v>
      </c>
      <c r="T146" s="13">
        <v>0</v>
      </c>
      <c r="U146" s="11" t="s">
        <v>44</v>
      </c>
      <c r="V146" s="13">
        <v>0</v>
      </c>
      <c r="W146" s="13">
        <v>51870000</v>
      </c>
      <c r="X146" s="11" t="s">
        <v>47</v>
      </c>
      <c r="Y146" s="13">
        <v>8299200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383</v>
      </c>
      <c r="B147" s="12" t="s">
        <v>386</v>
      </c>
      <c r="C147" s="11" t="s">
        <v>38</v>
      </c>
      <c r="D147" s="11" t="s">
        <v>39</v>
      </c>
      <c r="E147" s="11" t="s">
        <v>1076</v>
      </c>
      <c r="F147" s="11" t="s">
        <v>1081</v>
      </c>
      <c r="G147" s="11" t="s">
        <v>40</v>
      </c>
      <c r="H147" s="11" t="s">
        <v>389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48678150</v>
      </c>
      <c r="R147" s="13">
        <v>0</v>
      </c>
      <c r="S147" s="13">
        <v>33240000</v>
      </c>
      <c r="T147" s="13">
        <v>0</v>
      </c>
      <c r="U147" s="11" t="s">
        <v>44</v>
      </c>
      <c r="V147" s="13">
        <v>0</v>
      </c>
      <c r="W147" s="13">
        <v>13308750</v>
      </c>
      <c r="X147" s="11" t="s">
        <v>44</v>
      </c>
      <c r="Y147" s="13">
        <v>2129400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385</v>
      </c>
      <c r="B148" s="12" t="s">
        <v>386</v>
      </c>
      <c r="C148" s="11" t="s">
        <v>38</v>
      </c>
      <c r="D148" s="11" t="s">
        <v>39</v>
      </c>
      <c r="E148" s="11" t="s">
        <v>1076</v>
      </c>
      <c r="F148" s="11" t="s">
        <v>1081</v>
      </c>
      <c r="G148" s="11" t="s">
        <v>40</v>
      </c>
      <c r="H148" s="11" t="s">
        <v>391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43</v>
      </c>
      <c r="P148" s="11" t="s">
        <v>42</v>
      </c>
      <c r="Q148" s="13">
        <f>SUM(S148:AG148)</f>
        <v>905970888</v>
      </c>
      <c r="R148" s="13">
        <v>0</v>
      </c>
      <c r="S148" s="13">
        <v>781991987.5</v>
      </c>
      <c r="T148" s="13">
        <v>0</v>
      </c>
      <c r="U148" s="11" t="s">
        <v>44</v>
      </c>
      <c r="V148" s="13">
        <v>0</v>
      </c>
      <c r="W148" s="13">
        <v>106878362.5</v>
      </c>
      <c r="X148" s="11" t="s">
        <v>47</v>
      </c>
      <c r="Y148" s="13">
        <v>17100538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388</v>
      </c>
      <c r="B149" s="12" t="s">
        <v>386</v>
      </c>
      <c r="C149" s="11" t="s">
        <v>38</v>
      </c>
      <c r="D149" s="11" t="s">
        <v>39</v>
      </c>
      <c r="E149" s="11" t="s">
        <v>1076</v>
      </c>
      <c r="F149" s="11" t="s">
        <v>1081</v>
      </c>
      <c r="G149" s="11" t="s">
        <v>40</v>
      </c>
      <c r="H149" s="11" t="s">
        <v>393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394</v>
      </c>
      <c r="P149" s="11" t="s">
        <v>395</v>
      </c>
      <c r="Q149" s="13">
        <f>SUM(S149:AG149)</f>
        <v>2882181.25</v>
      </c>
      <c r="R149" s="13">
        <v>0</v>
      </c>
      <c r="S149" s="13">
        <v>2882181.25</v>
      </c>
      <c r="T149" s="13">
        <v>0</v>
      </c>
      <c r="U149" s="11" t="s">
        <v>44</v>
      </c>
      <c r="V149" s="13">
        <v>0</v>
      </c>
      <c r="W149" s="13">
        <v>0</v>
      </c>
      <c r="X149" s="11" t="s">
        <v>44</v>
      </c>
      <c r="Y149" s="13">
        <v>0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390</v>
      </c>
      <c r="B150" s="12" t="s">
        <v>386</v>
      </c>
      <c r="C150" s="11" t="s">
        <v>38</v>
      </c>
      <c r="D150" s="11" t="s">
        <v>39</v>
      </c>
      <c r="E150" s="11" t="s">
        <v>1076</v>
      </c>
      <c r="F150" s="11" t="s">
        <v>1081</v>
      </c>
      <c r="G150" s="11" t="s">
        <v>40</v>
      </c>
      <c r="H150" s="11" t="s">
        <v>397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>SUM(S150:AG150)</f>
        <v>178306992.19999999</v>
      </c>
      <c r="R150" s="13">
        <v>0</v>
      </c>
      <c r="S150" s="13">
        <v>124480402.5</v>
      </c>
      <c r="T150" s="13">
        <v>0</v>
      </c>
      <c r="U150" s="11" t="s">
        <v>44</v>
      </c>
      <c r="V150" s="13">
        <v>0</v>
      </c>
      <c r="W150" s="13">
        <v>46402232.5</v>
      </c>
      <c r="X150" s="11" t="s">
        <v>44</v>
      </c>
      <c r="Y150" s="13">
        <v>7424357.2000000002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392</v>
      </c>
      <c r="B151" s="12" t="s">
        <v>386</v>
      </c>
      <c r="C151" s="11" t="s">
        <v>38</v>
      </c>
      <c r="D151" s="11" t="s">
        <v>39</v>
      </c>
      <c r="E151" s="11" t="s">
        <v>1076</v>
      </c>
      <c r="F151" s="11" t="s">
        <v>1081</v>
      </c>
      <c r="G151" s="11" t="s">
        <v>40</v>
      </c>
      <c r="H151" s="11" t="s">
        <v>399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43</v>
      </c>
      <c r="P151" s="11" t="s">
        <v>42</v>
      </c>
      <c r="Q151" s="13">
        <f>SUM(S151:AG151)</f>
        <v>211465073.75</v>
      </c>
      <c r="R151" s="13">
        <v>0</v>
      </c>
      <c r="S151" s="13">
        <v>152867963.75</v>
      </c>
      <c r="T151" s="13">
        <v>0</v>
      </c>
      <c r="U151" s="11" t="s">
        <v>44</v>
      </c>
      <c r="V151" s="13">
        <v>0</v>
      </c>
      <c r="W151" s="13">
        <v>50514750</v>
      </c>
      <c r="X151" s="11" t="s">
        <v>47</v>
      </c>
      <c r="Y151" s="13">
        <v>8082360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396</v>
      </c>
      <c r="B152" s="12" t="s">
        <v>386</v>
      </c>
      <c r="C152" s="11" t="s">
        <v>38</v>
      </c>
      <c r="D152" s="11" t="s">
        <v>63</v>
      </c>
      <c r="E152" s="11" t="s">
        <v>64</v>
      </c>
      <c r="F152" s="11" t="s">
        <v>403</v>
      </c>
      <c r="G152" s="11" t="s">
        <v>40</v>
      </c>
      <c r="H152" s="11" t="s">
        <v>401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1688542128.5</v>
      </c>
      <c r="R152" s="13">
        <v>0</v>
      </c>
      <c r="S152" s="13">
        <v>1310794537.5</v>
      </c>
      <c r="T152" s="13">
        <v>0</v>
      </c>
      <c r="U152" s="11" t="s">
        <v>44</v>
      </c>
      <c r="V152" s="13">
        <v>0</v>
      </c>
      <c r="W152" s="13">
        <v>325644475</v>
      </c>
      <c r="X152" s="11" t="s">
        <v>47</v>
      </c>
      <c r="Y152" s="13">
        <v>52103116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398</v>
      </c>
      <c r="B153" s="12" t="s">
        <v>386</v>
      </c>
      <c r="C153" s="11" t="s">
        <v>38</v>
      </c>
      <c r="D153" s="11" t="s">
        <v>63</v>
      </c>
      <c r="E153" s="11" t="s">
        <v>64</v>
      </c>
      <c r="F153" s="11" t="s">
        <v>403</v>
      </c>
      <c r="G153" s="11" t="s">
        <v>68</v>
      </c>
      <c r="H153" s="11" t="s">
        <v>42</v>
      </c>
      <c r="I153" s="13" t="s">
        <v>404</v>
      </c>
      <c r="J153" s="13" t="s">
        <v>42</v>
      </c>
      <c r="K153" s="13" t="s">
        <v>405</v>
      </c>
      <c r="L153" s="13" t="s">
        <v>386</v>
      </c>
      <c r="M153" s="13">
        <v>3016000</v>
      </c>
      <c r="N153" s="11" t="s">
        <v>71</v>
      </c>
      <c r="O153" s="11" t="s">
        <v>406</v>
      </c>
      <c r="P153" s="11" t="s">
        <v>407</v>
      </c>
      <c r="Q153" s="13">
        <f>SUM(S153:AG153)</f>
        <v>-3016000</v>
      </c>
      <c r="R153" s="13">
        <v>0</v>
      </c>
      <c r="S153" s="13">
        <v>0</v>
      </c>
      <c r="T153" s="13">
        <v>0</v>
      </c>
      <c r="U153" s="11" t="s">
        <v>44</v>
      </c>
      <c r="V153" s="13">
        <v>0</v>
      </c>
      <c r="W153" s="13">
        <v>-2600000</v>
      </c>
      <c r="X153" s="11" t="s">
        <v>47</v>
      </c>
      <c r="Y153" s="13">
        <v>-416000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400</v>
      </c>
      <c r="B154" s="12" t="s">
        <v>386</v>
      </c>
      <c r="C154" s="11" t="s">
        <v>38</v>
      </c>
      <c r="D154" s="11" t="s">
        <v>75</v>
      </c>
      <c r="E154" s="11" t="s">
        <v>1101</v>
      </c>
      <c r="F154" s="11" t="s">
        <v>1106</v>
      </c>
      <c r="G154" s="11" t="s">
        <v>40</v>
      </c>
      <c r="H154" s="11" t="s">
        <v>409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>SUM(S154:AG154)</f>
        <v>67357852.5</v>
      </c>
      <c r="R154" s="13">
        <v>0</v>
      </c>
      <c r="S154" s="13">
        <v>58415412.5</v>
      </c>
      <c r="T154" s="13">
        <v>0</v>
      </c>
      <c r="U154" s="11" t="s">
        <v>44</v>
      </c>
      <c r="V154" s="13">
        <v>0</v>
      </c>
      <c r="W154" s="13">
        <v>7709000</v>
      </c>
      <c r="X154" s="11" t="s">
        <v>44</v>
      </c>
      <c r="Y154" s="13">
        <v>1233440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402</v>
      </c>
      <c r="B155" s="12" t="s">
        <v>386</v>
      </c>
      <c r="C155" s="11" t="s">
        <v>38</v>
      </c>
      <c r="D155" s="11" t="s">
        <v>75</v>
      </c>
      <c r="E155" s="11" t="s">
        <v>1101</v>
      </c>
      <c r="F155" s="11" t="s">
        <v>1106</v>
      </c>
      <c r="G155" s="11" t="s">
        <v>40</v>
      </c>
      <c r="H155" s="11" t="s">
        <v>411</v>
      </c>
      <c r="I155" s="13" t="s">
        <v>42</v>
      </c>
      <c r="J155" s="13" t="s">
        <v>42</v>
      </c>
      <c r="K155" s="13" t="s">
        <v>42</v>
      </c>
      <c r="L155" s="13" t="s">
        <v>42</v>
      </c>
      <c r="M155" s="13">
        <v>0</v>
      </c>
      <c r="N155" s="11" t="s">
        <v>42</v>
      </c>
      <c r="O155" s="11" t="s">
        <v>43</v>
      </c>
      <c r="P155" s="11" t="s">
        <v>42</v>
      </c>
      <c r="Q155" s="13">
        <f>SUM(S155:AG155)</f>
        <v>311594537.80000001</v>
      </c>
      <c r="R155" s="13">
        <v>0</v>
      </c>
      <c r="S155" s="13">
        <v>280003150</v>
      </c>
      <c r="T155" s="13">
        <v>0</v>
      </c>
      <c r="U155" s="11" t="s">
        <v>44</v>
      </c>
      <c r="V155" s="13">
        <v>0</v>
      </c>
      <c r="W155" s="13">
        <v>27233955</v>
      </c>
      <c r="X155" s="11" t="s">
        <v>44</v>
      </c>
      <c r="Y155" s="13">
        <v>4357432.8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s="14" customFormat="1" x14ac:dyDescent="0.25">
      <c r="A156" s="11" t="s">
        <v>408</v>
      </c>
      <c r="B156" s="12" t="s">
        <v>386</v>
      </c>
      <c r="C156" s="11" t="s">
        <v>38</v>
      </c>
      <c r="D156" s="11" t="s">
        <v>75</v>
      </c>
      <c r="E156" s="11" t="s">
        <v>1101</v>
      </c>
      <c r="F156" s="11" t="s">
        <v>1106</v>
      </c>
      <c r="G156" s="11" t="s">
        <v>40</v>
      </c>
      <c r="H156" s="11" t="s">
        <v>413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43</v>
      </c>
      <c r="P156" s="11" t="s">
        <v>42</v>
      </c>
      <c r="Q156" s="13">
        <f>SUM(S156:AG156)</f>
        <v>115878440</v>
      </c>
      <c r="R156" s="13">
        <v>0</v>
      </c>
      <c r="S156" s="13">
        <v>104862500</v>
      </c>
      <c r="T156" s="13">
        <v>0</v>
      </c>
      <c r="U156" s="11" t="s">
        <v>44</v>
      </c>
      <c r="V156" s="13">
        <v>0</v>
      </c>
      <c r="W156" s="13">
        <v>9496500</v>
      </c>
      <c r="X156" s="11" t="s">
        <v>44</v>
      </c>
      <c r="Y156" s="13">
        <v>1519440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410</v>
      </c>
      <c r="B157" s="12" t="s">
        <v>386</v>
      </c>
      <c r="C157" s="11" t="s">
        <v>38</v>
      </c>
      <c r="D157" s="11" t="s">
        <v>75</v>
      </c>
      <c r="E157" s="11" t="s">
        <v>1101</v>
      </c>
      <c r="F157" s="11" t="s">
        <v>1106</v>
      </c>
      <c r="G157" s="11" t="s">
        <v>40</v>
      </c>
      <c r="H157" s="11" t="s">
        <v>415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43</v>
      </c>
      <c r="P157" s="11" t="s">
        <v>42</v>
      </c>
      <c r="Q157" s="13">
        <f>SUM(S157:AG157)</f>
        <v>141517342.5</v>
      </c>
      <c r="R157" s="13">
        <v>0</v>
      </c>
      <c r="S157" s="13">
        <v>135244062.5</v>
      </c>
      <c r="T157" s="13">
        <v>0</v>
      </c>
      <c r="U157" s="11" t="s">
        <v>44</v>
      </c>
      <c r="V157" s="13">
        <v>0</v>
      </c>
      <c r="W157" s="13">
        <v>5408000</v>
      </c>
      <c r="X157" s="11" t="s">
        <v>44</v>
      </c>
      <c r="Y157" s="13">
        <v>865280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412</v>
      </c>
      <c r="B158" s="12" t="s">
        <v>386</v>
      </c>
      <c r="C158" s="11" t="s">
        <v>38</v>
      </c>
      <c r="D158" s="11" t="s">
        <v>75</v>
      </c>
      <c r="E158" s="11" t="s">
        <v>1101</v>
      </c>
      <c r="F158" s="11" t="s">
        <v>1106</v>
      </c>
      <c r="G158" s="11" t="s">
        <v>40</v>
      </c>
      <c r="H158" s="11" t="s">
        <v>417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43</v>
      </c>
      <c r="P158" s="11" t="s">
        <v>42</v>
      </c>
      <c r="Q158" s="13">
        <f>SUM(S158:AG158)</f>
        <v>99317468.25</v>
      </c>
      <c r="R158" s="13">
        <v>0</v>
      </c>
      <c r="S158" s="13">
        <v>83172066.25</v>
      </c>
      <c r="T158" s="13">
        <v>0</v>
      </c>
      <c r="U158" s="11" t="s">
        <v>44</v>
      </c>
      <c r="V158" s="13">
        <v>0</v>
      </c>
      <c r="W158" s="13">
        <v>13918450</v>
      </c>
      <c r="X158" s="11" t="s">
        <v>44</v>
      </c>
      <c r="Y158" s="13">
        <v>2226952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414</v>
      </c>
      <c r="B159" s="12" t="s">
        <v>386</v>
      </c>
      <c r="C159" s="11" t="s">
        <v>38</v>
      </c>
      <c r="D159" s="11" t="s">
        <v>75</v>
      </c>
      <c r="E159" s="11" t="s">
        <v>1101</v>
      </c>
      <c r="F159" s="11" t="s">
        <v>1106</v>
      </c>
      <c r="G159" s="11" t="s">
        <v>40</v>
      </c>
      <c r="H159" s="11" t="s">
        <v>419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43</v>
      </c>
      <c r="P159" s="11" t="s">
        <v>42</v>
      </c>
      <c r="Q159" s="13">
        <f>SUM(S159:AG159)</f>
        <v>19260930</v>
      </c>
      <c r="R159" s="13">
        <v>0</v>
      </c>
      <c r="S159" s="13">
        <v>0</v>
      </c>
      <c r="T159" s="13">
        <v>0</v>
      </c>
      <c r="U159" s="11" t="s">
        <v>44</v>
      </c>
      <c r="V159" s="13">
        <v>0</v>
      </c>
      <c r="W159" s="13">
        <v>16604250</v>
      </c>
      <c r="X159" s="11" t="s">
        <v>47</v>
      </c>
      <c r="Y159" s="13">
        <v>2656680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416</v>
      </c>
      <c r="B160" s="12" t="s">
        <v>386</v>
      </c>
      <c r="C160" s="11" t="s">
        <v>38</v>
      </c>
      <c r="D160" s="11" t="s">
        <v>75</v>
      </c>
      <c r="E160" s="11" t="s">
        <v>1101</v>
      </c>
      <c r="F160" s="11" t="s">
        <v>1106</v>
      </c>
      <c r="G160" s="11" t="s">
        <v>40</v>
      </c>
      <c r="H160" s="11" t="s">
        <v>421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290417136.25</v>
      </c>
      <c r="R160" s="13">
        <v>0</v>
      </c>
      <c r="S160" s="13">
        <v>244736046.25</v>
      </c>
      <c r="T160" s="13">
        <v>0</v>
      </c>
      <c r="U160" s="11" t="s">
        <v>44</v>
      </c>
      <c r="V160" s="13">
        <v>0</v>
      </c>
      <c r="W160" s="13">
        <v>39380250</v>
      </c>
      <c r="X160" s="11" t="s">
        <v>47</v>
      </c>
      <c r="Y160" s="13">
        <v>6300840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418</v>
      </c>
      <c r="B161" s="12" t="s">
        <v>386</v>
      </c>
      <c r="C161" s="11" t="s">
        <v>38</v>
      </c>
      <c r="D161" s="11" t="s">
        <v>75</v>
      </c>
      <c r="E161" s="11" t="s">
        <v>1101</v>
      </c>
      <c r="F161" s="11" t="s">
        <v>1106</v>
      </c>
      <c r="G161" s="11" t="s">
        <v>40</v>
      </c>
      <c r="H161" s="11" t="s">
        <v>423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79</v>
      </c>
      <c r="P161" s="11" t="s">
        <v>80</v>
      </c>
      <c r="Q161" s="13">
        <f>SUM(S161:AG161)</f>
        <v>34125000</v>
      </c>
      <c r="R161" s="13">
        <v>0</v>
      </c>
      <c r="S161" s="13">
        <v>34125000</v>
      </c>
      <c r="T161" s="13">
        <v>0</v>
      </c>
      <c r="U161" s="11" t="s">
        <v>44</v>
      </c>
      <c r="V161" s="13">
        <v>0</v>
      </c>
      <c r="W161" s="13">
        <v>0</v>
      </c>
      <c r="X161" s="11" t="s">
        <v>44</v>
      </c>
      <c r="Y161" s="13">
        <v>0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420</v>
      </c>
      <c r="B162" s="12" t="s">
        <v>386</v>
      </c>
      <c r="C162" s="11" t="s">
        <v>38</v>
      </c>
      <c r="D162" s="11" t="s">
        <v>75</v>
      </c>
      <c r="E162" s="11" t="s">
        <v>1101</v>
      </c>
      <c r="F162" s="11" t="s">
        <v>1106</v>
      </c>
      <c r="G162" s="11" t="s">
        <v>40</v>
      </c>
      <c r="H162" s="11" t="s">
        <v>425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183207183.75</v>
      </c>
      <c r="R162" s="13">
        <v>0</v>
      </c>
      <c r="S162" s="13">
        <v>157164023.75</v>
      </c>
      <c r="T162" s="13">
        <v>0</v>
      </c>
      <c r="U162" s="11" t="s">
        <v>44</v>
      </c>
      <c r="V162" s="13">
        <v>0</v>
      </c>
      <c r="W162" s="13">
        <v>22451000</v>
      </c>
      <c r="X162" s="11" t="s">
        <v>47</v>
      </c>
      <c r="Y162" s="13">
        <v>3592160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422</v>
      </c>
      <c r="B163" s="12" t="s">
        <v>386</v>
      </c>
      <c r="C163" s="11" t="s">
        <v>38</v>
      </c>
      <c r="D163" s="11" t="s">
        <v>75</v>
      </c>
      <c r="E163" s="11" t="s">
        <v>1101</v>
      </c>
      <c r="F163" s="11" t="s">
        <v>1106</v>
      </c>
      <c r="G163" s="11" t="s">
        <v>40</v>
      </c>
      <c r="H163" s="11" t="s">
        <v>427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43</v>
      </c>
      <c r="P163" s="11" t="s">
        <v>42</v>
      </c>
      <c r="Q163" s="13">
        <f>SUM(S163:AG163)</f>
        <v>75812100</v>
      </c>
      <c r="R163" s="13">
        <v>0</v>
      </c>
      <c r="S163" s="13">
        <v>57508750</v>
      </c>
      <c r="T163" s="13">
        <v>0</v>
      </c>
      <c r="U163" s="11" t="s">
        <v>44</v>
      </c>
      <c r="V163" s="13">
        <v>0</v>
      </c>
      <c r="W163" s="13">
        <v>15778750</v>
      </c>
      <c r="X163" s="11" t="s">
        <v>47</v>
      </c>
      <c r="Y163" s="13">
        <v>2524600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424</v>
      </c>
      <c r="B164" s="12" t="s">
        <v>386</v>
      </c>
      <c r="C164" s="11" t="s">
        <v>38</v>
      </c>
      <c r="D164" s="11" t="s">
        <v>94</v>
      </c>
      <c r="E164" s="11" t="s">
        <v>1135</v>
      </c>
      <c r="F164" s="11" t="s">
        <v>1140</v>
      </c>
      <c r="G164" s="11" t="s">
        <v>40</v>
      </c>
      <c r="H164" s="11" t="s">
        <v>429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43</v>
      </c>
      <c r="P164" s="11" t="s">
        <v>42</v>
      </c>
      <c r="Q164" s="13">
        <f>SUM(S164:AG164)</f>
        <v>204391250</v>
      </c>
      <c r="R164" s="13">
        <v>0</v>
      </c>
      <c r="S164" s="13">
        <v>204391250</v>
      </c>
      <c r="T164" s="13">
        <v>0</v>
      </c>
      <c r="U164" s="11" t="s">
        <v>44</v>
      </c>
      <c r="V164" s="13">
        <v>0</v>
      </c>
      <c r="W164" s="13">
        <v>0</v>
      </c>
      <c r="X164" s="11" t="s">
        <v>44</v>
      </c>
      <c r="Y164" s="13">
        <v>0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426</v>
      </c>
      <c r="B165" s="12" t="s">
        <v>386</v>
      </c>
      <c r="C165" s="11" t="s">
        <v>38</v>
      </c>
      <c r="D165" s="11" t="s">
        <v>94</v>
      </c>
      <c r="E165" s="11" t="s">
        <v>1135</v>
      </c>
      <c r="F165" s="11" t="s">
        <v>1140</v>
      </c>
      <c r="G165" s="11" t="s">
        <v>40</v>
      </c>
      <c r="H165" s="11" t="s">
        <v>431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43</v>
      </c>
      <c r="P165" s="11" t="s">
        <v>42</v>
      </c>
      <c r="Q165" s="13">
        <f>SUM(S165:AG165)</f>
        <v>524424735</v>
      </c>
      <c r="R165" s="13">
        <v>0</v>
      </c>
      <c r="S165" s="13">
        <v>503433375</v>
      </c>
      <c r="T165" s="13">
        <v>0</v>
      </c>
      <c r="U165" s="11" t="s">
        <v>44</v>
      </c>
      <c r="V165" s="13">
        <v>0</v>
      </c>
      <c r="W165" s="13">
        <v>18096000</v>
      </c>
      <c r="X165" s="11" t="s">
        <v>44</v>
      </c>
      <c r="Y165" s="13">
        <v>2895360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428</v>
      </c>
      <c r="B166" s="12" t="s">
        <v>386</v>
      </c>
      <c r="C166" s="11" t="s">
        <v>38</v>
      </c>
      <c r="D166" s="11" t="s">
        <v>94</v>
      </c>
      <c r="E166" s="11" t="s">
        <v>1135</v>
      </c>
      <c r="F166" s="11" t="s">
        <v>1140</v>
      </c>
      <c r="G166" s="11" t="s">
        <v>40</v>
      </c>
      <c r="H166" s="11" t="s">
        <v>433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f>SUM(S166:AG166)</f>
        <v>295272920</v>
      </c>
      <c r="R166" s="13">
        <v>0</v>
      </c>
      <c r="S166" s="13">
        <v>251838750</v>
      </c>
      <c r="T166" s="13">
        <v>0</v>
      </c>
      <c r="U166" s="11" t="s">
        <v>44</v>
      </c>
      <c r="V166" s="13">
        <v>0</v>
      </c>
      <c r="W166" s="13">
        <v>37443250</v>
      </c>
      <c r="X166" s="11" t="s">
        <v>47</v>
      </c>
      <c r="Y166" s="13">
        <v>5990920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430</v>
      </c>
      <c r="B167" s="12" t="s">
        <v>386</v>
      </c>
      <c r="C167" s="11" t="s">
        <v>38</v>
      </c>
      <c r="D167" s="11" t="s">
        <v>94</v>
      </c>
      <c r="E167" s="11" t="s">
        <v>1135</v>
      </c>
      <c r="F167" s="11" t="s">
        <v>1140</v>
      </c>
      <c r="G167" s="11" t="s">
        <v>40</v>
      </c>
      <c r="H167" s="11" t="s">
        <v>435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>SUM(S167:AG167)</f>
        <v>392950428.75</v>
      </c>
      <c r="R167" s="13">
        <v>0</v>
      </c>
      <c r="S167" s="13">
        <v>380686618.75</v>
      </c>
      <c r="T167" s="13">
        <v>0</v>
      </c>
      <c r="U167" s="11" t="s">
        <v>44</v>
      </c>
      <c r="V167" s="13">
        <v>0</v>
      </c>
      <c r="W167" s="13">
        <v>10572250</v>
      </c>
      <c r="X167" s="11" t="s">
        <v>44</v>
      </c>
      <c r="Y167" s="13">
        <v>1691560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432</v>
      </c>
      <c r="B168" s="12" t="s">
        <v>386</v>
      </c>
      <c r="C168" s="11" t="s">
        <v>38</v>
      </c>
      <c r="D168" s="11" t="s">
        <v>94</v>
      </c>
      <c r="E168" s="11" t="s">
        <v>1135</v>
      </c>
      <c r="F168" s="11" t="s">
        <v>1140</v>
      </c>
      <c r="G168" s="11" t="s">
        <v>40</v>
      </c>
      <c r="H168" s="11" t="s">
        <v>437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47899500</v>
      </c>
      <c r="R168" s="13">
        <v>0</v>
      </c>
      <c r="S168" s="13">
        <v>47522500</v>
      </c>
      <c r="T168" s="13">
        <v>0</v>
      </c>
      <c r="U168" s="11" t="s">
        <v>44</v>
      </c>
      <c r="V168" s="13">
        <v>0</v>
      </c>
      <c r="W168" s="13">
        <v>325000</v>
      </c>
      <c r="X168" s="11" t="s">
        <v>44</v>
      </c>
      <c r="Y168" s="13">
        <v>52000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434</v>
      </c>
      <c r="B169" s="12" t="s">
        <v>386</v>
      </c>
      <c r="C169" s="11" t="s">
        <v>38</v>
      </c>
      <c r="D169" s="11" t="s">
        <v>94</v>
      </c>
      <c r="E169" s="11" t="s">
        <v>1135</v>
      </c>
      <c r="F169" s="11" t="s">
        <v>1140</v>
      </c>
      <c r="G169" s="11" t="s">
        <v>40</v>
      </c>
      <c r="H169" s="11" t="s">
        <v>439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102218544</v>
      </c>
      <c r="R169" s="13">
        <v>0</v>
      </c>
      <c r="S169" s="13">
        <v>92596750</v>
      </c>
      <c r="T169" s="13">
        <v>0</v>
      </c>
      <c r="U169" s="11" t="s">
        <v>44</v>
      </c>
      <c r="V169" s="13">
        <v>0</v>
      </c>
      <c r="W169" s="13">
        <v>8294650</v>
      </c>
      <c r="X169" s="11" t="s">
        <v>44</v>
      </c>
      <c r="Y169" s="13">
        <v>1327144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436</v>
      </c>
      <c r="B170" s="12" t="s">
        <v>386</v>
      </c>
      <c r="C170" s="11" t="s">
        <v>38</v>
      </c>
      <c r="D170" s="11" t="s">
        <v>94</v>
      </c>
      <c r="E170" s="11" t="s">
        <v>1135</v>
      </c>
      <c r="F170" s="11" t="s">
        <v>1140</v>
      </c>
      <c r="G170" s="11" t="s">
        <v>40</v>
      </c>
      <c r="H170" s="11" t="s">
        <v>441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95794258.75</v>
      </c>
      <c r="R170" s="13">
        <v>0</v>
      </c>
      <c r="S170" s="13">
        <v>93871558.75</v>
      </c>
      <c r="T170" s="13">
        <v>0</v>
      </c>
      <c r="U170" s="11" t="s">
        <v>44</v>
      </c>
      <c r="V170" s="13">
        <v>0</v>
      </c>
      <c r="W170" s="13">
        <v>1657500</v>
      </c>
      <c r="X170" s="11" t="s">
        <v>44</v>
      </c>
      <c r="Y170" s="13">
        <v>265200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438</v>
      </c>
      <c r="B171" s="12" t="s">
        <v>386</v>
      </c>
      <c r="C171" s="11" t="s">
        <v>38</v>
      </c>
      <c r="D171" s="11" t="s">
        <v>94</v>
      </c>
      <c r="E171" s="11" t="s">
        <v>1135</v>
      </c>
      <c r="F171" s="11" t="s">
        <v>1140</v>
      </c>
      <c r="G171" s="11" t="s">
        <v>40</v>
      </c>
      <c r="H171" s="11" t="s">
        <v>443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>SUM(S171:AG171)</f>
        <v>88061055</v>
      </c>
      <c r="R171" s="13">
        <v>0</v>
      </c>
      <c r="S171" s="13">
        <v>81636975</v>
      </c>
      <c r="T171" s="13">
        <v>0</v>
      </c>
      <c r="U171" s="11" t="s">
        <v>44</v>
      </c>
      <c r="V171" s="13">
        <v>0</v>
      </c>
      <c r="W171" s="13">
        <v>5538000</v>
      </c>
      <c r="X171" s="11" t="s">
        <v>44</v>
      </c>
      <c r="Y171" s="13">
        <v>886080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440</v>
      </c>
      <c r="B172" s="12" t="s">
        <v>386</v>
      </c>
      <c r="C172" s="11" t="s">
        <v>38</v>
      </c>
      <c r="D172" s="11" t="s">
        <v>94</v>
      </c>
      <c r="E172" s="11" t="s">
        <v>1135</v>
      </c>
      <c r="F172" s="11" t="s">
        <v>1140</v>
      </c>
      <c r="G172" s="11" t="s">
        <v>40</v>
      </c>
      <c r="H172" s="11" t="s">
        <v>445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26623675</v>
      </c>
      <c r="R172" s="13">
        <v>0</v>
      </c>
      <c r="S172" s="13">
        <v>26397475</v>
      </c>
      <c r="T172" s="13">
        <v>0</v>
      </c>
      <c r="U172" s="11" t="s">
        <v>44</v>
      </c>
      <c r="V172" s="13">
        <v>0</v>
      </c>
      <c r="W172" s="13">
        <v>195000</v>
      </c>
      <c r="X172" s="11" t="s">
        <v>44</v>
      </c>
      <c r="Y172" s="13">
        <v>31200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442</v>
      </c>
      <c r="B173" s="12" t="s">
        <v>447</v>
      </c>
      <c r="C173" s="11" t="s">
        <v>38</v>
      </c>
      <c r="D173" s="11" t="s">
        <v>39</v>
      </c>
      <c r="E173" s="11" t="s">
        <v>1076</v>
      </c>
      <c r="F173" s="11" t="s">
        <v>1082</v>
      </c>
      <c r="G173" s="11" t="s">
        <v>40</v>
      </c>
      <c r="H173" s="11" t="s">
        <v>448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</v>
      </c>
      <c r="P173" s="11" t="s">
        <v>42</v>
      </c>
      <c r="Q173" s="13">
        <f>SUM(S173:AG173)</f>
        <v>109266975</v>
      </c>
      <c r="R173" s="13">
        <v>0</v>
      </c>
      <c r="S173" s="13">
        <v>99446125</v>
      </c>
      <c r="T173" s="13">
        <v>0</v>
      </c>
      <c r="U173" s="11" t="s">
        <v>44</v>
      </c>
      <c r="V173" s="13">
        <v>0</v>
      </c>
      <c r="W173" s="13">
        <v>8466250</v>
      </c>
      <c r="X173" s="11" t="s">
        <v>47</v>
      </c>
      <c r="Y173" s="13">
        <v>1354600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444</v>
      </c>
      <c r="B174" s="12" t="s">
        <v>447</v>
      </c>
      <c r="C174" s="11" t="s">
        <v>38</v>
      </c>
      <c r="D174" s="11" t="s">
        <v>39</v>
      </c>
      <c r="E174" s="11" t="s">
        <v>1076</v>
      </c>
      <c r="F174" s="11" t="s">
        <v>1082</v>
      </c>
      <c r="G174" s="11" t="s">
        <v>40</v>
      </c>
      <c r="H174" s="11" t="s">
        <v>450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43</v>
      </c>
      <c r="P174" s="11" t="s">
        <v>42</v>
      </c>
      <c r="Q174" s="13">
        <f>SUM(S174:AG174)</f>
        <v>234608503.75</v>
      </c>
      <c r="R174" s="13">
        <v>0</v>
      </c>
      <c r="S174" s="13">
        <v>205756693.75</v>
      </c>
      <c r="T174" s="13">
        <v>0</v>
      </c>
      <c r="U174" s="11" t="s">
        <v>44</v>
      </c>
      <c r="V174" s="13">
        <v>0</v>
      </c>
      <c r="W174" s="13">
        <v>24872250</v>
      </c>
      <c r="X174" s="11" t="s">
        <v>44</v>
      </c>
      <c r="Y174" s="13">
        <v>3979560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446</v>
      </c>
      <c r="B175" s="12" t="s">
        <v>447</v>
      </c>
      <c r="C175" s="11" t="s">
        <v>38</v>
      </c>
      <c r="D175" s="11" t="s">
        <v>39</v>
      </c>
      <c r="E175" s="11" t="s">
        <v>1076</v>
      </c>
      <c r="F175" s="11" t="s">
        <v>1082</v>
      </c>
      <c r="G175" s="11" t="s">
        <v>40</v>
      </c>
      <c r="H175" s="11" t="s">
        <v>452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86418900</v>
      </c>
      <c r="R175" s="13">
        <v>0</v>
      </c>
      <c r="S175" s="13">
        <v>84986300</v>
      </c>
      <c r="T175" s="13">
        <v>0</v>
      </c>
      <c r="U175" s="11" t="s">
        <v>44</v>
      </c>
      <c r="V175" s="13">
        <v>0</v>
      </c>
      <c r="W175" s="13">
        <v>1235000</v>
      </c>
      <c r="X175" s="11" t="s">
        <v>47</v>
      </c>
      <c r="Y175" s="13">
        <v>197600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449</v>
      </c>
      <c r="B176" s="12" t="s">
        <v>447</v>
      </c>
      <c r="C176" s="11" t="s">
        <v>38</v>
      </c>
      <c r="D176" s="11" t="s">
        <v>39</v>
      </c>
      <c r="E176" s="11" t="s">
        <v>1076</v>
      </c>
      <c r="F176" s="11" t="s">
        <v>1082</v>
      </c>
      <c r="G176" s="11" t="s">
        <v>40</v>
      </c>
      <c r="H176" s="11" t="s">
        <v>454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50247337.5</v>
      </c>
      <c r="R176" s="13">
        <v>0</v>
      </c>
      <c r="S176" s="13">
        <v>44833617.5</v>
      </c>
      <c r="T176" s="13">
        <v>0</v>
      </c>
      <c r="U176" s="11" t="s">
        <v>44</v>
      </c>
      <c r="V176" s="13">
        <v>0</v>
      </c>
      <c r="W176" s="13">
        <v>4667000</v>
      </c>
      <c r="X176" s="11" t="s">
        <v>44</v>
      </c>
      <c r="Y176" s="13">
        <v>746720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451</v>
      </c>
      <c r="B177" s="12" t="s">
        <v>447</v>
      </c>
      <c r="C177" s="11" t="s">
        <v>38</v>
      </c>
      <c r="D177" s="11" t="s">
        <v>39</v>
      </c>
      <c r="E177" s="11" t="s">
        <v>1076</v>
      </c>
      <c r="F177" s="11" t="s">
        <v>1082</v>
      </c>
      <c r="G177" s="11" t="s">
        <v>40</v>
      </c>
      <c r="H177" s="11" t="s">
        <v>456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92990870</v>
      </c>
      <c r="R177" s="13">
        <v>0</v>
      </c>
      <c r="S177" s="13">
        <v>92764670</v>
      </c>
      <c r="T177" s="13">
        <v>0</v>
      </c>
      <c r="U177" s="11" t="s">
        <v>44</v>
      </c>
      <c r="V177" s="13">
        <v>0</v>
      </c>
      <c r="W177" s="13">
        <v>195000</v>
      </c>
      <c r="X177" s="11" t="s">
        <v>47</v>
      </c>
      <c r="Y177" s="13">
        <v>31200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453</v>
      </c>
      <c r="B178" s="12" t="s">
        <v>447</v>
      </c>
      <c r="C178" s="11" t="s">
        <v>38</v>
      </c>
      <c r="D178" s="11" t="s">
        <v>39</v>
      </c>
      <c r="E178" s="11" t="s">
        <v>1076</v>
      </c>
      <c r="F178" s="11" t="s">
        <v>1082</v>
      </c>
      <c r="G178" s="11" t="s">
        <v>40</v>
      </c>
      <c r="H178" s="11" t="s">
        <v>458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f>SUM(S178:AG178)</f>
        <v>258643280</v>
      </c>
      <c r="R178" s="13">
        <v>0</v>
      </c>
      <c r="S178" s="13">
        <v>232198615</v>
      </c>
      <c r="T178" s="13">
        <v>0</v>
      </c>
      <c r="U178" s="11" t="s">
        <v>44</v>
      </c>
      <c r="V178" s="13">
        <v>0</v>
      </c>
      <c r="W178" s="13">
        <v>22797125</v>
      </c>
      <c r="X178" s="11" t="s">
        <v>44</v>
      </c>
      <c r="Y178" s="13">
        <v>3647540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455</v>
      </c>
      <c r="B179" s="12" t="s">
        <v>447</v>
      </c>
      <c r="C179" s="11" t="s">
        <v>38</v>
      </c>
      <c r="D179" s="11" t="s">
        <v>39</v>
      </c>
      <c r="E179" s="11" t="s">
        <v>1076</v>
      </c>
      <c r="F179" s="11" t="s">
        <v>1082</v>
      </c>
      <c r="G179" s="11" t="s">
        <v>40</v>
      </c>
      <c r="H179" s="11" t="s">
        <v>460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461</v>
      </c>
      <c r="P179" s="11" t="s">
        <v>462</v>
      </c>
      <c r="Q179" s="13">
        <f>SUM(S179:AG179)</f>
        <v>41325000</v>
      </c>
      <c r="R179" s="13">
        <v>0</v>
      </c>
      <c r="S179" s="13">
        <v>41325000</v>
      </c>
      <c r="T179" s="13">
        <v>0</v>
      </c>
      <c r="U179" s="11" t="s">
        <v>44</v>
      </c>
      <c r="V179" s="13">
        <v>0</v>
      </c>
      <c r="W179" s="13">
        <v>0</v>
      </c>
      <c r="X179" s="11" t="s">
        <v>44</v>
      </c>
      <c r="Y179" s="13">
        <v>0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457</v>
      </c>
      <c r="B180" s="12" t="s">
        <v>447</v>
      </c>
      <c r="C180" s="11" t="s">
        <v>38</v>
      </c>
      <c r="D180" s="11" t="s">
        <v>39</v>
      </c>
      <c r="E180" s="11" t="s">
        <v>1076</v>
      </c>
      <c r="F180" s="11" t="s">
        <v>1082</v>
      </c>
      <c r="G180" s="11" t="s">
        <v>40</v>
      </c>
      <c r="H180" s="11" t="s">
        <v>464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f>SUM(S180:AG180)</f>
        <v>125069871.25</v>
      </c>
      <c r="R180" s="13">
        <v>0</v>
      </c>
      <c r="S180" s="13">
        <v>100342441.25</v>
      </c>
      <c r="T180" s="13">
        <v>0</v>
      </c>
      <c r="U180" s="11" t="s">
        <v>44</v>
      </c>
      <c r="V180" s="13">
        <v>0</v>
      </c>
      <c r="W180" s="13">
        <v>21316750</v>
      </c>
      <c r="X180" s="11" t="s">
        <v>47</v>
      </c>
      <c r="Y180" s="13">
        <v>3410680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459</v>
      </c>
      <c r="B181" s="12" t="s">
        <v>447</v>
      </c>
      <c r="C181" s="11" t="s">
        <v>38</v>
      </c>
      <c r="D181" s="11" t="s">
        <v>39</v>
      </c>
      <c r="E181" s="11" t="s">
        <v>1076</v>
      </c>
      <c r="F181" s="11" t="s">
        <v>1082</v>
      </c>
      <c r="G181" s="11" t="s">
        <v>40</v>
      </c>
      <c r="H181" s="11" t="s">
        <v>466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160585510</v>
      </c>
      <c r="R181" s="13">
        <v>0</v>
      </c>
      <c r="S181" s="13">
        <v>139858050</v>
      </c>
      <c r="T181" s="13">
        <v>0</v>
      </c>
      <c r="U181" s="11" t="s">
        <v>44</v>
      </c>
      <c r="V181" s="13">
        <v>0</v>
      </c>
      <c r="W181" s="13">
        <v>17868500</v>
      </c>
      <c r="X181" s="11" t="s">
        <v>44</v>
      </c>
      <c r="Y181" s="13">
        <v>2858960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463</v>
      </c>
      <c r="B182" s="12" t="s">
        <v>447</v>
      </c>
      <c r="C182" s="11" t="s">
        <v>38</v>
      </c>
      <c r="D182" s="11" t="s">
        <v>39</v>
      </c>
      <c r="E182" s="11" t="s">
        <v>1076</v>
      </c>
      <c r="F182" s="11" t="s">
        <v>1082</v>
      </c>
      <c r="G182" s="11" t="s">
        <v>40</v>
      </c>
      <c r="H182" s="11" t="s">
        <v>468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138050318.75</v>
      </c>
      <c r="R182" s="13">
        <v>0</v>
      </c>
      <c r="S182" s="13">
        <v>104354058.75</v>
      </c>
      <c r="T182" s="13">
        <v>0</v>
      </c>
      <c r="U182" s="11" t="s">
        <v>44</v>
      </c>
      <c r="V182" s="13">
        <v>0</v>
      </c>
      <c r="W182" s="13">
        <v>29048500</v>
      </c>
      <c r="X182" s="11" t="s">
        <v>44</v>
      </c>
      <c r="Y182" s="13">
        <v>4647760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465</v>
      </c>
      <c r="B183" s="12" t="s">
        <v>447</v>
      </c>
      <c r="C183" s="11" t="s">
        <v>38</v>
      </c>
      <c r="D183" s="11" t="s">
        <v>39</v>
      </c>
      <c r="E183" s="11" t="s">
        <v>1076</v>
      </c>
      <c r="F183" s="11" t="s">
        <v>1082</v>
      </c>
      <c r="G183" s="11" t="s">
        <v>40</v>
      </c>
      <c r="H183" s="11" t="s">
        <v>470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297649647.75</v>
      </c>
      <c r="R183" s="13">
        <v>0</v>
      </c>
      <c r="S183" s="13">
        <v>241392011.25</v>
      </c>
      <c r="T183" s="13">
        <v>0</v>
      </c>
      <c r="U183" s="11" t="s">
        <v>44</v>
      </c>
      <c r="V183" s="13">
        <v>0</v>
      </c>
      <c r="W183" s="13">
        <v>48497962.5</v>
      </c>
      <c r="X183" s="11" t="s">
        <v>47</v>
      </c>
      <c r="Y183" s="13">
        <v>7759674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467</v>
      </c>
      <c r="B184" s="12" t="s">
        <v>447</v>
      </c>
      <c r="C184" s="11" t="s">
        <v>38</v>
      </c>
      <c r="D184" s="11" t="s">
        <v>63</v>
      </c>
      <c r="E184" s="11" t="s">
        <v>64</v>
      </c>
      <c r="F184" s="11" t="s">
        <v>1096</v>
      </c>
      <c r="G184" s="11" t="s">
        <v>40</v>
      </c>
      <c r="H184" s="11" t="s">
        <v>472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1603162222.25</v>
      </c>
      <c r="R184" s="13">
        <v>0</v>
      </c>
      <c r="S184" s="13">
        <v>1359391948.75</v>
      </c>
      <c r="T184" s="13">
        <v>0</v>
      </c>
      <c r="U184" s="11" t="s">
        <v>44</v>
      </c>
      <c r="V184" s="13">
        <v>0</v>
      </c>
      <c r="W184" s="13">
        <v>210146787.5</v>
      </c>
      <c r="X184" s="11" t="s">
        <v>44</v>
      </c>
      <c r="Y184" s="13">
        <v>33623486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469</v>
      </c>
      <c r="B185" s="12" t="s">
        <v>447</v>
      </c>
      <c r="C185" s="11" t="s">
        <v>38</v>
      </c>
      <c r="D185" s="11" t="s">
        <v>75</v>
      </c>
      <c r="E185" s="11" t="s">
        <v>1101</v>
      </c>
      <c r="F185" s="11" t="s">
        <v>1107</v>
      </c>
      <c r="G185" s="11" t="s">
        <v>40</v>
      </c>
      <c r="H185" s="11" t="s">
        <v>474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43</v>
      </c>
      <c r="P185" s="11" t="s">
        <v>42</v>
      </c>
      <c r="Q185" s="13">
        <f>SUM(S185:AG185)</f>
        <v>66533520</v>
      </c>
      <c r="R185" s="13">
        <v>0</v>
      </c>
      <c r="S185" s="13">
        <v>62194250</v>
      </c>
      <c r="T185" s="13">
        <v>0</v>
      </c>
      <c r="U185" s="11" t="s">
        <v>44</v>
      </c>
      <c r="V185" s="13">
        <v>0</v>
      </c>
      <c r="W185" s="13">
        <v>3740750</v>
      </c>
      <c r="X185" s="11" t="s">
        <v>44</v>
      </c>
      <c r="Y185" s="13">
        <v>598520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471</v>
      </c>
      <c r="B186" s="12" t="s">
        <v>447</v>
      </c>
      <c r="C186" s="11" t="s">
        <v>38</v>
      </c>
      <c r="D186" s="11" t="s">
        <v>75</v>
      </c>
      <c r="E186" s="11" t="s">
        <v>1101</v>
      </c>
      <c r="F186" s="11" t="s">
        <v>1107</v>
      </c>
      <c r="G186" s="11" t="s">
        <v>40</v>
      </c>
      <c r="H186" s="11" t="s">
        <v>476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43</v>
      </c>
      <c r="P186" s="11" t="s">
        <v>42</v>
      </c>
      <c r="Q186" s="13">
        <f>SUM(S186:AG186)</f>
        <v>278598186.25</v>
      </c>
      <c r="R186" s="13">
        <v>0</v>
      </c>
      <c r="S186" s="13">
        <v>218165086.25</v>
      </c>
      <c r="T186" s="13">
        <v>0</v>
      </c>
      <c r="U186" s="11" t="s">
        <v>44</v>
      </c>
      <c r="V186" s="13">
        <v>0</v>
      </c>
      <c r="W186" s="13">
        <v>52097500</v>
      </c>
      <c r="X186" s="11" t="s">
        <v>44</v>
      </c>
      <c r="Y186" s="13">
        <v>8335600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473</v>
      </c>
      <c r="B187" s="12" t="s">
        <v>447</v>
      </c>
      <c r="C187" s="11" t="s">
        <v>38</v>
      </c>
      <c r="D187" s="11" t="s">
        <v>75</v>
      </c>
      <c r="E187" s="11" t="s">
        <v>1101</v>
      </c>
      <c r="F187" s="11" t="s">
        <v>1107</v>
      </c>
      <c r="G187" s="11" t="s">
        <v>40</v>
      </c>
      <c r="H187" s="11" t="s">
        <v>478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43</v>
      </c>
      <c r="P187" s="11" t="s">
        <v>42</v>
      </c>
      <c r="Q187" s="13">
        <f>SUM(S187:AG187)</f>
        <v>209175532.09999999</v>
      </c>
      <c r="R187" s="13">
        <v>0</v>
      </c>
      <c r="S187" s="13">
        <v>172999630</v>
      </c>
      <c r="T187" s="13">
        <v>0</v>
      </c>
      <c r="U187" s="11" t="s">
        <v>44</v>
      </c>
      <c r="V187" s="13">
        <v>0</v>
      </c>
      <c r="W187" s="13">
        <v>31186122.5</v>
      </c>
      <c r="X187" s="11" t="s">
        <v>44</v>
      </c>
      <c r="Y187" s="13">
        <v>4989779.5999999996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475</v>
      </c>
      <c r="B188" s="12" t="s">
        <v>447</v>
      </c>
      <c r="C188" s="11" t="s">
        <v>38</v>
      </c>
      <c r="D188" s="11" t="s">
        <v>75</v>
      </c>
      <c r="E188" s="11" t="s">
        <v>1101</v>
      </c>
      <c r="F188" s="11" t="s">
        <v>1107</v>
      </c>
      <c r="G188" s="11" t="s">
        <v>40</v>
      </c>
      <c r="H188" s="11" t="s">
        <v>480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481</v>
      </c>
      <c r="P188" s="11" t="s">
        <v>482</v>
      </c>
      <c r="Q188" s="13">
        <f>SUM(S188:AG188)</f>
        <v>6203600</v>
      </c>
      <c r="R188" s="13">
        <v>0</v>
      </c>
      <c r="S188" s="13">
        <v>4582500</v>
      </c>
      <c r="T188" s="13">
        <v>1397500</v>
      </c>
      <c r="U188" s="11" t="s">
        <v>47</v>
      </c>
      <c r="V188" s="13">
        <v>223600</v>
      </c>
      <c r="W188" s="13">
        <v>0</v>
      </c>
      <c r="X188" s="11" t="s">
        <v>44</v>
      </c>
      <c r="Y188" s="13">
        <v>0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477</v>
      </c>
      <c r="B189" s="12" t="s">
        <v>447</v>
      </c>
      <c r="C189" s="11" t="s">
        <v>38</v>
      </c>
      <c r="D189" s="11" t="s">
        <v>75</v>
      </c>
      <c r="E189" s="11" t="s">
        <v>1101</v>
      </c>
      <c r="F189" s="11" t="s">
        <v>1107</v>
      </c>
      <c r="G189" s="11" t="s">
        <v>40</v>
      </c>
      <c r="H189" s="11" t="s">
        <v>484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>SUM(S189:AG189)</f>
        <v>102561915</v>
      </c>
      <c r="R189" s="13">
        <v>0</v>
      </c>
      <c r="S189" s="13">
        <v>76334025</v>
      </c>
      <c r="T189" s="13">
        <v>0</v>
      </c>
      <c r="U189" s="11" t="s">
        <v>44</v>
      </c>
      <c r="V189" s="13">
        <v>0</v>
      </c>
      <c r="W189" s="13">
        <v>22610250</v>
      </c>
      <c r="X189" s="11" t="s">
        <v>44</v>
      </c>
      <c r="Y189" s="13">
        <v>3617640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479</v>
      </c>
      <c r="B190" s="12" t="s">
        <v>447</v>
      </c>
      <c r="C190" s="11" t="s">
        <v>38</v>
      </c>
      <c r="D190" s="11" t="s">
        <v>75</v>
      </c>
      <c r="E190" s="11" t="s">
        <v>1101</v>
      </c>
      <c r="F190" s="11" t="s">
        <v>1107</v>
      </c>
      <c r="G190" s="11" t="s">
        <v>40</v>
      </c>
      <c r="H190" s="11" t="s">
        <v>486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143255696.5</v>
      </c>
      <c r="R190" s="13">
        <v>0</v>
      </c>
      <c r="S190" s="13">
        <v>113457805</v>
      </c>
      <c r="T190" s="13">
        <v>0</v>
      </c>
      <c r="U190" s="11" t="s">
        <v>44</v>
      </c>
      <c r="V190" s="13">
        <v>0</v>
      </c>
      <c r="W190" s="13">
        <v>25687837.5</v>
      </c>
      <c r="X190" s="11" t="s">
        <v>44</v>
      </c>
      <c r="Y190" s="13">
        <v>4110054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483</v>
      </c>
      <c r="B191" s="12" t="s">
        <v>447</v>
      </c>
      <c r="C191" s="11" t="s">
        <v>38</v>
      </c>
      <c r="D191" s="11" t="s">
        <v>75</v>
      </c>
      <c r="E191" s="11" t="s">
        <v>1101</v>
      </c>
      <c r="F191" s="11" t="s">
        <v>1107</v>
      </c>
      <c r="G191" s="11" t="s">
        <v>40</v>
      </c>
      <c r="H191" s="11" t="s">
        <v>488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107808000</v>
      </c>
      <c r="R191" s="13">
        <v>0</v>
      </c>
      <c r="S191" s="13">
        <v>102907000</v>
      </c>
      <c r="T191" s="13">
        <v>0</v>
      </c>
      <c r="U191" s="11" t="s">
        <v>44</v>
      </c>
      <c r="V191" s="13">
        <v>0</v>
      </c>
      <c r="W191" s="13">
        <v>4225000</v>
      </c>
      <c r="X191" s="11" t="s">
        <v>44</v>
      </c>
      <c r="Y191" s="13">
        <v>676000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485</v>
      </c>
      <c r="B192" s="12" t="s">
        <v>447</v>
      </c>
      <c r="C192" s="11" t="s">
        <v>38</v>
      </c>
      <c r="D192" s="11" t="s">
        <v>75</v>
      </c>
      <c r="E192" s="11" t="s">
        <v>1101</v>
      </c>
      <c r="F192" s="11" t="s">
        <v>1107</v>
      </c>
      <c r="G192" s="11" t="s">
        <v>40</v>
      </c>
      <c r="H192" s="11" t="s">
        <v>490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247495093.75</v>
      </c>
      <c r="R192" s="13">
        <v>0</v>
      </c>
      <c r="S192" s="13">
        <v>188460663.75</v>
      </c>
      <c r="T192" s="13">
        <v>0</v>
      </c>
      <c r="U192" s="11" t="s">
        <v>44</v>
      </c>
      <c r="V192" s="13">
        <v>0</v>
      </c>
      <c r="W192" s="13">
        <v>50891750</v>
      </c>
      <c r="X192" s="11" t="s">
        <v>44</v>
      </c>
      <c r="Y192" s="13">
        <v>8142680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487</v>
      </c>
      <c r="B193" s="12" t="s">
        <v>447</v>
      </c>
      <c r="C193" s="11" t="s">
        <v>38</v>
      </c>
      <c r="D193" s="11" t="s">
        <v>75</v>
      </c>
      <c r="E193" s="11" t="s">
        <v>1101</v>
      </c>
      <c r="F193" s="11" t="s">
        <v>1107</v>
      </c>
      <c r="G193" s="11" t="s">
        <v>40</v>
      </c>
      <c r="H193" s="11" t="s">
        <v>492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85412010</v>
      </c>
      <c r="R193" s="13">
        <v>0</v>
      </c>
      <c r="S193" s="13">
        <v>82026550</v>
      </c>
      <c r="T193" s="13">
        <v>0</v>
      </c>
      <c r="U193" s="11" t="s">
        <v>44</v>
      </c>
      <c r="V193" s="13">
        <v>0</v>
      </c>
      <c r="W193" s="13">
        <v>2918500</v>
      </c>
      <c r="X193" s="11" t="s">
        <v>44</v>
      </c>
      <c r="Y193" s="13">
        <v>466960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489</v>
      </c>
      <c r="B194" s="12" t="s">
        <v>447</v>
      </c>
      <c r="C194" s="11" t="s">
        <v>38</v>
      </c>
      <c r="D194" s="11" t="s">
        <v>75</v>
      </c>
      <c r="E194" s="11" t="s">
        <v>1101</v>
      </c>
      <c r="F194" s="11" t="s">
        <v>1107</v>
      </c>
      <c r="G194" s="11" t="s">
        <v>40</v>
      </c>
      <c r="H194" s="11" t="s">
        <v>494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43</v>
      </c>
      <c r="P194" s="11" t="s">
        <v>42</v>
      </c>
      <c r="Q194" s="13">
        <f>SUM(S194:AG194)</f>
        <v>103355035</v>
      </c>
      <c r="R194" s="13">
        <v>0</v>
      </c>
      <c r="S194" s="13">
        <v>92825425</v>
      </c>
      <c r="T194" s="13">
        <v>0</v>
      </c>
      <c r="U194" s="11" t="s">
        <v>44</v>
      </c>
      <c r="V194" s="13">
        <v>0</v>
      </c>
      <c r="W194" s="13">
        <v>9077250</v>
      </c>
      <c r="X194" s="11" t="s">
        <v>44</v>
      </c>
      <c r="Y194" s="13">
        <v>1452360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491</v>
      </c>
      <c r="B195" s="12" t="s">
        <v>447</v>
      </c>
      <c r="C195" s="11" t="s">
        <v>38</v>
      </c>
      <c r="D195" s="11" t="s">
        <v>75</v>
      </c>
      <c r="E195" s="11" t="s">
        <v>1101</v>
      </c>
      <c r="F195" s="11" t="s">
        <v>1107</v>
      </c>
      <c r="G195" s="11" t="s">
        <v>40</v>
      </c>
      <c r="H195" s="11" t="s">
        <v>496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>SUM(S195:AG195)</f>
        <v>38078170</v>
      </c>
      <c r="R195" s="13">
        <v>0</v>
      </c>
      <c r="S195" s="13">
        <v>32344000</v>
      </c>
      <c r="T195" s="13">
        <v>0</v>
      </c>
      <c r="U195" s="11" t="s">
        <v>44</v>
      </c>
      <c r="V195" s="13">
        <v>0</v>
      </c>
      <c r="W195" s="13">
        <v>4943250</v>
      </c>
      <c r="X195" s="11" t="s">
        <v>47</v>
      </c>
      <c r="Y195" s="13">
        <v>790920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493</v>
      </c>
      <c r="B196" s="12" t="s">
        <v>447</v>
      </c>
      <c r="C196" s="11" t="s">
        <v>38</v>
      </c>
      <c r="D196" s="11" t="s">
        <v>91</v>
      </c>
      <c r="E196" s="11" t="s">
        <v>92</v>
      </c>
      <c r="F196" s="11" t="s">
        <v>1124</v>
      </c>
      <c r="G196" s="11" t="s">
        <v>40</v>
      </c>
      <c r="H196" s="11" t="s">
        <v>1125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782783522.5</v>
      </c>
      <c r="R196" s="13">
        <v>0</v>
      </c>
      <c r="S196" s="13">
        <v>723462572.5</v>
      </c>
      <c r="T196" s="13">
        <v>0</v>
      </c>
      <c r="U196" s="11" t="s">
        <v>44</v>
      </c>
      <c r="V196" s="13">
        <v>0</v>
      </c>
      <c r="W196" s="13">
        <v>51138750</v>
      </c>
      <c r="X196" s="11" t="s">
        <v>47</v>
      </c>
      <c r="Y196" s="13">
        <v>8182200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495</v>
      </c>
      <c r="B197" s="12" t="s">
        <v>447</v>
      </c>
      <c r="C197" s="11" t="s">
        <v>38</v>
      </c>
      <c r="D197" s="11" t="s">
        <v>94</v>
      </c>
      <c r="E197" s="11" t="s">
        <v>1135</v>
      </c>
      <c r="F197" s="11" t="s">
        <v>1141</v>
      </c>
      <c r="G197" s="11" t="s">
        <v>40</v>
      </c>
      <c r="H197" s="11" t="s">
        <v>499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841375491.25</v>
      </c>
      <c r="R197" s="13">
        <v>0</v>
      </c>
      <c r="S197" s="13">
        <v>782374991.25</v>
      </c>
      <c r="T197" s="13">
        <v>0</v>
      </c>
      <c r="U197" s="11" t="s">
        <v>44</v>
      </c>
      <c r="V197" s="13">
        <v>0</v>
      </c>
      <c r="W197" s="13">
        <v>50862500</v>
      </c>
      <c r="X197" s="11" t="s">
        <v>44</v>
      </c>
      <c r="Y197" s="13">
        <v>8138000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497</v>
      </c>
      <c r="B198" s="12" t="s">
        <v>447</v>
      </c>
      <c r="C198" s="11" t="s">
        <v>38</v>
      </c>
      <c r="D198" s="11" t="s">
        <v>94</v>
      </c>
      <c r="E198" s="11" t="s">
        <v>1135</v>
      </c>
      <c r="F198" s="11" t="s">
        <v>1141</v>
      </c>
      <c r="G198" s="11" t="s">
        <v>40</v>
      </c>
      <c r="H198" s="11" t="s">
        <v>501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10400000</v>
      </c>
      <c r="R198" s="13">
        <v>0</v>
      </c>
      <c r="S198" s="13">
        <v>10400000</v>
      </c>
      <c r="T198" s="13">
        <v>0</v>
      </c>
      <c r="U198" s="11" t="s">
        <v>44</v>
      </c>
      <c r="V198" s="13">
        <v>0</v>
      </c>
      <c r="W198" s="13">
        <v>0</v>
      </c>
      <c r="X198" s="11" t="s">
        <v>44</v>
      </c>
      <c r="Y198" s="13">
        <v>0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498</v>
      </c>
      <c r="B199" s="12" t="s">
        <v>447</v>
      </c>
      <c r="C199" s="11" t="s">
        <v>38</v>
      </c>
      <c r="D199" s="11" t="s">
        <v>94</v>
      </c>
      <c r="E199" s="11" t="s">
        <v>1135</v>
      </c>
      <c r="F199" s="11" t="s">
        <v>1141</v>
      </c>
      <c r="G199" s="11" t="s">
        <v>40</v>
      </c>
      <c r="H199" s="11" t="s">
        <v>503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57458342.5</v>
      </c>
      <c r="R199" s="13">
        <v>0</v>
      </c>
      <c r="S199" s="13">
        <v>46955122.5</v>
      </c>
      <c r="T199" s="13">
        <v>0</v>
      </c>
      <c r="U199" s="11" t="s">
        <v>44</v>
      </c>
      <c r="V199" s="13">
        <v>0</v>
      </c>
      <c r="W199" s="13">
        <v>9054500</v>
      </c>
      <c r="X199" s="11" t="s">
        <v>44</v>
      </c>
      <c r="Y199" s="13">
        <v>1448720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500</v>
      </c>
      <c r="B200" s="12" t="s">
        <v>447</v>
      </c>
      <c r="C200" s="11" t="s">
        <v>38</v>
      </c>
      <c r="D200" s="11" t="s">
        <v>94</v>
      </c>
      <c r="E200" s="11" t="s">
        <v>1135</v>
      </c>
      <c r="F200" s="11" t="s">
        <v>1141</v>
      </c>
      <c r="G200" s="11" t="s">
        <v>68</v>
      </c>
      <c r="H200" s="11" t="s">
        <v>42</v>
      </c>
      <c r="I200" s="13" t="s">
        <v>505</v>
      </c>
      <c r="J200" s="13" t="s">
        <v>42</v>
      </c>
      <c r="K200" s="13" t="s">
        <v>506</v>
      </c>
      <c r="L200" s="13" t="s">
        <v>447</v>
      </c>
      <c r="M200" s="13">
        <v>11909430</v>
      </c>
      <c r="N200" s="11" t="s">
        <v>71</v>
      </c>
      <c r="O200" s="11" t="s">
        <v>507</v>
      </c>
      <c r="P200" s="11" t="s">
        <v>508</v>
      </c>
      <c r="Q200" s="13">
        <f>SUM(S200:AG200)</f>
        <v>-11909430</v>
      </c>
      <c r="R200" s="13">
        <v>0</v>
      </c>
      <c r="S200" s="13">
        <v>0</v>
      </c>
      <c r="T200" s="13">
        <v>0</v>
      </c>
      <c r="U200" s="11" t="s">
        <v>44</v>
      </c>
      <c r="V200" s="13">
        <v>0</v>
      </c>
      <c r="W200" s="13">
        <v>-10266750</v>
      </c>
      <c r="X200" s="11" t="s">
        <v>47</v>
      </c>
      <c r="Y200" s="13">
        <v>-1642680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502</v>
      </c>
      <c r="B201" s="12" t="s">
        <v>510</v>
      </c>
      <c r="C201" s="11" t="s">
        <v>38</v>
      </c>
      <c r="D201" s="11" t="s">
        <v>39</v>
      </c>
      <c r="E201" s="11" t="s">
        <v>1076</v>
      </c>
      <c r="F201" s="11" t="s">
        <v>1083</v>
      </c>
      <c r="G201" s="11" t="s">
        <v>40</v>
      </c>
      <c r="H201" s="11" t="s">
        <v>511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>SUM(S201:AG201)</f>
        <v>63253551.25</v>
      </c>
      <c r="R201" s="13">
        <v>0</v>
      </c>
      <c r="S201" s="13">
        <v>62620191.25</v>
      </c>
      <c r="T201" s="13">
        <v>0</v>
      </c>
      <c r="U201" s="11" t="s">
        <v>44</v>
      </c>
      <c r="V201" s="13">
        <v>0</v>
      </c>
      <c r="W201" s="13">
        <v>546000</v>
      </c>
      <c r="X201" s="11" t="s">
        <v>44</v>
      </c>
      <c r="Y201" s="13">
        <v>87360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504</v>
      </c>
      <c r="B202" s="12" t="s">
        <v>510</v>
      </c>
      <c r="C202" s="11" t="s">
        <v>38</v>
      </c>
      <c r="D202" s="11" t="s">
        <v>39</v>
      </c>
      <c r="E202" s="11" t="s">
        <v>1076</v>
      </c>
      <c r="F202" s="11" t="s">
        <v>1083</v>
      </c>
      <c r="G202" s="11" t="s">
        <v>40</v>
      </c>
      <c r="H202" s="11" t="s">
        <v>513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514</v>
      </c>
      <c r="P202" s="11" t="s">
        <v>515</v>
      </c>
      <c r="Q202" s="13">
        <f>SUM(S202:AG202)</f>
        <v>8576750</v>
      </c>
      <c r="R202" s="13">
        <v>0</v>
      </c>
      <c r="S202" s="13">
        <v>8576750</v>
      </c>
      <c r="T202" s="13">
        <v>0</v>
      </c>
      <c r="U202" s="11" t="s">
        <v>44</v>
      </c>
      <c r="V202" s="13">
        <v>0</v>
      </c>
      <c r="W202" s="13">
        <v>0</v>
      </c>
      <c r="X202" s="11" t="s">
        <v>44</v>
      </c>
      <c r="Y202" s="13">
        <v>0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509</v>
      </c>
      <c r="B203" s="12" t="s">
        <v>510</v>
      </c>
      <c r="C203" s="11" t="s">
        <v>38</v>
      </c>
      <c r="D203" s="11" t="s">
        <v>39</v>
      </c>
      <c r="E203" s="11" t="s">
        <v>1076</v>
      </c>
      <c r="F203" s="11" t="s">
        <v>1083</v>
      </c>
      <c r="G203" s="11" t="s">
        <v>40</v>
      </c>
      <c r="H203" s="11" t="s">
        <v>517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731822434</v>
      </c>
      <c r="R203" s="13">
        <v>0</v>
      </c>
      <c r="S203" s="13">
        <v>611688745</v>
      </c>
      <c r="T203" s="13">
        <v>0</v>
      </c>
      <c r="U203" s="11" t="s">
        <v>44</v>
      </c>
      <c r="V203" s="13">
        <v>0</v>
      </c>
      <c r="W203" s="13">
        <v>103563525</v>
      </c>
      <c r="X203" s="11" t="s">
        <v>47</v>
      </c>
      <c r="Y203" s="13">
        <v>16570164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512</v>
      </c>
      <c r="B204" s="12" t="s">
        <v>510</v>
      </c>
      <c r="C204" s="11" t="s">
        <v>38</v>
      </c>
      <c r="D204" s="11" t="s">
        <v>39</v>
      </c>
      <c r="E204" s="11" t="s">
        <v>1076</v>
      </c>
      <c r="F204" s="11" t="s">
        <v>1083</v>
      </c>
      <c r="G204" s="11" t="s">
        <v>40</v>
      </c>
      <c r="H204" s="11" t="s">
        <v>519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43</v>
      </c>
      <c r="P204" s="11" t="s">
        <v>42</v>
      </c>
      <c r="Q204" s="13">
        <f>SUM(S204:AG204)</f>
        <v>19582937.5</v>
      </c>
      <c r="R204" s="13">
        <v>0</v>
      </c>
      <c r="S204" s="13">
        <v>19582937.5</v>
      </c>
      <c r="T204" s="13">
        <v>0</v>
      </c>
      <c r="U204" s="11" t="s">
        <v>44</v>
      </c>
      <c r="V204" s="13">
        <v>0</v>
      </c>
      <c r="W204" s="13">
        <v>0</v>
      </c>
      <c r="X204" s="11" t="s">
        <v>44</v>
      </c>
      <c r="Y204" s="13">
        <v>0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516</v>
      </c>
      <c r="B205" s="12" t="s">
        <v>510</v>
      </c>
      <c r="C205" s="11" t="s">
        <v>38</v>
      </c>
      <c r="D205" s="11" t="s">
        <v>39</v>
      </c>
      <c r="E205" s="11" t="s">
        <v>1076</v>
      </c>
      <c r="F205" s="11" t="s">
        <v>1083</v>
      </c>
      <c r="G205" s="11" t="s">
        <v>40</v>
      </c>
      <c r="H205" s="11" t="s">
        <v>521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1210151244</v>
      </c>
      <c r="R205" s="13">
        <v>0</v>
      </c>
      <c r="S205" s="13">
        <v>1096916655</v>
      </c>
      <c r="T205" s="13">
        <v>0</v>
      </c>
      <c r="U205" s="11" t="s">
        <v>44</v>
      </c>
      <c r="V205" s="13">
        <v>0</v>
      </c>
      <c r="W205" s="13">
        <v>97616025</v>
      </c>
      <c r="X205" s="11" t="s">
        <v>44</v>
      </c>
      <c r="Y205" s="13">
        <v>15618564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518</v>
      </c>
      <c r="B206" s="12" t="s">
        <v>510</v>
      </c>
      <c r="C206" s="11" t="s">
        <v>38</v>
      </c>
      <c r="D206" s="11" t="s">
        <v>63</v>
      </c>
      <c r="E206" s="11" t="s">
        <v>64</v>
      </c>
      <c r="F206" s="11" t="s">
        <v>525</v>
      </c>
      <c r="G206" s="11" t="s">
        <v>40</v>
      </c>
      <c r="H206" s="11" t="s">
        <v>523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798004288</v>
      </c>
      <c r="R206" s="13">
        <v>0</v>
      </c>
      <c r="S206" s="13">
        <v>670713442.5</v>
      </c>
      <c r="T206" s="13">
        <v>0</v>
      </c>
      <c r="U206" s="11" t="s">
        <v>44</v>
      </c>
      <c r="V206" s="13">
        <v>0</v>
      </c>
      <c r="W206" s="13">
        <v>109733487.5</v>
      </c>
      <c r="X206" s="11" t="s">
        <v>44</v>
      </c>
      <c r="Y206" s="13">
        <v>17557358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520</v>
      </c>
      <c r="B207" s="12" t="s">
        <v>510</v>
      </c>
      <c r="C207" s="11" t="s">
        <v>38</v>
      </c>
      <c r="D207" s="11" t="s">
        <v>63</v>
      </c>
      <c r="E207" s="11" t="s">
        <v>64</v>
      </c>
      <c r="F207" s="11" t="s">
        <v>525</v>
      </c>
      <c r="G207" s="11" t="s">
        <v>40</v>
      </c>
      <c r="H207" s="11" t="s">
        <v>526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527</v>
      </c>
      <c r="P207" s="11" t="s">
        <v>528</v>
      </c>
      <c r="Q207" s="13">
        <f>SUM(S207:AG207)</f>
        <v>3250000</v>
      </c>
      <c r="R207" s="13">
        <v>0</v>
      </c>
      <c r="S207" s="13">
        <v>3250000</v>
      </c>
      <c r="T207" s="13">
        <v>0</v>
      </c>
      <c r="U207" s="11" t="s">
        <v>44</v>
      </c>
      <c r="V207" s="13">
        <v>0</v>
      </c>
      <c r="W207" s="13">
        <v>0</v>
      </c>
      <c r="X207" s="11" t="s">
        <v>44</v>
      </c>
      <c r="Y207" s="13">
        <v>0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522</v>
      </c>
      <c r="B208" s="12" t="s">
        <v>510</v>
      </c>
      <c r="C208" s="11" t="s">
        <v>38</v>
      </c>
      <c r="D208" s="11" t="s">
        <v>63</v>
      </c>
      <c r="E208" s="11" t="s">
        <v>64</v>
      </c>
      <c r="F208" s="11" t="s">
        <v>525</v>
      </c>
      <c r="G208" s="11" t="s">
        <v>40</v>
      </c>
      <c r="H208" s="11" t="s">
        <v>530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43</v>
      </c>
      <c r="P208" s="11" t="s">
        <v>42</v>
      </c>
      <c r="Q208" s="13">
        <f>SUM(S208:AG208)</f>
        <v>1352570959</v>
      </c>
      <c r="R208" s="13">
        <v>0</v>
      </c>
      <c r="S208" s="13">
        <v>1089660772.5</v>
      </c>
      <c r="T208" s="13">
        <v>0</v>
      </c>
      <c r="U208" s="11" t="s">
        <v>44</v>
      </c>
      <c r="V208" s="13">
        <v>0</v>
      </c>
      <c r="W208" s="13">
        <v>226646712.5</v>
      </c>
      <c r="X208" s="11" t="s">
        <v>47</v>
      </c>
      <c r="Y208" s="13">
        <v>36263474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524</v>
      </c>
      <c r="B209" s="12" t="s">
        <v>510</v>
      </c>
      <c r="C209" s="11" t="s">
        <v>38</v>
      </c>
      <c r="D209" s="11" t="s">
        <v>63</v>
      </c>
      <c r="E209" s="11" t="s">
        <v>64</v>
      </c>
      <c r="F209" s="11" t="s">
        <v>525</v>
      </c>
      <c r="G209" s="11" t="s">
        <v>68</v>
      </c>
      <c r="H209" s="11" t="s">
        <v>42</v>
      </c>
      <c r="I209" s="13" t="s">
        <v>532</v>
      </c>
      <c r="J209" s="13" t="s">
        <v>42</v>
      </c>
      <c r="K209" s="13" t="s">
        <v>533</v>
      </c>
      <c r="L209" s="13" t="s">
        <v>510</v>
      </c>
      <c r="M209" s="13">
        <v>1427400</v>
      </c>
      <c r="N209" s="11" t="s">
        <v>71</v>
      </c>
      <c r="O209" s="11" t="s">
        <v>534</v>
      </c>
      <c r="P209" s="11" t="s">
        <v>535</v>
      </c>
      <c r="Q209" s="13">
        <f>SUM(S209:AG209)</f>
        <v>-1427400</v>
      </c>
      <c r="R209" s="13">
        <v>0</v>
      </c>
      <c r="S209" s="13">
        <v>-1427400</v>
      </c>
      <c r="T209" s="13">
        <v>0</v>
      </c>
      <c r="U209" s="11" t="s">
        <v>44</v>
      </c>
      <c r="V209" s="13">
        <v>0</v>
      </c>
      <c r="W209" s="13">
        <v>0</v>
      </c>
      <c r="X209" s="11" t="s">
        <v>44</v>
      </c>
      <c r="Y209" s="13">
        <v>0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529</v>
      </c>
      <c r="B210" s="12" t="s">
        <v>510</v>
      </c>
      <c r="C210" s="11" t="s">
        <v>38</v>
      </c>
      <c r="D210" s="11" t="s">
        <v>75</v>
      </c>
      <c r="E210" s="11" t="s">
        <v>1101</v>
      </c>
      <c r="F210" s="11" t="s">
        <v>1108</v>
      </c>
      <c r="G210" s="11" t="s">
        <v>40</v>
      </c>
      <c r="H210" s="11" t="s">
        <v>537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>SUM(S210:AG210)</f>
        <v>32638450</v>
      </c>
      <c r="R210" s="13">
        <v>0</v>
      </c>
      <c r="S210" s="13">
        <v>8340800</v>
      </c>
      <c r="T210" s="13">
        <v>0</v>
      </c>
      <c r="U210" s="11" t="s">
        <v>44</v>
      </c>
      <c r="V210" s="13">
        <v>0</v>
      </c>
      <c r="W210" s="13">
        <v>20946250</v>
      </c>
      <c r="X210" s="11" t="s">
        <v>47</v>
      </c>
      <c r="Y210" s="13">
        <v>3351400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531</v>
      </c>
      <c r="B211" s="12" t="s">
        <v>510</v>
      </c>
      <c r="C211" s="11" t="s">
        <v>38</v>
      </c>
      <c r="D211" s="11" t="s">
        <v>75</v>
      </c>
      <c r="E211" s="11" t="s">
        <v>1101</v>
      </c>
      <c r="F211" s="11" t="s">
        <v>1108</v>
      </c>
      <c r="G211" s="11" t="s">
        <v>40</v>
      </c>
      <c r="H211" s="11" t="s">
        <v>539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253124742.90000001</v>
      </c>
      <c r="R211" s="13">
        <v>0</v>
      </c>
      <c r="S211" s="13">
        <v>233209642.5</v>
      </c>
      <c r="T211" s="13">
        <v>0</v>
      </c>
      <c r="U211" s="11" t="s">
        <v>44</v>
      </c>
      <c r="V211" s="13">
        <v>0</v>
      </c>
      <c r="W211" s="13">
        <v>17168190</v>
      </c>
      <c r="X211" s="11" t="s">
        <v>44</v>
      </c>
      <c r="Y211" s="13">
        <v>2746910.4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536</v>
      </c>
      <c r="B212" s="12" t="s">
        <v>510</v>
      </c>
      <c r="C212" s="11" t="s">
        <v>38</v>
      </c>
      <c r="D212" s="11" t="s">
        <v>75</v>
      </c>
      <c r="E212" s="11" t="s">
        <v>1101</v>
      </c>
      <c r="F212" s="11" t="s">
        <v>1108</v>
      </c>
      <c r="G212" s="11" t="s">
        <v>40</v>
      </c>
      <c r="H212" s="11" t="s">
        <v>541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18420500</v>
      </c>
      <c r="R212" s="13">
        <v>0</v>
      </c>
      <c r="S212" s="13">
        <v>17666500</v>
      </c>
      <c r="T212" s="13">
        <v>0</v>
      </c>
      <c r="U212" s="11" t="s">
        <v>44</v>
      </c>
      <c r="V212" s="13">
        <v>0</v>
      </c>
      <c r="W212" s="13">
        <v>650000</v>
      </c>
      <c r="X212" s="11" t="s">
        <v>44</v>
      </c>
      <c r="Y212" s="13">
        <v>104000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538</v>
      </c>
      <c r="B213" s="12" t="s">
        <v>510</v>
      </c>
      <c r="C213" s="11" t="s">
        <v>38</v>
      </c>
      <c r="D213" s="11" t="s">
        <v>75</v>
      </c>
      <c r="E213" s="11" t="s">
        <v>1101</v>
      </c>
      <c r="F213" s="11" t="s">
        <v>1108</v>
      </c>
      <c r="G213" s="11" t="s">
        <v>40</v>
      </c>
      <c r="H213" s="11" t="s">
        <v>543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8877500</v>
      </c>
      <c r="R213" s="13">
        <v>0</v>
      </c>
      <c r="S213" s="13">
        <v>8877500</v>
      </c>
      <c r="T213" s="13">
        <v>0</v>
      </c>
      <c r="U213" s="11" t="s">
        <v>44</v>
      </c>
      <c r="V213" s="13">
        <v>0</v>
      </c>
      <c r="W213" s="13">
        <v>0</v>
      </c>
      <c r="X213" s="11" t="s">
        <v>44</v>
      </c>
      <c r="Y213" s="13">
        <v>0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540</v>
      </c>
      <c r="B214" s="12" t="s">
        <v>510</v>
      </c>
      <c r="C214" s="11" t="s">
        <v>38</v>
      </c>
      <c r="D214" s="11" t="s">
        <v>75</v>
      </c>
      <c r="E214" s="11" t="s">
        <v>1101</v>
      </c>
      <c r="F214" s="11" t="s">
        <v>1108</v>
      </c>
      <c r="G214" s="11" t="s">
        <v>40</v>
      </c>
      <c r="H214" s="11" t="s">
        <v>545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43</v>
      </c>
      <c r="P214" s="11" t="s">
        <v>42</v>
      </c>
      <c r="Q214" s="13">
        <f>SUM(S214:AG214)</f>
        <v>65371370</v>
      </c>
      <c r="R214" s="13">
        <v>0</v>
      </c>
      <c r="S214" s="13">
        <v>53624050</v>
      </c>
      <c r="T214" s="13">
        <v>0</v>
      </c>
      <c r="U214" s="11" t="s">
        <v>44</v>
      </c>
      <c r="V214" s="13">
        <v>0</v>
      </c>
      <c r="W214" s="13">
        <v>10127000</v>
      </c>
      <c r="X214" s="11" t="s">
        <v>47</v>
      </c>
      <c r="Y214" s="13">
        <v>1620320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542</v>
      </c>
      <c r="B215" s="12" t="s">
        <v>510</v>
      </c>
      <c r="C215" s="11" t="s">
        <v>38</v>
      </c>
      <c r="D215" s="11" t="s">
        <v>75</v>
      </c>
      <c r="E215" s="11" t="s">
        <v>1101</v>
      </c>
      <c r="F215" s="11" t="s">
        <v>1108</v>
      </c>
      <c r="G215" s="11" t="s">
        <v>40</v>
      </c>
      <c r="H215" s="11" t="s">
        <v>547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62831160</v>
      </c>
      <c r="R215" s="13">
        <v>0</v>
      </c>
      <c r="S215" s="13">
        <v>42066000</v>
      </c>
      <c r="T215" s="13">
        <v>0</v>
      </c>
      <c r="U215" s="11" t="s">
        <v>44</v>
      </c>
      <c r="V215" s="13">
        <v>0</v>
      </c>
      <c r="W215" s="13">
        <v>17901000</v>
      </c>
      <c r="X215" s="11" t="s">
        <v>47</v>
      </c>
      <c r="Y215" s="13">
        <v>2864160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544</v>
      </c>
      <c r="B216" s="12" t="s">
        <v>510</v>
      </c>
      <c r="C216" s="11" t="s">
        <v>38</v>
      </c>
      <c r="D216" s="11" t="s">
        <v>75</v>
      </c>
      <c r="E216" s="11" t="s">
        <v>1101</v>
      </c>
      <c r="F216" s="11" t="s">
        <v>1108</v>
      </c>
      <c r="G216" s="11" t="s">
        <v>40</v>
      </c>
      <c r="H216" s="11" t="s">
        <v>549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550</v>
      </c>
      <c r="P216" s="11" t="s">
        <v>551</v>
      </c>
      <c r="Q216" s="13">
        <f>SUM(S216:AG216)</f>
        <v>25884982.5</v>
      </c>
      <c r="R216" s="13">
        <v>0</v>
      </c>
      <c r="S216" s="13">
        <v>10443062.5</v>
      </c>
      <c r="T216" s="13">
        <v>0</v>
      </c>
      <c r="U216" s="11" t="s">
        <v>44</v>
      </c>
      <c r="V216" s="13">
        <v>0</v>
      </c>
      <c r="W216" s="13">
        <v>13312000</v>
      </c>
      <c r="X216" s="11" t="s">
        <v>47</v>
      </c>
      <c r="Y216" s="13">
        <v>2129920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546</v>
      </c>
      <c r="B217" s="12" t="s">
        <v>510</v>
      </c>
      <c r="C217" s="11" t="s">
        <v>38</v>
      </c>
      <c r="D217" s="11" t="s">
        <v>75</v>
      </c>
      <c r="E217" s="11" t="s">
        <v>1101</v>
      </c>
      <c r="F217" s="11" t="s">
        <v>1108</v>
      </c>
      <c r="G217" s="11" t="s">
        <v>40</v>
      </c>
      <c r="H217" s="11" t="s">
        <v>553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554</v>
      </c>
      <c r="P217" s="11" t="s">
        <v>555</v>
      </c>
      <c r="Q217" s="13">
        <f>SUM(S217:AG217)</f>
        <v>2000000</v>
      </c>
      <c r="R217" s="13">
        <v>0</v>
      </c>
      <c r="S217" s="13">
        <v>2000000</v>
      </c>
      <c r="T217" s="13">
        <v>0</v>
      </c>
      <c r="U217" s="11" t="s">
        <v>44</v>
      </c>
      <c r="V217" s="13">
        <v>0</v>
      </c>
      <c r="W217" s="13">
        <v>0</v>
      </c>
      <c r="X217" s="11" t="s">
        <v>44</v>
      </c>
      <c r="Y217" s="13">
        <v>0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548</v>
      </c>
      <c r="B218" s="12" t="s">
        <v>510</v>
      </c>
      <c r="C218" s="11" t="s">
        <v>38</v>
      </c>
      <c r="D218" s="11" t="s">
        <v>75</v>
      </c>
      <c r="E218" s="11" t="s">
        <v>1101</v>
      </c>
      <c r="F218" s="11" t="s">
        <v>1108</v>
      </c>
      <c r="G218" s="11" t="s">
        <v>68</v>
      </c>
      <c r="H218" s="11" t="s">
        <v>42</v>
      </c>
      <c r="I218" s="13" t="s">
        <v>505</v>
      </c>
      <c r="J218" s="13" t="s">
        <v>42</v>
      </c>
      <c r="K218" s="13" t="s">
        <v>557</v>
      </c>
      <c r="L218" s="13" t="s">
        <v>447</v>
      </c>
      <c r="M218" s="13">
        <v>26240630</v>
      </c>
      <c r="N218" s="11" t="s">
        <v>71</v>
      </c>
      <c r="O218" s="11" t="s">
        <v>558</v>
      </c>
      <c r="P218" s="11" t="s">
        <v>559</v>
      </c>
      <c r="Q218" s="13">
        <f>SUM(S218:AG218)</f>
        <v>-4863300</v>
      </c>
      <c r="R218" s="13">
        <v>0</v>
      </c>
      <c r="S218" s="13">
        <v>0</v>
      </c>
      <c r="T218" s="13">
        <v>0</v>
      </c>
      <c r="U218" s="11" t="s">
        <v>44</v>
      </c>
      <c r="V218" s="13">
        <v>0</v>
      </c>
      <c r="W218" s="13">
        <v>-4192500</v>
      </c>
      <c r="X218" s="11" t="s">
        <v>47</v>
      </c>
      <c r="Y218" s="13">
        <v>-670800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552</v>
      </c>
      <c r="B219" s="12" t="s">
        <v>510</v>
      </c>
      <c r="C219" s="11" t="s">
        <v>38</v>
      </c>
      <c r="D219" s="11" t="s">
        <v>94</v>
      </c>
      <c r="E219" s="11" t="s">
        <v>1135</v>
      </c>
      <c r="F219" s="11" t="s">
        <v>1141</v>
      </c>
      <c r="G219" s="11" t="s">
        <v>40</v>
      </c>
      <c r="H219" s="11" t="s">
        <v>561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43</v>
      </c>
      <c r="P219" s="11" t="s">
        <v>42</v>
      </c>
      <c r="Q219" s="13">
        <f>SUM(S219:AG219)</f>
        <v>286424750</v>
      </c>
      <c r="R219" s="13">
        <v>0</v>
      </c>
      <c r="S219" s="13">
        <v>276245750</v>
      </c>
      <c r="T219" s="13">
        <v>0</v>
      </c>
      <c r="U219" s="11" t="s">
        <v>44</v>
      </c>
      <c r="V219" s="13">
        <v>0</v>
      </c>
      <c r="W219" s="13">
        <v>8775000</v>
      </c>
      <c r="X219" s="11" t="s">
        <v>44</v>
      </c>
      <c r="Y219" s="13">
        <v>1404000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556</v>
      </c>
      <c r="B220" s="12" t="s">
        <v>510</v>
      </c>
      <c r="C220" s="11" t="s">
        <v>38</v>
      </c>
      <c r="D220" s="11" t="s">
        <v>94</v>
      </c>
      <c r="E220" s="11" t="s">
        <v>1135</v>
      </c>
      <c r="F220" s="11" t="s">
        <v>1141</v>
      </c>
      <c r="G220" s="11" t="s">
        <v>40</v>
      </c>
      <c r="H220" s="11" t="s">
        <v>563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55015842.5</v>
      </c>
      <c r="R220" s="13">
        <v>0</v>
      </c>
      <c r="S220" s="13">
        <v>54902742.5</v>
      </c>
      <c r="T220" s="13">
        <v>0</v>
      </c>
      <c r="U220" s="11" t="s">
        <v>44</v>
      </c>
      <c r="V220" s="13">
        <v>0</v>
      </c>
      <c r="W220" s="13">
        <v>97500</v>
      </c>
      <c r="X220" s="11" t="s">
        <v>44</v>
      </c>
      <c r="Y220" s="13">
        <v>15600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560</v>
      </c>
      <c r="B221" s="12" t="s">
        <v>510</v>
      </c>
      <c r="C221" s="11" t="s">
        <v>38</v>
      </c>
      <c r="D221" s="11" t="s">
        <v>94</v>
      </c>
      <c r="E221" s="11" t="s">
        <v>1135</v>
      </c>
      <c r="F221" s="11" t="s">
        <v>1141</v>
      </c>
      <c r="G221" s="11" t="s">
        <v>40</v>
      </c>
      <c r="H221" s="11" t="s">
        <v>565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232186580</v>
      </c>
      <c r="R221" s="13">
        <v>0</v>
      </c>
      <c r="S221" s="13">
        <v>230003750</v>
      </c>
      <c r="T221" s="13">
        <v>0</v>
      </c>
      <c r="U221" s="11" t="s">
        <v>44</v>
      </c>
      <c r="V221" s="13">
        <v>0</v>
      </c>
      <c r="W221" s="13">
        <v>1881750</v>
      </c>
      <c r="X221" s="11" t="s">
        <v>44</v>
      </c>
      <c r="Y221" s="13">
        <v>301080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562</v>
      </c>
      <c r="B222" s="12" t="s">
        <v>510</v>
      </c>
      <c r="C222" s="11" t="s">
        <v>38</v>
      </c>
      <c r="D222" s="11" t="s">
        <v>94</v>
      </c>
      <c r="E222" s="11" t="s">
        <v>1135</v>
      </c>
      <c r="F222" s="11" t="s">
        <v>1141</v>
      </c>
      <c r="G222" s="11" t="s">
        <v>40</v>
      </c>
      <c r="H222" s="11" t="s">
        <v>567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>SUM(S222:AG222)</f>
        <v>24171700</v>
      </c>
      <c r="R222" s="13">
        <v>0</v>
      </c>
      <c r="S222" s="13">
        <v>23380000</v>
      </c>
      <c r="T222" s="13">
        <v>0</v>
      </c>
      <c r="U222" s="11" t="s">
        <v>44</v>
      </c>
      <c r="V222" s="13">
        <v>0</v>
      </c>
      <c r="W222" s="13">
        <v>682500</v>
      </c>
      <c r="X222" s="11" t="s">
        <v>44</v>
      </c>
      <c r="Y222" s="13">
        <v>109200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564</v>
      </c>
      <c r="B223" s="12" t="s">
        <v>510</v>
      </c>
      <c r="C223" s="11" t="s">
        <v>38</v>
      </c>
      <c r="D223" s="11" t="s">
        <v>94</v>
      </c>
      <c r="E223" s="11" t="s">
        <v>1135</v>
      </c>
      <c r="F223" s="11" t="s">
        <v>1142</v>
      </c>
      <c r="G223" s="11" t="s">
        <v>40</v>
      </c>
      <c r="H223" s="11" t="s">
        <v>569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>SUM(S223:AG223)</f>
        <v>693922122.5</v>
      </c>
      <c r="R223" s="13">
        <v>0</v>
      </c>
      <c r="S223" s="13">
        <v>664682002.5</v>
      </c>
      <c r="T223" s="13">
        <v>0</v>
      </c>
      <c r="U223" s="11" t="s">
        <v>44</v>
      </c>
      <c r="V223" s="13">
        <v>0</v>
      </c>
      <c r="W223" s="13">
        <v>25207000</v>
      </c>
      <c r="X223" s="11" t="s">
        <v>44</v>
      </c>
      <c r="Y223" s="13">
        <v>4033120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566</v>
      </c>
      <c r="B224" s="12" t="s">
        <v>510</v>
      </c>
      <c r="C224" s="11" t="s">
        <v>38</v>
      </c>
      <c r="D224" s="11" t="s">
        <v>94</v>
      </c>
      <c r="E224" s="11" t="s">
        <v>1135</v>
      </c>
      <c r="F224" s="11" t="s">
        <v>1142</v>
      </c>
      <c r="G224" s="11" t="s">
        <v>40</v>
      </c>
      <c r="H224" s="11" t="s">
        <v>571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43</v>
      </c>
      <c r="P224" s="11" t="s">
        <v>42</v>
      </c>
      <c r="Q224" s="13">
        <f>SUM(S224:AG224)</f>
        <v>248273415</v>
      </c>
      <c r="R224" s="13">
        <v>0</v>
      </c>
      <c r="S224" s="13">
        <v>229698625</v>
      </c>
      <c r="T224" s="13">
        <v>0</v>
      </c>
      <c r="U224" s="11" t="s">
        <v>44</v>
      </c>
      <c r="V224" s="13">
        <v>0</v>
      </c>
      <c r="W224" s="13">
        <v>16012750</v>
      </c>
      <c r="X224" s="11" t="s">
        <v>44</v>
      </c>
      <c r="Y224" s="13">
        <v>2562040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568</v>
      </c>
      <c r="B225" s="12" t="s">
        <v>510</v>
      </c>
      <c r="C225" s="11" t="s">
        <v>38</v>
      </c>
      <c r="D225" s="11" t="s">
        <v>94</v>
      </c>
      <c r="E225" s="11" t="s">
        <v>1135</v>
      </c>
      <c r="F225" s="11" t="s">
        <v>1142</v>
      </c>
      <c r="G225" s="11" t="s">
        <v>40</v>
      </c>
      <c r="H225" s="11" t="s">
        <v>573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>SUM(S225:AG225)</f>
        <v>103079562.5</v>
      </c>
      <c r="R225" s="13">
        <v>0</v>
      </c>
      <c r="S225" s="13">
        <v>90827062.5</v>
      </c>
      <c r="T225" s="13">
        <v>0</v>
      </c>
      <c r="U225" s="11" t="s">
        <v>44</v>
      </c>
      <c r="V225" s="13">
        <v>0</v>
      </c>
      <c r="W225" s="13">
        <v>10562500</v>
      </c>
      <c r="X225" s="11" t="s">
        <v>44</v>
      </c>
      <c r="Y225" s="13">
        <v>1690000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570</v>
      </c>
      <c r="B226" s="12" t="s">
        <v>510</v>
      </c>
      <c r="C226" s="11" t="s">
        <v>38</v>
      </c>
      <c r="D226" s="11" t="s">
        <v>94</v>
      </c>
      <c r="E226" s="11" t="s">
        <v>1135</v>
      </c>
      <c r="F226" s="11" t="s">
        <v>1142</v>
      </c>
      <c r="G226" s="11" t="s">
        <v>40</v>
      </c>
      <c r="H226" s="11" t="s">
        <v>575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85125230</v>
      </c>
      <c r="R226" s="13">
        <v>0</v>
      </c>
      <c r="S226" s="13">
        <v>81547500</v>
      </c>
      <c r="T226" s="13">
        <v>0</v>
      </c>
      <c r="U226" s="11" t="s">
        <v>44</v>
      </c>
      <c r="V226" s="13">
        <v>0</v>
      </c>
      <c r="W226" s="13">
        <v>3084250</v>
      </c>
      <c r="X226" s="11" t="s">
        <v>44</v>
      </c>
      <c r="Y226" s="13">
        <v>493480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572</v>
      </c>
      <c r="B227" s="12" t="s">
        <v>510</v>
      </c>
      <c r="C227" s="11" t="s">
        <v>38</v>
      </c>
      <c r="D227" s="11" t="s">
        <v>94</v>
      </c>
      <c r="E227" s="11" t="s">
        <v>1135</v>
      </c>
      <c r="F227" s="11" t="s">
        <v>1142</v>
      </c>
      <c r="G227" s="11" t="s">
        <v>40</v>
      </c>
      <c r="H227" s="11" t="s">
        <v>577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578</v>
      </c>
      <c r="P227" s="11" t="s">
        <v>579</v>
      </c>
      <c r="Q227" s="13">
        <f>SUM(S227:AG227)</f>
        <v>6050000</v>
      </c>
      <c r="R227" s="13">
        <v>0</v>
      </c>
      <c r="S227" s="13">
        <v>6050000</v>
      </c>
      <c r="T227" s="13">
        <v>0</v>
      </c>
      <c r="U227" s="11" t="s">
        <v>44</v>
      </c>
      <c r="V227" s="13">
        <v>0</v>
      </c>
      <c r="W227" s="13">
        <v>0</v>
      </c>
      <c r="X227" s="11" t="s">
        <v>44</v>
      </c>
      <c r="Y227" s="13">
        <v>0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574</v>
      </c>
      <c r="B228" s="12" t="s">
        <v>510</v>
      </c>
      <c r="C228" s="11" t="s">
        <v>38</v>
      </c>
      <c r="D228" s="11" t="s">
        <v>94</v>
      </c>
      <c r="E228" s="11" t="s">
        <v>1135</v>
      </c>
      <c r="F228" s="11" t="s">
        <v>1142</v>
      </c>
      <c r="G228" s="11" t="s">
        <v>40</v>
      </c>
      <c r="H228" s="11" t="s">
        <v>581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582</v>
      </c>
      <c r="P228" s="11" t="s">
        <v>583</v>
      </c>
      <c r="Q228" s="13">
        <f>SUM(S228:AG228)</f>
        <v>3990000</v>
      </c>
      <c r="R228" s="13">
        <v>0</v>
      </c>
      <c r="S228" s="13">
        <v>3990000</v>
      </c>
      <c r="T228" s="13">
        <v>0</v>
      </c>
      <c r="U228" s="11" t="s">
        <v>44</v>
      </c>
      <c r="V228" s="13">
        <v>0</v>
      </c>
      <c r="W228" s="13">
        <v>0</v>
      </c>
      <c r="X228" s="11" t="s">
        <v>44</v>
      </c>
      <c r="Y228" s="13">
        <v>0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576</v>
      </c>
      <c r="B229" s="12" t="s">
        <v>510</v>
      </c>
      <c r="C229" s="11" t="s">
        <v>38</v>
      </c>
      <c r="D229" s="11" t="s">
        <v>94</v>
      </c>
      <c r="E229" s="11" t="s">
        <v>1135</v>
      </c>
      <c r="F229" s="11" t="s">
        <v>1142</v>
      </c>
      <c r="G229" s="11" t="s">
        <v>40</v>
      </c>
      <c r="H229" s="11" t="s">
        <v>585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87782958.75</v>
      </c>
      <c r="R229" s="13">
        <v>0</v>
      </c>
      <c r="S229" s="13">
        <v>85407858.75</v>
      </c>
      <c r="T229" s="13">
        <v>0</v>
      </c>
      <c r="U229" s="11" t="s">
        <v>44</v>
      </c>
      <c r="V229" s="13">
        <v>0</v>
      </c>
      <c r="W229" s="13">
        <v>2047500</v>
      </c>
      <c r="X229" s="11" t="s">
        <v>44</v>
      </c>
      <c r="Y229" s="13">
        <v>327600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580</v>
      </c>
      <c r="B230" s="12" t="s">
        <v>510</v>
      </c>
      <c r="C230" s="11" t="s">
        <v>38</v>
      </c>
      <c r="D230" s="11" t="s">
        <v>94</v>
      </c>
      <c r="E230" s="11" t="s">
        <v>1135</v>
      </c>
      <c r="F230" s="11" t="s">
        <v>1142</v>
      </c>
      <c r="G230" s="11" t="s">
        <v>40</v>
      </c>
      <c r="H230" s="11" t="s">
        <v>587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43</v>
      </c>
      <c r="P230" s="11" t="s">
        <v>42</v>
      </c>
      <c r="Q230" s="13">
        <f>SUM(S230:AG230)</f>
        <v>131849292.5</v>
      </c>
      <c r="R230" s="13">
        <v>0</v>
      </c>
      <c r="S230" s="13">
        <v>103248187.5</v>
      </c>
      <c r="T230" s="13">
        <v>0</v>
      </c>
      <c r="U230" s="11" t="s">
        <v>44</v>
      </c>
      <c r="V230" s="13">
        <v>0</v>
      </c>
      <c r="W230" s="13">
        <v>24656125</v>
      </c>
      <c r="X230" s="11" t="s">
        <v>44</v>
      </c>
      <c r="Y230" s="13">
        <v>3944980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584</v>
      </c>
      <c r="B231" s="12" t="s">
        <v>510</v>
      </c>
      <c r="C231" s="11" t="s">
        <v>38</v>
      </c>
      <c r="D231" s="11" t="s">
        <v>94</v>
      </c>
      <c r="E231" s="11" t="s">
        <v>1135</v>
      </c>
      <c r="F231" s="11" t="s">
        <v>1142</v>
      </c>
      <c r="G231" s="11" t="s">
        <v>40</v>
      </c>
      <c r="H231" s="11" t="s">
        <v>589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47806965</v>
      </c>
      <c r="R231" s="13">
        <v>0</v>
      </c>
      <c r="S231" s="13">
        <v>45348925</v>
      </c>
      <c r="T231" s="13">
        <v>0</v>
      </c>
      <c r="U231" s="11" t="s">
        <v>44</v>
      </c>
      <c r="V231" s="13">
        <v>0</v>
      </c>
      <c r="W231" s="13">
        <v>2119000</v>
      </c>
      <c r="X231" s="11" t="s">
        <v>47</v>
      </c>
      <c r="Y231" s="13">
        <v>339040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586</v>
      </c>
      <c r="B232" s="12" t="s">
        <v>591</v>
      </c>
      <c r="C232" s="11" t="s">
        <v>38</v>
      </c>
      <c r="D232" s="11" t="s">
        <v>39</v>
      </c>
      <c r="E232" s="11" t="s">
        <v>1076</v>
      </c>
      <c r="F232" s="11" t="s">
        <v>1084</v>
      </c>
      <c r="G232" s="11" t="s">
        <v>40</v>
      </c>
      <c r="H232" s="11" t="s">
        <v>592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43</v>
      </c>
      <c r="P232" s="11" t="s">
        <v>42</v>
      </c>
      <c r="Q232" s="13">
        <f>SUM(S232:AG232)</f>
        <v>61672000</v>
      </c>
      <c r="R232" s="13">
        <v>0</v>
      </c>
      <c r="S232" s="13">
        <v>60541000</v>
      </c>
      <c r="T232" s="13">
        <v>0</v>
      </c>
      <c r="U232" s="11" t="s">
        <v>44</v>
      </c>
      <c r="V232" s="13">
        <v>0</v>
      </c>
      <c r="W232" s="13">
        <v>975000</v>
      </c>
      <c r="X232" s="11" t="s">
        <v>44</v>
      </c>
      <c r="Y232" s="13">
        <v>156000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588</v>
      </c>
      <c r="B233" s="12" t="s">
        <v>591</v>
      </c>
      <c r="C233" s="11" t="s">
        <v>38</v>
      </c>
      <c r="D233" s="11" t="s">
        <v>39</v>
      </c>
      <c r="E233" s="11" t="s">
        <v>1076</v>
      </c>
      <c r="F233" s="11" t="s">
        <v>1084</v>
      </c>
      <c r="G233" s="11" t="s">
        <v>40</v>
      </c>
      <c r="H233" s="11" t="s">
        <v>594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580957906.25</v>
      </c>
      <c r="R233" s="13">
        <v>0</v>
      </c>
      <c r="S233" s="13">
        <v>522111976.25</v>
      </c>
      <c r="T233" s="13">
        <v>0</v>
      </c>
      <c r="U233" s="11" t="s">
        <v>44</v>
      </c>
      <c r="V233" s="13">
        <v>0</v>
      </c>
      <c r="W233" s="13">
        <v>50729250</v>
      </c>
      <c r="X233" s="11" t="s">
        <v>47</v>
      </c>
      <c r="Y233" s="13">
        <v>8116680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590</v>
      </c>
      <c r="B234" s="12" t="s">
        <v>591</v>
      </c>
      <c r="C234" s="11" t="s">
        <v>38</v>
      </c>
      <c r="D234" s="11" t="s">
        <v>39</v>
      </c>
      <c r="E234" s="11" t="s">
        <v>1076</v>
      </c>
      <c r="F234" s="11" t="s">
        <v>1084</v>
      </c>
      <c r="G234" s="11" t="s">
        <v>40</v>
      </c>
      <c r="H234" s="11" t="s">
        <v>596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836991256.39999998</v>
      </c>
      <c r="R234" s="13">
        <v>0</v>
      </c>
      <c r="S234" s="13">
        <v>746896475</v>
      </c>
      <c r="T234" s="13">
        <v>0</v>
      </c>
      <c r="U234" s="11" t="s">
        <v>44</v>
      </c>
      <c r="V234" s="13">
        <v>0</v>
      </c>
      <c r="W234" s="13">
        <v>77667915</v>
      </c>
      <c r="X234" s="11" t="s">
        <v>47</v>
      </c>
      <c r="Y234" s="13">
        <v>12426866.4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593</v>
      </c>
      <c r="B235" s="12" t="s">
        <v>591</v>
      </c>
      <c r="C235" s="11" t="s">
        <v>38</v>
      </c>
      <c r="D235" s="11" t="s">
        <v>39</v>
      </c>
      <c r="E235" s="11" t="s">
        <v>1076</v>
      </c>
      <c r="F235" s="11" t="s">
        <v>1084</v>
      </c>
      <c r="G235" s="11" t="s">
        <v>40</v>
      </c>
      <c r="H235" s="11" t="s">
        <v>598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16141700</v>
      </c>
      <c r="R235" s="13">
        <v>0</v>
      </c>
      <c r="S235" s="13">
        <v>15350000</v>
      </c>
      <c r="T235" s="13">
        <v>0</v>
      </c>
      <c r="U235" s="11" t="s">
        <v>44</v>
      </c>
      <c r="V235" s="13">
        <v>0</v>
      </c>
      <c r="W235" s="13">
        <v>682500</v>
      </c>
      <c r="X235" s="11" t="s">
        <v>47</v>
      </c>
      <c r="Y235" s="13">
        <v>109200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595</v>
      </c>
      <c r="B236" s="12" t="s">
        <v>591</v>
      </c>
      <c r="C236" s="11" t="s">
        <v>38</v>
      </c>
      <c r="D236" s="11" t="s">
        <v>39</v>
      </c>
      <c r="E236" s="11" t="s">
        <v>1076</v>
      </c>
      <c r="F236" s="11" t="s">
        <v>1084</v>
      </c>
      <c r="G236" s="11" t="s">
        <v>40</v>
      </c>
      <c r="H236" s="11" t="s">
        <v>600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43</v>
      </c>
      <c r="P236" s="11" t="s">
        <v>42</v>
      </c>
      <c r="Q236" s="13">
        <f>SUM(S236:AG236)</f>
        <v>139549349.25799999</v>
      </c>
      <c r="R236" s="13">
        <v>0</v>
      </c>
      <c r="S236" s="13">
        <v>85586379.75</v>
      </c>
      <c r="T236" s="13">
        <v>0</v>
      </c>
      <c r="U236" s="11" t="s">
        <v>44</v>
      </c>
      <c r="V236" s="13">
        <v>0</v>
      </c>
      <c r="W236" s="13">
        <v>46519801.299999997</v>
      </c>
      <c r="X236" s="11" t="s">
        <v>47</v>
      </c>
      <c r="Y236" s="13">
        <v>7443168.2080000006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597</v>
      </c>
      <c r="B237" s="12" t="s">
        <v>591</v>
      </c>
      <c r="C237" s="11" t="s">
        <v>38</v>
      </c>
      <c r="D237" s="11" t="s">
        <v>63</v>
      </c>
      <c r="E237" s="11" t="s">
        <v>64</v>
      </c>
      <c r="F237" s="11" t="s">
        <v>1097</v>
      </c>
      <c r="G237" s="11" t="s">
        <v>40</v>
      </c>
      <c r="H237" s="11" t="s">
        <v>602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>SUM(S237:AG237)</f>
        <v>1642535713.4000001</v>
      </c>
      <c r="R237" s="13">
        <v>0</v>
      </c>
      <c r="S237" s="13">
        <v>1409322568</v>
      </c>
      <c r="T237" s="13">
        <v>0</v>
      </c>
      <c r="U237" s="11" t="s">
        <v>44</v>
      </c>
      <c r="V237" s="13">
        <v>0</v>
      </c>
      <c r="W237" s="13">
        <v>201045815</v>
      </c>
      <c r="X237" s="11" t="s">
        <v>47</v>
      </c>
      <c r="Y237" s="13">
        <v>32167330.399999999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599</v>
      </c>
      <c r="B238" s="12" t="s">
        <v>591</v>
      </c>
      <c r="C238" s="11" t="s">
        <v>38</v>
      </c>
      <c r="D238" s="11" t="s">
        <v>75</v>
      </c>
      <c r="E238" s="11" t="s">
        <v>1101</v>
      </c>
      <c r="F238" s="11" t="s">
        <v>1109</v>
      </c>
      <c r="G238" s="11" t="s">
        <v>40</v>
      </c>
      <c r="H238" s="11" t="s">
        <v>604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45475802.5</v>
      </c>
      <c r="R238" s="13">
        <v>0</v>
      </c>
      <c r="S238" s="13">
        <v>44118602.5</v>
      </c>
      <c r="T238" s="13">
        <v>0</v>
      </c>
      <c r="U238" s="11" t="s">
        <v>44</v>
      </c>
      <c r="V238" s="13">
        <v>0</v>
      </c>
      <c r="W238" s="13">
        <v>1170000</v>
      </c>
      <c r="X238" s="11" t="s">
        <v>47</v>
      </c>
      <c r="Y238" s="13">
        <v>187200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601</v>
      </c>
      <c r="B239" s="12" t="s">
        <v>591</v>
      </c>
      <c r="C239" s="11" t="s">
        <v>38</v>
      </c>
      <c r="D239" s="11" t="s">
        <v>75</v>
      </c>
      <c r="E239" s="11" t="s">
        <v>1101</v>
      </c>
      <c r="F239" s="11" t="s">
        <v>1109</v>
      </c>
      <c r="G239" s="11" t="s">
        <v>40</v>
      </c>
      <c r="H239" s="11" t="s">
        <v>606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57813050</v>
      </c>
      <c r="R239" s="13">
        <v>0</v>
      </c>
      <c r="S239" s="13">
        <v>48048750</v>
      </c>
      <c r="T239" s="13">
        <v>0</v>
      </c>
      <c r="U239" s="11" t="s">
        <v>44</v>
      </c>
      <c r="V239" s="13">
        <v>0</v>
      </c>
      <c r="W239" s="13">
        <v>8417500</v>
      </c>
      <c r="X239" s="11" t="s">
        <v>44</v>
      </c>
      <c r="Y239" s="13">
        <v>1346800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603</v>
      </c>
      <c r="B240" s="12" t="s">
        <v>591</v>
      </c>
      <c r="C240" s="11" t="s">
        <v>38</v>
      </c>
      <c r="D240" s="11" t="s">
        <v>75</v>
      </c>
      <c r="E240" s="11" t="s">
        <v>1101</v>
      </c>
      <c r="F240" s="11" t="s">
        <v>1109</v>
      </c>
      <c r="G240" s="11" t="s">
        <v>40</v>
      </c>
      <c r="H240" s="11" t="s">
        <v>608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>SUM(S240:AG240)</f>
        <v>132738109</v>
      </c>
      <c r="R240" s="13">
        <v>0</v>
      </c>
      <c r="S240" s="13">
        <v>110028760</v>
      </c>
      <c r="T240" s="13">
        <v>0</v>
      </c>
      <c r="U240" s="11" t="s">
        <v>44</v>
      </c>
      <c r="V240" s="13">
        <v>0</v>
      </c>
      <c r="W240" s="13">
        <v>19577025</v>
      </c>
      <c r="X240" s="11" t="s">
        <v>44</v>
      </c>
      <c r="Y240" s="13">
        <v>3132324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605</v>
      </c>
      <c r="B241" s="12" t="s">
        <v>591</v>
      </c>
      <c r="C241" s="11" t="s">
        <v>38</v>
      </c>
      <c r="D241" s="11" t="s">
        <v>75</v>
      </c>
      <c r="E241" s="11" t="s">
        <v>1101</v>
      </c>
      <c r="F241" s="11" t="s">
        <v>1109</v>
      </c>
      <c r="G241" s="11" t="s">
        <v>40</v>
      </c>
      <c r="H241" s="11" t="s">
        <v>610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611</v>
      </c>
      <c r="P241" s="11" t="s">
        <v>612</v>
      </c>
      <c r="Q241" s="13">
        <f>SUM(S241:AG241)</f>
        <v>21338070</v>
      </c>
      <c r="R241" s="13">
        <v>0</v>
      </c>
      <c r="S241" s="13">
        <v>8742500</v>
      </c>
      <c r="T241" s="13">
        <v>10858250</v>
      </c>
      <c r="U241" s="11" t="s">
        <v>47</v>
      </c>
      <c r="V241" s="13">
        <v>1737320</v>
      </c>
      <c r="W241" s="13">
        <v>0</v>
      </c>
      <c r="X241" s="11" t="s">
        <v>44</v>
      </c>
      <c r="Y241" s="13">
        <v>0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607</v>
      </c>
      <c r="B242" s="12" t="s">
        <v>591</v>
      </c>
      <c r="C242" s="11" t="s">
        <v>38</v>
      </c>
      <c r="D242" s="11" t="s">
        <v>75</v>
      </c>
      <c r="E242" s="11" t="s">
        <v>1101</v>
      </c>
      <c r="F242" s="11" t="s">
        <v>1109</v>
      </c>
      <c r="G242" s="11" t="s">
        <v>40</v>
      </c>
      <c r="H242" s="11" t="s">
        <v>614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f>SUM(S242:AG242)</f>
        <v>211276885</v>
      </c>
      <c r="R242" s="13">
        <v>0</v>
      </c>
      <c r="S242" s="13">
        <v>143292475</v>
      </c>
      <c r="T242" s="13">
        <v>0</v>
      </c>
      <c r="U242" s="11" t="s">
        <v>44</v>
      </c>
      <c r="V242" s="13">
        <v>0</v>
      </c>
      <c r="W242" s="13">
        <v>58607250</v>
      </c>
      <c r="X242" s="11" t="s">
        <v>44</v>
      </c>
      <c r="Y242" s="13">
        <v>9377160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609</v>
      </c>
      <c r="B243" s="12" t="s">
        <v>591</v>
      </c>
      <c r="C243" s="11" t="s">
        <v>38</v>
      </c>
      <c r="D243" s="11" t="s">
        <v>75</v>
      </c>
      <c r="E243" s="11" t="s">
        <v>1101</v>
      </c>
      <c r="F243" s="11" t="s">
        <v>1109</v>
      </c>
      <c r="G243" s="11" t="s">
        <v>40</v>
      </c>
      <c r="H243" s="11" t="s">
        <v>616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>SUM(S243:AG243)</f>
        <v>58461780</v>
      </c>
      <c r="R243" s="13">
        <v>0</v>
      </c>
      <c r="S243" s="13">
        <v>44468482.5</v>
      </c>
      <c r="T243" s="13">
        <v>0</v>
      </c>
      <c r="U243" s="11" t="s">
        <v>44</v>
      </c>
      <c r="V243" s="13">
        <v>0</v>
      </c>
      <c r="W243" s="13">
        <v>12063187.5</v>
      </c>
      <c r="X243" s="11" t="s">
        <v>44</v>
      </c>
      <c r="Y243" s="13">
        <v>1930110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613</v>
      </c>
      <c r="B244" s="12" t="s">
        <v>591</v>
      </c>
      <c r="C244" s="11" t="s">
        <v>38</v>
      </c>
      <c r="D244" s="11" t="s">
        <v>75</v>
      </c>
      <c r="E244" s="11" t="s">
        <v>1101</v>
      </c>
      <c r="F244" s="11" t="s">
        <v>1109</v>
      </c>
      <c r="G244" s="11" t="s">
        <v>40</v>
      </c>
      <c r="H244" s="11" t="s">
        <v>618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f>SUM(S244:AG244)</f>
        <v>319246983.75</v>
      </c>
      <c r="R244" s="13">
        <v>0</v>
      </c>
      <c r="S244" s="13">
        <v>245128783.75</v>
      </c>
      <c r="T244" s="13">
        <v>0</v>
      </c>
      <c r="U244" s="11" t="s">
        <v>44</v>
      </c>
      <c r="V244" s="13">
        <v>0</v>
      </c>
      <c r="W244" s="13">
        <v>63895000</v>
      </c>
      <c r="X244" s="11" t="s">
        <v>44</v>
      </c>
      <c r="Y244" s="13">
        <v>10223200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615</v>
      </c>
      <c r="B245" s="12" t="s">
        <v>591</v>
      </c>
      <c r="C245" s="11" t="s">
        <v>38</v>
      </c>
      <c r="D245" s="11" t="s">
        <v>75</v>
      </c>
      <c r="E245" s="11" t="s">
        <v>1101</v>
      </c>
      <c r="F245" s="11" t="s">
        <v>1109</v>
      </c>
      <c r="G245" s="11" t="s">
        <v>40</v>
      </c>
      <c r="H245" s="11" t="s">
        <v>620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43</v>
      </c>
      <c r="P245" s="11" t="s">
        <v>42</v>
      </c>
      <c r="Q245" s="13">
        <f>SUM(S245:AG245)</f>
        <v>106255077.5</v>
      </c>
      <c r="R245" s="13">
        <v>0</v>
      </c>
      <c r="S245" s="13">
        <v>99159937.5</v>
      </c>
      <c r="T245" s="13">
        <v>0</v>
      </c>
      <c r="U245" s="11" t="s">
        <v>44</v>
      </c>
      <c r="V245" s="13">
        <v>0</v>
      </c>
      <c r="W245" s="13">
        <v>6116500</v>
      </c>
      <c r="X245" s="11" t="s">
        <v>44</v>
      </c>
      <c r="Y245" s="13">
        <v>978640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617</v>
      </c>
      <c r="B246" s="12" t="s">
        <v>591</v>
      </c>
      <c r="C246" s="11" t="s">
        <v>38</v>
      </c>
      <c r="D246" s="11" t="s">
        <v>75</v>
      </c>
      <c r="E246" s="11" t="s">
        <v>1101</v>
      </c>
      <c r="F246" s="11" t="s">
        <v>1109</v>
      </c>
      <c r="G246" s="11" t="s">
        <v>40</v>
      </c>
      <c r="H246" s="11" t="s">
        <v>622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43</v>
      </c>
      <c r="P246" s="11" t="s">
        <v>42</v>
      </c>
      <c r="Q246" s="13">
        <f>SUM(S246:AG246)</f>
        <v>78139746.799999997</v>
      </c>
      <c r="R246" s="13">
        <v>0</v>
      </c>
      <c r="S246" s="13">
        <v>62545890</v>
      </c>
      <c r="T246" s="13">
        <v>0</v>
      </c>
      <c r="U246" s="11" t="s">
        <v>44</v>
      </c>
      <c r="V246" s="13">
        <v>0</v>
      </c>
      <c r="W246" s="13">
        <v>13442980</v>
      </c>
      <c r="X246" s="11" t="s">
        <v>47</v>
      </c>
      <c r="Y246" s="13">
        <v>2150876.7999999998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619</v>
      </c>
      <c r="B247" s="12" t="s">
        <v>591</v>
      </c>
      <c r="C247" s="11" t="s">
        <v>38</v>
      </c>
      <c r="D247" s="11" t="s">
        <v>91</v>
      </c>
      <c r="E247" s="11" t="s">
        <v>92</v>
      </c>
      <c r="F247" s="11" t="s">
        <v>625</v>
      </c>
      <c r="G247" s="11" t="s">
        <v>40</v>
      </c>
      <c r="H247" s="11" t="s">
        <v>1126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f>SUM(S247:AG247)</f>
        <v>245113000</v>
      </c>
      <c r="R247" s="13">
        <v>0</v>
      </c>
      <c r="S247" s="13">
        <v>245113000</v>
      </c>
      <c r="T247" s="13">
        <v>0</v>
      </c>
      <c r="U247" s="11" t="s">
        <v>44</v>
      </c>
      <c r="V247" s="13">
        <v>0</v>
      </c>
      <c r="W247" s="13">
        <v>0</v>
      </c>
      <c r="X247" s="11" t="s">
        <v>44</v>
      </c>
      <c r="Y247" s="13">
        <v>0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621</v>
      </c>
      <c r="B248" s="12" t="s">
        <v>591</v>
      </c>
      <c r="C248" s="11" t="s">
        <v>38</v>
      </c>
      <c r="D248" s="11" t="s">
        <v>91</v>
      </c>
      <c r="E248" s="11" t="s">
        <v>92</v>
      </c>
      <c r="F248" s="11" t="s">
        <v>625</v>
      </c>
      <c r="G248" s="11" t="s">
        <v>68</v>
      </c>
      <c r="H248" s="11" t="s">
        <v>42</v>
      </c>
      <c r="I248" s="13" t="s">
        <v>626</v>
      </c>
      <c r="J248" s="13" t="s">
        <v>42</v>
      </c>
      <c r="K248" s="13" t="s">
        <v>627</v>
      </c>
      <c r="L248" s="13" t="s">
        <v>591</v>
      </c>
      <c r="M248" s="13">
        <v>12100000</v>
      </c>
      <c r="N248" s="11" t="s">
        <v>71</v>
      </c>
      <c r="O248" s="11" t="s">
        <v>628</v>
      </c>
      <c r="P248" s="11" t="s">
        <v>629</v>
      </c>
      <c r="Q248" s="13">
        <f>SUM(S248:AG248)</f>
        <v>-12100000</v>
      </c>
      <c r="R248" s="13">
        <v>0</v>
      </c>
      <c r="S248" s="13">
        <v>-12100000</v>
      </c>
      <c r="T248" s="13">
        <v>0</v>
      </c>
      <c r="U248" s="11" t="s">
        <v>44</v>
      </c>
      <c r="V248" s="13">
        <v>0</v>
      </c>
      <c r="W248" s="13">
        <v>0</v>
      </c>
      <c r="X248" s="11" t="s">
        <v>44</v>
      </c>
      <c r="Y248" s="13">
        <v>0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623</v>
      </c>
      <c r="B249" s="12" t="s">
        <v>591</v>
      </c>
      <c r="C249" s="11" t="s">
        <v>38</v>
      </c>
      <c r="D249" s="11" t="s">
        <v>94</v>
      </c>
      <c r="E249" s="11" t="s">
        <v>1135</v>
      </c>
      <c r="F249" s="11" t="s">
        <v>1143</v>
      </c>
      <c r="G249" s="11" t="s">
        <v>40</v>
      </c>
      <c r="H249" s="11" t="s">
        <v>631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>SUM(S249:AG249)</f>
        <v>353655072.5</v>
      </c>
      <c r="R249" s="13">
        <v>0</v>
      </c>
      <c r="S249" s="13">
        <v>328105782.5</v>
      </c>
      <c r="T249" s="13">
        <v>0</v>
      </c>
      <c r="U249" s="11" t="s">
        <v>44</v>
      </c>
      <c r="V249" s="13">
        <v>0</v>
      </c>
      <c r="W249" s="13">
        <v>22025250</v>
      </c>
      <c r="X249" s="11" t="s">
        <v>44</v>
      </c>
      <c r="Y249" s="13">
        <v>3524040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624</v>
      </c>
      <c r="B250" s="12" t="s">
        <v>591</v>
      </c>
      <c r="C250" s="11" t="s">
        <v>38</v>
      </c>
      <c r="D250" s="11" t="s">
        <v>94</v>
      </c>
      <c r="E250" s="11" t="s">
        <v>1135</v>
      </c>
      <c r="F250" s="11" t="s">
        <v>1143</v>
      </c>
      <c r="G250" s="11" t="s">
        <v>40</v>
      </c>
      <c r="H250" s="11" t="s">
        <v>633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f>SUM(S250:AG250)</f>
        <v>217358187.25</v>
      </c>
      <c r="R250" s="13">
        <v>0</v>
      </c>
      <c r="S250" s="13">
        <v>197112156.25</v>
      </c>
      <c r="T250" s="13">
        <v>0</v>
      </c>
      <c r="U250" s="11" t="s">
        <v>44</v>
      </c>
      <c r="V250" s="13">
        <v>0</v>
      </c>
      <c r="W250" s="13">
        <v>17453475</v>
      </c>
      <c r="X250" s="11" t="s">
        <v>47</v>
      </c>
      <c r="Y250" s="13">
        <v>2792556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630</v>
      </c>
      <c r="B251" s="12" t="s">
        <v>591</v>
      </c>
      <c r="C251" s="11" t="s">
        <v>38</v>
      </c>
      <c r="D251" s="11" t="s">
        <v>94</v>
      </c>
      <c r="E251" s="11" t="s">
        <v>1135</v>
      </c>
      <c r="F251" s="11" t="s">
        <v>1143</v>
      </c>
      <c r="G251" s="11" t="s">
        <v>40</v>
      </c>
      <c r="H251" s="11" t="s">
        <v>635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59754645</v>
      </c>
      <c r="R251" s="13">
        <v>0</v>
      </c>
      <c r="S251" s="13">
        <v>55377675</v>
      </c>
      <c r="T251" s="13">
        <v>0</v>
      </c>
      <c r="U251" s="11" t="s">
        <v>44</v>
      </c>
      <c r="V251" s="13">
        <v>0</v>
      </c>
      <c r="W251" s="13">
        <v>3773250</v>
      </c>
      <c r="X251" s="11" t="s">
        <v>44</v>
      </c>
      <c r="Y251" s="13">
        <v>603720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632</v>
      </c>
      <c r="B252" s="12" t="s">
        <v>591</v>
      </c>
      <c r="C252" s="11" t="s">
        <v>38</v>
      </c>
      <c r="D252" s="11" t="s">
        <v>94</v>
      </c>
      <c r="E252" s="11" t="s">
        <v>1135</v>
      </c>
      <c r="F252" s="11" t="s">
        <v>1143</v>
      </c>
      <c r="G252" s="11" t="s">
        <v>40</v>
      </c>
      <c r="H252" s="11" t="s">
        <v>637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>SUM(S252:AG252)</f>
        <v>18149650</v>
      </c>
      <c r="R252" s="13">
        <v>0</v>
      </c>
      <c r="S252" s="13">
        <v>14210000</v>
      </c>
      <c r="T252" s="13">
        <v>0</v>
      </c>
      <c r="U252" s="11" t="s">
        <v>44</v>
      </c>
      <c r="V252" s="13">
        <v>0</v>
      </c>
      <c r="W252" s="13">
        <v>3396250</v>
      </c>
      <c r="X252" s="11" t="s">
        <v>44</v>
      </c>
      <c r="Y252" s="13">
        <v>543400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634</v>
      </c>
      <c r="B253" s="12" t="s">
        <v>591</v>
      </c>
      <c r="C253" s="11" t="s">
        <v>38</v>
      </c>
      <c r="D253" s="11" t="s">
        <v>94</v>
      </c>
      <c r="E253" s="11" t="s">
        <v>1135</v>
      </c>
      <c r="F253" s="11" t="s">
        <v>1143</v>
      </c>
      <c r="G253" s="11" t="s">
        <v>40</v>
      </c>
      <c r="H253" s="11" t="s">
        <v>639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640</v>
      </c>
      <c r="P253" s="11" t="s">
        <v>641</v>
      </c>
      <c r="Q253" s="13">
        <f>SUM(S253:AG253)</f>
        <v>3030000</v>
      </c>
      <c r="R253" s="13">
        <v>0</v>
      </c>
      <c r="S253" s="13">
        <v>3030000</v>
      </c>
      <c r="T253" s="13">
        <v>0</v>
      </c>
      <c r="U253" s="11" t="s">
        <v>44</v>
      </c>
      <c r="V253" s="13">
        <v>0</v>
      </c>
      <c r="W253" s="13">
        <v>0</v>
      </c>
      <c r="X253" s="11" t="s">
        <v>44</v>
      </c>
      <c r="Y253" s="13">
        <v>0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636</v>
      </c>
      <c r="B254" s="12" t="s">
        <v>591</v>
      </c>
      <c r="C254" s="11" t="s">
        <v>38</v>
      </c>
      <c r="D254" s="11" t="s">
        <v>94</v>
      </c>
      <c r="E254" s="11" t="s">
        <v>1135</v>
      </c>
      <c r="F254" s="11" t="s">
        <v>1143</v>
      </c>
      <c r="G254" s="11" t="s">
        <v>40</v>
      </c>
      <c r="H254" s="11" t="s">
        <v>643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64596300</v>
      </c>
      <c r="R254" s="13">
        <v>0</v>
      </c>
      <c r="S254" s="13">
        <v>58413500</v>
      </c>
      <c r="T254" s="13">
        <v>0</v>
      </c>
      <c r="U254" s="11" t="s">
        <v>44</v>
      </c>
      <c r="V254" s="13">
        <v>0</v>
      </c>
      <c r="W254" s="13">
        <v>5330000</v>
      </c>
      <c r="X254" s="11" t="s">
        <v>47</v>
      </c>
      <c r="Y254" s="13">
        <v>852800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638</v>
      </c>
      <c r="B255" s="12" t="s">
        <v>591</v>
      </c>
      <c r="C255" s="11" t="s">
        <v>38</v>
      </c>
      <c r="D255" s="11" t="s">
        <v>94</v>
      </c>
      <c r="E255" s="11" t="s">
        <v>1135</v>
      </c>
      <c r="F255" s="11" t="s">
        <v>1143</v>
      </c>
      <c r="G255" s="11" t="s">
        <v>40</v>
      </c>
      <c r="H255" s="11" t="s">
        <v>645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43</v>
      </c>
      <c r="P255" s="11" t="s">
        <v>42</v>
      </c>
      <c r="Q255" s="13">
        <f>SUM(S255:AG255)</f>
        <v>324560602.5</v>
      </c>
      <c r="R255" s="13">
        <v>0</v>
      </c>
      <c r="S255" s="13">
        <v>234827062.5</v>
      </c>
      <c r="T255" s="13">
        <v>0</v>
      </c>
      <c r="U255" s="11" t="s">
        <v>44</v>
      </c>
      <c r="V255" s="13">
        <v>0</v>
      </c>
      <c r="W255" s="13">
        <v>77356500</v>
      </c>
      <c r="X255" s="11" t="s">
        <v>44</v>
      </c>
      <c r="Y255" s="13">
        <v>12377040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642</v>
      </c>
      <c r="B256" s="12" t="s">
        <v>591</v>
      </c>
      <c r="C256" s="11" t="s">
        <v>38</v>
      </c>
      <c r="D256" s="11" t="s">
        <v>94</v>
      </c>
      <c r="E256" s="11" t="s">
        <v>1135</v>
      </c>
      <c r="F256" s="11" t="s">
        <v>1143</v>
      </c>
      <c r="G256" s="11" t="s">
        <v>40</v>
      </c>
      <c r="H256" s="11" t="s">
        <v>647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648</v>
      </c>
      <c r="P256" s="11" t="s">
        <v>649</v>
      </c>
      <c r="Q256" s="13">
        <f>SUM(S256:AG256)</f>
        <v>6500000</v>
      </c>
      <c r="R256" s="13">
        <v>0</v>
      </c>
      <c r="S256" s="13">
        <v>6500000</v>
      </c>
      <c r="T256" s="13">
        <v>0</v>
      </c>
      <c r="U256" s="11" t="s">
        <v>44</v>
      </c>
      <c r="V256" s="13">
        <v>0</v>
      </c>
      <c r="W256" s="13">
        <v>0</v>
      </c>
      <c r="X256" s="11" t="s">
        <v>44</v>
      </c>
      <c r="Y256" s="13">
        <v>0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644</v>
      </c>
      <c r="B257" s="12" t="s">
        <v>591</v>
      </c>
      <c r="C257" s="11" t="s">
        <v>38</v>
      </c>
      <c r="D257" s="11" t="s">
        <v>94</v>
      </c>
      <c r="E257" s="11" t="s">
        <v>1135</v>
      </c>
      <c r="F257" s="11" t="s">
        <v>1143</v>
      </c>
      <c r="G257" s="11" t="s">
        <v>40</v>
      </c>
      <c r="H257" s="11" t="s">
        <v>651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34966500</v>
      </c>
      <c r="R257" s="13">
        <v>0</v>
      </c>
      <c r="S257" s="13">
        <v>34966500</v>
      </c>
      <c r="T257" s="13">
        <v>0</v>
      </c>
      <c r="U257" s="11" t="s">
        <v>44</v>
      </c>
      <c r="V257" s="13">
        <v>0</v>
      </c>
      <c r="W257" s="13">
        <v>0</v>
      </c>
      <c r="X257" s="11" t="s">
        <v>44</v>
      </c>
      <c r="Y257" s="13">
        <v>0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646</v>
      </c>
      <c r="B258" s="12" t="s">
        <v>653</v>
      </c>
      <c r="C258" s="11" t="s">
        <v>38</v>
      </c>
      <c r="D258" s="11" t="s">
        <v>39</v>
      </c>
      <c r="E258" s="11" t="s">
        <v>1076</v>
      </c>
      <c r="F258" s="11" t="s">
        <v>1085</v>
      </c>
      <c r="G258" s="11" t="s">
        <v>40</v>
      </c>
      <c r="H258" s="11" t="s">
        <v>654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>SUM(S258:AG258)</f>
        <v>204545820.55000001</v>
      </c>
      <c r="R258" s="13">
        <v>0</v>
      </c>
      <c r="S258" s="13">
        <v>187051582.15000001</v>
      </c>
      <c r="T258" s="13">
        <v>0</v>
      </c>
      <c r="U258" s="11" t="s">
        <v>44</v>
      </c>
      <c r="V258" s="13">
        <v>0</v>
      </c>
      <c r="W258" s="13">
        <v>15081240</v>
      </c>
      <c r="X258" s="11" t="s">
        <v>47</v>
      </c>
      <c r="Y258" s="13">
        <v>2412998.4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650</v>
      </c>
      <c r="B259" s="12" t="s">
        <v>653</v>
      </c>
      <c r="C259" s="11" t="s">
        <v>38</v>
      </c>
      <c r="D259" s="11" t="s">
        <v>39</v>
      </c>
      <c r="E259" s="11" t="s">
        <v>1076</v>
      </c>
      <c r="F259" s="11" t="s">
        <v>1085</v>
      </c>
      <c r="G259" s="11" t="s">
        <v>40</v>
      </c>
      <c r="H259" s="11" t="s">
        <v>656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31097905.600000001</v>
      </c>
      <c r="R259" s="13">
        <v>0</v>
      </c>
      <c r="S259" s="13">
        <v>17127550</v>
      </c>
      <c r="T259" s="13">
        <v>0</v>
      </c>
      <c r="U259" s="11" t="s">
        <v>44</v>
      </c>
      <c r="V259" s="13">
        <v>0</v>
      </c>
      <c r="W259" s="13">
        <v>12043410</v>
      </c>
      <c r="X259" s="11" t="s">
        <v>44</v>
      </c>
      <c r="Y259" s="13">
        <v>1926945.6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652</v>
      </c>
      <c r="B260" s="12" t="s">
        <v>653</v>
      </c>
      <c r="C260" s="11" t="s">
        <v>38</v>
      </c>
      <c r="D260" s="11" t="s">
        <v>39</v>
      </c>
      <c r="E260" s="11" t="s">
        <v>1076</v>
      </c>
      <c r="F260" s="11" t="s">
        <v>1085</v>
      </c>
      <c r="G260" s="11" t="s">
        <v>40</v>
      </c>
      <c r="H260" s="11" t="s">
        <v>658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32164392</v>
      </c>
      <c r="R260" s="13">
        <v>0</v>
      </c>
      <c r="S260" s="13">
        <v>31936800</v>
      </c>
      <c r="T260" s="13">
        <v>0</v>
      </c>
      <c r="U260" s="11" t="s">
        <v>44</v>
      </c>
      <c r="V260" s="13">
        <v>0</v>
      </c>
      <c r="W260" s="13">
        <v>196200</v>
      </c>
      <c r="X260" s="11" t="s">
        <v>44</v>
      </c>
      <c r="Y260" s="13">
        <v>31392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655</v>
      </c>
      <c r="B261" s="12" t="s">
        <v>653</v>
      </c>
      <c r="C261" s="11" t="s">
        <v>38</v>
      </c>
      <c r="D261" s="11" t="s">
        <v>39</v>
      </c>
      <c r="E261" s="11" t="s">
        <v>1076</v>
      </c>
      <c r="F261" s="11" t="s">
        <v>1085</v>
      </c>
      <c r="G261" s="11" t="s">
        <v>40</v>
      </c>
      <c r="H261" s="11" t="s">
        <v>660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265736136</v>
      </c>
      <c r="R261" s="13">
        <v>0</v>
      </c>
      <c r="S261" s="13">
        <v>239449260</v>
      </c>
      <c r="T261" s="13">
        <v>0</v>
      </c>
      <c r="U261" s="11" t="s">
        <v>44</v>
      </c>
      <c r="V261" s="13">
        <v>0</v>
      </c>
      <c r="W261" s="13">
        <v>22661100</v>
      </c>
      <c r="X261" s="11" t="s">
        <v>44</v>
      </c>
      <c r="Y261" s="13">
        <v>3625776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657</v>
      </c>
      <c r="B262" s="12" t="s">
        <v>653</v>
      </c>
      <c r="C262" s="11" t="s">
        <v>38</v>
      </c>
      <c r="D262" s="11" t="s">
        <v>39</v>
      </c>
      <c r="E262" s="11" t="s">
        <v>1076</v>
      </c>
      <c r="F262" s="11" t="s">
        <v>1085</v>
      </c>
      <c r="G262" s="11" t="s">
        <v>40</v>
      </c>
      <c r="H262" s="11" t="s">
        <v>662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663</v>
      </c>
      <c r="P262" s="11" t="s">
        <v>664</v>
      </c>
      <c r="Q262" s="13">
        <f>SUM(S262:AG262)</f>
        <v>6355245</v>
      </c>
      <c r="R262" s="13">
        <v>0</v>
      </c>
      <c r="S262" s="13">
        <v>6355245</v>
      </c>
      <c r="T262" s="13">
        <v>0</v>
      </c>
      <c r="U262" s="11" t="s">
        <v>44</v>
      </c>
      <c r="V262" s="13">
        <v>0</v>
      </c>
      <c r="W262" s="13">
        <v>0</v>
      </c>
      <c r="X262" s="11" t="s">
        <v>44</v>
      </c>
      <c r="Y262" s="13">
        <v>0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659</v>
      </c>
      <c r="B263" s="12" t="s">
        <v>653</v>
      </c>
      <c r="C263" s="11" t="s">
        <v>38</v>
      </c>
      <c r="D263" s="11" t="s">
        <v>39</v>
      </c>
      <c r="E263" s="11" t="s">
        <v>1076</v>
      </c>
      <c r="F263" s="11" t="s">
        <v>1085</v>
      </c>
      <c r="G263" s="11" t="s">
        <v>40</v>
      </c>
      <c r="H263" s="11" t="s">
        <v>666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43</v>
      </c>
      <c r="P263" s="11" t="s">
        <v>42</v>
      </c>
      <c r="Q263" s="13">
        <f>SUM(S263:AG263)</f>
        <v>577940574.94599998</v>
      </c>
      <c r="R263" s="13">
        <v>0</v>
      </c>
      <c r="S263" s="13">
        <v>496310797.14999998</v>
      </c>
      <c r="T263" s="13">
        <v>0</v>
      </c>
      <c r="U263" s="11" t="s">
        <v>44</v>
      </c>
      <c r="V263" s="13">
        <v>0</v>
      </c>
      <c r="W263" s="13">
        <v>70370498.099999994</v>
      </c>
      <c r="X263" s="11" t="s">
        <v>47</v>
      </c>
      <c r="Y263" s="13">
        <v>11259279.696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661</v>
      </c>
      <c r="B264" s="12" t="s">
        <v>653</v>
      </c>
      <c r="C264" s="11" t="s">
        <v>38</v>
      </c>
      <c r="D264" s="11" t="s">
        <v>39</v>
      </c>
      <c r="E264" s="11" t="s">
        <v>1076</v>
      </c>
      <c r="F264" s="11" t="s">
        <v>1085</v>
      </c>
      <c r="G264" s="11" t="s">
        <v>40</v>
      </c>
      <c r="H264" s="11" t="s">
        <v>668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396130964.13800001</v>
      </c>
      <c r="R264" s="13">
        <v>0</v>
      </c>
      <c r="S264" s="13">
        <v>324424918.25</v>
      </c>
      <c r="T264" s="13">
        <v>0</v>
      </c>
      <c r="U264" s="11" t="s">
        <v>44</v>
      </c>
      <c r="V264" s="13">
        <v>0</v>
      </c>
      <c r="W264" s="13">
        <v>61815556.799999997</v>
      </c>
      <c r="X264" s="11" t="s">
        <v>44</v>
      </c>
      <c r="Y264" s="13">
        <v>9890489.0879999995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665</v>
      </c>
      <c r="B265" s="12" t="s">
        <v>653</v>
      </c>
      <c r="C265" s="11" t="s">
        <v>38</v>
      </c>
      <c r="D265" s="11" t="s">
        <v>39</v>
      </c>
      <c r="E265" s="11" t="s">
        <v>1076</v>
      </c>
      <c r="F265" s="11" t="s">
        <v>1085</v>
      </c>
      <c r="G265" s="11" t="s">
        <v>40</v>
      </c>
      <c r="H265" s="11" t="s">
        <v>670</v>
      </c>
      <c r="I265" s="13" t="s">
        <v>42</v>
      </c>
      <c r="J265" s="13" t="s">
        <v>42</v>
      </c>
      <c r="K265" s="13" t="s">
        <v>42</v>
      </c>
      <c r="L265" s="13" t="s">
        <v>42</v>
      </c>
      <c r="M265" s="13">
        <v>0</v>
      </c>
      <c r="N265" s="11" t="s">
        <v>42</v>
      </c>
      <c r="O265" s="11" t="s">
        <v>43</v>
      </c>
      <c r="P265" s="11" t="s">
        <v>42</v>
      </c>
      <c r="Q265" s="13">
        <f>SUM(S265:AG265)</f>
        <v>44693640.600000001</v>
      </c>
      <c r="R265" s="13">
        <v>0</v>
      </c>
      <c r="S265" s="13">
        <v>30249135</v>
      </c>
      <c r="T265" s="13">
        <v>0</v>
      </c>
      <c r="U265" s="11" t="s">
        <v>44</v>
      </c>
      <c r="V265" s="13">
        <v>0</v>
      </c>
      <c r="W265" s="13">
        <v>12452160</v>
      </c>
      <c r="X265" s="11" t="s">
        <v>47</v>
      </c>
      <c r="Y265" s="13">
        <v>1992345.6000000001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667</v>
      </c>
      <c r="B266" s="12" t="s">
        <v>653</v>
      </c>
      <c r="C266" s="11" t="s">
        <v>38</v>
      </c>
      <c r="D266" s="11" t="s">
        <v>39</v>
      </c>
      <c r="E266" s="11" t="s">
        <v>1076</v>
      </c>
      <c r="F266" s="11" t="s">
        <v>1085</v>
      </c>
      <c r="G266" s="11" t="s">
        <v>40</v>
      </c>
      <c r="H266" s="11" t="s">
        <v>672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673</v>
      </c>
      <c r="P266" s="11" t="s">
        <v>674</v>
      </c>
      <c r="Q266" s="13">
        <f>SUM(S266:AG266)</f>
        <v>16203667.5</v>
      </c>
      <c r="R266" s="13">
        <v>0</v>
      </c>
      <c r="S266" s="13">
        <v>16203667.5</v>
      </c>
      <c r="T266" s="13">
        <v>0</v>
      </c>
      <c r="U266" s="11" t="s">
        <v>44</v>
      </c>
      <c r="V266" s="13">
        <v>0</v>
      </c>
      <c r="W266" s="13">
        <v>0</v>
      </c>
      <c r="X266" s="11" t="s">
        <v>44</v>
      </c>
      <c r="Y266" s="13">
        <v>0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669</v>
      </c>
      <c r="B267" s="12" t="s">
        <v>653</v>
      </c>
      <c r="C267" s="11" t="s">
        <v>38</v>
      </c>
      <c r="D267" s="11" t="s">
        <v>63</v>
      </c>
      <c r="E267" s="11" t="s">
        <v>64</v>
      </c>
      <c r="F267" s="11" t="s">
        <v>678</v>
      </c>
      <c r="G267" s="11" t="s">
        <v>40</v>
      </c>
      <c r="H267" s="11" t="s">
        <v>676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43</v>
      </c>
      <c r="P267" s="11" t="s">
        <v>42</v>
      </c>
      <c r="Q267" s="13">
        <f>SUM(S267:AG267)</f>
        <v>1710026190.73</v>
      </c>
      <c r="R267" s="13">
        <v>0</v>
      </c>
      <c r="S267" s="13">
        <v>1458375250.75</v>
      </c>
      <c r="T267" s="13">
        <v>0</v>
      </c>
      <c r="U267" s="11" t="s">
        <v>44</v>
      </c>
      <c r="V267" s="13">
        <v>0</v>
      </c>
      <c r="W267" s="13">
        <v>216940465.5</v>
      </c>
      <c r="X267" s="11" t="s">
        <v>47</v>
      </c>
      <c r="Y267" s="13">
        <v>34710474.480000004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11" t="s">
        <v>671</v>
      </c>
      <c r="B268" s="12" t="s">
        <v>653</v>
      </c>
      <c r="C268" s="11" t="s">
        <v>38</v>
      </c>
      <c r="D268" s="11" t="s">
        <v>63</v>
      </c>
      <c r="E268" s="11" t="s">
        <v>64</v>
      </c>
      <c r="F268" s="11" t="s">
        <v>678</v>
      </c>
      <c r="G268" s="11" t="s">
        <v>40</v>
      </c>
      <c r="H268" s="11" t="s">
        <v>679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680</v>
      </c>
      <c r="P268" s="11" t="s">
        <v>681</v>
      </c>
      <c r="Q268" s="13">
        <f>SUM(S268:AG268)</f>
        <v>2694424</v>
      </c>
      <c r="R268" s="13">
        <v>0</v>
      </c>
      <c r="S268" s="13">
        <v>2694424</v>
      </c>
      <c r="T268" s="13">
        <v>0</v>
      </c>
      <c r="U268" s="11" t="s">
        <v>44</v>
      </c>
      <c r="V268" s="13">
        <v>0</v>
      </c>
      <c r="W268" s="13">
        <v>0</v>
      </c>
      <c r="X268" s="11" t="s">
        <v>44</v>
      </c>
      <c r="Y268" s="13">
        <v>0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675</v>
      </c>
      <c r="B269" s="12" t="s">
        <v>653</v>
      </c>
      <c r="C269" s="11" t="s">
        <v>38</v>
      </c>
      <c r="D269" s="11" t="s">
        <v>63</v>
      </c>
      <c r="E269" s="11" t="s">
        <v>64</v>
      </c>
      <c r="F269" s="11" t="s">
        <v>678</v>
      </c>
      <c r="G269" s="11" t="s">
        <v>40</v>
      </c>
      <c r="H269" s="11" t="s">
        <v>683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209557099.97</v>
      </c>
      <c r="R269" s="13">
        <v>0</v>
      </c>
      <c r="S269" s="13">
        <v>168845253.34999999</v>
      </c>
      <c r="T269" s="13">
        <v>0</v>
      </c>
      <c r="U269" s="11" t="s">
        <v>44</v>
      </c>
      <c r="V269" s="13">
        <v>0</v>
      </c>
      <c r="W269" s="13">
        <v>35096419.5</v>
      </c>
      <c r="X269" s="11" t="s">
        <v>47</v>
      </c>
      <c r="Y269" s="13">
        <v>5615427.1200000001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677</v>
      </c>
      <c r="B270" s="12" t="s">
        <v>653</v>
      </c>
      <c r="C270" s="11" t="s">
        <v>38</v>
      </c>
      <c r="D270" s="11" t="s">
        <v>75</v>
      </c>
      <c r="E270" s="11" t="s">
        <v>1101</v>
      </c>
      <c r="F270" s="11" t="s">
        <v>1110</v>
      </c>
      <c r="G270" s="11" t="s">
        <v>40</v>
      </c>
      <c r="H270" s="11" t="s">
        <v>685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29138420</v>
      </c>
      <c r="R270" s="13">
        <v>0</v>
      </c>
      <c r="S270" s="13">
        <v>24207260</v>
      </c>
      <c r="T270" s="13">
        <v>0</v>
      </c>
      <c r="U270" s="11" t="s">
        <v>44</v>
      </c>
      <c r="V270" s="13">
        <v>0</v>
      </c>
      <c r="W270" s="13">
        <v>4251000</v>
      </c>
      <c r="X270" s="11" t="s">
        <v>44</v>
      </c>
      <c r="Y270" s="13">
        <v>680160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682</v>
      </c>
      <c r="B271" s="12" t="s">
        <v>653</v>
      </c>
      <c r="C271" s="11" t="s">
        <v>38</v>
      </c>
      <c r="D271" s="11" t="s">
        <v>75</v>
      </c>
      <c r="E271" s="11" t="s">
        <v>1101</v>
      </c>
      <c r="F271" s="11" t="s">
        <v>1110</v>
      </c>
      <c r="G271" s="11" t="s">
        <v>40</v>
      </c>
      <c r="H271" s="11" t="s">
        <v>687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524267425.46999997</v>
      </c>
      <c r="R271" s="13">
        <v>0</v>
      </c>
      <c r="S271" s="13">
        <v>436060921.64999998</v>
      </c>
      <c r="T271" s="13">
        <v>0</v>
      </c>
      <c r="U271" s="11" t="s">
        <v>44</v>
      </c>
      <c r="V271" s="13">
        <v>0</v>
      </c>
      <c r="W271" s="13">
        <v>76040089.5</v>
      </c>
      <c r="X271" s="11" t="s">
        <v>44</v>
      </c>
      <c r="Y271" s="13">
        <v>12166414.32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684</v>
      </c>
      <c r="B272" s="12" t="s">
        <v>653</v>
      </c>
      <c r="C272" s="11" t="s">
        <v>38</v>
      </c>
      <c r="D272" s="11" t="s">
        <v>75</v>
      </c>
      <c r="E272" s="11" t="s">
        <v>1101</v>
      </c>
      <c r="F272" s="11" t="s">
        <v>1110</v>
      </c>
      <c r="G272" s="11" t="s">
        <v>40</v>
      </c>
      <c r="H272" s="11" t="s">
        <v>689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690</v>
      </c>
      <c r="P272" s="11" t="s">
        <v>691</v>
      </c>
      <c r="Q272" s="13">
        <f>SUM(S272:AG272)</f>
        <v>9774030</v>
      </c>
      <c r="R272" s="13">
        <v>0</v>
      </c>
      <c r="S272" s="13">
        <v>9774030</v>
      </c>
      <c r="T272" s="13">
        <v>0</v>
      </c>
      <c r="U272" s="11" t="s">
        <v>44</v>
      </c>
      <c r="V272" s="13">
        <v>0</v>
      </c>
      <c r="W272" s="13">
        <v>0</v>
      </c>
      <c r="X272" s="11" t="s">
        <v>44</v>
      </c>
      <c r="Y272" s="13">
        <v>0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686</v>
      </c>
      <c r="B273" s="12" t="s">
        <v>653</v>
      </c>
      <c r="C273" s="11" t="s">
        <v>38</v>
      </c>
      <c r="D273" s="11" t="s">
        <v>75</v>
      </c>
      <c r="E273" s="11" t="s">
        <v>1101</v>
      </c>
      <c r="F273" s="11" t="s">
        <v>1110</v>
      </c>
      <c r="G273" s="11" t="s">
        <v>40</v>
      </c>
      <c r="H273" s="11" t="s">
        <v>693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200582304</v>
      </c>
      <c r="R273" s="13">
        <v>0</v>
      </c>
      <c r="S273" s="13">
        <v>122666182.80000001</v>
      </c>
      <c r="T273" s="13">
        <v>0</v>
      </c>
      <c r="U273" s="11" t="s">
        <v>44</v>
      </c>
      <c r="V273" s="13">
        <v>0</v>
      </c>
      <c r="W273" s="13">
        <v>67169070</v>
      </c>
      <c r="X273" s="11" t="s">
        <v>47</v>
      </c>
      <c r="Y273" s="13">
        <v>10747051.199999999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688</v>
      </c>
      <c r="B274" s="12" t="s">
        <v>653</v>
      </c>
      <c r="C274" s="11" t="s">
        <v>38</v>
      </c>
      <c r="D274" s="11" t="s">
        <v>75</v>
      </c>
      <c r="E274" s="11" t="s">
        <v>1101</v>
      </c>
      <c r="F274" s="11" t="s">
        <v>1110</v>
      </c>
      <c r="G274" s="11" t="s">
        <v>40</v>
      </c>
      <c r="H274" s="11" t="s">
        <v>695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696</v>
      </c>
      <c r="P274" s="11" t="s">
        <v>697</v>
      </c>
      <c r="Q274" s="13">
        <f>SUM(S274:AG274)</f>
        <v>9522240</v>
      </c>
      <c r="R274" s="13">
        <v>0</v>
      </c>
      <c r="S274" s="13">
        <v>4591080</v>
      </c>
      <c r="T274" s="13">
        <v>0</v>
      </c>
      <c r="U274" s="11" t="s">
        <v>44</v>
      </c>
      <c r="V274" s="13">
        <v>0</v>
      </c>
      <c r="W274" s="13">
        <v>4251000</v>
      </c>
      <c r="X274" s="11" t="s">
        <v>47</v>
      </c>
      <c r="Y274" s="13">
        <v>680160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692</v>
      </c>
      <c r="B275" s="12" t="s">
        <v>653</v>
      </c>
      <c r="C275" s="11" t="s">
        <v>38</v>
      </c>
      <c r="D275" s="11" t="s">
        <v>75</v>
      </c>
      <c r="E275" s="11" t="s">
        <v>1101</v>
      </c>
      <c r="F275" s="11" t="s">
        <v>1110</v>
      </c>
      <c r="G275" s="11" t="s">
        <v>40</v>
      </c>
      <c r="H275" s="11" t="s">
        <v>699</v>
      </c>
      <c r="I275" s="13" t="s">
        <v>42</v>
      </c>
      <c r="J275" s="13" t="s">
        <v>42</v>
      </c>
      <c r="K275" s="13" t="s">
        <v>42</v>
      </c>
      <c r="L275" s="13" t="s">
        <v>42</v>
      </c>
      <c r="M275" s="13">
        <v>0</v>
      </c>
      <c r="N275" s="11" t="s">
        <v>42</v>
      </c>
      <c r="O275" s="11" t="s">
        <v>43</v>
      </c>
      <c r="P275" s="11" t="s">
        <v>42</v>
      </c>
      <c r="Q275" s="13">
        <f>SUM(S275:AG275)</f>
        <v>151271982.15000001</v>
      </c>
      <c r="R275" s="13">
        <v>0</v>
      </c>
      <c r="S275" s="13">
        <v>105594267.75</v>
      </c>
      <c r="T275" s="13">
        <v>0</v>
      </c>
      <c r="U275" s="11" t="s">
        <v>44</v>
      </c>
      <c r="V275" s="13">
        <v>0</v>
      </c>
      <c r="W275" s="13">
        <v>39377340</v>
      </c>
      <c r="X275" s="11" t="s">
        <v>44</v>
      </c>
      <c r="Y275" s="13">
        <v>6300374.4000000004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694</v>
      </c>
      <c r="B276" s="12" t="s">
        <v>653</v>
      </c>
      <c r="C276" s="11" t="s">
        <v>38</v>
      </c>
      <c r="D276" s="11" t="s">
        <v>75</v>
      </c>
      <c r="E276" s="11" t="s">
        <v>1101</v>
      </c>
      <c r="F276" s="11" t="s">
        <v>1110</v>
      </c>
      <c r="G276" s="11" t="s">
        <v>40</v>
      </c>
      <c r="H276" s="11" t="s">
        <v>701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233843600.84799999</v>
      </c>
      <c r="R276" s="13">
        <v>0</v>
      </c>
      <c r="S276" s="13">
        <v>183491184.69999999</v>
      </c>
      <c r="T276" s="13">
        <v>0</v>
      </c>
      <c r="U276" s="11" t="s">
        <v>44</v>
      </c>
      <c r="V276" s="13">
        <v>0</v>
      </c>
      <c r="W276" s="13">
        <v>43407255.299999997</v>
      </c>
      <c r="X276" s="11" t="s">
        <v>47</v>
      </c>
      <c r="Y276" s="13">
        <v>6945160.8479999993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698</v>
      </c>
      <c r="B277" s="12" t="s">
        <v>653</v>
      </c>
      <c r="C277" s="11" t="s">
        <v>38</v>
      </c>
      <c r="D277" s="11" t="s">
        <v>75</v>
      </c>
      <c r="E277" s="11" t="s">
        <v>1101</v>
      </c>
      <c r="F277" s="11" t="s">
        <v>1110</v>
      </c>
      <c r="G277" s="11" t="s">
        <v>40</v>
      </c>
      <c r="H277" s="11" t="s">
        <v>703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405084539.75</v>
      </c>
      <c r="R277" s="13">
        <v>0</v>
      </c>
      <c r="S277" s="13">
        <v>353553917.75</v>
      </c>
      <c r="T277" s="13">
        <v>0</v>
      </c>
      <c r="U277" s="11" t="s">
        <v>44</v>
      </c>
      <c r="V277" s="13">
        <v>0</v>
      </c>
      <c r="W277" s="13">
        <v>44422950</v>
      </c>
      <c r="X277" s="11" t="s">
        <v>47</v>
      </c>
      <c r="Y277" s="13">
        <v>7107672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700</v>
      </c>
      <c r="B278" s="12" t="s">
        <v>653</v>
      </c>
      <c r="C278" s="11" t="s">
        <v>38</v>
      </c>
      <c r="D278" s="11" t="s">
        <v>75</v>
      </c>
      <c r="E278" s="11" t="s">
        <v>1101</v>
      </c>
      <c r="F278" s="11" t="s">
        <v>1110</v>
      </c>
      <c r="G278" s="11" t="s">
        <v>40</v>
      </c>
      <c r="H278" s="11" t="s">
        <v>705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50646997</v>
      </c>
      <c r="R278" s="13">
        <v>0</v>
      </c>
      <c r="S278" s="13">
        <v>46246885</v>
      </c>
      <c r="T278" s="13">
        <v>0</v>
      </c>
      <c r="U278" s="11" t="s">
        <v>44</v>
      </c>
      <c r="V278" s="13">
        <v>0</v>
      </c>
      <c r="W278" s="13">
        <v>3793200</v>
      </c>
      <c r="X278" s="11" t="s">
        <v>47</v>
      </c>
      <c r="Y278" s="13">
        <v>606912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702</v>
      </c>
      <c r="B279" s="12" t="s">
        <v>653</v>
      </c>
      <c r="C279" s="11" t="s">
        <v>38</v>
      </c>
      <c r="D279" s="11" t="s">
        <v>91</v>
      </c>
      <c r="E279" s="11" t="s">
        <v>92</v>
      </c>
      <c r="F279" s="11" t="s">
        <v>709</v>
      </c>
      <c r="G279" s="11" t="s">
        <v>40</v>
      </c>
      <c r="H279" s="11" t="s">
        <v>1127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>SUM(S279:AG279)</f>
        <v>845215101.60000002</v>
      </c>
      <c r="R279" s="13">
        <v>0</v>
      </c>
      <c r="S279" s="13">
        <v>817570260</v>
      </c>
      <c r="T279" s="13">
        <v>0</v>
      </c>
      <c r="U279" s="11" t="s">
        <v>44</v>
      </c>
      <c r="V279" s="13">
        <v>0</v>
      </c>
      <c r="W279" s="13">
        <v>23831760</v>
      </c>
      <c r="X279" s="11" t="s">
        <v>44</v>
      </c>
      <c r="Y279" s="13">
        <f>+W279*0.16</f>
        <v>3813081.6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704</v>
      </c>
      <c r="B280" s="12" t="s">
        <v>653</v>
      </c>
      <c r="C280" s="11" t="s">
        <v>38</v>
      </c>
      <c r="D280" s="11" t="s">
        <v>94</v>
      </c>
      <c r="E280" s="11" t="s">
        <v>1135</v>
      </c>
      <c r="F280" s="11" t="s">
        <v>1144</v>
      </c>
      <c r="G280" s="11" t="s">
        <v>40</v>
      </c>
      <c r="H280" s="11" t="s">
        <v>711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118102828.75</v>
      </c>
      <c r="R280" s="13">
        <v>0</v>
      </c>
      <c r="S280" s="13">
        <v>117989032.75</v>
      </c>
      <c r="T280" s="13">
        <v>0</v>
      </c>
      <c r="U280" s="11" t="s">
        <v>44</v>
      </c>
      <c r="V280" s="13">
        <v>0</v>
      </c>
      <c r="W280" s="13">
        <v>98100</v>
      </c>
      <c r="X280" s="11" t="s">
        <v>44</v>
      </c>
      <c r="Y280" s="13">
        <v>15696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706</v>
      </c>
      <c r="B281" s="12" t="s">
        <v>653</v>
      </c>
      <c r="C281" s="11" t="s">
        <v>38</v>
      </c>
      <c r="D281" s="11" t="s">
        <v>94</v>
      </c>
      <c r="E281" s="11" t="s">
        <v>1135</v>
      </c>
      <c r="F281" s="11" t="s">
        <v>1144</v>
      </c>
      <c r="G281" s="11" t="s">
        <v>40</v>
      </c>
      <c r="H281" s="11" t="s">
        <v>713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>SUM(S281:AG281)</f>
        <v>460790145.60000002</v>
      </c>
      <c r="R281" s="13">
        <v>0</v>
      </c>
      <c r="S281" s="13">
        <v>450802650</v>
      </c>
      <c r="T281" s="13">
        <v>0</v>
      </c>
      <c r="U281" s="11" t="s">
        <v>44</v>
      </c>
      <c r="V281" s="13">
        <v>0</v>
      </c>
      <c r="W281" s="13">
        <v>8609910</v>
      </c>
      <c r="X281" s="11" t="s">
        <v>44</v>
      </c>
      <c r="Y281" s="13">
        <v>1377585.5999999999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707</v>
      </c>
      <c r="B282" s="12" t="s">
        <v>653</v>
      </c>
      <c r="C282" s="11" t="s">
        <v>38</v>
      </c>
      <c r="D282" s="11" t="s">
        <v>94</v>
      </c>
      <c r="E282" s="11" t="s">
        <v>1135</v>
      </c>
      <c r="F282" s="11" t="s">
        <v>1144</v>
      </c>
      <c r="G282" s="11" t="s">
        <v>40</v>
      </c>
      <c r="H282" s="11" t="s">
        <v>715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43</v>
      </c>
      <c r="P282" s="11" t="s">
        <v>42</v>
      </c>
      <c r="Q282" s="13">
        <f>SUM(S282:AG282)</f>
        <v>302705875.19999999</v>
      </c>
      <c r="R282" s="13">
        <v>0</v>
      </c>
      <c r="S282" s="13">
        <v>302190000</v>
      </c>
      <c r="T282" s="13">
        <v>0</v>
      </c>
      <c r="U282" s="11" t="s">
        <v>44</v>
      </c>
      <c r="V282" s="13">
        <v>0</v>
      </c>
      <c r="W282" s="13">
        <v>444720</v>
      </c>
      <c r="X282" s="11" t="s">
        <v>44</v>
      </c>
      <c r="Y282" s="13">
        <v>71155.199999999997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708</v>
      </c>
      <c r="B283" s="12" t="s">
        <v>653</v>
      </c>
      <c r="C283" s="11" t="s">
        <v>38</v>
      </c>
      <c r="D283" s="11" t="s">
        <v>94</v>
      </c>
      <c r="E283" s="11" t="s">
        <v>1135</v>
      </c>
      <c r="F283" s="11" t="s">
        <v>1144</v>
      </c>
      <c r="G283" s="11" t="s">
        <v>40</v>
      </c>
      <c r="H283" s="11" t="s">
        <v>717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43</v>
      </c>
      <c r="P283" s="11" t="s">
        <v>42</v>
      </c>
      <c r="Q283" s="13">
        <f>SUM(S283:AG283)</f>
        <v>99420000</v>
      </c>
      <c r="R283" s="13">
        <v>0</v>
      </c>
      <c r="S283" s="13">
        <v>99420000</v>
      </c>
      <c r="T283" s="13">
        <v>0</v>
      </c>
      <c r="U283" s="11" t="s">
        <v>44</v>
      </c>
      <c r="V283" s="13">
        <v>0</v>
      </c>
      <c r="W283" s="13">
        <v>0</v>
      </c>
      <c r="X283" s="11" t="s">
        <v>44</v>
      </c>
      <c r="Y283" s="13">
        <v>0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710</v>
      </c>
      <c r="B284" s="12" t="s">
        <v>653</v>
      </c>
      <c r="C284" s="11" t="s">
        <v>38</v>
      </c>
      <c r="D284" s="11" t="s">
        <v>94</v>
      </c>
      <c r="E284" s="11" t="s">
        <v>1135</v>
      </c>
      <c r="F284" s="11" t="s">
        <v>1144</v>
      </c>
      <c r="G284" s="11" t="s">
        <v>40</v>
      </c>
      <c r="H284" s="11" t="s">
        <v>719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>SUM(S284:AG284)</f>
        <v>142795648</v>
      </c>
      <c r="R284" s="13">
        <v>0</v>
      </c>
      <c r="S284" s="13">
        <v>130885000</v>
      </c>
      <c r="T284" s="13">
        <v>0</v>
      </c>
      <c r="U284" s="11" t="s">
        <v>44</v>
      </c>
      <c r="V284" s="13">
        <v>0</v>
      </c>
      <c r="W284" s="13">
        <v>10267800</v>
      </c>
      <c r="X284" s="11" t="s">
        <v>44</v>
      </c>
      <c r="Y284" s="13">
        <v>1642848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712</v>
      </c>
      <c r="B285" s="12" t="s">
        <v>653</v>
      </c>
      <c r="C285" s="11" t="s">
        <v>38</v>
      </c>
      <c r="D285" s="11" t="s">
        <v>94</v>
      </c>
      <c r="E285" s="11" t="s">
        <v>1135</v>
      </c>
      <c r="F285" s="11" t="s">
        <v>1144</v>
      </c>
      <c r="G285" s="11" t="s">
        <v>40</v>
      </c>
      <c r="H285" s="11" t="s">
        <v>721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722</v>
      </c>
      <c r="P285" s="11" t="s">
        <v>723</v>
      </c>
      <c r="Q285" s="13">
        <f>SUM(S285:AG285)</f>
        <v>29200000</v>
      </c>
      <c r="R285" s="13">
        <v>0</v>
      </c>
      <c r="S285" s="13">
        <v>29200000</v>
      </c>
      <c r="T285" s="13">
        <v>0</v>
      </c>
      <c r="U285" s="11" t="s">
        <v>44</v>
      </c>
      <c r="V285" s="13">
        <v>0</v>
      </c>
      <c r="W285" s="13">
        <v>0</v>
      </c>
      <c r="X285" s="11" t="s">
        <v>44</v>
      </c>
      <c r="Y285" s="13">
        <v>0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714</v>
      </c>
      <c r="B286" s="12" t="s">
        <v>653</v>
      </c>
      <c r="C286" s="11" t="s">
        <v>38</v>
      </c>
      <c r="D286" s="11" t="s">
        <v>94</v>
      </c>
      <c r="E286" s="11" t="s">
        <v>1135</v>
      </c>
      <c r="F286" s="11" t="s">
        <v>1144</v>
      </c>
      <c r="G286" s="11" t="s">
        <v>40</v>
      </c>
      <c r="H286" s="11" t="s">
        <v>725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43</v>
      </c>
      <c r="P286" s="11" t="s">
        <v>42</v>
      </c>
      <c r="Q286" s="13">
        <f>SUM(S286:AG286)</f>
        <v>62540559.299999997</v>
      </c>
      <c r="R286" s="13">
        <v>0</v>
      </c>
      <c r="S286" s="13">
        <v>52871692.5</v>
      </c>
      <c r="T286" s="13">
        <v>0</v>
      </c>
      <c r="U286" s="11" t="s">
        <v>44</v>
      </c>
      <c r="V286" s="13">
        <v>0</v>
      </c>
      <c r="W286" s="13">
        <v>8335230</v>
      </c>
      <c r="X286" s="11" t="s">
        <v>47</v>
      </c>
      <c r="Y286" s="13">
        <v>1333636.7999999998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716</v>
      </c>
      <c r="B287" s="12" t="s">
        <v>653</v>
      </c>
      <c r="C287" s="11" t="s">
        <v>38</v>
      </c>
      <c r="D287" s="11" t="s">
        <v>94</v>
      </c>
      <c r="E287" s="11" t="s">
        <v>1135</v>
      </c>
      <c r="F287" s="11" t="s">
        <v>1144</v>
      </c>
      <c r="G287" s="11" t="s">
        <v>40</v>
      </c>
      <c r="H287" s="11" t="s">
        <v>727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43</v>
      </c>
      <c r="P287" s="11" t="s">
        <v>42</v>
      </c>
      <c r="Q287" s="13">
        <f>SUM(S287:AG287)</f>
        <v>9420000</v>
      </c>
      <c r="R287" s="13">
        <v>0</v>
      </c>
      <c r="S287" s="13">
        <v>9420000</v>
      </c>
      <c r="T287" s="13">
        <v>0</v>
      </c>
      <c r="U287" s="11" t="s">
        <v>44</v>
      </c>
      <c r="V287" s="13">
        <v>0</v>
      </c>
      <c r="W287" s="13">
        <v>0</v>
      </c>
      <c r="X287" s="11" t="s">
        <v>44</v>
      </c>
      <c r="Y287" s="13">
        <v>0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718</v>
      </c>
      <c r="B288" s="12" t="s">
        <v>653</v>
      </c>
      <c r="C288" s="11" t="s">
        <v>38</v>
      </c>
      <c r="D288" s="11" t="s">
        <v>94</v>
      </c>
      <c r="E288" s="11" t="s">
        <v>1135</v>
      </c>
      <c r="F288" s="11" t="s">
        <v>1144</v>
      </c>
      <c r="G288" s="11" t="s">
        <v>40</v>
      </c>
      <c r="H288" s="11" t="s">
        <v>729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63937857.600000001</v>
      </c>
      <c r="R288" s="13">
        <v>0</v>
      </c>
      <c r="S288" s="13">
        <v>63300600</v>
      </c>
      <c r="T288" s="13">
        <v>0</v>
      </c>
      <c r="U288" s="11" t="s">
        <v>44</v>
      </c>
      <c r="V288" s="13">
        <v>0</v>
      </c>
      <c r="W288" s="13">
        <v>549360</v>
      </c>
      <c r="X288" s="11" t="s">
        <v>44</v>
      </c>
      <c r="Y288" s="13">
        <v>87897.600000000006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720</v>
      </c>
      <c r="B289" s="12" t="s">
        <v>731</v>
      </c>
      <c r="C289" s="11" t="s">
        <v>38</v>
      </c>
      <c r="D289" s="11" t="s">
        <v>39</v>
      </c>
      <c r="E289" s="11" t="s">
        <v>1076</v>
      </c>
      <c r="F289" s="11" t="s">
        <v>1086</v>
      </c>
      <c r="G289" s="11" t="s">
        <v>40</v>
      </c>
      <c r="H289" s="11" t="s">
        <v>732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94429958</v>
      </c>
      <c r="R289" s="13">
        <v>0</v>
      </c>
      <c r="S289" s="13">
        <v>86691830</v>
      </c>
      <c r="T289" s="13">
        <v>0</v>
      </c>
      <c r="U289" s="11" t="s">
        <v>44</v>
      </c>
      <c r="V289" s="13">
        <v>0</v>
      </c>
      <c r="W289" s="13">
        <v>6670800</v>
      </c>
      <c r="X289" s="11" t="s">
        <v>44</v>
      </c>
      <c r="Y289" s="13">
        <v>1067328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724</v>
      </c>
      <c r="B290" s="12" t="s">
        <v>731</v>
      </c>
      <c r="C290" s="11" t="s">
        <v>38</v>
      </c>
      <c r="D290" s="11" t="s">
        <v>39</v>
      </c>
      <c r="E290" s="11" t="s">
        <v>1076</v>
      </c>
      <c r="F290" s="11" t="s">
        <v>1086</v>
      </c>
      <c r="G290" s="11" t="s">
        <v>40</v>
      </c>
      <c r="H290" s="11" t="s">
        <v>734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43</v>
      </c>
      <c r="P290" s="11" t="s">
        <v>42</v>
      </c>
      <c r="Q290" s="13">
        <f>SUM(S290:AG290)</f>
        <v>131521313.40000001</v>
      </c>
      <c r="R290" s="13">
        <v>0</v>
      </c>
      <c r="S290" s="13">
        <v>127728113.40000001</v>
      </c>
      <c r="T290" s="13">
        <v>0</v>
      </c>
      <c r="U290" s="11" t="s">
        <v>44</v>
      </c>
      <c r="V290" s="13">
        <v>0</v>
      </c>
      <c r="W290" s="13">
        <v>3270000</v>
      </c>
      <c r="X290" s="11" t="s">
        <v>44</v>
      </c>
      <c r="Y290" s="13">
        <v>523200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726</v>
      </c>
      <c r="B291" s="12" t="s">
        <v>731</v>
      </c>
      <c r="C291" s="11" t="s">
        <v>38</v>
      </c>
      <c r="D291" s="11" t="s">
        <v>39</v>
      </c>
      <c r="E291" s="11" t="s">
        <v>1076</v>
      </c>
      <c r="F291" s="11" t="s">
        <v>1086</v>
      </c>
      <c r="G291" s="11" t="s">
        <v>40</v>
      </c>
      <c r="H291" s="11" t="s">
        <v>736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737</v>
      </c>
      <c r="P291" s="11" t="s">
        <v>738</v>
      </c>
      <c r="Q291" s="13">
        <f>SUM(S291:AG291)</f>
        <v>20710872</v>
      </c>
      <c r="R291" s="13">
        <v>0</v>
      </c>
      <c r="S291" s="13">
        <v>0</v>
      </c>
      <c r="T291" s="13">
        <v>17854200</v>
      </c>
      <c r="U291" s="11" t="s">
        <v>47</v>
      </c>
      <c r="V291" s="13">
        <v>2856672</v>
      </c>
      <c r="W291" s="13">
        <v>0</v>
      </c>
      <c r="X291" s="11" t="s">
        <v>44</v>
      </c>
      <c r="Y291" s="13">
        <v>0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728</v>
      </c>
      <c r="B292" s="12" t="s">
        <v>731</v>
      </c>
      <c r="C292" s="11" t="s">
        <v>38</v>
      </c>
      <c r="D292" s="11" t="s">
        <v>39</v>
      </c>
      <c r="E292" s="11" t="s">
        <v>1076</v>
      </c>
      <c r="F292" s="11" t="s">
        <v>1086</v>
      </c>
      <c r="G292" s="11" t="s">
        <v>40</v>
      </c>
      <c r="H292" s="11" t="s">
        <v>740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43</v>
      </c>
      <c r="P292" s="11" t="s">
        <v>42</v>
      </c>
      <c r="Q292" s="13">
        <f>SUM(S292:AG292)</f>
        <v>527145905.14600009</v>
      </c>
      <c r="R292" s="13">
        <v>0</v>
      </c>
      <c r="S292" s="13">
        <v>375500293.45000005</v>
      </c>
      <c r="T292" s="13">
        <v>0</v>
      </c>
      <c r="U292" s="11" t="s">
        <v>44</v>
      </c>
      <c r="V292" s="13">
        <v>0</v>
      </c>
      <c r="W292" s="13">
        <v>130728975.59999999</v>
      </c>
      <c r="X292" s="11" t="s">
        <v>47</v>
      </c>
      <c r="Y292" s="13">
        <v>20916636.096000001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730</v>
      </c>
      <c r="B293" s="12" t="s">
        <v>731</v>
      </c>
      <c r="C293" s="11" t="s">
        <v>38</v>
      </c>
      <c r="D293" s="11" t="s">
        <v>39</v>
      </c>
      <c r="E293" s="11" t="s">
        <v>1076</v>
      </c>
      <c r="F293" s="11" t="s">
        <v>1086</v>
      </c>
      <c r="G293" s="11" t="s">
        <v>40</v>
      </c>
      <c r="H293" s="11" t="s">
        <v>742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43</v>
      </c>
      <c r="P293" s="11" t="s">
        <v>42</v>
      </c>
      <c r="Q293" s="13">
        <f>SUM(S293:AG293)</f>
        <v>353274375.13</v>
      </c>
      <c r="R293" s="13">
        <v>0</v>
      </c>
      <c r="S293" s="13">
        <v>298734228.25</v>
      </c>
      <c r="T293" s="13">
        <v>0</v>
      </c>
      <c r="U293" s="11" t="s">
        <v>44</v>
      </c>
      <c r="V293" s="13">
        <v>0</v>
      </c>
      <c r="W293" s="13">
        <v>47017368</v>
      </c>
      <c r="X293" s="11" t="s">
        <v>47</v>
      </c>
      <c r="Y293" s="13">
        <v>7522778.8799999999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733</v>
      </c>
      <c r="B294" s="12" t="s">
        <v>731</v>
      </c>
      <c r="C294" s="11" t="s">
        <v>38</v>
      </c>
      <c r="D294" s="11" t="s">
        <v>39</v>
      </c>
      <c r="E294" s="11" t="s">
        <v>1076</v>
      </c>
      <c r="F294" s="11" t="s">
        <v>1086</v>
      </c>
      <c r="G294" s="11" t="s">
        <v>40</v>
      </c>
      <c r="H294" s="11" t="s">
        <v>744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43</v>
      </c>
      <c r="P294" s="11" t="s">
        <v>42</v>
      </c>
      <c r="Q294" s="13">
        <f>SUM(S294:AG294)</f>
        <v>1413806746.3699999</v>
      </c>
      <c r="R294" s="13">
        <v>0</v>
      </c>
      <c r="S294" s="13">
        <v>1231211202.05</v>
      </c>
      <c r="T294" s="13">
        <v>0</v>
      </c>
      <c r="U294" s="11" t="s">
        <v>44</v>
      </c>
      <c r="V294" s="13">
        <v>0</v>
      </c>
      <c r="W294" s="13">
        <v>157409952</v>
      </c>
      <c r="X294" s="11" t="s">
        <v>44</v>
      </c>
      <c r="Y294" s="13">
        <v>25185592.319999997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735</v>
      </c>
      <c r="B295" s="12" t="s">
        <v>731</v>
      </c>
      <c r="C295" s="11" t="s">
        <v>38</v>
      </c>
      <c r="D295" s="11" t="s">
        <v>39</v>
      </c>
      <c r="E295" s="11" t="s">
        <v>1076</v>
      </c>
      <c r="F295" s="11" t="s">
        <v>1086</v>
      </c>
      <c r="G295" s="11" t="s">
        <v>40</v>
      </c>
      <c r="H295" s="11" t="s">
        <v>746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71571339.049999997</v>
      </c>
      <c r="R295" s="13">
        <v>0</v>
      </c>
      <c r="S295" s="13">
        <v>44207194.25</v>
      </c>
      <c r="T295" s="13">
        <v>0</v>
      </c>
      <c r="U295" s="11" t="s">
        <v>44</v>
      </c>
      <c r="V295" s="13">
        <v>0</v>
      </c>
      <c r="W295" s="13">
        <v>23589780</v>
      </c>
      <c r="X295" s="11" t="s">
        <v>47</v>
      </c>
      <c r="Y295" s="13">
        <v>3774364.8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739</v>
      </c>
      <c r="B296" s="12" t="s">
        <v>731</v>
      </c>
      <c r="C296" s="11" t="s">
        <v>38</v>
      </c>
      <c r="D296" s="11" t="s">
        <v>63</v>
      </c>
      <c r="E296" s="11" t="s">
        <v>64</v>
      </c>
      <c r="F296" s="11" t="s">
        <v>750</v>
      </c>
      <c r="G296" s="11" t="s">
        <v>40</v>
      </c>
      <c r="H296" s="11" t="s">
        <v>748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483623006.05000001</v>
      </c>
      <c r="R296" s="13">
        <v>0</v>
      </c>
      <c r="S296" s="13">
        <v>445850320.44999999</v>
      </c>
      <c r="T296" s="13">
        <v>0</v>
      </c>
      <c r="U296" s="11" t="s">
        <v>44</v>
      </c>
      <c r="V296" s="13">
        <v>0</v>
      </c>
      <c r="W296" s="13">
        <v>32562660</v>
      </c>
      <c r="X296" s="11" t="s">
        <v>47</v>
      </c>
      <c r="Y296" s="13">
        <v>5210025.5999999996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741</v>
      </c>
      <c r="B297" s="12" t="s">
        <v>731</v>
      </c>
      <c r="C297" s="11" t="s">
        <v>38</v>
      </c>
      <c r="D297" s="11" t="s">
        <v>63</v>
      </c>
      <c r="E297" s="11" t="s">
        <v>64</v>
      </c>
      <c r="F297" s="11" t="s">
        <v>750</v>
      </c>
      <c r="G297" s="11" t="s">
        <v>40</v>
      </c>
      <c r="H297" s="11" t="s">
        <v>751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752</v>
      </c>
      <c r="P297" s="11" t="s">
        <v>753</v>
      </c>
      <c r="Q297" s="13">
        <f>SUM(S297:AG297)</f>
        <v>5158752</v>
      </c>
      <c r="R297" s="13">
        <v>0</v>
      </c>
      <c r="S297" s="13">
        <v>0</v>
      </c>
      <c r="T297" s="13">
        <v>4447200</v>
      </c>
      <c r="U297" s="11" t="s">
        <v>47</v>
      </c>
      <c r="V297" s="13">
        <v>711552</v>
      </c>
      <c r="W297" s="13">
        <v>0</v>
      </c>
      <c r="X297" s="11" t="s">
        <v>44</v>
      </c>
      <c r="Y297" s="13">
        <v>0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743</v>
      </c>
      <c r="B298" s="12" t="s">
        <v>731</v>
      </c>
      <c r="C298" s="11" t="s">
        <v>38</v>
      </c>
      <c r="D298" s="11" t="s">
        <v>63</v>
      </c>
      <c r="E298" s="11" t="s">
        <v>64</v>
      </c>
      <c r="F298" s="11" t="s">
        <v>750</v>
      </c>
      <c r="G298" s="11" t="s">
        <v>40</v>
      </c>
      <c r="H298" s="11" t="s">
        <v>755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1325226575.0999999</v>
      </c>
      <c r="R298" s="13">
        <v>0</v>
      </c>
      <c r="S298" s="13">
        <v>987662120.69999981</v>
      </c>
      <c r="T298" s="13">
        <v>0</v>
      </c>
      <c r="U298" s="11" t="s">
        <v>44</v>
      </c>
      <c r="V298" s="13">
        <v>0</v>
      </c>
      <c r="W298" s="13">
        <v>291003840</v>
      </c>
      <c r="X298" s="11" t="s">
        <v>47</v>
      </c>
      <c r="Y298" s="13">
        <v>46560614.400000006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745</v>
      </c>
      <c r="B299" s="12" t="s">
        <v>731</v>
      </c>
      <c r="C299" s="11" t="s">
        <v>38</v>
      </c>
      <c r="D299" s="11" t="s">
        <v>63</v>
      </c>
      <c r="E299" s="11" t="s">
        <v>64</v>
      </c>
      <c r="F299" s="11" t="s">
        <v>750</v>
      </c>
      <c r="G299" s="11" t="s">
        <v>40</v>
      </c>
      <c r="H299" s="11" t="s">
        <v>757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114</v>
      </c>
      <c r="P299" s="11" t="s">
        <v>115</v>
      </c>
      <c r="Q299" s="13">
        <f>SUM(S299:AG299)</f>
        <v>14717616</v>
      </c>
      <c r="R299" s="13">
        <v>0</v>
      </c>
      <c r="S299" s="13">
        <v>0</v>
      </c>
      <c r="T299" s="13">
        <v>12687600</v>
      </c>
      <c r="U299" s="11" t="s">
        <v>47</v>
      </c>
      <c r="V299" s="13">
        <v>2030016</v>
      </c>
      <c r="W299" s="13">
        <v>0</v>
      </c>
      <c r="X299" s="11" t="s">
        <v>44</v>
      </c>
      <c r="Y299" s="13">
        <v>0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747</v>
      </c>
      <c r="B300" s="12" t="s">
        <v>731</v>
      </c>
      <c r="C300" s="11" t="s">
        <v>38</v>
      </c>
      <c r="D300" s="11" t="s">
        <v>63</v>
      </c>
      <c r="E300" s="11" t="s">
        <v>64</v>
      </c>
      <c r="F300" s="11" t="s">
        <v>750</v>
      </c>
      <c r="G300" s="11" t="s">
        <v>40</v>
      </c>
      <c r="H300" s="11" t="s">
        <v>759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133952400</v>
      </c>
      <c r="R300" s="13">
        <v>0</v>
      </c>
      <c r="S300" s="13">
        <v>110681118</v>
      </c>
      <c r="T300" s="13">
        <v>0</v>
      </c>
      <c r="U300" s="11" t="s">
        <v>44</v>
      </c>
      <c r="V300" s="13">
        <v>0</v>
      </c>
      <c r="W300" s="13">
        <v>20061450</v>
      </c>
      <c r="X300" s="11" t="s">
        <v>44</v>
      </c>
      <c r="Y300" s="13">
        <v>3209832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749</v>
      </c>
      <c r="B301" s="12" t="s">
        <v>731</v>
      </c>
      <c r="C301" s="11" t="s">
        <v>38</v>
      </c>
      <c r="D301" s="11" t="s">
        <v>63</v>
      </c>
      <c r="E301" s="11" t="s">
        <v>64</v>
      </c>
      <c r="F301" s="11" t="s">
        <v>750</v>
      </c>
      <c r="G301" s="11" t="s">
        <v>68</v>
      </c>
      <c r="H301" s="11" t="s">
        <v>42</v>
      </c>
      <c r="I301" s="13" t="s">
        <v>761</v>
      </c>
      <c r="J301" s="13" t="s">
        <v>42</v>
      </c>
      <c r="K301" s="13" t="s">
        <v>762</v>
      </c>
      <c r="L301" s="13" t="s">
        <v>731</v>
      </c>
      <c r="M301" s="13">
        <v>7925867.4500000002</v>
      </c>
      <c r="N301" s="11" t="s">
        <v>71</v>
      </c>
      <c r="O301" s="11" t="s">
        <v>763</v>
      </c>
      <c r="P301" s="11" t="s">
        <v>764</v>
      </c>
      <c r="Q301" s="13">
        <f>SUM(S301:AG301)</f>
        <v>-618291.6</v>
      </c>
      <c r="R301" s="13">
        <v>0</v>
      </c>
      <c r="S301" s="13">
        <v>0</v>
      </c>
      <c r="T301" s="13">
        <v>0</v>
      </c>
      <c r="U301" s="11" t="s">
        <v>44</v>
      </c>
      <c r="V301" s="13">
        <v>0</v>
      </c>
      <c r="W301" s="13">
        <v>-533010</v>
      </c>
      <c r="X301" s="11" t="s">
        <v>47</v>
      </c>
      <c r="Y301" s="13">
        <v>-85281.600000000006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754</v>
      </c>
      <c r="B302" s="12" t="s">
        <v>731</v>
      </c>
      <c r="C302" s="11" t="s">
        <v>38</v>
      </c>
      <c r="D302" s="11" t="s">
        <v>75</v>
      </c>
      <c r="E302" s="11" t="s">
        <v>1101</v>
      </c>
      <c r="F302" s="11" t="s">
        <v>1111</v>
      </c>
      <c r="G302" s="11" t="s">
        <v>40</v>
      </c>
      <c r="H302" s="11" t="s">
        <v>766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767</v>
      </c>
      <c r="P302" s="11" t="s">
        <v>768</v>
      </c>
      <c r="Q302" s="13">
        <f>SUM(S302:AG302)</f>
        <v>10967580</v>
      </c>
      <c r="R302" s="13">
        <v>0</v>
      </c>
      <c r="S302" s="13">
        <v>10967580</v>
      </c>
      <c r="T302" s="13">
        <v>0</v>
      </c>
      <c r="U302" s="11" t="s">
        <v>44</v>
      </c>
      <c r="V302" s="13">
        <v>0</v>
      </c>
      <c r="W302" s="13">
        <v>0</v>
      </c>
      <c r="X302" s="11" t="s">
        <v>44</v>
      </c>
      <c r="Y302" s="13">
        <v>0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756</v>
      </c>
      <c r="B303" s="12" t="s">
        <v>731</v>
      </c>
      <c r="C303" s="11" t="s">
        <v>38</v>
      </c>
      <c r="D303" s="11" t="s">
        <v>75</v>
      </c>
      <c r="E303" s="11" t="s">
        <v>1101</v>
      </c>
      <c r="F303" s="11" t="s">
        <v>1111</v>
      </c>
      <c r="G303" s="11" t="s">
        <v>40</v>
      </c>
      <c r="H303" s="11" t="s">
        <v>770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727207786.31599998</v>
      </c>
      <c r="R303" s="13">
        <v>0</v>
      </c>
      <c r="S303" s="13">
        <v>641561578.69999993</v>
      </c>
      <c r="T303" s="13">
        <v>0</v>
      </c>
      <c r="U303" s="11" t="s">
        <v>44</v>
      </c>
      <c r="V303" s="13">
        <v>0</v>
      </c>
      <c r="W303" s="13">
        <v>73832937.599999994</v>
      </c>
      <c r="X303" s="11" t="s">
        <v>44</v>
      </c>
      <c r="Y303" s="13">
        <v>11813270.016000001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758</v>
      </c>
      <c r="B304" s="12" t="s">
        <v>731</v>
      </c>
      <c r="C304" s="11" t="s">
        <v>38</v>
      </c>
      <c r="D304" s="11" t="s">
        <v>75</v>
      </c>
      <c r="E304" s="11" t="s">
        <v>1101</v>
      </c>
      <c r="F304" s="11" t="s">
        <v>1111</v>
      </c>
      <c r="G304" s="11" t="s">
        <v>40</v>
      </c>
      <c r="H304" s="11" t="s">
        <v>772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351395392.69999999</v>
      </c>
      <c r="R304" s="13">
        <v>0</v>
      </c>
      <c r="S304" s="13">
        <v>304344539.89999998</v>
      </c>
      <c r="T304" s="13">
        <v>0</v>
      </c>
      <c r="U304" s="11" t="s">
        <v>44</v>
      </c>
      <c r="V304" s="13">
        <v>0</v>
      </c>
      <c r="W304" s="13">
        <v>40561080</v>
      </c>
      <c r="X304" s="11" t="s">
        <v>44</v>
      </c>
      <c r="Y304" s="13">
        <v>6489772.7999999998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760</v>
      </c>
      <c r="B305" s="12" t="s">
        <v>731</v>
      </c>
      <c r="C305" s="11" t="s">
        <v>38</v>
      </c>
      <c r="D305" s="11" t="s">
        <v>75</v>
      </c>
      <c r="E305" s="11" t="s">
        <v>1101</v>
      </c>
      <c r="F305" s="11" t="s">
        <v>1111</v>
      </c>
      <c r="G305" s="11" t="s">
        <v>40</v>
      </c>
      <c r="H305" s="11" t="s">
        <v>774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f>SUM(S305:AG305)</f>
        <v>228014025.55000001</v>
      </c>
      <c r="R305" s="13">
        <v>0</v>
      </c>
      <c r="S305" s="13">
        <v>189190623.55000001</v>
      </c>
      <c r="T305" s="13">
        <v>0</v>
      </c>
      <c r="U305" s="11" t="s">
        <v>44</v>
      </c>
      <c r="V305" s="13">
        <v>0</v>
      </c>
      <c r="W305" s="13">
        <v>33468450</v>
      </c>
      <c r="X305" s="11" t="s">
        <v>44</v>
      </c>
      <c r="Y305" s="13">
        <v>5354952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765</v>
      </c>
      <c r="B306" s="12" t="s">
        <v>731</v>
      </c>
      <c r="C306" s="11" t="s">
        <v>38</v>
      </c>
      <c r="D306" s="11" t="s">
        <v>75</v>
      </c>
      <c r="E306" s="11" t="s">
        <v>1101</v>
      </c>
      <c r="F306" s="11" t="s">
        <v>1111</v>
      </c>
      <c r="G306" s="11" t="s">
        <v>40</v>
      </c>
      <c r="H306" s="11" t="s">
        <v>776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123289982</v>
      </c>
      <c r="R306" s="13">
        <v>0</v>
      </c>
      <c r="S306" s="13">
        <v>116765678</v>
      </c>
      <c r="T306" s="13">
        <v>0</v>
      </c>
      <c r="U306" s="11" t="s">
        <v>44</v>
      </c>
      <c r="V306" s="13">
        <v>0</v>
      </c>
      <c r="W306" s="13">
        <v>5624400</v>
      </c>
      <c r="X306" s="11" t="s">
        <v>47</v>
      </c>
      <c r="Y306" s="13">
        <v>899904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769</v>
      </c>
      <c r="B307" s="12" t="s">
        <v>731</v>
      </c>
      <c r="C307" s="11" t="s">
        <v>38</v>
      </c>
      <c r="D307" s="11" t="s">
        <v>75</v>
      </c>
      <c r="E307" s="11" t="s">
        <v>1101</v>
      </c>
      <c r="F307" s="11" t="s">
        <v>1111</v>
      </c>
      <c r="G307" s="11" t="s">
        <v>40</v>
      </c>
      <c r="H307" s="11" t="s">
        <v>778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43</v>
      </c>
      <c r="P307" s="11" t="s">
        <v>42</v>
      </c>
      <c r="Q307" s="13">
        <f>SUM(S307:AG307)</f>
        <v>116175267.7</v>
      </c>
      <c r="R307" s="13">
        <v>0</v>
      </c>
      <c r="S307" s="13">
        <v>83280637.299999997</v>
      </c>
      <c r="T307" s="13">
        <v>0</v>
      </c>
      <c r="U307" s="11" t="s">
        <v>44</v>
      </c>
      <c r="V307" s="13">
        <v>0</v>
      </c>
      <c r="W307" s="13">
        <v>28357440</v>
      </c>
      <c r="X307" s="11" t="s">
        <v>44</v>
      </c>
      <c r="Y307" s="13">
        <v>4537190.4000000004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771</v>
      </c>
      <c r="B308" s="12" t="s">
        <v>731</v>
      </c>
      <c r="C308" s="11" t="s">
        <v>38</v>
      </c>
      <c r="D308" s="11" t="s">
        <v>75</v>
      </c>
      <c r="E308" s="11" t="s">
        <v>1101</v>
      </c>
      <c r="F308" s="11" t="s">
        <v>1111</v>
      </c>
      <c r="G308" s="11" t="s">
        <v>40</v>
      </c>
      <c r="H308" s="11" t="s">
        <v>780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>SUM(S308:AG308)</f>
        <v>194496895.25999999</v>
      </c>
      <c r="R308" s="13">
        <v>0</v>
      </c>
      <c r="S308" s="13">
        <v>165922530</v>
      </c>
      <c r="T308" s="13">
        <v>0</v>
      </c>
      <c r="U308" s="11" t="s">
        <v>44</v>
      </c>
      <c r="V308" s="13">
        <v>0</v>
      </c>
      <c r="W308" s="13">
        <v>24633073.5</v>
      </c>
      <c r="X308" s="11" t="s">
        <v>47</v>
      </c>
      <c r="Y308" s="13">
        <v>3941291.76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773</v>
      </c>
      <c r="B309" s="12" t="s">
        <v>731</v>
      </c>
      <c r="C309" s="11" t="s">
        <v>38</v>
      </c>
      <c r="D309" s="11" t="s">
        <v>75</v>
      </c>
      <c r="E309" s="11" t="s">
        <v>1101</v>
      </c>
      <c r="F309" s="11" t="s">
        <v>1111</v>
      </c>
      <c r="G309" s="11" t="s">
        <v>40</v>
      </c>
      <c r="H309" s="11" t="s">
        <v>782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>SUM(S309:AG309)</f>
        <v>104138407.34999999</v>
      </c>
      <c r="R309" s="13">
        <v>0</v>
      </c>
      <c r="S309" s="13">
        <v>64696713.75</v>
      </c>
      <c r="T309" s="13">
        <v>0</v>
      </c>
      <c r="U309" s="11" t="s">
        <v>44</v>
      </c>
      <c r="V309" s="13">
        <v>0</v>
      </c>
      <c r="W309" s="13">
        <v>34001460</v>
      </c>
      <c r="X309" s="11" t="s">
        <v>47</v>
      </c>
      <c r="Y309" s="13">
        <v>5440233.5999999996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775</v>
      </c>
      <c r="B310" s="12" t="s">
        <v>731</v>
      </c>
      <c r="C310" s="11" t="s">
        <v>38</v>
      </c>
      <c r="D310" s="11" t="s">
        <v>91</v>
      </c>
      <c r="E310" s="11" t="s">
        <v>92</v>
      </c>
      <c r="F310" s="11" t="s">
        <v>1128</v>
      </c>
      <c r="G310" s="11" t="s">
        <v>40</v>
      </c>
      <c r="H310" s="11" t="s">
        <v>1129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>SUM(S310:AG310)</f>
        <v>1687961838.5</v>
      </c>
      <c r="R310" s="13">
        <v>0</v>
      </c>
      <c r="S310" s="13">
        <v>1675520142.5</v>
      </c>
      <c r="T310" s="13">
        <v>0</v>
      </c>
      <c r="U310" s="11" t="s">
        <v>44</v>
      </c>
      <c r="V310" s="13">
        <v>0</v>
      </c>
      <c r="W310" s="13">
        <v>10725600</v>
      </c>
      <c r="X310" s="11" t="s">
        <v>44</v>
      </c>
      <c r="Y310" s="13">
        <v>1716096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777</v>
      </c>
      <c r="B311" s="12" t="s">
        <v>731</v>
      </c>
      <c r="C311" s="11" t="s">
        <v>38</v>
      </c>
      <c r="D311" s="11" t="s">
        <v>94</v>
      </c>
      <c r="E311" s="11" t="s">
        <v>1135</v>
      </c>
      <c r="F311" s="11" t="s">
        <v>1145</v>
      </c>
      <c r="G311" s="11" t="s">
        <v>40</v>
      </c>
      <c r="H311" s="11" t="s">
        <v>785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43</v>
      </c>
      <c r="P311" s="11" t="s">
        <v>42</v>
      </c>
      <c r="Q311" s="13">
        <f>SUM(S311:AG311)</f>
        <v>201060407.42200002</v>
      </c>
      <c r="R311" s="13">
        <v>0</v>
      </c>
      <c r="S311" s="13">
        <v>179554537.60000002</v>
      </c>
      <c r="T311" s="13">
        <v>0</v>
      </c>
      <c r="U311" s="11" t="s">
        <v>44</v>
      </c>
      <c r="V311" s="13">
        <v>0</v>
      </c>
      <c r="W311" s="13">
        <v>18539542.949999999</v>
      </c>
      <c r="X311" s="11" t="s">
        <v>47</v>
      </c>
      <c r="Y311" s="13">
        <v>2966326.8720000004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779</v>
      </c>
      <c r="B312" s="12" t="s">
        <v>731</v>
      </c>
      <c r="C312" s="11" t="s">
        <v>38</v>
      </c>
      <c r="D312" s="11" t="s">
        <v>94</v>
      </c>
      <c r="E312" s="11" t="s">
        <v>1135</v>
      </c>
      <c r="F312" s="11" t="s">
        <v>1145</v>
      </c>
      <c r="G312" s="11" t="s">
        <v>40</v>
      </c>
      <c r="H312" s="11" t="s">
        <v>787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353139837.80000001</v>
      </c>
      <c r="R312" s="13">
        <v>0</v>
      </c>
      <c r="S312" s="13">
        <v>324535316.60000002</v>
      </c>
      <c r="T312" s="13">
        <v>0</v>
      </c>
      <c r="U312" s="11" t="s">
        <v>44</v>
      </c>
      <c r="V312" s="13">
        <v>0</v>
      </c>
      <c r="W312" s="13">
        <v>24659070</v>
      </c>
      <c r="X312" s="11" t="s">
        <v>44</v>
      </c>
      <c r="Y312" s="13">
        <v>3945451.2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781</v>
      </c>
      <c r="B313" s="12" t="s">
        <v>731</v>
      </c>
      <c r="C313" s="11" t="s">
        <v>38</v>
      </c>
      <c r="D313" s="11" t="s">
        <v>94</v>
      </c>
      <c r="E313" s="11" t="s">
        <v>1135</v>
      </c>
      <c r="F313" s="11" t="s">
        <v>1145</v>
      </c>
      <c r="G313" s="11" t="s">
        <v>40</v>
      </c>
      <c r="H313" s="11" t="s">
        <v>789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43</v>
      </c>
      <c r="P313" s="11" t="s">
        <v>42</v>
      </c>
      <c r="Q313" s="13">
        <f>SUM(S313:AG313)</f>
        <v>62158808.100000001</v>
      </c>
      <c r="R313" s="13">
        <v>0</v>
      </c>
      <c r="S313" s="13">
        <v>32636332.5</v>
      </c>
      <c r="T313" s="13">
        <v>0</v>
      </c>
      <c r="U313" s="11" t="s">
        <v>44</v>
      </c>
      <c r="V313" s="13">
        <v>0</v>
      </c>
      <c r="W313" s="13">
        <v>25450410</v>
      </c>
      <c r="X313" s="11" t="s">
        <v>47</v>
      </c>
      <c r="Y313" s="13">
        <v>4072065.6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783</v>
      </c>
      <c r="B314" s="12" t="s">
        <v>731</v>
      </c>
      <c r="C314" s="11" t="s">
        <v>38</v>
      </c>
      <c r="D314" s="11" t="s">
        <v>94</v>
      </c>
      <c r="E314" s="11" t="s">
        <v>1135</v>
      </c>
      <c r="F314" s="11" t="s">
        <v>1145</v>
      </c>
      <c r="G314" s="11" t="s">
        <v>40</v>
      </c>
      <c r="H314" s="11" t="s">
        <v>791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792</v>
      </c>
      <c r="P314" s="11" t="s">
        <v>793</v>
      </c>
      <c r="Q314" s="13">
        <f>SUM(S314:AG314)</f>
        <v>40283784</v>
      </c>
      <c r="R314" s="13">
        <v>0</v>
      </c>
      <c r="S314" s="13">
        <v>0</v>
      </c>
      <c r="T314" s="13">
        <v>34727400</v>
      </c>
      <c r="U314" s="11" t="s">
        <v>47</v>
      </c>
      <c r="V314" s="13">
        <v>5556384</v>
      </c>
      <c r="W314" s="13">
        <v>0</v>
      </c>
      <c r="X314" s="11" t="s">
        <v>44</v>
      </c>
      <c r="Y314" s="13">
        <v>0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784</v>
      </c>
      <c r="B315" s="12" t="s">
        <v>731</v>
      </c>
      <c r="C315" s="11" t="s">
        <v>38</v>
      </c>
      <c r="D315" s="11" t="s">
        <v>94</v>
      </c>
      <c r="E315" s="11" t="s">
        <v>1135</v>
      </c>
      <c r="F315" s="11" t="s">
        <v>1145</v>
      </c>
      <c r="G315" s="11" t="s">
        <v>40</v>
      </c>
      <c r="H315" s="11" t="s">
        <v>795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43</v>
      </c>
      <c r="P315" s="11" t="s">
        <v>42</v>
      </c>
      <c r="Q315" s="13">
        <f>SUM(S315:AG315)</f>
        <v>59546263</v>
      </c>
      <c r="R315" s="13">
        <v>0</v>
      </c>
      <c r="S315" s="13">
        <v>55411675</v>
      </c>
      <c r="T315" s="13">
        <v>0</v>
      </c>
      <c r="U315" s="11" t="s">
        <v>44</v>
      </c>
      <c r="V315" s="13">
        <v>0</v>
      </c>
      <c r="W315" s="13">
        <v>3564300</v>
      </c>
      <c r="X315" s="11" t="s">
        <v>44</v>
      </c>
      <c r="Y315" s="13">
        <v>570288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786</v>
      </c>
      <c r="B316" s="12" t="s">
        <v>731</v>
      </c>
      <c r="C316" s="11" t="s">
        <v>38</v>
      </c>
      <c r="D316" s="11" t="s">
        <v>94</v>
      </c>
      <c r="E316" s="11" t="s">
        <v>1135</v>
      </c>
      <c r="F316" s="11" t="s">
        <v>1145</v>
      </c>
      <c r="G316" s="11" t="s">
        <v>40</v>
      </c>
      <c r="H316" s="11" t="s">
        <v>797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798</v>
      </c>
      <c r="P316" s="11" t="s">
        <v>799</v>
      </c>
      <c r="Q316" s="13">
        <f>SUM(S316:AG316)</f>
        <v>3030000</v>
      </c>
      <c r="R316" s="13">
        <v>0</v>
      </c>
      <c r="S316" s="13">
        <v>3030000</v>
      </c>
      <c r="T316" s="13">
        <v>0</v>
      </c>
      <c r="U316" s="11" t="s">
        <v>44</v>
      </c>
      <c r="V316" s="13">
        <v>0</v>
      </c>
      <c r="W316" s="13">
        <v>0</v>
      </c>
      <c r="X316" s="11" t="s">
        <v>44</v>
      </c>
      <c r="Y316" s="13">
        <v>0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788</v>
      </c>
      <c r="B317" s="12" t="s">
        <v>731</v>
      </c>
      <c r="C317" s="11" t="s">
        <v>38</v>
      </c>
      <c r="D317" s="11" t="s">
        <v>94</v>
      </c>
      <c r="E317" s="11" t="s">
        <v>1135</v>
      </c>
      <c r="F317" s="11" t="s">
        <v>1145</v>
      </c>
      <c r="G317" s="11" t="s">
        <v>40</v>
      </c>
      <c r="H317" s="11" t="s">
        <v>801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765123232.89999998</v>
      </c>
      <c r="R317" s="13">
        <v>0</v>
      </c>
      <c r="S317" s="13">
        <v>716407165.29999995</v>
      </c>
      <c r="T317" s="13">
        <v>0</v>
      </c>
      <c r="U317" s="11" t="s">
        <v>44</v>
      </c>
      <c r="V317" s="13">
        <v>0</v>
      </c>
      <c r="W317" s="13">
        <v>41996610</v>
      </c>
      <c r="X317" s="11" t="s">
        <v>44</v>
      </c>
      <c r="Y317" s="13">
        <v>6719457.5999999996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790</v>
      </c>
      <c r="B318" s="12" t="s">
        <v>731</v>
      </c>
      <c r="C318" s="11" t="s">
        <v>38</v>
      </c>
      <c r="D318" s="11" t="s">
        <v>94</v>
      </c>
      <c r="E318" s="11" t="s">
        <v>1135</v>
      </c>
      <c r="F318" s="11" t="s">
        <v>1145</v>
      </c>
      <c r="G318" s="11" t="s">
        <v>40</v>
      </c>
      <c r="H318" s="11" t="s">
        <v>803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64374295.200000003</v>
      </c>
      <c r="R318" s="13">
        <v>0</v>
      </c>
      <c r="S318" s="13">
        <v>57789300</v>
      </c>
      <c r="T318" s="13">
        <v>0</v>
      </c>
      <c r="U318" s="11" t="s">
        <v>44</v>
      </c>
      <c r="V318" s="13">
        <v>0</v>
      </c>
      <c r="W318" s="13">
        <v>5676720</v>
      </c>
      <c r="X318" s="11" t="s">
        <v>44</v>
      </c>
      <c r="Y318" s="13">
        <v>908275.19999999995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794</v>
      </c>
      <c r="B319" s="12" t="s">
        <v>805</v>
      </c>
      <c r="C319" s="11" t="s">
        <v>38</v>
      </c>
      <c r="D319" s="11" t="s">
        <v>39</v>
      </c>
      <c r="E319" s="11" t="s">
        <v>1076</v>
      </c>
      <c r="F319" s="11" t="s">
        <v>1087</v>
      </c>
      <c r="G319" s="11" t="s">
        <v>40</v>
      </c>
      <c r="H319" s="11" t="s">
        <v>806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649683468.89999998</v>
      </c>
      <c r="R319" s="13">
        <v>0</v>
      </c>
      <c r="S319" s="13">
        <v>585218034.89999998</v>
      </c>
      <c r="T319" s="13">
        <v>0</v>
      </c>
      <c r="U319" s="11" t="s">
        <v>44</v>
      </c>
      <c r="V319" s="13">
        <v>0</v>
      </c>
      <c r="W319" s="13">
        <v>55573650</v>
      </c>
      <c r="X319" s="11" t="s">
        <v>44</v>
      </c>
      <c r="Y319" s="13">
        <v>8891784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796</v>
      </c>
      <c r="B320" s="12" t="s">
        <v>805</v>
      </c>
      <c r="C320" s="11" t="s">
        <v>38</v>
      </c>
      <c r="D320" s="11" t="s">
        <v>39</v>
      </c>
      <c r="E320" s="11" t="s">
        <v>1076</v>
      </c>
      <c r="F320" s="11" t="s">
        <v>1087</v>
      </c>
      <c r="G320" s="11" t="s">
        <v>40</v>
      </c>
      <c r="H320" s="11" t="s">
        <v>808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809</v>
      </c>
      <c r="P320" s="11" t="s">
        <v>810</v>
      </c>
      <c r="Q320" s="13">
        <f>SUM(S320:AG320)</f>
        <v>41323120.799999997</v>
      </c>
      <c r="R320" s="13">
        <v>0</v>
      </c>
      <c r="S320" s="13">
        <v>34612950</v>
      </c>
      <c r="T320" s="13">
        <v>5784630</v>
      </c>
      <c r="U320" s="11" t="s">
        <v>47</v>
      </c>
      <c r="V320" s="13">
        <v>925540.8</v>
      </c>
      <c r="W320" s="13">
        <v>0</v>
      </c>
      <c r="X320" s="11" t="s">
        <v>44</v>
      </c>
      <c r="Y320" s="13">
        <v>0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800</v>
      </c>
      <c r="B321" s="12" t="s">
        <v>805</v>
      </c>
      <c r="C321" s="11" t="s">
        <v>38</v>
      </c>
      <c r="D321" s="11" t="s">
        <v>39</v>
      </c>
      <c r="E321" s="11" t="s">
        <v>1076</v>
      </c>
      <c r="F321" s="11" t="s">
        <v>1087</v>
      </c>
      <c r="G321" s="11" t="s">
        <v>40</v>
      </c>
      <c r="H321" s="11" t="s">
        <v>812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809</v>
      </c>
      <c r="P321" s="11" t="s">
        <v>810</v>
      </c>
      <c r="Q321" s="13">
        <f>SUM(S321:AG321)</f>
        <v>15847728</v>
      </c>
      <c r="R321" s="13">
        <v>0</v>
      </c>
      <c r="S321" s="13">
        <v>11713140</v>
      </c>
      <c r="T321" s="13">
        <v>3564300</v>
      </c>
      <c r="U321" s="11" t="s">
        <v>47</v>
      </c>
      <c r="V321" s="13">
        <v>570288</v>
      </c>
      <c r="W321" s="13">
        <v>0</v>
      </c>
      <c r="X321" s="11" t="s">
        <v>44</v>
      </c>
      <c r="Y321" s="13">
        <v>0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802</v>
      </c>
      <c r="B322" s="12" t="s">
        <v>805</v>
      </c>
      <c r="C322" s="11" t="s">
        <v>38</v>
      </c>
      <c r="D322" s="11" t="s">
        <v>39</v>
      </c>
      <c r="E322" s="11" t="s">
        <v>1076</v>
      </c>
      <c r="F322" s="11" t="s">
        <v>1087</v>
      </c>
      <c r="G322" s="11" t="s">
        <v>40</v>
      </c>
      <c r="H322" s="11" t="s">
        <v>814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43</v>
      </c>
      <c r="P322" s="11" t="s">
        <v>42</v>
      </c>
      <c r="Q322" s="13">
        <f>SUM(S322:AG322)</f>
        <v>112250056.05</v>
      </c>
      <c r="R322" s="13">
        <v>0</v>
      </c>
      <c r="S322" s="13">
        <v>110201728.05</v>
      </c>
      <c r="T322" s="13">
        <v>0</v>
      </c>
      <c r="U322" s="11" t="s">
        <v>44</v>
      </c>
      <c r="V322" s="13">
        <v>0</v>
      </c>
      <c r="W322" s="13">
        <v>1765800</v>
      </c>
      <c r="X322" s="11" t="s">
        <v>47</v>
      </c>
      <c r="Y322" s="13">
        <v>282528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804</v>
      </c>
      <c r="B323" s="12" t="s">
        <v>805</v>
      </c>
      <c r="C323" s="11" t="s">
        <v>38</v>
      </c>
      <c r="D323" s="11" t="s">
        <v>39</v>
      </c>
      <c r="E323" s="11" t="s">
        <v>1076</v>
      </c>
      <c r="F323" s="11" t="s">
        <v>1087</v>
      </c>
      <c r="G323" s="11" t="s">
        <v>40</v>
      </c>
      <c r="H323" s="11" t="s">
        <v>816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43</v>
      </c>
      <c r="P323" s="11" t="s">
        <v>42</v>
      </c>
      <c r="Q323" s="13">
        <f>SUM(S323:AG323)</f>
        <v>49376245.600000001</v>
      </c>
      <c r="R323" s="13">
        <v>0</v>
      </c>
      <c r="S323" s="13">
        <v>44357842</v>
      </c>
      <c r="T323" s="13">
        <v>0</v>
      </c>
      <c r="U323" s="11" t="s">
        <v>44</v>
      </c>
      <c r="V323" s="13">
        <v>0</v>
      </c>
      <c r="W323" s="13">
        <v>4326210</v>
      </c>
      <c r="X323" s="11" t="s">
        <v>47</v>
      </c>
      <c r="Y323" s="13">
        <v>692193.6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807</v>
      </c>
      <c r="B324" s="12" t="s">
        <v>805</v>
      </c>
      <c r="C324" s="11" t="s">
        <v>38</v>
      </c>
      <c r="D324" s="11" t="s">
        <v>39</v>
      </c>
      <c r="E324" s="11" t="s">
        <v>1076</v>
      </c>
      <c r="F324" s="11" t="s">
        <v>1087</v>
      </c>
      <c r="G324" s="11" t="s">
        <v>40</v>
      </c>
      <c r="H324" s="11" t="s">
        <v>818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646105901.52999997</v>
      </c>
      <c r="R324" s="13">
        <v>0</v>
      </c>
      <c r="S324" s="13">
        <v>545656655.04999995</v>
      </c>
      <c r="T324" s="13">
        <v>0</v>
      </c>
      <c r="U324" s="11" t="s">
        <v>44</v>
      </c>
      <c r="V324" s="13">
        <v>0</v>
      </c>
      <c r="W324" s="13">
        <v>86594178</v>
      </c>
      <c r="X324" s="11" t="s">
        <v>44</v>
      </c>
      <c r="Y324" s="13">
        <v>13855068.479999999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811</v>
      </c>
      <c r="B325" s="12" t="s">
        <v>805</v>
      </c>
      <c r="C325" s="11" t="s">
        <v>38</v>
      </c>
      <c r="D325" s="11" t="s">
        <v>39</v>
      </c>
      <c r="E325" s="11" t="s">
        <v>1076</v>
      </c>
      <c r="F325" s="11" t="s">
        <v>1087</v>
      </c>
      <c r="G325" s="11" t="s">
        <v>40</v>
      </c>
      <c r="H325" s="11" t="s">
        <v>820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>SUM(S325:AG325)</f>
        <v>519279718.14999998</v>
      </c>
      <c r="R325" s="13">
        <v>0</v>
      </c>
      <c r="S325" s="13">
        <v>429653988.54999995</v>
      </c>
      <c r="T325" s="13">
        <v>0</v>
      </c>
      <c r="U325" s="11" t="s">
        <v>44</v>
      </c>
      <c r="V325" s="13">
        <v>0</v>
      </c>
      <c r="W325" s="13">
        <v>77263560</v>
      </c>
      <c r="X325" s="11" t="s">
        <v>44</v>
      </c>
      <c r="Y325" s="13">
        <v>12362169.6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813</v>
      </c>
      <c r="B326" s="12" t="s">
        <v>805</v>
      </c>
      <c r="C326" s="11" t="s">
        <v>38</v>
      </c>
      <c r="D326" s="11" t="s">
        <v>63</v>
      </c>
      <c r="E326" s="11" t="s">
        <v>64</v>
      </c>
      <c r="F326" s="11" t="s">
        <v>824</v>
      </c>
      <c r="G326" s="11" t="s">
        <v>40</v>
      </c>
      <c r="H326" s="11" t="s">
        <v>822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233485357.65000001</v>
      </c>
      <c r="R326" s="13">
        <v>0</v>
      </c>
      <c r="S326" s="13">
        <v>219048438.45000002</v>
      </c>
      <c r="T326" s="13">
        <v>0</v>
      </c>
      <c r="U326" s="11" t="s">
        <v>44</v>
      </c>
      <c r="V326" s="13">
        <v>0</v>
      </c>
      <c r="W326" s="13">
        <v>12445620</v>
      </c>
      <c r="X326" s="11" t="s">
        <v>44</v>
      </c>
      <c r="Y326" s="13">
        <v>1991299.2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815</v>
      </c>
      <c r="B327" s="12" t="s">
        <v>805</v>
      </c>
      <c r="C327" s="11" t="s">
        <v>38</v>
      </c>
      <c r="D327" s="11" t="s">
        <v>63</v>
      </c>
      <c r="E327" s="11" t="s">
        <v>64</v>
      </c>
      <c r="F327" s="11" t="s">
        <v>824</v>
      </c>
      <c r="G327" s="11" t="s">
        <v>40</v>
      </c>
      <c r="H327" s="11" t="s">
        <v>825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826</v>
      </c>
      <c r="P327" s="11" t="s">
        <v>827</v>
      </c>
      <c r="Q327" s="13">
        <f>SUM(S327:AG327)</f>
        <v>5114280</v>
      </c>
      <c r="R327" s="13">
        <v>0</v>
      </c>
      <c r="S327" s="13">
        <v>5114280</v>
      </c>
      <c r="T327" s="13">
        <v>0</v>
      </c>
      <c r="U327" s="11" t="s">
        <v>44</v>
      </c>
      <c r="V327" s="13">
        <v>0</v>
      </c>
      <c r="W327" s="13">
        <v>0</v>
      </c>
      <c r="X327" s="11" t="s">
        <v>44</v>
      </c>
      <c r="Y327" s="13">
        <v>0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817</v>
      </c>
      <c r="B328" s="12" t="s">
        <v>805</v>
      </c>
      <c r="C328" s="11" t="s">
        <v>38</v>
      </c>
      <c r="D328" s="11" t="s">
        <v>63</v>
      </c>
      <c r="E328" s="11" t="s">
        <v>64</v>
      </c>
      <c r="F328" s="11" t="s">
        <v>824</v>
      </c>
      <c r="G328" s="11" t="s">
        <v>40</v>
      </c>
      <c r="H328" s="11" t="s">
        <v>829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43</v>
      </c>
      <c r="P328" s="11" t="s">
        <v>42</v>
      </c>
      <c r="Q328" s="13">
        <f>SUM(S328:AG328)</f>
        <v>1234557074.5</v>
      </c>
      <c r="R328" s="13">
        <v>0</v>
      </c>
      <c r="S328" s="13">
        <v>1058139135.7</v>
      </c>
      <c r="T328" s="13">
        <v>0</v>
      </c>
      <c r="U328" s="11" t="s">
        <v>44</v>
      </c>
      <c r="V328" s="13">
        <v>0</v>
      </c>
      <c r="W328" s="13">
        <v>152084430</v>
      </c>
      <c r="X328" s="11" t="s">
        <v>44</v>
      </c>
      <c r="Y328" s="13">
        <v>24333508.800000001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819</v>
      </c>
      <c r="B329" s="12" t="s">
        <v>805</v>
      </c>
      <c r="C329" s="11" t="s">
        <v>38</v>
      </c>
      <c r="D329" s="11" t="s">
        <v>63</v>
      </c>
      <c r="E329" s="11" t="s">
        <v>64</v>
      </c>
      <c r="F329" s="11" t="s">
        <v>824</v>
      </c>
      <c r="G329" s="11" t="s">
        <v>40</v>
      </c>
      <c r="H329" s="11" t="s">
        <v>831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832</v>
      </c>
      <c r="P329" s="11" t="s">
        <v>833</v>
      </c>
      <c r="Q329" s="13">
        <f>SUM(S329:AG329)</f>
        <v>6540000</v>
      </c>
      <c r="R329" s="13">
        <v>0</v>
      </c>
      <c r="S329" s="13">
        <v>6540000</v>
      </c>
      <c r="T329" s="13">
        <v>0</v>
      </c>
      <c r="U329" s="11" t="s">
        <v>44</v>
      </c>
      <c r="V329" s="13">
        <v>0</v>
      </c>
      <c r="W329" s="13">
        <v>0</v>
      </c>
      <c r="X329" s="11" t="s">
        <v>44</v>
      </c>
      <c r="Y329" s="13">
        <v>0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821</v>
      </c>
      <c r="B330" s="12" t="s">
        <v>805</v>
      </c>
      <c r="C330" s="11" t="s">
        <v>38</v>
      </c>
      <c r="D330" s="11" t="s">
        <v>63</v>
      </c>
      <c r="E330" s="11" t="s">
        <v>64</v>
      </c>
      <c r="F330" s="11" t="s">
        <v>824</v>
      </c>
      <c r="G330" s="11" t="s">
        <v>40</v>
      </c>
      <c r="H330" s="11" t="s">
        <v>835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43</v>
      </c>
      <c r="P330" s="11" t="s">
        <v>42</v>
      </c>
      <c r="Q330" s="13">
        <f>SUM(S330:AG330)</f>
        <v>157772286.31</v>
      </c>
      <c r="R330" s="13">
        <v>0</v>
      </c>
      <c r="S330" s="13">
        <v>75081284.949999988</v>
      </c>
      <c r="T330" s="13">
        <v>0</v>
      </c>
      <c r="U330" s="11" t="s">
        <v>44</v>
      </c>
      <c r="V330" s="13">
        <v>0</v>
      </c>
      <c r="W330" s="13">
        <v>71285346</v>
      </c>
      <c r="X330" s="11" t="s">
        <v>44</v>
      </c>
      <c r="Y330" s="13">
        <v>11405655.359999999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823</v>
      </c>
      <c r="B331" s="12" t="s">
        <v>805</v>
      </c>
      <c r="C331" s="11" t="s">
        <v>38</v>
      </c>
      <c r="D331" s="11" t="s">
        <v>75</v>
      </c>
      <c r="E331" s="11" t="s">
        <v>1101</v>
      </c>
      <c r="F331" s="11" t="s">
        <v>1112</v>
      </c>
      <c r="G331" s="11" t="s">
        <v>40</v>
      </c>
      <c r="H331" s="11" t="s">
        <v>837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647526127.66199994</v>
      </c>
      <c r="R331" s="13">
        <v>0</v>
      </c>
      <c r="S331" s="13">
        <v>596323958.8499999</v>
      </c>
      <c r="T331" s="13">
        <v>0</v>
      </c>
      <c r="U331" s="11" t="s">
        <v>44</v>
      </c>
      <c r="V331" s="13">
        <v>0</v>
      </c>
      <c r="W331" s="13">
        <v>44139800.700000003</v>
      </c>
      <c r="X331" s="11" t="s">
        <v>44</v>
      </c>
      <c r="Y331" s="13">
        <v>7062368.1119999997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828</v>
      </c>
      <c r="B332" s="12" t="s">
        <v>805</v>
      </c>
      <c r="C332" s="11" t="s">
        <v>38</v>
      </c>
      <c r="D332" s="11" t="s">
        <v>75</v>
      </c>
      <c r="E332" s="11" t="s">
        <v>1101</v>
      </c>
      <c r="F332" s="11" t="s">
        <v>1112</v>
      </c>
      <c r="G332" s="11" t="s">
        <v>40</v>
      </c>
      <c r="H332" s="11" t="s">
        <v>839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840</v>
      </c>
      <c r="P332" s="11" t="s">
        <v>841</v>
      </c>
      <c r="Q332" s="13">
        <f>SUM(S332:AG332)</f>
        <v>13080000</v>
      </c>
      <c r="R332" s="13">
        <v>0</v>
      </c>
      <c r="S332" s="13">
        <v>13080000</v>
      </c>
      <c r="T332" s="13">
        <v>0</v>
      </c>
      <c r="U332" s="11" t="s">
        <v>44</v>
      </c>
      <c r="V332" s="13">
        <v>0</v>
      </c>
      <c r="W332" s="13">
        <v>0</v>
      </c>
      <c r="X332" s="11" t="s">
        <v>44</v>
      </c>
      <c r="Y332" s="13">
        <v>0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830</v>
      </c>
      <c r="B333" s="12" t="s">
        <v>805</v>
      </c>
      <c r="C333" s="11" t="s">
        <v>38</v>
      </c>
      <c r="D333" s="11" t="s">
        <v>75</v>
      </c>
      <c r="E333" s="11" t="s">
        <v>1101</v>
      </c>
      <c r="F333" s="11" t="s">
        <v>1112</v>
      </c>
      <c r="G333" s="11" t="s">
        <v>40</v>
      </c>
      <c r="H333" s="11" t="s">
        <v>843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43</v>
      </c>
      <c r="P333" s="11" t="s">
        <v>42</v>
      </c>
      <c r="Q333" s="13">
        <f>SUM(S333:AG333)</f>
        <v>63910655.200000003</v>
      </c>
      <c r="R333" s="13">
        <v>0</v>
      </c>
      <c r="S333" s="13">
        <v>51541030</v>
      </c>
      <c r="T333" s="13">
        <v>0</v>
      </c>
      <c r="U333" s="11" t="s">
        <v>44</v>
      </c>
      <c r="V333" s="13">
        <v>0</v>
      </c>
      <c r="W333" s="13">
        <v>10663470</v>
      </c>
      <c r="X333" s="11" t="s">
        <v>44</v>
      </c>
      <c r="Y333" s="13">
        <v>1706155.2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834</v>
      </c>
      <c r="B334" s="12" t="s">
        <v>805</v>
      </c>
      <c r="C334" s="11" t="s">
        <v>38</v>
      </c>
      <c r="D334" s="11" t="s">
        <v>75</v>
      </c>
      <c r="E334" s="11" t="s">
        <v>1101</v>
      </c>
      <c r="F334" s="11" t="s">
        <v>1112</v>
      </c>
      <c r="G334" s="11" t="s">
        <v>40</v>
      </c>
      <c r="H334" s="11" t="s">
        <v>845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43</v>
      </c>
      <c r="P334" s="11" t="s">
        <v>42</v>
      </c>
      <c r="Q334" s="13">
        <f>SUM(S334:AG334)</f>
        <v>103348370.8</v>
      </c>
      <c r="R334" s="13">
        <v>0</v>
      </c>
      <c r="S334" s="13">
        <v>90000100</v>
      </c>
      <c r="T334" s="13">
        <v>0</v>
      </c>
      <c r="U334" s="11" t="s">
        <v>44</v>
      </c>
      <c r="V334" s="13">
        <v>0</v>
      </c>
      <c r="W334" s="13">
        <v>11507130</v>
      </c>
      <c r="X334" s="11" t="s">
        <v>44</v>
      </c>
      <c r="Y334" s="13">
        <v>1841140.8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836</v>
      </c>
      <c r="B335" s="12" t="s">
        <v>805</v>
      </c>
      <c r="C335" s="11" t="s">
        <v>38</v>
      </c>
      <c r="D335" s="11" t="s">
        <v>75</v>
      </c>
      <c r="E335" s="11" t="s">
        <v>1101</v>
      </c>
      <c r="F335" s="11" t="s">
        <v>1112</v>
      </c>
      <c r="G335" s="11" t="s">
        <v>40</v>
      </c>
      <c r="H335" s="11" t="s">
        <v>847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848</v>
      </c>
      <c r="P335" s="11" t="s">
        <v>849</v>
      </c>
      <c r="Q335" s="13">
        <f>SUM(S335:AG335)</f>
        <v>22688044.800000001</v>
      </c>
      <c r="R335" s="13">
        <v>0</v>
      </c>
      <c r="S335" s="13">
        <v>11445000</v>
      </c>
      <c r="T335" s="13">
        <v>0</v>
      </c>
      <c r="U335" s="11" t="s">
        <v>44</v>
      </c>
      <c r="V335" s="13">
        <v>0</v>
      </c>
      <c r="W335" s="13">
        <v>9692280</v>
      </c>
      <c r="X335" s="11" t="s">
        <v>47</v>
      </c>
      <c r="Y335" s="13">
        <v>1550764.8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838</v>
      </c>
      <c r="B336" s="12" t="s">
        <v>805</v>
      </c>
      <c r="C336" s="11" t="s">
        <v>38</v>
      </c>
      <c r="D336" s="11" t="s">
        <v>75</v>
      </c>
      <c r="E336" s="11" t="s">
        <v>1101</v>
      </c>
      <c r="F336" s="11" t="s">
        <v>1112</v>
      </c>
      <c r="G336" s="11" t="s">
        <v>40</v>
      </c>
      <c r="H336" s="11" t="s">
        <v>851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>SUM(S336:AG336)</f>
        <v>167247229</v>
      </c>
      <c r="R336" s="13">
        <v>0</v>
      </c>
      <c r="S336" s="13">
        <v>140918627.80000001</v>
      </c>
      <c r="T336" s="13">
        <v>0</v>
      </c>
      <c r="U336" s="11" t="s">
        <v>44</v>
      </c>
      <c r="V336" s="13">
        <v>0</v>
      </c>
      <c r="W336" s="13">
        <v>22697070</v>
      </c>
      <c r="X336" s="11" t="s">
        <v>44</v>
      </c>
      <c r="Y336" s="13">
        <v>3631531.2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842</v>
      </c>
      <c r="B337" s="12" t="s">
        <v>805</v>
      </c>
      <c r="C337" s="11" t="s">
        <v>38</v>
      </c>
      <c r="D337" s="11" t="s">
        <v>75</v>
      </c>
      <c r="E337" s="11" t="s">
        <v>1101</v>
      </c>
      <c r="F337" s="11" t="s">
        <v>1112</v>
      </c>
      <c r="G337" s="11" t="s">
        <v>40</v>
      </c>
      <c r="H337" s="11" t="s">
        <v>853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43</v>
      </c>
      <c r="P337" s="11" t="s">
        <v>42</v>
      </c>
      <c r="Q337" s="13">
        <f>SUM(S337:AG337)</f>
        <v>175003137.15000001</v>
      </c>
      <c r="R337" s="13">
        <v>0</v>
      </c>
      <c r="S337" s="13">
        <v>151242532.34999999</v>
      </c>
      <c r="T337" s="13">
        <v>0</v>
      </c>
      <c r="U337" s="11" t="s">
        <v>44</v>
      </c>
      <c r="V337" s="13">
        <v>0</v>
      </c>
      <c r="W337" s="13">
        <v>20483280</v>
      </c>
      <c r="X337" s="11" t="s">
        <v>44</v>
      </c>
      <c r="Y337" s="13">
        <v>3277324.8000000003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844</v>
      </c>
      <c r="B338" s="12" t="s">
        <v>805</v>
      </c>
      <c r="C338" s="11" t="s">
        <v>38</v>
      </c>
      <c r="D338" s="11" t="s">
        <v>75</v>
      </c>
      <c r="E338" s="11" t="s">
        <v>1101</v>
      </c>
      <c r="F338" s="11" t="s">
        <v>1112</v>
      </c>
      <c r="G338" s="11" t="s">
        <v>40</v>
      </c>
      <c r="H338" s="11" t="s">
        <v>855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f>SUM(S338:AG338)</f>
        <v>177763512.90000001</v>
      </c>
      <c r="R338" s="13">
        <v>0</v>
      </c>
      <c r="S338" s="13">
        <v>140612912.09999999</v>
      </c>
      <c r="T338" s="13">
        <v>0</v>
      </c>
      <c r="U338" s="11" t="s">
        <v>44</v>
      </c>
      <c r="V338" s="13">
        <v>0</v>
      </c>
      <c r="W338" s="13">
        <v>32026380</v>
      </c>
      <c r="X338" s="11" t="s">
        <v>47</v>
      </c>
      <c r="Y338" s="13">
        <v>5124220.8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846</v>
      </c>
      <c r="B339" s="12" t="s">
        <v>805</v>
      </c>
      <c r="C339" s="11" t="s">
        <v>38</v>
      </c>
      <c r="D339" s="11" t="s">
        <v>75</v>
      </c>
      <c r="E339" s="11" t="s">
        <v>1101</v>
      </c>
      <c r="F339" s="11" t="s">
        <v>1112</v>
      </c>
      <c r="G339" s="11" t="s">
        <v>40</v>
      </c>
      <c r="H339" s="11" t="s">
        <v>857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43</v>
      </c>
      <c r="P339" s="11" t="s">
        <v>42</v>
      </c>
      <c r="Q339" s="13">
        <f>SUM(S339:AG339)</f>
        <v>288771037.39999998</v>
      </c>
      <c r="R339" s="13">
        <v>0</v>
      </c>
      <c r="S339" s="13">
        <v>237440506.69999999</v>
      </c>
      <c r="T339" s="13">
        <v>0</v>
      </c>
      <c r="U339" s="11" t="s">
        <v>44</v>
      </c>
      <c r="V339" s="13">
        <v>0</v>
      </c>
      <c r="W339" s="13">
        <v>44250457.5</v>
      </c>
      <c r="X339" s="11" t="s">
        <v>47</v>
      </c>
      <c r="Y339" s="13">
        <v>7080073.2000000002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x14ac:dyDescent="0.25">
      <c r="A340" s="11" t="s">
        <v>850</v>
      </c>
      <c r="B340" s="9" t="s">
        <v>805</v>
      </c>
      <c r="C340" s="8" t="s">
        <v>38</v>
      </c>
      <c r="D340" s="8" t="s">
        <v>75</v>
      </c>
      <c r="E340" s="8" t="s">
        <v>1101</v>
      </c>
      <c r="F340" s="8" t="s">
        <v>1112</v>
      </c>
      <c r="G340" s="8" t="s">
        <v>40</v>
      </c>
      <c r="H340" s="8" t="s">
        <v>859</v>
      </c>
      <c r="I340" s="10" t="s">
        <v>42</v>
      </c>
      <c r="J340" s="10" t="s">
        <v>42</v>
      </c>
      <c r="K340" s="10" t="s">
        <v>42</v>
      </c>
      <c r="L340" s="10" t="s">
        <v>42</v>
      </c>
      <c r="M340" s="10">
        <v>0</v>
      </c>
      <c r="N340" s="8" t="s">
        <v>42</v>
      </c>
      <c r="O340" s="8" t="s">
        <v>43</v>
      </c>
      <c r="P340" s="8" t="s">
        <v>42</v>
      </c>
      <c r="Q340" s="10">
        <f>SUM(S340:AG340)</f>
        <v>62502387.600000001</v>
      </c>
      <c r="R340" s="10">
        <v>0</v>
      </c>
      <c r="S340" s="10">
        <v>40149060</v>
      </c>
      <c r="T340" s="10">
        <v>0</v>
      </c>
      <c r="U340" s="8" t="s">
        <v>44</v>
      </c>
      <c r="V340" s="10">
        <v>0</v>
      </c>
      <c r="W340" s="10">
        <v>19270110</v>
      </c>
      <c r="X340" s="8" t="s">
        <v>44</v>
      </c>
      <c r="Y340" s="10">
        <v>3083217.6</v>
      </c>
      <c r="Z340" s="10">
        <v>0</v>
      </c>
      <c r="AA340" s="8" t="s">
        <v>44</v>
      </c>
      <c r="AB340" s="10">
        <v>0</v>
      </c>
      <c r="AC340" s="10">
        <v>0</v>
      </c>
      <c r="AD340" s="8" t="s">
        <v>44</v>
      </c>
      <c r="AE340" s="10">
        <v>0</v>
      </c>
      <c r="AF340" s="10">
        <v>0</v>
      </c>
      <c r="AG340" s="8" t="s">
        <v>42</v>
      </c>
    </row>
    <row r="341" spans="1:33" s="14" customFormat="1" x14ac:dyDescent="0.25">
      <c r="A341" s="11" t="s">
        <v>852</v>
      </c>
      <c r="B341" s="12" t="s">
        <v>805</v>
      </c>
      <c r="C341" s="11" t="s">
        <v>38</v>
      </c>
      <c r="D341" s="11" t="s">
        <v>94</v>
      </c>
      <c r="E341" s="11" t="s">
        <v>1135</v>
      </c>
      <c r="F341" s="11" t="s">
        <v>1146</v>
      </c>
      <c r="G341" s="11" t="s">
        <v>40</v>
      </c>
      <c r="H341" s="11" t="s">
        <v>861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f>SUM(S341:AG341)</f>
        <v>231254748.5</v>
      </c>
      <c r="R341" s="13">
        <v>0</v>
      </c>
      <c r="S341" s="13">
        <v>207152755.69999999</v>
      </c>
      <c r="T341" s="13">
        <v>0</v>
      </c>
      <c r="U341" s="11" t="s">
        <v>44</v>
      </c>
      <c r="V341" s="13">
        <v>0</v>
      </c>
      <c r="W341" s="13">
        <v>20777580</v>
      </c>
      <c r="X341" s="11" t="s">
        <v>44</v>
      </c>
      <c r="Y341" s="13">
        <v>3324412.8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854</v>
      </c>
      <c r="B342" s="12" t="s">
        <v>805</v>
      </c>
      <c r="C342" s="11" t="s">
        <v>38</v>
      </c>
      <c r="D342" s="11" t="s">
        <v>94</v>
      </c>
      <c r="E342" s="11" t="s">
        <v>1135</v>
      </c>
      <c r="F342" s="11" t="s">
        <v>1146</v>
      </c>
      <c r="G342" s="11" t="s">
        <v>40</v>
      </c>
      <c r="H342" s="11" t="s">
        <v>863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43</v>
      </c>
      <c r="P342" s="11" t="s">
        <v>42</v>
      </c>
      <c r="Q342" s="13">
        <f>SUM(S342:AG342)</f>
        <v>279238376</v>
      </c>
      <c r="R342" s="13">
        <v>0</v>
      </c>
      <c r="S342" s="13">
        <v>276659000</v>
      </c>
      <c r="T342" s="13">
        <v>0</v>
      </c>
      <c r="U342" s="11" t="s">
        <v>44</v>
      </c>
      <c r="V342" s="13">
        <v>0</v>
      </c>
      <c r="W342" s="13">
        <v>2223600</v>
      </c>
      <c r="X342" s="11" t="s">
        <v>44</v>
      </c>
      <c r="Y342" s="13">
        <v>355776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856</v>
      </c>
      <c r="B343" s="12" t="s">
        <v>805</v>
      </c>
      <c r="C343" s="11" t="s">
        <v>38</v>
      </c>
      <c r="D343" s="11" t="s">
        <v>94</v>
      </c>
      <c r="E343" s="11" t="s">
        <v>1135</v>
      </c>
      <c r="F343" s="11" t="s">
        <v>1146</v>
      </c>
      <c r="G343" s="11" t="s">
        <v>40</v>
      </c>
      <c r="H343" s="11" t="s">
        <v>865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866</v>
      </c>
      <c r="P343" s="11" t="s">
        <v>867</v>
      </c>
      <c r="Q343" s="13">
        <f>SUM(S343:AG343)</f>
        <v>3030000</v>
      </c>
      <c r="R343" s="13">
        <v>0</v>
      </c>
      <c r="S343" s="13">
        <v>3030000</v>
      </c>
      <c r="T343" s="13">
        <v>0</v>
      </c>
      <c r="U343" s="11" t="s">
        <v>44</v>
      </c>
      <c r="V343" s="13">
        <v>0</v>
      </c>
      <c r="W343" s="13">
        <v>0</v>
      </c>
      <c r="X343" s="11" t="s">
        <v>44</v>
      </c>
      <c r="Y343" s="13">
        <v>0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858</v>
      </c>
      <c r="B344" s="12" t="s">
        <v>805</v>
      </c>
      <c r="C344" s="11" t="s">
        <v>38</v>
      </c>
      <c r="D344" s="11" t="s">
        <v>94</v>
      </c>
      <c r="E344" s="11" t="s">
        <v>1135</v>
      </c>
      <c r="F344" s="11" t="s">
        <v>1146</v>
      </c>
      <c r="G344" s="11" t="s">
        <v>40</v>
      </c>
      <c r="H344" s="11" t="s">
        <v>869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43</v>
      </c>
      <c r="P344" s="11" t="s">
        <v>42</v>
      </c>
      <c r="Q344" s="13">
        <f>SUM(S344:AG344)</f>
        <v>108191030</v>
      </c>
      <c r="R344" s="13">
        <v>0</v>
      </c>
      <c r="S344" s="13">
        <v>108191030</v>
      </c>
      <c r="T344" s="13">
        <v>0</v>
      </c>
      <c r="U344" s="11" t="s">
        <v>44</v>
      </c>
      <c r="V344" s="13">
        <v>0</v>
      </c>
      <c r="W344" s="13">
        <v>0</v>
      </c>
      <c r="X344" s="11" t="s">
        <v>44</v>
      </c>
      <c r="Y344" s="13">
        <v>0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860</v>
      </c>
      <c r="B345" s="12" t="s">
        <v>805</v>
      </c>
      <c r="C345" s="11" t="s">
        <v>38</v>
      </c>
      <c r="D345" s="11" t="s">
        <v>94</v>
      </c>
      <c r="E345" s="11" t="s">
        <v>1135</v>
      </c>
      <c r="F345" s="11" t="s">
        <v>1146</v>
      </c>
      <c r="G345" s="11" t="s">
        <v>40</v>
      </c>
      <c r="H345" s="11" t="s">
        <v>871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43</v>
      </c>
      <c r="P345" s="11" t="s">
        <v>42</v>
      </c>
      <c r="Q345" s="13">
        <f>SUM(S345:AG345)</f>
        <v>503676208.80000001</v>
      </c>
      <c r="R345" s="13">
        <v>0</v>
      </c>
      <c r="S345" s="13">
        <v>479877672</v>
      </c>
      <c r="T345" s="13">
        <v>0</v>
      </c>
      <c r="U345" s="11" t="s">
        <v>44</v>
      </c>
      <c r="V345" s="13">
        <v>0</v>
      </c>
      <c r="W345" s="13">
        <v>20515980</v>
      </c>
      <c r="X345" s="11" t="s">
        <v>47</v>
      </c>
      <c r="Y345" s="13">
        <v>3282556.8000000003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862</v>
      </c>
      <c r="B346" s="12" t="s">
        <v>805</v>
      </c>
      <c r="C346" s="11" t="s">
        <v>38</v>
      </c>
      <c r="D346" s="11" t="s">
        <v>94</v>
      </c>
      <c r="E346" s="11" t="s">
        <v>1135</v>
      </c>
      <c r="F346" s="11" t="s">
        <v>1146</v>
      </c>
      <c r="G346" s="11" t="s">
        <v>40</v>
      </c>
      <c r="H346" s="11" t="s">
        <v>873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>SUM(S346:AG346)</f>
        <v>225229553.03999999</v>
      </c>
      <c r="R346" s="13">
        <v>0</v>
      </c>
      <c r="S346" s="13">
        <v>195741405.90000001</v>
      </c>
      <c r="T346" s="13">
        <v>0</v>
      </c>
      <c r="U346" s="11" t="s">
        <v>44</v>
      </c>
      <c r="V346" s="13">
        <v>0</v>
      </c>
      <c r="W346" s="13">
        <v>25420816.5</v>
      </c>
      <c r="X346" s="11" t="s">
        <v>44</v>
      </c>
      <c r="Y346" s="13">
        <v>4067330.64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s="14" customFormat="1" x14ac:dyDescent="0.25">
      <c r="A347" s="11" t="s">
        <v>864</v>
      </c>
      <c r="B347" s="12" t="s">
        <v>805</v>
      </c>
      <c r="C347" s="11" t="s">
        <v>38</v>
      </c>
      <c r="D347" s="11" t="s">
        <v>94</v>
      </c>
      <c r="E347" s="11" t="s">
        <v>1135</v>
      </c>
      <c r="F347" s="11" t="s">
        <v>1146</v>
      </c>
      <c r="G347" s="11" t="s">
        <v>40</v>
      </c>
      <c r="H347" s="11" t="s">
        <v>875</v>
      </c>
      <c r="I347" s="13" t="s">
        <v>42</v>
      </c>
      <c r="J347" s="13" t="s">
        <v>42</v>
      </c>
      <c r="K347" s="13" t="s">
        <v>42</v>
      </c>
      <c r="L347" s="13" t="s">
        <v>42</v>
      </c>
      <c r="M347" s="13">
        <v>0</v>
      </c>
      <c r="N347" s="11" t="s">
        <v>42</v>
      </c>
      <c r="O347" s="11" t="s">
        <v>43</v>
      </c>
      <c r="P347" s="11" t="s">
        <v>42</v>
      </c>
      <c r="Q347" s="13">
        <f>SUM(S347:AG347)</f>
        <v>33750000</v>
      </c>
      <c r="R347" s="13">
        <v>0</v>
      </c>
      <c r="S347" s="13">
        <v>33750000</v>
      </c>
      <c r="T347" s="13">
        <v>0</v>
      </c>
      <c r="U347" s="11" t="s">
        <v>44</v>
      </c>
      <c r="V347" s="13">
        <v>0</v>
      </c>
      <c r="W347" s="13">
        <v>0</v>
      </c>
      <c r="X347" s="11" t="s">
        <v>44</v>
      </c>
      <c r="Y347" s="13">
        <v>0</v>
      </c>
      <c r="Z347" s="13">
        <v>0</v>
      </c>
      <c r="AA347" s="11" t="s">
        <v>44</v>
      </c>
      <c r="AB347" s="13">
        <v>0</v>
      </c>
      <c r="AC347" s="13">
        <v>0</v>
      </c>
      <c r="AD347" s="11" t="s">
        <v>44</v>
      </c>
      <c r="AE347" s="13">
        <v>0</v>
      </c>
      <c r="AF347" s="13">
        <v>0</v>
      </c>
      <c r="AG347" s="11" t="s">
        <v>42</v>
      </c>
    </row>
    <row r="348" spans="1:33" s="14" customFormat="1" x14ac:dyDescent="0.25">
      <c r="A348" s="11" t="s">
        <v>868</v>
      </c>
      <c r="B348" s="12" t="s">
        <v>805</v>
      </c>
      <c r="C348" s="11" t="s">
        <v>38</v>
      </c>
      <c r="D348" s="11" t="s">
        <v>94</v>
      </c>
      <c r="E348" s="11" t="s">
        <v>1135</v>
      </c>
      <c r="F348" s="11" t="s">
        <v>1146</v>
      </c>
      <c r="G348" s="11" t="s">
        <v>40</v>
      </c>
      <c r="H348" s="11" t="s">
        <v>877</v>
      </c>
      <c r="I348" s="13" t="s">
        <v>42</v>
      </c>
      <c r="J348" s="13" t="s">
        <v>42</v>
      </c>
      <c r="K348" s="13" t="s">
        <v>42</v>
      </c>
      <c r="L348" s="13" t="s">
        <v>42</v>
      </c>
      <c r="M348" s="13">
        <v>0</v>
      </c>
      <c r="N348" s="11" t="s">
        <v>42</v>
      </c>
      <c r="O348" s="11" t="s">
        <v>43</v>
      </c>
      <c r="P348" s="11" t="s">
        <v>42</v>
      </c>
      <c r="Q348" s="13">
        <f>SUM(S348:AG348)</f>
        <v>113776517.7</v>
      </c>
      <c r="R348" s="13">
        <v>0</v>
      </c>
      <c r="S348" s="13">
        <v>113260642.5</v>
      </c>
      <c r="T348" s="13">
        <v>0</v>
      </c>
      <c r="U348" s="11" t="s">
        <v>44</v>
      </c>
      <c r="V348" s="13">
        <v>0</v>
      </c>
      <c r="W348" s="13">
        <v>444720</v>
      </c>
      <c r="X348" s="11" t="s">
        <v>44</v>
      </c>
      <c r="Y348" s="13">
        <v>71155.199999999997</v>
      </c>
      <c r="Z348" s="13">
        <v>0</v>
      </c>
      <c r="AA348" s="11" t="s">
        <v>44</v>
      </c>
      <c r="AB348" s="13">
        <v>0</v>
      </c>
      <c r="AC348" s="13">
        <v>0</v>
      </c>
      <c r="AD348" s="11" t="s">
        <v>44</v>
      </c>
      <c r="AE348" s="13">
        <v>0</v>
      </c>
      <c r="AF348" s="13">
        <v>0</v>
      </c>
      <c r="AG348" s="11" t="s">
        <v>42</v>
      </c>
    </row>
    <row r="349" spans="1:33" s="14" customFormat="1" x14ac:dyDescent="0.25">
      <c r="A349" s="11" t="s">
        <v>870</v>
      </c>
      <c r="B349" s="12" t="s">
        <v>805</v>
      </c>
      <c r="C349" s="11" t="s">
        <v>38</v>
      </c>
      <c r="D349" s="11" t="s">
        <v>94</v>
      </c>
      <c r="E349" s="11" t="s">
        <v>1135</v>
      </c>
      <c r="F349" s="11" t="s">
        <v>1146</v>
      </c>
      <c r="G349" s="11" t="s">
        <v>40</v>
      </c>
      <c r="H349" s="11" t="s">
        <v>879</v>
      </c>
      <c r="I349" s="13" t="s">
        <v>42</v>
      </c>
      <c r="J349" s="13" t="s">
        <v>42</v>
      </c>
      <c r="K349" s="13" t="s">
        <v>42</v>
      </c>
      <c r="L349" s="13" t="s">
        <v>42</v>
      </c>
      <c r="M349" s="13">
        <v>0</v>
      </c>
      <c r="N349" s="11" t="s">
        <v>42</v>
      </c>
      <c r="O349" s="11" t="s">
        <v>880</v>
      </c>
      <c r="P349" s="11" t="s">
        <v>881</v>
      </c>
      <c r="Q349" s="13">
        <f>SUM(S349:AG349)</f>
        <v>12100000</v>
      </c>
      <c r="R349" s="13">
        <v>0</v>
      </c>
      <c r="S349" s="13">
        <v>12100000</v>
      </c>
      <c r="T349" s="13">
        <v>0</v>
      </c>
      <c r="U349" s="11" t="s">
        <v>44</v>
      </c>
      <c r="V349" s="13">
        <v>0</v>
      </c>
      <c r="W349" s="13">
        <v>0</v>
      </c>
      <c r="X349" s="11" t="s">
        <v>44</v>
      </c>
      <c r="Y349" s="13">
        <v>0</v>
      </c>
      <c r="Z349" s="13">
        <v>0</v>
      </c>
      <c r="AA349" s="11" t="s">
        <v>44</v>
      </c>
      <c r="AB349" s="13">
        <v>0</v>
      </c>
      <c r="AC349" s="13">
        <v>0</v>
      </c>
      <c r="AD349" s="11" t="s">
        <v>44</v>
      </c>
      <c r="AE349" s="13">
        <v>0</v>
      </c>
      <c r="AF349" s="13">
        <v>0</v>
      </c>
      <c r="AG349" s="11" t="s">
        <v>42</v>
      </c>
    </row>
    <row r="350" spans="1:33" s="14" customFormat="1" x14ac:dyDescent="0.25">
      <c r="A350" s="11" t="s">
        <v>872</v>
      </c>
      <c r="B350" s="12" t="s">
        <v>805</v>
      </c>
      <c r="C350" s="11" t="s">
        <v>38</v>
      </c>
      <c r="D350" s="11" t="s">
        <v>94</v>
      </c>
      <c r="E350" s="11" t="s">
        <v>1135</v>
      </c>
      <c r="F350" s="11" t="s">
        <v>1146</v>
      </c>
      <c r="G350" s="11" t="s">
        <v>40</v>
      </c>
      <c r="H350" s="11" t="s">
        <v>883</v>
      </c>
      <c r="I350" s="13" t="s">
        <v>42</v>
      </c>
      <c r="J350" s="13" t="s">
        <v>42</v>
      </c>
      <c r="K350" s="13" t="s">
        <v>42</v>
      </c>
      <c r="L350" s="13" t="s">
        <v>42</v>
      </c>
      <c r="M350" s="13">
        <v>0</v>
      </c>
      <c r="N350" s="11" t="s">
        <v>42</v>
      </c>
      <c r="O350" s="11" t="s">
        <v>43</v>
      </c>
      <c r="P350" s="11" t="s">
        <v>42</v>
      </c>
      <c r="Q350" s="13">
        <f>SUM(S350:AG350)</f>
        <v>163405193.94999999</v>
      </c>
      <c r="R350" s="13">
        <v>0</v>
      </c>
      <c r="S350" s="13">
        <v>150959704.75</v>
      </c>
      <c r="T350" s="13">
        <v>0</v>
      </c>
      <c r="U350" s="11" t="s">
        <v>44</v>
      </c>
      <c r="V350" s="13">
        <v>0</v>
      </c>
      <c r="W350" s="13">
        <v>10728870</v>
      </c>
      <c r="X350" s="11" t="s">
        <v>44</v>
      </c>
      <c r="Y350" s="13">
        <v>1716619.2</v>
      </c>
      <c r="Z350" s="13">
        <v>0</v>
      </c>
      <c r="AA350" s="11" t="s">
        <v>44</v>
      </c>
      <c r="AB350" s="13">
        <v>0</v>
      </c>
      <c r="AC350" s="13">
        <v>0</v>
      </c>
      <c r="AD350" s="11" t="s">
        <v>44</v>
      </c>
      <c r="AE350" s="13">
        <v>0</v>
      </c>
      <c r="AF350" s="13">
        <v>0</v>
      </c>
      <c r="AG350" s="11" t="s">
        <v>42</v>
      </c>
    </row>
    <row r="351" spans="1:33" s="14" customFormat="1" x14ac:dyDescent="0.25">
      <c r="A351" s="11" t="s">
        <v>874</v>
      </c>
      <c r="B351" s="12" t="s">
        <v>805</v>
      </c>
      <c r="C351" s="11" t="s">
        <v>38</v>
      </c>
      <c r="D351" s="11" t="s">
        <v>94</v>
      </c>
      <c r="E351" s="11" t="s">
        <v>1135</v>
      </c>
      <c r="F351" s="11" t="s">
        <v>1146</v>
      </c>
      <c r="G351" s="11" t="s">
        <v>40</v>
      </c>
      <c r="H351" s="11" t="s">
        <v>885</v>
      </c>
      <c r="I351" s="13" t="s">
        <v>42</v>
      </c>
      <c r="J351" s="13" t="s">
        <v>42</v>
      </c>
      <c r="K351" s="13" t="s">
        <v>42</v>
      </c>
      <c r="L351" s="13" t="s">
        <v>42</v>
      </c>
      <c r="M351" s="13">
        <v>0</v>
      </c>
      <c r="N351" s="11" t="s">
        <v>42</v>
      </c>
      <c r="O351" s="11" t="s">
        <v>43</v>
      </c>
      <c r="P351" s="11" t="s">
        <v>42</v>
      </c>
      <c r="Q351" s="13">
        <f>SUM(S351:AG351)</f>
        <v>34827172</v>
      </c>
      <c r="R351" s="13">
        <v>0</v>
      </c>
      <c r="S351" s="13">
        <v>29516692</v>
      </c>
      <c r="T351" s="13">
        <v>0</v>
      </c>
      <c r="U351" s="11" t="s">
        <v>44</v>
      </c>
      <c r="V351" s="13">
        <v>0</v>
      </c>
      <c r="W351" s="13">
        <v>4578000</v>
      </c>
      <c r="X351" s="11" t="s">
        <v>44</v>
      </c>
      <c r="Y351" s="13">
        <v>732480</v>
      </c>
      <c r="Z351" s="13">
        <v>0</v>
      </c>
      <c r="AA351" s="11" t="s">
        <v>44</v>
      </c>
      <c r="AB351" s="13">
        <v>0</v>
      </c>
      <c r="AC351" s="13">
        <v>0</v>
      </c>
      <c r="AD351" s="11" t="s">
        <v>44</v>
      </c>
      <c r="AE351" s="13">
        <v>0</v>
      </c>
      <c r="AF351" s="13">
        <v>0</v>
      </c>
      <c r="AG351" s="11" t="s">
        <v>42</v>
      </c>
    </row>
    <row r="352" spans="1:33" s="14" customFormat="1" x14ac:dyDescent="0.25">
      <c r="A352" s="11" t="s">
        <v>876</v>
      </c>
      <c r="B352" s="12" t="s">
        <v>887</v>
      </c>
      <c r="C352" s="11" t="s">
        <v>38</v>
      </c>
      <c r="D352" s="11" t="s">
        <v>39</v>
      </c>
      <c r="E352" s="11" t="s">
        <v>1076</v>
      </c>
      <c r="F352" s="11" t="s">
        <v>1088</v>
      </c>
      <c r="G352" s="11" t="s">
        <v>40</v>
      </c>
      <c r="H352" s="11" t="s">
        <v>888</v>
      </c>
      <c r="I352" s="13" t="s">
        <v>42</v>
      </c>
      <c r="J352" s="13" t="s">
        <v>42</v>
      </c>
      <c r="K352" s="13" t="s">
        <v>42</v>
      </c>
      <c r="L352" s="13" t="s">
        <v>42</v>
      </c>
      <c r="M352" s="13">
        <v>0</v>
      </c>
      <c r="N352" s="11" t="s">
        <v>42</v>
      </c>
      <c r="O352" s="11" t="s">
        <v>43</v>
      </c>
      <c r="P352" s="11" t="s">
        <v>42</v>
      </c>
      <c r="Q352" s="13">
        <f>SUM(S352:AG352)</f>
        <v>736160887.74000001</v>
      </c>
      <c r="R352" s="13">
        <v>0</v>
      </c>
      <c r="S352" s="13">
        <v>669099198</v>
      </c>
      <c r="T352" s="13">
        <v>0</v>
      </c>
      <c r="U352" s="11" t="s">
        <v>44</v>
      </c>
      <c r="V352" s="13">
        <v>0</v>
      </c>
      <c r="W352" s="13">
        <v>57811801.5</v>
      </c>
      <c r="X352" s="11" t="s">
        <v>44</v>
      </c>
      <c r="Y352" s="13">
        <v>9249888.2400000002</v>
      </c>
      <c r="Z352" s="13">
        <v>0</v>
      </c>
      <c r="AA352" s="11" t="s">
        <v>44</v>
      </c>
      <c r="AB352" s="13">
        <v>0</v>
      </c>
      <c r="AC352" s="13">
        <v>0</v>
      </c>
      <c r="AD352" s="11" t="s">
        <v>44</v>
      </c>
      <c r="AE352" s="13">
        <v>0</v>
      </c>
      <c r="AF352" s="13">
        <v>0</v>
      </c>
      <c r="AG352" s="11" t="s">
        <v>42</v>
      </c>
    </row>
    <row r="353" spans="1:33" s="14" customFormat="1" x14ac:dyDescent="0.25">
      <c r="A353" s="11" t="s">
        <v>878</v>
      </c>
      <c r="B353" s="12" t="s">
        <v>887</v>
      </c>
      <c r="C353" s="11" t="s">
        <v>38</v>
      </c>
      <c r="D353" s="11" t="s">
        <v>39</v>
      </c>
      <c r="E353" s="11" t="s">
        <v>1076</v>
      </c>
      <c r="F353" s="11" t="s">
        <v>1088</v>
      </c>
      <c r="G353" s="11" t="s">
        <v>40</v>
      </c>
      <c r="H353" s="11" t="s">
        <v>890</v>
      </c>
      <c r="I353" s="13" t="s">
        <v>42</v>
      </c>
      <c r="J353" s="13" t="s">
        <v>42</v>
      </c>
      <c r="K353" s="13" t="s">
        <v>42</v>
      </c>
      <c r="L353" s="13" t="s">
        <v>42</v>
      </c>
      <c r="M353" s="13">
        <v>0</v>
      </c>
      <c r="N353" s="11" t="s">
        <v>42</v>
      </c>
      <c r="O353" s="11" t="s">
        <v>43</v>
      </c>
      <c r="P353" s="11" t="s">
        <v>42</v>
      </c>
      <c r="Q353" s="13">
        <f>SUM(S353:AG353)</f>
        <v>73842040.600000009</v>
      </c>
      <c r="R353" s="13">
        <v>0</v>
      </c>
      <c r="S353" s="13">
        <v>65322513.400000006</v>
      </c>
      <c r="T353" s="13">
        <v>0</v>
      </c>
      <c r="U353" s="11" t="s">
        <v>44</v>
      </c>
      <c r="V353" s="13">
        <v>0</v>
      </c>
      <c r="W353" s="13">
        <v>7344420</v>
      </c>
      <c r="X353" s="11" t="s">
        <v>44</v>
      </c>
      <c r="Y353" s="13">
        <v>1175107.2</v>
      </c>
      <c r="Z353" s="13">
        <v>0</v>
      </c>
      <c r="AA353" s="11" t="s">
        <v>44</v>
      </c>
      <c r="AB353" s="13">
        <v>0</v>
      </c>
      <c r="AC353" s="13">
        <v>0</v>
      </c>
      <c r="AD353" s="11" t="s">
        <v>44</v>
      </c>
      <c r="AE353" s="13">
        <v>0</v>
      </c>
      <c r="AF353" s="13">
        <v>0</v>
      </c>
      <c r="AG353" s="11" t="s">
        <v>42</v>
      </c>
    </row>
    <row r="354" spans="1:33" s="14" customFormat="1" x14ac:dyDescent="0.25">
      <c r="A354" s="11" t="s">
        <v>882</v>
      </c>
      <c r="B354" s="12" t="s">
        <v>887</v>
      </c>
      <c r="C354" s="11" t="s">
        <v>38</v>
      </c>
      <c r="D354" s="11" t="s">
        <v>39</v>
      </c>
      <c r="E354" s="11" t="s">
        <v>1076</v>
      </c>
      <c r="F354" s="11" t="s">
        <v>1088</v>
      </c>
      <c r="G354" s="11" t="s">
        <v>40</v>
      </c>
      <c r="H354" s="11" t="s">
        <v>892</v>
      </c>
      <c r="I354" s="13" t="s">
        <v>42</v>
      </c>
      <c r="J354" s="13" t="s">
        <v>42</v>
      </c>
      <c r="K354" s="13" t="s">
        <v>42</v>
      </c>
      <c r="L354" s="13" t="s">
        <v>42</v>
      </c>
      <c r="M354" s="13">
        <v>0</v>
      </c>
      <c r="N354" s="11" t="s">
        <v>42</v>
      </c>
      <c r="O354" s="11" t="s">
        <v>43</v>
      </c>
      <c r="P354" s="11" t="s">
        <v>42</v>
      </c>
      <c r="Q354" s="13">
        <f>SUM(S354:AG354)</f>
        <v>833856161.99999988</v>
      </c>
      <c r="R354" s="13">
        <v>0</v>
      </c>
      <c r="S354" s="13">
        <v>629205655.99999988</v>
      </c>
      <c r="T354" s="13">
        <v>0</v>
      </c>
      <c r="U354" s="11" t="s">
        <v>44</v>
      </c>
      <c r="V354" s="13">
        <v>0</v>
      </c>
      <c r="W354" s="13">
        <v>176422850</v>
      </c>
      <c r="X354" s="11" t="s">
        <v>47</v>
      </c>
      <c r="Y354" s="13">
        <v>28227656</v>
      </c>
      <c r="Z354" s="13">
        <v>0</v>
      </c>
      <c r="AA354" s="11" t="s">
        <v>44</v>
      </c>
      <c r="AB354" s="13">
        <v>0</v>
      </c>
      <c r="AC354" s="13">
        <v>0</v>
      </c>
      <c r="AD354" s="11" t="s">
        <v>44</v>
      </c>
      <c r="AE354" s="13">
        <v>0</v>
      </c>
      <c r="AF354" s="13">
        <v>0</v>
      </c>
      <c r="AG354" s="11" t="s">
        <v>42</v>
      </c>
    </row>
    <row r="355" spans="1:33" s="14" customFormat="1" x14ac:dyDescent="0.25">
      <c r="A355" s="11" t="s">
        <v>884</v>
      </c>
      <c r="B355" s="12" t="s">
        <v>887</v>
      </c>
      <c r="C355" s="11" t="s">
        <v>38</v>
      </c>
      <c r="D355" s="11" t="s">
        <v>39</v>
      </c>
      <c r="E355" s="11" t="s">
        <v>1076</v>
      </c>
      <c r="F355" s="11" t="s">
        <v>1088</v>
      </c>
      <c r="G355" s="11" t="s">
        <v>68</v>
      </c>
      <c r="H355" s="11" t="s">
        <v>42</v>
      </c>
      <c r="I355" s="13" t="s">
        <v>505</v>
      </c>
      <c r="J355" s="13" t="s">
        <v>42</v>
      </c>
      <c r="K355" s="13" t="s">
        <v>894</v>
      </c>
      <c r="L355" s="13" t="s">
        <v>887</v>
      </c>
      <c r="M355" s="13">
        <v>16075292</v>
      </c>
      <c r="N355" s="11" t="s">
        <v>71</v>
      </c>
      <c r="O355" s="11" t="s">
        <v>895</v>
      </c>
      <c r="P355" s="11" t="s">
        <v>896</v>
      </c>
      <c r="Q355" s="13">
        <f>SUM(S355:AG355)</f>
        <v>-1100000</v>
      </c>
      <c r="R355" s="13">
        <v>0</v>
      </c>
      <c r="S355" s="13">
        <v>-1100000</v>
      </c>
      <c r="T355" s="13">
        <v>0</v>
      </c>
      <c r="U355" s="11" t="s">
        <v>44</v>
      </c>
      <c r="V355" s="13">
        <v>0</v>
      </c>
      <c r="W355" s="13">
        <v>0</v>
      </c>
      <c r="X355" s="11" t="s">
        <v>44</v>
      </c>
      <c r="Y355" s="13">
        <v>0</v>
      </c>
      <c r="Z355" s="13">
        <v>0</v>
      </c>
      <c r="AA355" s="11" t="s">
        <v>44</v>
      </c>
      <c r="AB355" s="13">
        <v>0</v>
      </c>
      <c r="AC355" s="13">
        <v>0</v>
      </c>
      <c r="AD355" s="11" t="s">
        <v>44</v>
      </c>
      <c r="AE355" s="13">
        <v>0</v>
      </c>
      <c r="AF355" s="13">
        <v>0</v>
      </c>
      <c r="AG355" s="11" t="s">
        <v>42</v>
      </c>
    </row>
    <row r="356" spans="1:33" s="14" customFormat="1" x14ac:dyDescent="0.25">
      <c r="A356" s="11" t="s">
        <v>886</v>
      </c>
      <c r="B356" s="12" t="s">
        <v>887</v>
      </c>
      <c r="C356" s="11" t="s">
        <v>38</v>
      </c>
      <c r="D356" s="11" t="s">
        <v>63</v>
      </c>
      <c r="E356" s="11" t="s">
        <v>64</v>
      </c>
      <c r="F356" s="11" t="s">
        <v>1098</v>
      </c>
      <c r="G356" s="11" t="s">
        <v>40</v>
      </c>
      <c r="H356" s="11" t="s">
        <v>898</v>
      </c>
      <c r="I356" s="13" t="s">
        <v>42</v>
      </c>
      <c r="J356" s="13" t="s">
        <v>42</v>
      </c>
      <c r="K356" s="13" t="s">
        <v>42</v>
      </c>
      <c r="L356" s="13" t="s">
        <v>42</v>
      </c>
      <c r="M356" s="13">
        <v>0</v>
      </c>
      <c r="N356" s="11" t="s">
        <v>42</v>
      </c>
      <c r="O356" s="11" t="s">
        <v>43</v>
      </c>
      <c r="P356" s="11" t="s">
        <v>42</v>
      </c>
      <c r="Q356" s="13">
        <f>SUM(S356:AG356)</f>
        <v>2043408202.8200002</v>
      </c>
      <c r="R356" s="13">
        <v>0</v>
      </c>
      <c r="S356" s="13">
        <v>1746024588.8000002</v>
      </c>
      <c r="T356" s="13">
        <v>0</v>
      </c>
      <c r="U356" s="11" t="s">
        <v>44</v>
      </c>
      <c r="V356" s="13">
        <v>0</v>
      </c>
      <c r="W356" s="13">
        <v>256365184.5</v>
      </c>
      <c r="X356" s="11" t="s">
        <v>44</v>
      </c>
      <c r="Y356" s="13">
        <v>41018429.520000003</v>
      </c>
      <c r="Z356" s="13">
        <v>0</v>
      </c>
      <c r="AA356" s="11" t="s">
        <v>44</v>
      </c>
      <c r="AB356" s="13">
        <v>0</v>
      </c>
      <c r="AC356" s="13">
        <v>0</v>
      </c>
      <c r="AD356" s="11" t="s">
        <v>44</v>
      </c>
      <c r="AE356" s="13">
        <v>0</v>
      </c>
      <c r="AF356" s="13">
        <v>0</v>
      </c>
      <c r="AG356" s="11" t="s">
        <v>42</v>
      </c>
    </row>
    <row r="357" spans="1:33" s="14" customFormat="1" x14ac:dyDescent="0.25">
      <c r="A357" s="11" t="s">
        <v>889</v>
      </c>
      <c r="B357" s="12" t="s">
        <v>887</v>
      </c>
      <c r="C357" s="11" t="s">
        <v>38</v>
      </c>
      <c r="D357" s="11" t="s">
        <v>75</v>
      </c>
      <c r="E357" s="11" t="s">
        <v>1101</v>
      </c>
      <c r="F357" s="11" t="s">
        <v>1113</v>
      </c>
      <c r="G357" s="11" t="s">
        <v>40</v>
      </c>
      <c r="H357" s="11" t="s">
        <v>900</v>
      </c>
      <c r="I357" s="13" t="s">
        <v>42</v>
      </c>
      <c r="J357" s="13" t="s">
        <v>42</v>
      </c>
      <c r="K357" s="13" t="s">
        <v>42</v>
      </c>
      <c r="L357" s="13" t="s">
        <v>42</v>
      </c>
      <c r="M357" s="13">
        <v>0</v>
      </c>
      <c r="N357" s="11" t="s">
        <v>42</v>
      </c>
      <c r="O357" s="11" t="s">
        <v>43</v>
      </c>
      <c r="P357" s="11" t="s">
        <v>42</v>
      </c>
      <c r="Q357" s="13">
        <f>SUM(S357:AG357)</f>
        <v>562064827.30999994</v>
      </c>
      <c r="R357" s="13">
        <v>0</v>
      </c>
      <c r="S357" s="13">
        <v>478163795.14999998</v>
      </c>
      <c r="T357" s="13">
        <v>0</v>
      </c>
      <c r="U357" s="11" t="s">
        <v>44</v>
      </c>
      <c r="V357" s="13">
        <v>0</v>
      </c>
      <c r="W357" s="13">
        <v>72328476</v>
      </c>
      <c r="X357" s="11" t="s">
        <v>44</v>
      </c>
      <c r="Y357" s="13">
        <v>11572556.160000002</v>
      </c>
      <c r="Z357" s="13">
        <v>0</v>
      </c>
      <c r="AA357" s="11" t="s">
        <v>44</v>
      </c>
      <c r="AB357" s="13">
        <v>0</v>
      </c>
      <c r="AC357" s="13">
        <v>0</v>
      </c>
      <c r="AD357" s="11" t="s">
        <v>44</v>
      </c>
      <c r="AE357" s="13">
        <v>0</v>
      </c>
      <c r="AF357" s="13">
        <v>0</v>
      </c>
      <c r="AG357" s="11" t="s">
        <v>42</v>
      </c>
    </row>
    <row r="358" spans="1:33" s="14" customFormat="1" x14ac:dyDescent="0.25">
      <c r="A358" s="11" t="s">
        <v>891</v>
      </c>
      <c r="B358" s="12" t="s">
        <v>887</v>
      </c>
      <c r="C358" s="11" t="s">
        <v>38</v>
      </c>
      <c r="D358" s="11" t="s">
        <v>75</v>
      </c>
      <c r="E358" s="11" t="s">
        <v>1101</v>
      </c>
      <c r="F358" s="11" t="s">
        <v>1113</v>
      </c>
      <c r="G358" s="11" t="s">
        <v>40</v>
      </c>
      <c r="H358" s="11" t="s">
        <v>902</v>
      </c>
      <c r="I358" s="13" t="s">
        <v>42</v>
      </c>
      <c r="J358" s="13" t="s">
        <v>42</v>
      </c>
      <c r="K358" s="13" t="s">
        <v>42</v>
      </c>
      <c r="L358" s="13" t="s">
        <v>42</v>
      </c>
      <c r="M358" s="13">
        <v>0</v>
      </c>
      <c r="N358" s="11" t="s">
        <v>42</v>
      </c>
      <c r="O358" s="11" t="s">
        <v>43</v>
      </c>
      <c r="P358" s="11" t="s">
        <v>42</v>
      </c>
      <c r="Q358" s="13">
        <f>SUM(S358:AG358)</f>
        <v>377963719.37</v>
      </c>
      <c r="R358" s="13">
        <v>0</v>
      </c>
      <c r="S358" s="13">
        <v>336489439.55000001</v>
      </c>
      <c r="T358" s="13">
        <v>0</v>
      </c>
      <c r="U358" s="11" t="s">
        <v>44</v>
      </c>
      <c r="V358" s="13">
        <v>0</v>
      </c>
      <c r="W358" s="13">
        <v>35753689.5</v>
      </c>
      <c r="X358" s="11" t="s">
        <v>47</v>
      </c>
      <c r="Y358" s="13">
        <v>5720590.3200000003</v>
      </c>
      <c r="Z358" s="13">
        <v>0</v>
      </c>
      <c r="AA358" s="11" t="s">
        <v>44</v>
      </c>
      <c r="AB358" s="13">
        <v>0</v>
      </c>
      <c r="AC358" s="13">
        <v>0</v>
      </c>
      <c r="AD358" s="11" t="s">
        <v>44</v>
      </c>
      <c r="AE358" s="13">
        <v>0</v>
      </c>
      <c r="AF358" s="13">
        <v>0</v>
      </c>
      <c r="AG358" s="11" t="s">
        <v>42</v>
      </c>
    </row>
    <row r="359" spans="1:33" s="14" customFormat="1" x14ac:dyDescent="0.25">
      <c r="A359" s="11" t="s">
        <v>893</v>
      </c>
      <c r="B359" s="12" t="s">
        <v>887</v>
      </c>
      <c r="C359" s="11" t="s">
        <v>38</v>
      </c>
      <c r="D359" s="11" t="s">
        <v>75</v>
      </c>
      <c r="E359" s="11" t="s">
        <v>1101</v>
      </c>
      <c r="F359" s="11" t="s">
        <v>1113</v>
      </c>
      <c r="G359" s="11" t="s">
        <v>40</v>
      </c>
      <c r="H359" s="11" t="s">
        <v>904</v>
      </c>
      <c r="I359" s="13" t="s">
        <v>42</v>
      </c>
      <c r="J359" s="13" t="s">
        <v>42</v>
      </c>
      <c r="K359" s="13" t="s">
        <v>42</v>
      </c>
      <c r="L359" s="13" t="s">
        <v>42</v>
      </c>
      <c r="M359" s="13">
        <v>0</v>
      </c>
      <c r="N359" s="11" t="s">
        <v>42</v>
      </c>
      <c r="O359" s="11" t="s">
        <v>43</v>
      </c>
      <c r="P359" s="11" t="s">
        <v>42</v>
      </c>
      <c r="Q359" s="13">
        <f>SUM(S359:AG359)</f>
        <v>52567716.200000003</v>
      </c>
      <c r="R359" s="13">
        <v>0</v>
      </c>
      <c r="S359" s="13">
        <v>39799805</v>
      </c>
      <c r="T359" s="13">
        <v>0</v>
      </c>
      <c r="U359" s="11" t="s">
        <v>44</v>
      </c>
      <c r="V359" s="13">
        <v>0</v>
      </c>
      <c r="W359" s="13">
        <v>11006820</v>
      </c>
      <c r="X359" s="11" t="s">
        <v>47</v>
      </c>
      <c r="Y359" s="13">
        <v>1761091.2</v>
      </c>
      <c r="Z359" s="13">
        <v>0</v>
      </c>
      <c r="AA359" s="11" t="s">
        <v>44</v>
      </c>
      <c r="AB359" s="13">
        <v>0</v>
      </c>
      <c r="AC359" s="13">
        <v>0</v>
      </c>
      <c r="AD359" s="11" t="s">
        <v>44</v>
      </c>
      <c r="AE359" s="13">
        <v>0</v>
      </c>
      <c r="AF359" s="13">
        <v>0</v>
      </c>
      <c r="AG359" s="11" t="s">
        <v>42</v>
      </c>
    </row>
    <row r="360" spans="1:33" s="14" customFormat="1" x14ac:dyDescent="0.25">
      <c r="A360" s="11" t="s">
        <v>897</v>
      </c>
      <c r="B360" s="12" t="s">
        <v>887</v>
      </c>
      <c r="C360" s="11" t="s">
        <v>38</v>
      </c>
      <c r="D360" s="11" t="s">
        <v>75</v>
      </c>
      <c r="E360" s="11" t="s">
        <v>1101</v>
      </c>
      <c r="F360" s="11" t="s">
        <v>1113</v>
      </c>
      <c r="G360" s="11" t="s">
        <v>40</v>
      </c>
      <c r="H360" s="11" t="s">
        <v>906</v>
      </c>
      <c r="I360" s="13" t="s">
        <v>42</v>
      </c>
      <c r="J360" s="13" t="s">
        <v>42</v>
      </c>
      <c r="K360" s="13" t="s">
        <v>42</v>
      </c>
      <c r="L360" s="13" t="s">
        <v>42</v>
      </c>
      <c r="M360" s="13">
        <v>0</v>
      </c>
      <c r="N360" s="11" t="s">
        <v>42</v>
      </c>
      <c r="O360" s="11" t="s">
        <v>43</v>
      </c>
      <c r="P360" s="11" t="s">
        <v>42</v>
      </c>
      <c r="Q360" s="13">
        <f>SUM(S360:AG360)</f>
        <v>30813293.399999999</v>
      </c>
      <c r="R360" s="13">
        <v>0</v>
      </c>
      <c r="S360" s="13">
        <v>30775361.399999999</v>
      </c>
      <c r="T360" s="13">
        <v>0</v>
      </c>
      <c r="U360" s="11" t="s">
        <v>44</v>
      </c>
      <c r="V360" s="13">
        <v>0</v>
      </c>
      <c r="W360" s="13">
        <v>32700</v>
      </c>
      <c r="X360" s="11" t="s">
        <v>44</v>
      </c>
      <c r="Y360" s="13">
        <v>5232</v>
      </c>
      <c r="Z360" s="13">
        <v>0</v>
      </c>
      <c r="AA360" s="11" t="s">
        <v>44</v>
      </c>
      <c r="AB360" s="13">
        <v>0</v>
      </c>
      <c r="AC360" s="13">
        <v>0</v>
      </c>
      <c r="AD360" s="11" t="s">
        <v>44</v>
      </c>
      <c r="AE360" s="13">
        <v>0</v>
      </c>
      <c r="AF360" s="13">
        <v>0</v>
      </c>
      <c r="AG360" s="11" t="s">
        <v>42</v>
      </c>
    </row>
    <row r="361" spans="1:33" s="14" customFormat="1" x14ac:dyDescent="0.25">
      <c r="A361" s="11" t="s">
        <v>899</v>
      </c>
      <c r="B361" s="12" t="s">
        <v>887</v>
      </c>
      <c r="C361" s="11" t="s">
        <v>38</v>
      </c>
      <c r="D361" s="11" t="s">
        <v>75</v>
      </c>
      <c r="E361" s="11" t="s">
        <v>1101</v>
      </c>
      <c r="F361" s="11" t="s">
        <v>1113</v>
      </c>
      <c r="G361" s="11" t="s">
        <v>40</v>
      </c>
      <c r="H361" s="11" t="s">
        <v>908</v>
      </c>
      <c r="I361" s="13" t="s">
        <v>42</v>
      </c>
      <c r="J361" s="13" t="s">
        <v>42</v>
      </c>
      <c r="K361" s="13" t="s">
        <v>42</v>
      </c>
      <c r="L361" s="13" t="s">
        <v>42</v>
      </c>
      <c r="M361" s="13">
        <v>0</v>
      </c>
      <c r="N361" s="11" t="s">
        <v>42</v>
      </c>
      <c r="O361" s="11" t="s">
        <v>43</v>
      </c>
      <c r="P361" s="11" t="s">
        <v>42</v>
      </c>
      <c r="Q361" s="13">
        <f>SUM(S361:AG361)</f>
        <v>299799810.66000003</v>
      </c>
      <c r="R361" s="13">
        <v>0</v>
      </c>
      <c r="S361" s="13">
        <v>236647582.5</v>
      </c>
      <c r="T361" s="13">
        <v>0</v>
      </c>
      <c r="U361" s="11" t="s">
        <v>44</v>
      </c>
      <c r="V361" s="13">
        <v>0</v>
      </c>
      <c r="W361" s="13">
        <v>54441576</v>
      </c>
      <c r="X361" s="11" t="s">
        <v>47</v>
      </c>
      <c r="Y361" s="13">
        <v>8710652.1600000001</v>
      </c>
      <c r="Z361" s="13">
        <v>0</v>
      </c>
      <c r="AA361" s="11" t="s">
        <v>44</v>
      </c>
      <c r="AB361" s="13">
        <v>0</v>
      </c>
      <c r="AC361" s="13">
        <v>0</v>
      </c>
      <c r="AD361" s="11" t="s">
        <v>44</v>
      </c>
      <c r="AE361" s="13">
        <v>0</v>
      </c>
      <c r="AF361" s="13">
        <v>0</v>
      </c>
      <c r="AG361" s="11" t="s">
        <v>42</v>
      </c>
    </row>
    <row r="362" spans="1:33" s="14" customFormat="1" x14ac:dyDescent="0.25">
      <c r="A362" s="11" t="s">
        <v>901</v>
      </c>
      <c r="B362" s="12" t="s">
        <v>887</v>
      </c>
      <c r="C362" s="11" t="s">
        <v>38</v>
      </c>
      <c r="D362" s="11" t="s">
        <v>94</v>
      </c>
      <c r="E362" s="11" t="s">
        <v>1135</v>
      </c>
      <c r="F362" s="11" t="s">
        <v>1147</v>
      </c>
      <c r="G362" s="11" t="s">
        <v>40</v>
      </c>
      <c r="H362" s="11" t="s">
        <v>910</v>
      </c>
      <c r="I362" s="13" t="s">
        <v>42</v>
      </c>
      <c r="J362" s="13" t="s">
        <v>42</v>
      </c>
      <c r="K362" s="13" t="s">
        <v>42</v>
      </c>
      <c r="L362" s="13" t="s">
        <v>42</v>
      </c>
      <c r="M362" s="13">
        <v>0</v>
      </c>
      <c r="N362" s="11" t="s">
        <v>42</v>
      </c>
      <c r="O362" s="11" t="s">
        <v>43</v>
      </c>
      <c r="P362" s="11" t="s">
        <v>42</v>
      </c>
      <c r="Q362" s="13">
        <f>SUM(S362:AG362)</f>
        <v>185885981.19999999</v>
      </c>
      <c r="R362" s="13">
        <v>0</v>
      </c>
      <c r="S362" s="13">
        <v>182016917.19999999</v>
      </c>
      <c r="T362" s="13">
        <v>0</v>
      </c>
      <c r="U362" s="11" t="s">
        <v>44</v>
      </c>
      <c r="V362" s="13">
        <v>0</v>
      </c>
      <c r="W362" s="13">
        <v>3335400</v>
      </c>
      <c r="X362" s="11" t="s">
        <v>44</v>
      </c>
      <c r="Y362" s="13">
        <v>533664</v>
      </c>
      <c r="Z362" s="13">
        <v>0</v>
      </c>
      <c r="AA362" s="11" t="s">
        <v>44</v>
      </c>
      <c r="AB362" s="13">
        <v>0</v>
      </c>
      <c r="AC362" s="13">
        <v>0</v>
      </c>
      <c r="AD362" s="11" t="s">
        <v>44</v>
      </c>
      <c r="AE362" s="13">
        <v>0</v>
      </c>
      <c r="AF362" s="13">
        <v>0</v>
      </c>
      <c r="AG362" s="11" t="s">
        <v>42</v>
      </c>
    </row>
    <row r="363" spans="1:33" s="14" customFormat="1" x14ac:dyDescent="0.25">
      <c r="A363" s="11" t="s">
        <v>903</v>
      </c>
      <c r="B363" s="12" t="s">
        <v>887</v>
      </c>
      <c r="C363" s="11" t="s">
        <v>38</v>
      </c>
      <c r="D363" s="11" t="s">
        <v>94</v>
      </c>
      <c r="E363" s="11" t="s">
        <v>1135</v>
      </c>
      <c r="F363" s="11" t="s">
        <v>1147</v>
      </c>
      <c r="G363" s="11" t="s">
        <v>40</v>
      </c>
      <c r="H363" s="11" t="s">
        <v>912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43</v>
      </c>
      <c r="P363" s="11" t="s">
        <v>42</v>
      </c>
      <c r="Q363" s="13">
        <f>SUM(S363:AG363)</f>
        <v>539877813.79999995</v>
      </c>
      <c r="R363" s="13">
        <v>0</v>
      </c>
      <c r="S363" s="13">
        <v>528369245</v>
      </c>
      <c r="T363" s="13">
        <v>0</v>
      </c>
      <c r="U363" s="11" t="s">
        <v>44</v>
      </c>
      <c r="V363" s="13">
        <v>0</v>
      </c>
      <c r="W363" s="13">
        <v>9921180</v>
      </c>
      <c r="X363" s="11" t="s">
        <v>44</v>
      </c>
      <c r="Y363" s="13">
        <v>1587388.8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11" t="s">
        <v>905</v>
      </c>
      <c r="B364" s="12" t="s">
        <v>887</v>
      </c>
      <c r="C364" s="11" t="s">
        <v>38</v>
      </c>
      <c r="D364" s="11" t="s">
        <v>94</v>
      </c>
      <c r="E364" s="11" t="s">
        <v>1135</v>
      </c>
      <c r="F364" s="11" t="s">
        <v>1147</v>
      </c>
      <c r="G364" s="11" t="s">
        <v>40</v>
      </c>
      <c r="H364" s="11" t="s">
        <v>914</v>
      </c>
      <c r="I364" s="13" t="s">
        <v>42</v>
      </c>
      <c r="J364" s="13" t="s">
        <v>42</v>
      </c>
      <c r="K364" s="13" t="s">
        <v>42</v>
      </c>
      <c r="L364" s="13" t="s">
        <v>42</v>
      </c>
      <c r="M364" s="13">
        <v>0</v>
      </c>
      <c r="N364" s="11" t="s">
        <v>42</v>
      </c>
      <c r="O364" s="11" t="s">
        <v>43</v>
      </c>
      <c r="P364" s="11" t="s">
        <v>42</v>
      </c>
      <c r="Q364" s="13">
        <f>SUM(S364:AG364)</f>
        <v>210390767.19999999</v>
      </c>
      <c r="R364" s="13">
        <v>0</v>
      </c>
      <c r="S364" s="13">
        <v>203009200</v>
      </c>
      <c r="T364" s="13">
        <v>0</v>
      </c>
      <c r="U364" s="11" t="s">
        <v>44</v>
      </c>
      <c r="V364" s="13">
        <v>0</v>
      </c>
      <c r="W364" s="13">
        <v>6363420</v>
      </c>
      <c r="X364" s="11" t="s">
        <v>44</v>
      </c>
      <c r="Y364" s="13">
        <v>1018147.2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11" t="s">
        <v>907</v>
      </c>
      <c r="B365" s="12" t="s">
        <v>887</v>
      </c>
      <c r="C365" s="11" t="s">
        <v>38</v>
      </c>
      <c r="D365" s="11" t="s">
        <v>94</v>
      </c>
      <c r="E365" s="11" t="s">
        <v>1135</v>
      </c>
      <c r="F365" s="11" t="s">
        <v>1147</v>
      </c>
      <c r="G365" s="11" t="s">
        <v>40</v>
      </c>
      <c r="H365" s="11" t="s">
        <v>916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43</v>
      </c>
      <c r="P365" s="11" t="s">
        <v>42</v>
      </c>
      <c r="Q365" s="13">
        <f>SUM(S365:AG365)</f>
        <v>427498817.83600003</v>
      </c>
      <c r="R365" s="13">
        <v>0</v>
      </c>
      <c r="S365" s="13">
        <v>389150590</v>
      </c>
      <c r="T365" s="13">
        <v>0</v>
      </c>
      <c r="U365" s="11" t="s">
        <v>44</v>
      </c>
      <c r="V365" s="13">
        <v>0</v>
      </c>
      <c r="W365" s="13">
        <v>33058817.100000001</v>
      </c>
      <c r="X365" s="11" t="s">
        <v>44</v>
      </c>
      <c r="Y365" s="13">
        <v>5289410.7360000005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11" t="s">
        <v>909</v>
      </c>
      <c r="B366" s="12" t="s">
        <v>918</v>
      </c>
      <c r="C366" s="11" t="s">
        <v>38</v>
      </c>
      <c r="D366" s="11" t="s">
        <v>39</v>
      </c>
      <c r="E366" s="11" t="s">
        <v>1076</v>
      </c>
      <c r="F366" s="11" t="s">
        <v>1089</v>
      </c>
      <c r="G366" s="11" t="s">
        <v>40</v>
      </c>
      <c r="H366" s="11" t="s">
        <v>919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43</v>
      </c>
      <c r="P366" s="11" t="s">
        <v>42</v>
      </c>
      <c r="Q366" s="13">
        <f>SUM(S366:AG366)</f>
        <v>139699466</v>
      </c>
      <c r="R366" s="13">
        <v>0</v>
      </c>
      <c r="S366" s="13">
        <v>136167034</v>
      </c>
      <c r="T366" s="13">
        <v>0</v>
      </c>
      <c r="U366" s="11" t="s">
        <v>44</v>
      </c>
      <c r="V366" s="13">
        <v>0</v>
      </c>
      <c r="W366" s="13">
        <v>3045200</v>
      </c>
      <c r="X366" s="11" t="s">
        <v>44</v>
      </c>
      <c r="Y366" s="13">
        <v>487232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11" t="s">
        <v>911</v>
      </c>
      <c r="B367" s="12" t="s">
        <v>918</v>
      </c>
      <c r="C367" s="11" t="s">
        <v>38</v>
      </c>
      <c r="D367" s="11" t="s">
        <v>39</v>
      </c>
      <c r="E367" s="11" t="s">
        <v>1076</v>
      </c>
      <c r="F367" s="11" t="s">
        <v>1089</v>
      </c>
      <c r="G367" s="11" t="s">
        <v>40</v>
      </c>
      <c r="H367" s="11" t="s">
        <v>921</v>
      </c>
      <c r="I367" s="13" t="s">
        <v>42</v>
      </c>
      <c r="J367" s="13" t="s">
        <v>42</v>
      </c>
      <c r="K367" s="13" t="s">
        <v>42</v>
      </c>
      <c r="L367" s="13" t="s">
        <v>42</v>
      </c>
      <c r="M367" s="13">
        <v>0</v>
      </c>
      <c r="N367" s="11" t="s">
        <v>42</v>
      </c>
      <c r="O367" s="11" t="s">
        <v>43</v>
      </c>
      <c r="P367" s="11" t="s">
        <v>42</v>
      </c>
      <c r="Q367" s="13">
        <f>SUM(S367:AG367)</f>
        <v>459974931.65999997</v>
      </c>
      <c r="R367" s="13">
        <v>0</v>
      </c>
      <c r="S367" s="13">
        <v>415003232.69999999</v>
      </c>
      <c r="T367" s="13">
        <v>0</v>
      </c>
      <c r="U367" s="11" t="s">
        <v>44</v>
      </c>
      <c r="V367" s="13">
        <v>0</v>
      </c>
      <c r="W367" s="13">
        <v>38768706</v>
      </c>
      <c r="X367" s="11" t="s">
        <v>44</v>
      </c>
      <c r="Y367" s="13">
        <v>6202992.96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11" t="s">
        <v>913</v>
      </c>
      <c r="B368" s="12" t="s">
        <v>918</v>
      </c>
      <c r="C368" s="11" t="s">
        <v>38</v>
      </c>
      <c r="D368" s="11" t="s">
        <v>39</v>
      </c>
      <c r="E368" s="11" t="s">
        <v>1076</v>
      </c>
      <c r="F368" s="11" t="s">
        <v>1089</v>
      </c>
      <c r="G368" s="11" t="s">
        <v>40</v>
      </c>
      <c r="H368" s="11" t="s">
        <v>923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43</v>
      </c>
      <c r="P368" s="11" t="s">
        <v>42</v>
      </c>
      <c r="Q368" s="13">
        <f>SUM(S368:AG368)</f>
        <v>58439075.18</v>
      </c>
      <c r="R368" s="13">
        <v>0</v>
      </c>
      <c r="S368" s="13">
        <v>53911034.899999999</v>
      </c>
      <c r="T368" s="13">
        <v>0</v>
      </c>
      <c r="U368" s="11" t="s">
        <v>44</v>
      </c>
      <c r="V368" s="13">
        <v>0</v>
      </c>
      <c r="W368" s="13">
        <v>3903483</v>
      </c>
      <c r="X368" s="11" t="s">
        <v>47</v>
      </c>
      <c r="Y368" s="13">
        <v>624557.28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11" t="s">
        <v>915</v>
      </c>
      <c r="B369" s="12" t="s">
        <v>918</v>
      </c>
      <c r="C369" s="11" t="s">
        <v>38</v>
      </c>
      <c r="D369" s="11" t="s">
        <v>39</v>
      </c>
      <c r="E369" s="11" t="s">
        <v>1076</v>
      </c>
      <c r="F369" s="11" t="s">
        <v>1090</v>
      </c>
      <c r="G369" s="11" t="s">
        <v>40</v>
      </c>
      <c r="H369" s="11" t="s">
        <v>925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43</v>
      </c>
      <c r="P369" s="11" t="s">
        <v>42</v>
      </c>
      <c r="Q369" s="13">
        <f>SUM(S369:AG369)</f>
        <v>266839246.94999999</v>
      </c>
      <c r="R369" s="13">
        <v>0</v>
      </c>
      <c r="S369" s="13">
        <v>241708484.94999999</v>
      </c>
      <c r="T369" s="13">
        <v>0</v>
      </c>
      <c r="U369" s="11" t="s">
        <v>44</v>
      </c>
      <c r="V369" s="13">
        <v>0</v>
      </c>
      <c r="W369" s="13">
        <v>21664450</v>
      </c>
      <c r="X369" s="11" t="s">
        <v>44</v>
      </c>
      <c r="Y369" s="13">
        <v>3466312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11" t="s">
        <v>917</v>
      </c>
      <c r="B370" s="12" t="s">
        <v>918</v>
      </c>
      <c r="C370" s="11" t="s">
        <v>38</v>
      </c>
      <c r="D370" s="11" t="s">
        <v>39</v>
      </c>
      <c r="E370" s="11" t="s">
        <v>1076</v>
      </c>
      <c r="F370" s="11" t="s">
        <v>1091</v>
      </c>
      <c r="G370" s="11" t="s">
        <v>40</v>
      </c>
      <c r="H370" s="11" t="s">
        <v>927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43</v>
      </c>
      <c r="P370" s="11" t="s">
        <v>42</v>
      </c>
      <c r="Q370" s="13">
        <f>SUM(S370:AG370)</f>
        <v>921835283.88999999</v>
      </c>
      <c r="R370" s="13">
        <v>0</v>
      </c>
      <c r="S370" s="13">
        <v>714111912.94999993</v>
      </c>
      <c r="T370" s="13">
        <v>0</v>
      </c>
      <c r="U370" s="11" t="s">
        <v>44</v>
      </c>
      <c r="V370" s="13">
        <v>0</v>
      </c>
      <c r="W370" s="13">
        <v>179071871.5</v>
      </c>
      <c r="X370" s="11" t="s">
        <v>47</v>
      </c>
      <c r="Y370" s="13">
        <v>28651499.440000001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11" t="s">
        <v>920</v>
      </c>
      <c r="B371" s="12" t="s">
        <v>918</v>
      </c>
      <c r="C371" s="11" t="s">
        <v>38</v>
      </c>
      <c r="D371" s="11" t="s">
        <v>63</v>
      </c>
      <c r="E371" s="11" t="s">
        <v>64</v>
      </c>
      <c r="F371" s="11" t="s">
        <v>1099</v>
      </c>
      <c r="G371" s="11" t="s">
        <v>40</v>
      </c>
      <c r="H371" s="11" t="s">
        <v>929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43</v>
      </c>
      <c r="P371" s="11" t="s">
        <v>42</v>
      </c>
      <c r="Q371" s="13">
        <f>SUM(S371:AG371)</f>
        <v>1949102467.3799999</v>
      </c>
      <c r="R371" s="13">
        <v>0</v>
      </c>
      <c r="S371" s="13">
        <v>1621788021.8</v>
      </c>
      <c r="T371" s="13">
        <v>0</v>
      </c>
      <c r="U371" s="11" t="s">
        <v>44</v>
      </c>
      <c r="V371" s="13">
        <v>0</v>
      </c>
      <c r="W371" s="13">
        <v>282167625.5</v>
      </c>
      <c r="X371" s="11" t="s">
        <v>44</v>
      </c>
      <c r="Y371" s="13">
        <v>45146820.079999998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11" t="s">
        <v>922</v>
      </c>
      <c r="B372" s="12" t="s">
        <v>918</v>
      </c>
      <c r="C372" s="11" t="s">
        <v>38</v>
      </c>
      <c r="D372" s="11" t="s">
        <v>75</v>
      </c>
      <c r="E372" s="11" t="s">
        <v>1101</v>
      </c>
      <c r="F372" s="11" t="s">
        <v>1114</v>
      </c>
      <c r="G372" s="11" t="s">
        <v>40</v>
      </c>
      <c r="H372" s="11" t="s">
        <v>931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43</v>
      </c>
      <c r="P372" s="11" t="s">
        <v>42</v>
      </c>
      <c r="Q372" s="13">
        <f>SUM(S372:AG372)</f>
        <v>85686307.659999996</v>
      </c>
      <c r="R372" s="13">
        <v>0</v>
      </c>
      <c r="S372" s="13">
        <v>82261000.5</v>
      </c>
      <c r="T372" s="13">
        <v>0</v>
      </c>
      <c r="U372" s="11" t="s">
        <v>44</v>
      </c>
      <c r="V372" s="13">
        <v>0</v>
      </c>
      <c r="W372" s="13">
        <v>2952851</v>
      </c>
      <c r="X372" s="11" t="s">
        <v>44</v>
      </c>
      <c r="Y372" s="13">
        <v>472456.16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11" t="s">
        <v>924</v>
      </c>
      <c r="B373" s="12" t="s">
        <v>918</v>
      </c>
      <c r="C373" s="11" t="s">
        <v>38</v>
      </c>
      <c r="D373" s="11" t="s">
        <v>75</v>
      </c>
      <c r="E373" s="11" t="s">
        <v>1101</v>
      </c>
      <c r="F373" s="11" t="s">
        <v>1114</v>
      </c>
      <c r="G373" s="11" t="s">
        <v>40</v>
      </c>
      <c r="H373" s="11" t="s">
        <v>933</v>
      </c>
      <c r="I373" s="13" t="s">
        <v>42</v>
      </c>
      <c r="J373" s="13" t="s">
        <v>42</v>
      </c>
      <c r="K373" s="13" t="s">
        <v>42</v>
      </c>
      <c r="L373" s="13" t="s">
        <v>42</v>
      </c>
      <c r="M373" s="13">
        <v>0</v>
      </c>
      <c r="N373" s="11" t="s">
        <v>42</v>
      </c>
      <c r="O373" s="11" t="s">
        <v>43</v>
      </c>
      <c r="P373" s="11" t="s">
        <v>42</v>
      </c>
      <c r="Q373" s="13">
        <f>SUM(S373:AG373)</f>
        <v>219366661.15000001</v>
      </c>
      <c r="R373" s="13">
        <v>0</v>
      </c>
      <c r="S373" s="13">
        <v>207087620.34999999</v>
      </c>
      <c r="T373" s="13">
        <v>0</v>
      </c>
      <c r="U373" s="11" t="s">
        <v>44</v>
      </c>
      <c r="V373" s="13">
        <v>0</v>
      </c>
      <c r="W373" s="13">
        <v>10585380</v>
      </c>
      <c r="X373" s="11" t="s">
        <v>44</v>
      </c>
      <c r="Y373" s="13">
        <v>1693660.8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11" t="s">
        <v>926</v>
      </c>
      <c r="B374" s="12" t="s">
        <v>918</v>
      </c>
      <c r="C374" s="11" t="s">
        <v>38</v>
      </c>
      <c r="D374" s="11" t="s">
        <v>75</v>
      </c>
      <c r="E374" s="11" t="s">
        <v>1101</v>
      </c>
      <c r="F374" s="11" t="s">
        <v>1114</v>
      </c>
      <c r="G374" s="11" t="s">
        <v>40</v>
      </c>
      <c r="H374" s="11" t="s">
        <v>935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43</v>
      </c>
      <c r="P374" s="11" t="s">
        <v>42</v>
      </c>
      <c r="Q374" s="13">
        <f>SUM(S374:AG374)</f>
        <v>46975000</v>
      </c>
      <c r="R374" s="13">
        <v>0</v>
      </c>
      <c r="S374" s="13">
        <v>46975000</v>
      </c>
      <c r="T374" s="13">
        <v>0</v>
      </c>
      <c r="U374" s="11" t="s">
        <v>44</v>
      </c>
      <c r="V374" s="13">
        <v>0</v>
      </c>
      <c r="W374" s="13">
        <v>0</v>
      </c>
      <c r="X374" s="11" t="s">
        <v>44</v>
      </c>
      <c r="Y374" s="13">
        <v>0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11" t="s">
        <v>928</v>
      </c>
      <c r="B375" s="12" t="s">
        <v>918</v>
      </c>
      <c r="C375" s="11" t="s">
        <v>38</v>
      </c>
      <c r="D375" s="11" t="s">
        <v>75</v>
      </c>
      <c r="E375" s="11" t="s">
        <v>1101</v>
      </c>
      <c r="F375" s="11" t="s">
        <v>1115</v>
      </c>
      <c r="G375" s="11" t="s">
        <v>40</v>
      </c>
      <c r="H375" s="11" t="s">
        <v>937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43</v>
      </c>
      <c r="P375" s="11" t="s">
        <v>42</v>
      </c>
      <c r="Q375" s="13">
        <f>SUM(S375:AG375)</f>
        <v>320020910.89999998</v>
      </c>
      <c r="R375" s="13">
        <v>0</v>
      </c>
      <c r="S375" s="13">
        <v>291303370.89999998</v>
      </c>
      <c r="T375" s="13">
        <v>0</v>
      </c>
      <c r="U375" s="11" t="s">
        <v>44</v>
      </c>
      <c r="V375" s="13">
        <v>0</v>
      </c>
      <c r="W375" s="13">
        <v>24756500</v>
      </c>
      <c r="X375" s="11" t="s">
        <v>44</v>
      </c>
      <c r="Y375" s="13">
        <v>3961040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11" t="s">
        <v>930</v>
      </c>
      <c r="B376" s="12" t="s">
        <v>918</v>
      </c>
      <c r="C376" s="11" t="s">
        <v>38</v>
      </c>
      <c r="D376" s="11" t="s">
        <v>75</v>
      </c>
      <c r="E376" s="11" t="s">
        <v>1101</v>
      </c>
      <c r="F376" s="11" t="s">
        <v>1115</v>
      </c>
      <c r="G376" s="11" t="s">
        <v>40</v>
      </c>
      <c r="H376" s="11" t="s">
        <v>939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79</v>
      </c>
      <c r="P376" s="11" t="s">
        <v>80</v>
      </c>
      <c r="Q376" s="13">
        <f>SUM(S376:AG376)</f>
        <v>35175000</v>
      </c>
      <c r="R376" s="13">
        <v>0</v>
      </c>
      <c r="S376" s="13">
        <v>35175000</v>
      </c>
      <c r="T376" s="13">
        <v>0</v>
      </c>
      <c r="U376" s="11" t="s">
        <v>44</v>
      </c>
      <c r="V376" s="13">
        <v>0</v>
      </c>
      <c r="W376" s="13">
        <v>0</v>
      </c>
      <c r="X376" s="11" t="s">
        <v>44</v>
      </c>
      <c r="Y376" s="13">
        <v>0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11" t="s">
        <v>932</v>
      </c>
      <c r="B377" s="12" t="s">
        <v>918</v>
      </c>
      <c r="C377" s="11" t="s">
        <v>38</v>
      </c>
      <c r="D377" s="11" t="s">
        <v>75</v>
      </c>
      <c r="E377" s="11" t="s">
        <v>1101</v>
      </c>
      <c r="F377" s="11" t="s">
        <v>1115</v>
      </c>
      <c r="G377" s="11" t="s">
        <v>40</v>
      </c>
      <c r="H377" s="11" t="s">
        <v>941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43</v>
      </c>
      <c r="P377" s="11" t="s">
        <v>42</v>
      </c>
      <c r="Q377" s="13">
        <f>SUM(S377:AG377)</f>
        <v>136691718</v>
      </c>
      <c r="R377" s="13">
        <v>0</v>
      </c>
      <c r="S377" s="13">
        <v>105339470</v>
      </c>
      <c r="T377" s="13">
        <v>0</v>
      </c>
      <c r="U377" s="11" t="s">
        <v>44</v>
      </c>
      <c r="V377" s="13">
        <v>0</v>
      </c>
      <c r="W377" s="13">
        <v>27027800</v>
      </c>
      <c r="X377" s="11" t="s">
        <v>47</v>
      </c>
      <c r="Y377" s="13">
        <v>4324448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11" t="s">
        <v>934</v>
      </c>
      <c r="B378" s="12" t="s">
        <v>918</v>
      </c>
      <c r="C378" s="11" t="s">
        <v>38</v>
      </c>
      <c r="D378" s="11" t="s">
        <v>75</v>
      </c>
      <c r="E378" s="11" t="s">
        <v>1101</v>
      </c>
      <c r="F378" s="11" t="s">
        <v>1115</v>
      </c>
      <c r="G378" s="11" t="s">
        <v>40</v>
      </c>
      <c r="H378" s="11" t="s">
        <v>943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>SUM(S378:AG378)</f>
        <v>46223405</v>
      </c>
      <c r="R378" s="13">
        <v>0</v>
      </c>
      <c r="S378" s="13">
        <v>20078397</v>
      </c>
      <c r="T378" s="13">
        <v>0</v>
      </c>
      <c r="U378" s="11" t="s">
        <v>44</v>
      </c>
      <c r="V378" s="13">
        <v>0</v>
      </c>
      <c r="W378" s="13">
        <v>22538800</v>
      </c>
      <c r="X378" s="11" t="s">
        <v>47</v>
      </c>
      <c r="Y378" s="13">
        <v>3606208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11" t="s">
        <v>936</v>
      </c>
      <c r="B379" s="12" t="s">
        <v>918</v>
      </c>
      <c r="C379" s="11" t="s">
        <v>38</v>
      </c>
      <c r="D379" s="11" t="s">
        <v>75</v>
      </c>
      <c r="E379" s="11" t="s">
        <v>1101</v>
      </c>
      <c r="F379" s="11" t="s">
        <v>1115</v>
      </c>
      <c r="G379" s="11" t="s">
        <v>40</v>
      </c>
      <c r="H379" s="11" t="s">
        <v>945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946</v>
      </c>
      <c r="P379" s="11" t="s">
        <v>947</v>
      </c>
      <c r="Q379" s="13">
        <f>SUM(S379:AG379)</f>
        <v>5051800</v>
      </c>
      <c r="R379" s="13">
        <v>0</v>
      </c>
      <c r="S379" s="13">
        <v>0</v>
      </c>
      <c r="T379" s="13">
        <v>4355000</v>
      </c>
      <c r="U379" s="11" t="s">
        <v>47</v>
      </c>
      <c r="V379" s="13">
        <v>696800</v>
      </c>
      <c r="W379" s="13">
        <v>0</v>
      </c>
      <c r="X379" s="11" t="s">
        <v>44</v>
      </c>
      <c r="Y379" s="13">
        <v>0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11" t="s">
        <v>938</v>
      </c>
      <c r="B380" s="12" t="s">
        <v>918</v>
      </c>
      <c r="C380" s="11" t="s">
        <v>38</v>
      </c>
      <c r="D380" s="11" t="s">
        <v>75</v>
      </c>
      <c r="E380" s="11" t="s">
        <v>1101</v>
      </c>
      <c r="F380" s="11" t="s">
        <v>1115</v>
      </c>
      <c r="G380" s="11" t="s">
        <v>40</v>
      </c>
      <c r="H380" s="11" t="s">
        <v>949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43</v>
      </c>
      <c r="P380" s="11" t="s">
        <v>42</v>
      </c>
      <c r="Q380" s="13">
        <f>SUM(S380:AG380)</f>
        <v>760497516.68000007</v>
      </c>
      <c r="R380" s="13">
        <v>0</v>
      </c>
      <c r="S380" s="13">
        <v>612047828.35000002</v>
      </c>
      <c r="T380" s="13">
        <v>0</v>
      </c>
      <c r="U380" s="11" t="s">
        <v>44</v>
      </c>
      <c r="V380" s="13">
        <v>0</v>
      </c>
      <c r="W380" s="13">
        <v>127973869.25</v>
      </c>
      <c r="X380" s="11" t="s">
        <v>47</v>
      </c>
      <c r="Y380" s="13">
        <v>20475819.080000002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11" t="s">
        <v>940</v>
      </c>
      <c r="B381" s="15">
        <v>44390</v>
      </c>
      <c r="C381" s="11" t="s">
        <v>38</v>
      </c>
      <c r="D381" s="11" t="s">
        <v>91</v>
      </c>
      <c r="E381" s="11" t="s">
        <v>92</v>
      </c>
      <c r="F381" s="11" t="s">
        <v>1130</v>
      </c>
      <c r="G381" s="11" t="s">
        <v>40</v>
      </c>
      <c r="H381" s="11" t="s">
        <v>1131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1132</v>
      </c>
      <c r="P381" s="11" t="s">
        <v>42</v>
      </c>
      <c r="Q381" s="13">
        <f>SUM(S381:AG381)</f>
        <v>0</v>
      </c>
      <c r="R381" s="13">
        <v>0</v>
      </c>
      <c r="S381" s="13">
        <v>0</v>
      </c>
      <c r="T381" s="13">
        <v>0</v>
      </c>
      <c r="U381" s="11" t="s">
        <v>44</v>
      </c>
      <c r="V381" s="13">
        <v>0</v>
      </c>
      <c r="W381" s="13">
        <v>0</v>
      </c>
      <c r="X381" s="11" t="s">
        <v>44</v>
      </c>
      <c r="Y381" s="13">
        <v>0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2" spans="1:33" s="14" customFormat="1" x14ac:dyDescent="0.25">
      <c r="A382" s="11" t="s">
        <v>942</v>
      </c>
      <c r="B382" s="15">
        <v>44390</v>
      </c>
      <c r="C382" s="11" t="s">
        <v>38</v>
      </c>
      <c r="D382" s="11" t="s">
        <v>91</v>
      </c>
      <c r="E382" s="11" t="s">
        <v>92</v>
      </c>
      <c r="F382" s="11" t="s">
        <v>1133</v>
      </c>
      <c r="G382" s="11" t="s">
        <v>40</v>
      </c>
      <c r="H382" s="11" t="s">
        <v>1131</v>
      </c>
      <c r="I382" s="13" t="s">
        <v>42</v>
      </c>
      <c r="J382" s="13" t="s">
        <v>42</v>
      </c>
      <c r="K382" s="13" t="s">
        <v>42</v>
      </c>
      <c r="L382" s="13" t="s">
        <v>42</v>
      </c>
      <c r="M382" s="13">
        <v>0</v>
      </c>
      <c r="N382" s="11" t="s">
        <v>42</v>
      </c>
      <c r="O382" s="11" t="s">
        <v>1132</v>
      </c>
      <c r="P382" s="11" t="s">
        <v>42</v>
      </c>
      <c r="Q382" s="13">
        <f>SUM(S382:AG382)</f>
        <v>0</v>
      </c>
      <c r="R382" s="13">
        <v>0</v>
      </c>
      <c r="S382" s="13">
        <v>0</v>
      </c>
      <c r="T382" s="13">
        <v>0</v>
      </c>
      <c r="U382" s="11" t="s">
        <v>44</v>
      </c>
      <c r="V382" s="13">
        <v>0</v>
      </c>
      <c r="W382" s="13">
        <v>0</v>
      </c>
      <c r="X382" s="11" t="s">
        <v>44</v>
      </c>
      <c r="Y382" s="13">
        <v>0</v>
      </c>
      <c r="Z382" s="13">
        <v>0</v>
      </c>
      <c r="AA382" s="11" t="s">
        <v>44</v>
      </c>
      <c r="AB382" s="13">
        <v>0</v>
      </c>
      <c r="AC382" s="13">
        <v>0</v>
      </c>
      <c r="AD382" s="11" t="s">
        <v>44</v>
      </c>
      <c r="AE382" s="13">
        <v>0</v>
      </c>
      <c r="AF382" s="13">
        <v>0</v>
      </c>
      <c r="AG382" s="11" t="s">
        <v>42</v>
      </c>
    </row>
    <row r="383" spans="1:33" s="14" customFormat="1" x14ac:dyDescent="0.25">
      <c r="A383" s="11" t="s">
        <v>944</v>
      </c>
      <c r="B383" s="12" t="s">
        <v>918</v>
      </c>
      <c r="C383" s="11" t="s">
        <v>38</v>
      </c>
      <c r="D383" s="11" t="s">
        <v>94</v>
      </c>
      <c r="E383" s="11" t="s">
        <v>1135</v>
      </c>
      <c r="F383" s="11" t="s">
        <v>1148</v>
      </c>
      <c r="G383" s="11" t="s">
        <v>40</v>
      </c>
      <c r="H383" s="11" t="s">
        <v>951</v>
      </c>
      <c r="I383" s="13" t="s">
        <v>42</v>
      </c>
      <c r="J383" s="13" t="s">
        <v>42</v>
      </c>
      <c r="K383" s="13" t="s">
        <v>42</v>
      </c>
      <c r="L383" s="13" t="s">
        <v>42</v>
      </c>
      <c r="M383" s="13">
        <v>0</v>
      </c>
      <c r="N383" s="11" t="s">
        <v>42</v>
      </c>
      <c r="O383" s="11" t="s">
        <v>43</v>
      </c>
      <c r="P383" s="11" t="s">
        <v>42</v>
      </c>
      <c r="Q383" s="13">
        <f>SUM(S383:AG383)</f>
        <v>180302902.34999999</v>
      </c>
      <c r="R383" s="13">
        <v>0</v>
      </c>
      <c r="S383" s="13">
        <v>180264506.34999999</v>
      </c>
      <c r="T383" s="13">
        <v>0</v>
      </c>
      <c r="U383" s="11" t="s">
        <v>44</v>
      </c>
      <c r="V383" s="13">
        <v>0</v>
      </c>
      <c r="W383" s="13">
        <v>33100</v>
      </c>
      <c r="X383" s="11" t="s">
        <v>44</v>
      </c>
      <c r="Y383" s="13">
        <v>5296</v>
      </c>
      <c r="Z383" s="13">
        <v>0</v>
      </c>
      <c r="AA383" s="11" t="s">
        <v>44</v>
      </c>
      <c r="AB383" s="13">
        <v>0</v>
      </c>
      <c r="AC383" s="13">
        <v>0</v>
      </c>
      <c r="AD383" s="11" t="s">
        <v>44</v>
      </c>
      <c r="AE383" s="13">
        <v>0</v>
      </c>
      <c r="AF383" s="13">
        <v>0</v>
      </c>
      <c r="AG383" s="11" t="s">
        <v>42</v>
      </c>
    </row>
    <row r="384" spans="1:33" s="14" customFormat="1" x14ac:dyDescent="0.25">
      <c r="A384" s="11" t="s">
        <v>948</v>
      </c>
      <c r="B384" s="12" t="s">
        <v>918</v>
      </c>
      <c r="C384" s="11" t="s">
        <v>38</v>
      </c>
      <c r="D384" s="11" t="s">
        <v>94</v>
      </c>
      <c r="E384" s="11" t="s">
        <v>1135</v>
      </c>
      <c r="F384" s="11" t="s">
        <v>1148</v>
      </c>
      <c r="G384" s="11" t="s">
        <v>40</v>
      </c>
      <c r="H384" s="11" t="s">
        <v>953</v>
      </c>
      <c r="I384" s="13" t="s">
        <v>42</v>
      </c>
      <c r="J384" s="13" t="s">
        <v>42</v>
      </c>
      <c r="K384" s="13" t="s">
        <v>42</v>
      </c>
      <c r="L384" s="13" t="s">
        <v>42</v>
      </c>
      <c r="M384" s="13">
        <v>0</v>
      </c>
      <c r="N384" s="11" t="s">
        <v>42</v>
      </c>
      <c r="O384" s="11" t="s">
        <v>43</v>
      </c>
      <c r="P384" s="11" t="s">
        <v>42</v>
      </c>
      <c r="Q384" s="13">
        <f>SUM(S384:AG384)</f>
        <v>110749200</v>
      </c>
      <c r="R384" s="13">
        <v>0</v>
      </c>
      <c r="S384" s="13">
        <v>110749200</v>
      </c>
      <c r="T384" s="13">
        <v>0</v>
      </c>
      <c r="U384" s="11" t="s">
        <v>44</v>
      </c>
      <c r="V384" s="13">
        <v>0</v>
      </c>
      <c r="W384" s="13">
        <v>0</v>
      </c>
      <c r="X384" s="11" t="s">
        <v>44</v>
      </c>
      <c r="Y384" s="13">
        <v>0</v>
      </c>
      <c r="Z384" s="13">
        <v>0</v>
      </c>
      <c r="AA384" s="11" t="s">
        <v>44</v>
      </c>
      <c r="AB384" s="13">
        <v>0</v>
      </c>
      <c r="AC384" s="13">
        <v>0</v>
      </c>
      <c r="AD384" s="11" t="s">
        <v>44</v>
      </c>
      <c r="AE384" s="13">
        <v>0</v>
      </c>
      <c r="AF384" s="13">
        <v>0</v>
      </c>
      <c r="AG384" s="11" t="s">
        <v>42</v>
      </c>
    </row>
    <row r="385" spans="1:33" s="14" customFormat="1" x14ac:dyDescent="0.25">
      <c r="A385" s="11" t="s">
        <v>950</v>
      </c>
      <c r="B385" s="12" t="s">
        <v>918</v>
      </c>
      <c r="C385" s="11" t="s">
        <v>38</v>
      </c>
      <c r="D385" s="11" t="s">
        <v>94</v>
      </c>
      <c r="E385" s="11" t="s">
        <v>1135</v>
      </c>
      <c r="F385" s="11" t="s">
        <v>1148</v>
      </c>
      <c r="G385" s="11" t="s">
        <v>40</v>
      </c>
      <c r="H385" s="11" t="s">
        <v>955</v>
      </c>
      <c r="I385" s="13" t="s">
        <v>42</v>
      </c>
      <c r="J385" s="13" t="s">
        <v>42</v>
      </c>
      <c r="K385" s="13" t="s">
        <v>42</v>
      </c>
      <c r="L385" s="13" t="s">
        <v>42</v>
      </c>
      <c r="M385" s="13">
        <v>0</v>
      </c>
      <c r="N385" s="11" t="s">
        <v>42</v>
      </c>
      <c r="O385" s="11" t="s">
        <v>43</v>
      </c>
      <c r="P385" s="11" t="s">
        <v>42</v>
      </c>
      <c r="Q385" s="13">
        <f>SUM(S385:AG385)</f>
        <v>169188486</v>
      </c>
      <c r="R385" s="13">
        <v>0</v>
      </c>
      <c r="S385" s="13">
        <v>161758860</v>
      </c>
      <c r="T385" s="13">
        <v>0</v>
      </c>
      <c r="U385" s="11" t="s">
        <v>44</v>
      </c>
      <c r="V385" s="13">
        <v>0</v>
      </c>
      <c r="W385" s="13">
        <v>6404850</v>
      </c>
      <c r="X385" s="11" t="s">
        <v>44</v>
      </c>
      <c r="Y385" s="13">
        <v>1024776</v>
      </c>
      <c r="Z385" s="13">
        <v>0</v>
      </c>
      <c r="AA385" s="11" t="s">
        <v>44</v>
      </c>
      <c r="AB385" s="13">
        <v>0</v>
      </c>
      <c r="AC385" s="13">
        <v>0</v>
      </c>
      <c r="AD385" s="11" t="s">
        <v>44</v>
      </c>
      <c r="AE385" s="13">
        <v>0</v>
      </c>
      <c r="AF385" s="13">
        <v>0</v>
      </c>
      <c r="AG385" s="11" t="s">
        <v>42</v>
      </c>
    </row>
    <row r="386" spans="1:33" s="14" customFormat="1" x14ac:dyDescent="0.25">
      <c r="A386" s="11" t="s">
        <v>952</v>
      </c>
      <c r="B386" s="12" t="s">
        <v>918</v>
      </c>
      <c r="C386" s="11" t="s">
        <v>38</v>
      </c>
      <c r="D386" s="11" t="s">
        <v>94</v>
      </c>
      <c r="E386" s="11" t="s">
        <v>1135</v>
      </c>
      <c r="F386" s="11" t="s">
        <v>1148</v>
      </c>
      <c r="G386" s="11" t="s">
        <v>40</v>
      </c>
      <c r="H386" s="11" t="s">
        <v>957</v>
      </c>
      <c r="I386" s="13" t="s">
        <v>42</v>
      </c>
      <c r="J386" s="13" t="s">
        <v>42</v>
      </c>
      <c r="K386" s="13" t="s">
        <v>42</v>
      </c>
      <c r="L386" s="13" t="s">
        <v>42</v>
      </c>
      <c r="M386" s="13">
        <v>0</v>
      </c>
      <c r="N386" s="11" t="s">
        <v>42</v>
      </c>
      <c r="O386" s="11" t="s">
        <v>43</v>
      </c>
      <c r="P386" s="11" t="s">
        <v>42</v>
      </c>
      <c r="Q386" s="13">
        <f>SUM(S386:AG386)</f>
        <v>35474337.600000001</v>
      </c>
      <c r="R386" s="13">
        <v>0</v>
      </c>
      <c r="S386" s="13">
        <v>31131750</v>
      </c>
      <c r="T386" s="13">
        <v>0</v>
      </c>
      <c r="U386" s="11" t="s">
        <v>44</v>
      </c>
      <c r="V386" s="13">
        <v>0</v>
      </c>
      <c r="W386" s="13">
        <v>3743610</v>
      </c>
      <c r="X386" s="11" t="s">
        <v>44</v>
      </c>
      <c r="Y386" s="13">
        <v>598977.6</v>
      </c>
      <c r="Z386" s="13">
        <v>0</v>
      </c>
      <c r="AA386" s="11" t="s">
        <v>44</v>
      </c>
      <c r="AB386" s="13">
        <v>0</v>
      </c>
      <c r="AC386" s="13">
        <v>0</v>
      </c>
      <c r="AD386" s="11" t="s">
        <v>44</v>
      </c>
      <c r="AE386" s="13">
        <v>0</v>
      </c>
      <c r="AF386" s="13">
        <v>0</v>
      </c>
      <c r="AG386" s="11" t="s">
        <v>42</v>
      </c>
    </row>
    <row r="387" spans="1:33" s="14" customFormat="1" x14ac:dyDescent="0.25">
      <c r="A387" s="11" t="s">
        <v>954</v>
      </c>
      <c r="B387" s="12" t="s">
        <v>918</v>
      </c>
      <c r="C387" s="11" t="s">
        <v>38</v>
      </c>
      <c r="D387" s="11" t="s">
        <v>94</v>
      </c>
      <c r="E387" s="11" t="s">
        <v>1135</v>
      </c>
      <c r="F387" s="11" t="s">
        <v>1148</v>
      </c>
      <c r="G387" s="11" t="s">
        <v>40</v>
      </c>
      <c r="H387" s="11" t="s">
        <v>959</v>
      </c>
      <c r="I387" s="13" t="s">
        <v>42</v>
      </c>
      <c r="J387" s="13" t="s">
        <v>42</v>
      </c>
      <c r="K387" s="13" t="s">
        <v>42</v>
      </c>
      <c r="L387" s="13" t="s">
        <v>42</v>
      </c>
      <c r="M387" s="13">
        <v>0</v>
      </c>
      <c r="N387" s="11" t="s">
        <v>42</v>
      </c>
      <c r="O387" s="11" t="s">
        <v>43</v>
      </c>
      <c r="P387" s="11" t="s">
        <v>42</v>
      </c>
      <c r="Q387" s="13">
        <f>SUM(S387:AG387)</f>
        <v>461644096</v>
      </c>
      <c r="R387" s="13">
        <v>0</v>
      </c>
      <c r="S387" s="13">
        <v>460727000</v>
      </c>
      <c r="T387" s="13">
        <v>0</v>
      </c>
      <c r="U387" s="11" t="s">
        <v>44</v>
      </c>
      <c r="V387" s="13">
        <v>0</v>
      </c>
      <c r="W387" s="13">
        <v>790600</v>
      </c>
      <c r="X387" s="11" t="s">
        <v>44</v>
      </c>
      <c r="Y387" s="13">
        <v>126496</v>
      </c>
      <c r="Z387" s="13">
        <v>0</v>
      </c>
      <c r="AA387" s="11" t="s">
        <v>44</v>
      </c>
      <c r="AB387" s="13">
        <v>0</v>
      </c>
      <c r="AC387" s="13">
        <v>0</v>
      </c>
      <c r="AD387" s="11" t="s">
        <v>44</v>
      </c>
      <c r="AE387" s="13">
        <v>0</v>
      </c>
      <c r="AF387" s="13">
        <v>0</v>
      </c>
      <c r="AG387" s="11" t="s">
        <v>42</v>
      </c>
    </row>
    <row r="388" spans="1:33" s="14" customFormat="1" x14ac:dyDescent="0.25">
      <c r="A388" s="11" t="s">
        <v>956</v>
      </c>
      <c r="B388" s="12" t="s">
        <v>918</v>
      </c>
      <c r="C388" s="11" t="s">
        <v>38</v>
      </c>
      <c r="D388" s="11" t="s">
        <v>94</v>
      </c>
      <c r="E388" s="11" t="s">
        <v>1135</v>
      </c>
      <c r="F388" s="11" t="s">
        <v>1148</v>
      </c>
      <c r="G388" s="11" t="s">
        <v>40</v>
      </c>
      <c r="H388" s="11" t="s">
        <v>961</v>
      </c>
      <c r="I388" s="13" t="s">
        <v>42</v>
      </c>
      <c r="J388" s="13" t="s">
        <v>42</v>
      </c>
      <c r="K388" s="13" t="s">
        <v>42</v>
      </c>
      <c r="L388" s="13" t="s">
        <v>42</v>
      </c>
      <c r="M388" s="13">
        <v>0</v>
      </c>
      <c r="N388" s="11" t="s">
        <v>42</v>
      </c>
      <c r="O388" s="11" t="s">
        <v>43</v>
      </c>
      <c r="P388" s="11" t="s">
        <v>42</v>
      </c>
      <c r="Q388" s="13">
        <f>SUM(S388:AG388)</f>
        <v>20970000</v>
      </c>
      <c r="R388" s="13">
        <v>0</v>
      </c>
      <c r="S388" s="13">
        <v>20970000</v>
      </c>
      <c r="T388" s="13">
        <v>0</v>
      </c>
      <c r="U388" s="11" t="s">
        <v>44</v>
      </c>
      <c r="V388" s="13">
        <v>0</v>
      </c>
      <c r="W388" s="13">
        <v>0</v>
      </c>
      <c r="X388" s="11" t="s">
        <v>44</v>
      </c>
      <c r="Y388" s="13">
        <v>0</v>
      </c>
      <c r="Z388" s="13">
        <v>0</v>
      </c>
      <c r="AA388" s="11" t="s">
        <v>44</v>
      </c>
      <c r="AB388" s="13">
        <v>0</v>
      </c>
      <c r="AC388" s="13">
        <v>0</v>
      </c>
      <c r="AD388" s="11" t="s">
        <v>44</v>
      </c>
      <c r="AE388" s="13">
        <v>0</v>
      </c>
      <c r="AF388" s="13">
        <v>0</v>
      </c>
      <c r="AG388" s="11" t="s">
        <v>42</v>
      </c>
    </row>
    <row r="389" spans="1:33" s="14" customFormat="1" x14ac:dyDescent="0.25">
      <c r="A389" s="11" t="s">
        <v>958</v>
      </c>
      <c r="B389" s="12" t="s">
        <v>918</v>
      </c>
      <c r="C389" s="11" t="s">
        <v>38</v>
      </c>
      <c r="D389" s="11" t="s">
        <v>94</v>
      </c>
      <c r="E389" s="11" t="s">
        <v>1135</v>
      </c>
      <c r="F389" s="11" t="s">
        <v>1148</v>
      </c>
      <c r="G389" s="11" t="s">
        <v>40</v>
      </c>
      <c r="H389" s="11" t="s">
        <v>963</v>
      </c>
      <c r="I389" s="13" t="s">
        <v>42</v>
      </c>
      <c r="J389" s="13" t="s">
        <v>42</v>
      </c>
      <c r="K389" s="13" t="s">
        <v>42</v>
      </c>
      <c r="L389" s="13" t="s">
        <v>42</v>
      </c>
      <c r="M389" s="13">
        <v>0</v>
      </c>
      <c r="N389" s="11" t="s">
        <v>42</v>
      </c>
      <c r="O389" s="11" t="s">
        <v>43</v>
      </c>
      <c r="P389" s="11" t="s">
        <v>42</v>
      </c>
      <c r="Q389" s="13">
        <f>SUM(S389:AG389)</f>
        <v>480782742</v>
      </c>
      <c r="R389" s="13">
        <v>0</v>
      </c>
      <c r="S389" s="13">
        <v>472730950</v>
      </c>
      <c r="T389" s="13">
        <v>0</v>
      </c>
      <c r="U389" s="11" t="s">
        <v>44</v>
      </c>
      <c r="V389" s="13">
        <v>0</v>
      </c>
      <c r="W389" s="13">
        <v>6941200</v>
      </c>
      <c r="X389" s="11" t="s">
        <v>44</v>
      </c>
      <c r="Y389" s="13">
        <v>1110592</v>
      </c>
      <c r="Z389" s="13">
        <v>0</v>
      </c>
      <c r="AA389" s="11" t="s">
        <v>44</v>
      </c>
      <c r="AB389" s="13">
        <v>0</v>
      </c>
      <c r="AC389" s="13">
        <v>0</v>
      </c>
      <c r="AD389" s="11" t="s">
        <v>44</v>
      </c>
      <c r="AE389" s="13">
        <v>0</v>
      </c>
      <c r="AF389" s="13">
        <v>0</v>
      </c>
      <c r="AG389" s="11" t="s">
        <v>42</v>
      </c>
    </row>
    <row r="390" spans="1:33" s="14" customFormat="1" x14ac:dyDescent="0.25">
      <c r="A390" s="11" t="s">
        <v>960</v>
      </c>
      <c r="B390" s="12" t="s">
        <v>918</v>
      </c>
      <c r="C390" s="11" t="s">
        <v>38</v>
      </c>
      <c r="D390" s="11" t="s">
        <v>94</v>
      </c>
      <c r="E390" s="11" t="s">
        <v>1135</v>
      </c>
      <c r="F390" s="11" t="s">
        <v>1148</v>
      </c>
      <c r="G390" s="11" t="s">
        <v>40</v>
      </c>
      <c r="H390" s="11" t="s">
        <v>965</v>
      </c>
      <c r="I390" s="13" t="s">
        <v>42</v>
      </c>
      <c r="J390" s="13" t="s">
        <v>42</v>
      </c>
      <c r="K390" s="13" t="s">
        <v>42</v>
      </c>
      <c r="L390" s="13" t="s">
        <v>42</v>
      </c>
      <c r="M390" s="13">
        <v>0</v>
      </c>
      <c r="N390" s="11" t="s">
        <v>42</v>
      </c>
      <c r="O390" s="11" t="s">
        <v>43</v>
      </c>
      <c r="P390" s="11" t="s">
        <v>42</v>
      </c>
      <c r="Q390" s="13">
        <f>SUM(S390:AG390)</f>
        <v>639861270.97000003</v>
      </c>
      <c r="R390" s="13">
        <v>0</v>
      </c>
      <c r="S390" s="13">
        <v>524488282</v>
      </c>
      <c r="T390" s="13">
        <v>0</v>
      </c>
      <c r="U390" s="11" t="s">
        <v>44</v>
      </c>
      <c r="V390" s="13">
        <v>0</v>
      </c>
      <c r="W390" s="13">
        <v>99459473.25</v>
      </c>
      <c r="X390" s="11" t="s">
        <v>44</v>
      </c>
      <c r="Y390" s="13">
        <v>15913515.720000001</v>
      </c>
      <c r="Z390" s="13">
        <v>0</v>
      </c>
      <c r="AA390" s="11" t="s">
        <v>44</v>
      </c>
      <c r="AB390" s="13">
        <v>0</v>
      </c>
      <c r="AC390" s="13">
        <v>0</v>
      </c>
      <c r="AD390" s="11" t="s">
        <v>44</v>
      </c>
      <c r="AE390" s="13">
        <v>0</v>
      </c>
      <c r="AF390" s="13">
        <v>0</v>
      </c>
      <c r="AG390" s="11" t="s">
        <v>42</v>
      </c>
    </row>
    <row r="391" spans="1:33" s="14" customFormat="1" x14ac:dyDescent="0.25">
      <c r="A391" s="11" t="s">
        <v>962</v>
      </c>
      <c r="B391" s="12" t="s">
        <v>967</v>
      </c>
      <c r="C391" s="11" t="s">
        <v>38</v>
      </c>
      <c r="D391" s="11" t="s">
        <v>39</v>
      </c>
      <c r="E391" s="11" t="s">
        <v>1076</v>
      </c>
      <c r="F391" s="11" t="s">
        <v>1092</v>
      </c>
      <c r="G391" s="11" t="s">
        <v>40</v>
      </c>
      <c r="H391" s="11" t="s">
        <v>968</v>
      </c>
      <c r="I391" s="13" t="s">
        <v>42</v>
      </c>
      <c r="J391" s="13" t="s">
        <v>42</v>
      </c>
      <c r="K391" s="13" t="s">
        <v>42</v>
      </c>
      <c r="L391" s="13" t="s">
        <v>42</v>
      </c>
      <c r="M391" s="13">
        <v>0</v>
      </c>
      <c r="N391" s="11" t="s">
        <v>42</v>
      </c>
      <c r="O391" s="11" t="s">
        <v>43</v>
      </c>
      <c r="P391" s="11" t="s">
        <v>42</v>
      </c>
      <c r="Q391" s="13">
        <f>SUM(S391:AG391)</f>
        <v>35192034</v>
      </c>
      <c r="R391" s="13">
        <v>0</v>
      </c>
      <c r="S391" s="13">
        <v>28667440</v>
      </c>
      <c r="T391" s="13">
        <v>0</v>
      </c>
      <c r="U391" s="11" t="s">
        <v>44</v>
      </c>
      <c r="V391" s="13">
        <v>0</v>
      </c>
      <c r="W391" s="13">
        <v>5624650</v>
      </c>
      <c r="X391" s="11" t="s">
        <v>44</v>
      </c>
      <c r="Y391" s="13">
        <v>899944</v>
      </c>
      <c r="Z391" s="13">
        <v>0</v>
      </c>
      <c r="AA391" s="11" t="s">
        <v>44</v>
      </c>
      <c r="AB391" s="13">
        <v>0</v>
      </c>
      <c r="AC391" s="13">
        <v>0</v>
      </c>
      <c r="AD391" s="11" t="s">
        <v>44</v>
      </c>
      <c r="AE391" s="13">
        <v>0</v>
      </c>
      <c r="AF391" s="13">
        <v>0</v>
      </c>
      <c r="AG391" s="11" t="s">
        <v>42</v>
      </c>
    </row>
    <row r="392" spans="1:33" s="14" customFormat="1" x14ac:dyDescent="0.25">
      <c r="A392" s="11" t="s">
        <v>964</v>
      </c>
      <c r="B392" s="12" t="s">
        <v>967</v>
      </c>
      <c r="C392" s="11" t="s">
        <v>38</v>
      </c>
      <c r="D392" s="11" t="s">
        <v>39</v>
      </c>
      <c r="E392" s="11" t="s">
        <v>1076</v>
      </c>
      <c r="F392" s="11" t="s">
        <v>1092</v>
      </c>
      <c r="G392" s="11" t="s">
        <v>40</v>
      </c>
      <c r="H392" s="11" t="s">
        <v>970</v>
      </c>
      <c r="I392" s="13" t="s">
        <v>42</v>
      </c>
      <c r="J392" s="13" t="s">
        <v>42</v>
      </c>
      <c r="K392" s="13" t="s">
        <v>42</v>
      </c>
      <c r="L392" s="13" t="s">
        <v>42</v>
      </c>
      <c r="M392" s="13">
        <v>0</v>
      </c>
      <c r="N392" s="11" t="s">
        <v>42</v>
      </c>
      <c r="O392" s="11" t="s">
        <v>767</v>
      </c>
      <c r="P392" s="11" t="s">
        <v>768</v>
      </c>
      <c r="Q392" s="13">
        <f>SUM(S392:AG392)</f>
        <v>6532500</v>
      </c>
      <c r="R392" s="13">
        <v>0</v>
      </c>
      <c r="S392" s="13">
        <v>6532500</v>
      </c>
      <c r="T392" s="13">
        <v>0</v>
      </c>
      <c r="U392" s="11" t="s">
        <v>44</v>
      </c>
      <c r="V392" s="13">
        <v>0</v>
      </c>
      <c r="W392" s="13">
        <v>0</v>
      </c>
      <c r="X392" s="11" t="s">
        <v>44</v>
      </c>
      <c r="Y392" s="13">
        <v>0</v>
      </c>
      <c r="Z392" s="13">
        <v>0</v>
      </c>
      <c r="AA392" s="11" t="s">
        <v>44</v>
      </c>
      <c r="AB392" s="13">
        <v>0</v>
      </c>
      <c r="AC392" s="13">
        <v>0</v>
      </c>
      <c r="AD392" s="11" t="s">
        <v>44</v>
      </c>
      <c r="AE392" s="13">
        <v>0</v>
      </c>
      <c r="AF392" s="13">
        <v>0</v>
      </c>
      <c r="AG392" s="11" t="s">
        <v>42</v>
      </c>
    </row>
    <row r="393" spans="1:33" s="14" customFormat="1" x14ac:dyDescent="0.25">
      <c r="A393" s="11" t="s">
        <v>966</v>
      </c>
      <c r="B393" s="12" t="s">
        <v>967</v>
      </c>
      <c r="C393" s="11" t="s">
        <v>38</v>
      </c>
      <c r="D393" s="11" t="s">
        <v>39</v>
      </c>
      <c r="E393" s="11" t="s">
        <v>1076</v>
      </c>
      <c r="F393" s="11" t="s">
        <v>1092</v>
      </c>
      <c r="G393" s="11" t="s">
        <v>40</v>
      </c>
      <c r="H393" s="11" t="s">
        <v>972</v>
      </c>
      <c r="I393" s="13" t="s">
        <v>42</v>
      </c>
      <c r="J393" s="13" t="s">
        <v>42</v>
      </c>
      <c r="K393" s="13" t="s">
        <v>42</v>
      </c>
      <c r="L393" s="13" t="s">
        <v>42</v>
      </c>
      <c r="M393" s="13">
        <v>0</v>
      </c>
      <c r="N393" s="11" t="s">
        <v>42</v>
      </c>
      <c r="O393" s="11" t="s">
        <v>43</v>
      </c>
      <c r="P393" s="11" t="s">
        <v>42</v>
      </c>
      <c r="Q393" s="13">
        <f>SUM(S393:AG393)</f>
        <v>627911038.25</v>
      </c>
      <c r="R393" s="13">
        <v>0</v>
      </c>
      <c r="S393" s="13">
        <v>570721008.25</v>
      </c>
      <c r="T393" s="13">
        <v>0</v>
      </c>
      <c r="U393" s="11" t="s">
        <v>44</v>
      </c>
      <c r="V393" s="13">
        <v>0</v>
      </c>
      <c r="W393" s="13">
        <v>49301750</v>
      </c>
      <c r="X393" s="11" t="s">
        <v>44</v>
      </c>
      <c r="Y393" s="13">
        <v>7888280</v>
      </c>
      <c r="Z393" s="13">
        <v>0</v>
      </c>
      <c r="AA393" s="11" t="s">
        <v>44</v>
      </c>
      <c r="AB393" s="13">
        <v>0</v>
      </c>
      <c r="AC393" s="13">
        <v>0</v>
      </c>
      <c r="AD393" s="11" t="s">
        <v>44</v>
      </c>
      <c r="AE393" s="13">
        <v>0</v>
      </c>
      <c r="AF393" s="13">
        <v>0</v>
      </c>
      <c r="AG393" s="11" t="s">
        <v>42</v>
      </c>
    </row>
    <row r="394" spans="1:33" s="14" customFormat="1" x14ac:dyDescent="0.25">
      <c r="A394" s="11" t="s">
        <v>969</v>
      </c>
      <c r="B394" s="12" t="s">
        <v>967</v>
      </c>
      <c r="C394" s="11" t="s">
        <v>38</v>
      </c>
      <c r="D394" s="11" t="s">
        <v>39</v>
      </c>
      <c r="E394" s="11" t="s">
        <v>1076</v>
      </c>
      <c r="F394" s="11" t="s">
        <v>1092</v>
      </c>
      <c r="G394" s="11" t="s">
        <v>40</v>
      </c>
      <c r="H394" s="11" t="s">
        <v>974</v>
      </c>
      <c r="I394" s="13" t="s">
        <v>42</v>
      </c>
      <c r="J394" s="13" t="s">
        <v>42</v>
      </c>
      <c r="K394" s="13" t="s">
        <v>42</v>
      </c>
      <c r="L394" s="13" t="s">
        <v>42</v>
      </c>
      <c r="M394" s="13">
        <v>0</v>
      </c>
      <c r="N394" s="11" t="s">
        <v>42</v>
      </c>
      <c r="O394" s="11" t="s">
        <v>43</v>
      </c>
      <c r="P394" s="11" t="s">
        <v>42</v>
      </c>
      <c r="Q394" s="13">
        <f>SUM(S394:AG394)</f>
        <v>1248951654</v>
      </c>
      <c r="R394" s="13">
        <v>0</v>
      </c>
      <c r="S394" s="13">
        <v>976082070</v>
      </c>
      <c r="T394" s="13">
        <v>0</v>
      </c>
      <c r="U394" s="11" t="s">
        <v>44</v>
      </c>
      <c r="V394" s="13">
        <v>0</v>
      </c>
      <c r="W394" s="13">
        <v>235232400</v>
      </c>
      <c r="X394" s="11" t="s">
        <v>44</v>
      </c>
      <c r="Y394" s="13">
        <v>37637184</v>
      </c>
      <c r="Z394" s="13">
        <v>0</v>
      </c>
      <c r="AA394" s="11" t="s">
        <v>44</v>
      </c>
      <c r="AB394" s="13">
        <v>0</v>
      </c>
      <c r="AC394" s="13">
        <v>0</v>
      </c>
      <c r="AD394" s="11" t="s">
        <v>44</v>
      </c>
      <c r="AE394" s="13">
        <v>0</v>
      </c>
      <c r="AF394" s="13">
        <v>0</v>
      </c>
      <c r="AG394" s="11" t="s">
        <v>42</v>
      </c>
    </row>
    <row r="395" spans="1:33" s="14" customFormat="1" x14ac:dyDescent="0.25">
      <c r="A395" s="11" t="s">
        <v>971</v>
      </c>
      <c r="B395" s="12" t="s">
        <v>967</v>
      </c>
      <c r="C395" s="11" t="s">
        <v>38</v>
      </c>
      <c r="D395" s="11" t="s">
        <v>39</v>
      </c>
      <c r="E395" s="11" t="s">
        <v>1076</v>
      </c>
      <c r="F395" s="11" t="s">
        <v>1092</v>
      </c>
      <c r="G395" s="11" t="s">
        <v>40</v>
      </c>
      <c r="H395" s="11" t="s">
        <v>976</v>
      </c>
      <c r="I395" s="13" t="s">
        <v>42</v>
      </c>
      <c r="J395" s="13" t="s">
        <v>42</v>
      </c>
      <c r="K395" s="13" t="s">
        <v>42</v>
      </c>
      <c r="L395" s="13" t="s">
        <v>42</v>
      </c>
      <c r="M395" s="13">
        <v>0</v>
      </c>
      <c r="N395" s="11" t="s">
        <v>42</v>
      </c>
      <c r="O395" s="11" t="s">
        <v>43</v>
      </c>
      <c r="P395" s="11" t="s">
        <v>42</v>
      </c>
      <c r="Q395" s="13">
        <f>SUM(S395:AG395)</f>
        <v>29572414.600000001</v>
      </c>
      <c r="R395" s="13">
        <v>0</v>
      </c>
      <c r="S395" s="13">
        <v>24126145</v>
      </c>
      <c r="T395" s="13">
        <v>0</v>
      </c>
      <c r="U395" s="11" t="s">
        <v>44</v>
      </c>
      <c r="V395" s="13">
        <v>0</v>
      </c>
      <c r="W395" s="13">
        <v>4695060</v>
      </c>
      <c r="X395" s="11" t="s">
        <v>44</v>
      </c>
      <c r="Y395" s="13">
        <v>751209.6</v>
      </c>
      <c r="Z395" s="13">
        <v>0</v>
      </c>
      <c r="AA395" s="11" t="s">
        <v>44</v>
      </c>
      <c r="AB395" s="13">
        <v>0</v>
      </c>
      <c r="AC395" s="13">
        <v>0</v>
      </c>
      <c r="AD395" s="11" t="s">
        <v>44</v>
      </c>
      <c r="AE395" s="13">
        <v>0</v>
      </c>
      <c r="AF395" s="13">
        <v>0</v>
      </c>
      <c r="AG395" s="11" t="s">
        <v>42</v>
      </c>
    </row>
    <row r="396" spans="1:33" s="14" customFormat="1" x14ac:dyDescent="0.25">
      <c r="A396" s="11" t="s">
        <v>973</v>
      </c>
      <c r="B396" s="12" t="s">
        <v>967</v>
      </c>
      <c r="C396" s="11" t="s">
        <v>38</v>
      </c>
      <c r="D396" s="11" t="s">
        <v>39</v>
      </c>
      <c r="E396" s="11" t="s">
        <v>1076</v>
      </c>
      <c r="F396" s="11" t="s">
        <v>1092</v>
      </c>
      <c r="G396" s="11" t="s">
        <v>40</v>
      </c>
      <c r="H396" s="11" t="s">
        <v>978</v>
      </c>
      <c r="I396" s="13" t="s">
        <v>42</v>
      </c>
      <c r="J396" s="13" t="s">
        <v>42</v>
      </c>
      <c r="K396" s="13" t="s">
        <v>42</v>
      </c>
      <c r="L396" s="13" t="s">
        <v>42</v>
      </c>
      <c r="M396" s="13">
        <v>0</v>
      </c>
      <c r="N396" s="11" t="s">
        <v>42</v>
      </c>
      <c r="O396" s="11" t="s">
        <v>979</v>
      </c>
      <c r="P396" s="11" t="s">
        <v>980</v>
      </c>
      <c r="Q396" s="13">
        <f>SUM(S396:AG396)</f>
        <v>6389280</v>
      </c>
      <c r="R396" s="13">
        <v>0</v>
      </c>
      <c r="S396" s="13">
        <v>0</v>
      </c>
      <c r="T396" s="13">
        <v>0</v>
      </c>
      <c r="U396" s="11" t="s">
        <v>44</v>
      </c>
      <c r="V396" s="13">
        <v>0</v>
      </c>
      <c r="W396" s="13">
        <v>5508000</v>
      </c>
      <c r="X396" s="11" t="s">
        <v>47</v>
      </c>
      <c r="Y396" s="13">
        <v>881280</v>
      </c>
      <c r="Z396" s="13">
        <v>0</v>
      </c>
      <c r="AA396" s="11" t="s">
        <v>44</v>
      </c>
      <c r="AB396" s="13">
        <v>0</v>
      </c>
      <c r="AC396" s="13">
        <v>0</v>
      </c>
      <c r="AD396" s="11" t="s">
        <v>44</v>
      </c>
      <c r="AE396" s="13">
        <v>0</v>
      </c>
      <c r="AF396" s="13">
        <v>0</v>
      </c>
      <c r="AG396" s="11" t="s">
        <v>42</v>
      </c>
    </row>
    <row r="397" spans="1:33" s="14" customFormat="1" x14ac:dyDescent="0.25">
      <c r="A397" s="11" t="s">
        <v>975</v>
      </c>
      <c r="B397" s="12" t="s">
        <v>967</v>
      </c>
      <c r="C397" s="11" t="s">
        <v>38</v>
      </c>
      <c r="D397" s="11" t="s">
        <v>63</v>
      </c>
      <c r="E397" s="11" t="s">
        <v>64</v>
      </c>
      <c r="F397" s="11" t="s">
        <v>984</v>
      </c>
      <c r="G397" s="11" t="s">
        <v>40</v>
      </c>
      <c r="H397" s="11" t="s">
        <v>982</v>
      </c>
      <c r="I397" s="13" t="s">
        <v>42</v>
      </c>
      <c r="J397" s="13" t="s">
        <v>42</v>
      </c>
      <c r="K397" s="13" t="s">
        <v>42</v>
      </c>
      <c r="L397" s="13" t="s">
        <v>42</v>
      </c>
      <c r="M397" s="13">
        <v>0</v>
      </c>
      <c r="N397" s="11" t="s">
        <v>42</v>
      </c>
      <c r="O397" s="11" t="s">
        <v>43</v>
      </c>
      <c r="P397" s="11" t="s">
        <v>42</v>
      </c>
      <c r="Q397" s="13">
        <f>SUM(S397:AG397)</f>
        <v>536552364.83999997</v>
      </c>
      <c r="R397" s="13">
        <v>0</v>
      </c>
      <c r="S397" s="13">
        <v>525837924.5</v>
      </c>
      <c r="T397" s="13">
        <v>0</v>
      </c>
      <c r="U397" s="11" t="s">
        <v>44</v>
      </c>
      <c r="V397" s="13">
        <v>0</v>
      </c>
      <c r="W397" s="13">
        <v>9236586.5</v>
      </c>
      <c r="X397" s="11" t="s">
        <v>44</v>
      </c>
      <c r="Y397" s="13">
        <v>1477853.84</v>
      </c>
      <c r="Z397" s="13">
        <v>0</v>
      </c>
      <c r="AA397" s="11" t="s">
        <v>44</v>
      </c>
      <c r="AB397" s="13">
        <v>0</v>
      </c>
      <c r="AC397" s="13">
        <v>0</v>
      </c>
      <c r="AD397" s="11" t="s">
        <v>44</v>
      </c>
      <c r="AE397" s="13">
        <v>0</v>
      </c>
      <c r="AF397" s="13">
        <v>0</v>
      </c>
      <c r="AG397" s="11" t="s">
        <v>42</v>
      </c>
    </row>
    <row r="398" spans="1:33" s="14" customFormat="1" x14ac:dyDescent="0.25">
      <c r="A398" s="11" t="s">
        <v>977</v>
      </c>
      <c r="B398" s="12" t="s">
        <v>967</v>
      </c>
      <c r="C398" s="11" t="s">
        <v>38</v>
      </c>
      <c r="D398" s="11" t="s">
        <v>63</v>
      </c>
      <c r="E398" s="11" t="s">
        <v>64</v>
      </c>
      <c r="F398" s="11" t="s">
        <v>984</v>
      </c>
      <c r="G398" s="11" t="s">
        <v>40</v>
      </c>
      <c r="H398" s="11" t="s">
        <v>985</v>
      </c>
      <c r="I398" s="13" t="s">
        <v>42</v>
      </c>
      <c r="J398" s="13" t="s">
        <v>42</v>
      </c>
      <c r="K398" s="13" t="s">
        <v>42</v>
      </c>
      <c r="L398" s="13" t="s">
        <v>42</v>
      </c>
      <c r="M398" s="13">
        <v>0</v>
      </c>
      <c r="N398" s="11" t="s">
        <v>42</v>
      </c>
      <c r="O398" s="11" t="s">
        <v>986</v>
      </c>
      <c r="P398" s="11" t="s">
        <v>987</v>
      </c>
      <c r="Q398" s="13">
        <f>SUM(S398:AG398)</f>
        <v>25502344</v>
      </c>
      <c r="R398" s="13">
        <v>0</v>
      </c>
      <c r="S398" s="13">
        <v>14994600</v>
      </c>
      <c r="T398" s="13">
        <v>9058400</v>
      </c>
      <c r="U398" s="11" t="s">
        <v>47</v>
      </c>
      <c r="V398" s="13">
        <v>1449344</v>
      </c>
      <c r="W398" s="13">
        <v>0</v>
      </c>
      <c r="X398" s="11" t="s">
        <v>44</v>
      </c>
      <c r="Y398" s="13">
        <v>0</v>
      </c>
      <c r="Z398" s="13">
        <v>0</v>
      </c>
      <c r="AA398" s="11" t="s">
        <v>44</v>
      </c>
      <c r="AB398" s="13">
        <v>0</v>
      </c>
      <c r="AC398" s="13">
        <v>0</v>
      </c>
      <c r="AD398" s="11" t="s">
        <v>44</v>
      </c>
      <c r="AE398" s="13">
        <v>0</v>
      </c>
      <c r="AF398" s="13">
        <v>0</v>
      </c>
      <c r="AG398" s="11" t="s">
        <v>42</v>
      </c>
    </row>
    <row r="399" spans="1:33" s="14" customFormat="1" x14ac:dyDescent="0.25">
      <c r="A399" s="11" t="s">
        <v>981</v>
      </c>
      <c r="B399" s="12" t="s">
        <v>967</v>
      </c>
      <c r="C399" s="11" t="s">
        <v>38</v>
      </c>
      <c r="D399" s="11" t="s">
        <v>63</v>
      </c>
      <c r="E399" s="11" t="s">
        <v>64</v>
      </c>
      <c r="F399" s="11" t="s">
        <v>984</v>
      </c>
      <c r="G399" s="11" t="s">
        <v>40</v>
      </c>
      <c r="H399" s="11" t="s">
        <v>989</v>
      </c>
      <c r="I399" s="13" t="s">
        <v>42</v>
      </c>
      <c r="J399" s="13" t="s">
        <v>42</v>
      </c>
      <c r="K399" s="13" t="s">
        <v>42</v>
      </c>
      <c r="L399" s="13" t="s">
        <v>42</v>
      </c>
      <c r="M399" s="13">
        <v>0</v>
      </c>
      <c r="N399" s="11" t="s">
        <v>42</v>
      </c>
      <c r="O399" s="11" t="s">
        <v>43</v>
      </c>
      <c r="P399" s="11" t="s">
        <v>42</v>
      </c>
      <c r="Q399" s="13">
        <f>SUM(S399:AG399)</f>
        <v>1747628072.2</v>
      </c>
      <c r="R399" s="13">
        <v>0</v>
      </c>
      <c r="S399" s="13">
        <v>1477859261</v>
      </c>
      <c r="T399" s="13">
        <v>0</v>
      </c>
      <c r="U399" s="11" t="s">
        <v>44</v>
      </c>
      <c r="V399" s="13">
        <v>0</v>
      </c>
      <c r="W399" s="13">
        <v>232559320</v>
      </c>
      <c r="X399" s="11" t="s">
        <v>47</v>
      </c>
      <c r="Y399" s="13">
        <v>37209491.199999996</v>
      </c>
      <c r="Z399" s="13">
        <v>0</v>
      </c>
      <c r="AA399" s="11" t="s">
        <v>44</v>
      </c>
      <c r="AB399" s="13">
        <v>0</v>
      </c>
      <c r="AC399" s="13">
        <v>0</v>
      </c>
      <c r="AD399" s="11" t="s">
        <v>44</v>
      </c>
      <c r="AE399" s="13">
        <v>0</v>
      </c>
      <c r="AF399" s="13">
        <v>0</v>
      </c>
      <c r="AG399" s="11" t="s">
        <v>42</v>
      </c>
    </row>
    <row r="400" spans="1:33" s="14" customFormat="1" x14ac:dyDescent="0.25">
      <c r="A400" s="11" t="s">
        <v>983</v>
      </c>
      <c r="B400" s="12" t="s">
        <v>967</v>
      </c>
      <c r="C400" s="11" t="s">
        <v>38</v>
      </c>
      <c r="D400" s="11" t="s">
        <v>75</v>
      </c>
      <c r="E400" s="11" t="s">
        <v>1101</v>
      </c>
      <c r="F400" s="11" t="s">
        <v>1116</v>
      </c>
      <c r="G400" s="11" t="s">
        <v>40</v>
      </c>
      <c r="H400" s="11" t="s">
        <v>991</v>
      </c>
      <c r="I400" s="13" t="s">
        <v>42</v>
      </c>
      <c r="J400" s="13" t="s">
        <v>42</v>
      </c>
      <c r="K400" s="13" t="s">
        <v>42</v>
      </c>
      <c r="L400" s="13" t="s">
        <v>42</v>
      </c>
      <c r="M400" s="13">
        <v>0</v>
      </c>
      <c r="N400" s="11" t="s">
        <v>42</v>
      </c>
      <c r="O400" s="11" t="s">
        <v>43</v>
      </c>
      <c r="P400" s="11" t="s">
        <v>42</v>
      </c>
      <c r="Q400" s="13">
        <f>SUM(S400:AG400)</f>
        <v>35950476</v>
      </c>
      <c r="R400" s="13">
        <v>0</v>
      </c>
      <c r="S400" s="13">
        <v>33751000</v>
      </c>
      <c r="T400" s="13">
        <v>0</v>
      </c>
      <c r="U400" s="11" t="s">
        <v>44</v>
      </c>
      <c r="V400" s="13">
        <v>0</v>
      </c>
      <c r="W400" s="13">
        <v>1896100</v>
      </c>
      <c r="X400" s="11" t="s">
        <v>47</v>
      </c>
      <c r="Y400" s="13">
        <v>303376</v>
      </c>
      <c r="Z400" s="13">
        <v>0</v>
      </c>
      <c r="AA400" s="11" t="s">
        <v>44</v>
      </c>
      <c r="AB400" s="13">
        <v>0</v>
      </c>
      <c r="AC400" s="13">
        <v>0</v>
      </c>
      <c r="AD400" s="11" t="s">
        <v>44</v>
      </c>
      <c r="AE400" s="13">
        <v>0</v>
      </c>
      <c r="AF400" s="13">
        <v>0</v>
      </c>
      <c r="AG400" s="11" t="s">
        <v>42</v>
      </c>
    </row>
    <row r="401" spans="1:33" s="14" customFormat="1" x14ac:dyDescent="0.25">
      <c r="A401" s="11" t="s">
        <v>988</v>
      </c>
      <c r="B401" s="12" t="s">
        <v>967</v>
      </c>
      <c r="C401" s="11" t="s">
        <v>38</v>
      </c>
      <c r="D401" s="11" t="s">
        <v>75</v>
      </c>
      <c r="E401" s="11" t="s">
        <v>1101</v>
      </c>
      <c r="F401" s="11" t="s">
        <v>1116</v>
      </c>
      <c r="G401" s="11" t="s">
        <v>40</v>
      </c>
      <c r="H401" s="11" t="s">
        <v>993</v>
      </c>
      <c r="I401" s="13" t="s">
        <v>42</v>
      </c>
      <c r="J401" s="13" t="s">
        <v>42</v>
      </c>
      <c r="K401" s="13" t="s">
        <v>42</v>
      </c>
      <c r="L401" s="13" t="s">
        <v>42</v>
      </c>
      <c r="M401" s="13">
        <v>0</v>
      </c>
      <c r="N401" s="11" t="s">
        <v>42</v>
      </c>
      <c r="O401" s="11" t="s">
        <v>43</v>
      </c>
      <c r="P401" s="11" t="s">
        <v>42</v>
      </c>
      <c r="Q401" s="13">
        <f>SUM(S401:AG401)</f>
        <v>1278222958</v>
      </c>
      <c r="R401" s="13">
        <v>0</v>
      </c>
      <c r="S401" s="13">
        <v>1125936012</v>
      </c>
      <c r="T401" s="13">
        <v>0</v>
      </c>
      <c r="U401" s="11" t="s">
        <v>44</v>
      </c>
      <c r="V401" s="13">
        <v>0</v>
      </c>
      <c r="W401" s="13">
        <v>131281850</v>
      </c>
      <c r="X401" s="11" t="s">
        <v>44</v>
      </c>
      <c r="Y401" s="13">
        <v>21005096</v>
      </c>
      <c r="Z401" s="13">
        <v>0</v>
      </c>
      <c r="AA401" s="11" t="s">
        <v>44</v>
      </c>
      <c r="AB401" s="13">
        <v>0</v>
      </c>
      <c r="AC401" s="13">
        <v>0</v>
      </c>
      <c r="AD401" s="11" t="s">
        <v>44</v>
      </c>
      <c r="AE401" s="13">
        <v>0</v>
      </c>
      <c r="AF401" s="13">
        <v>0</v>
      </c>
      <c r="AG401" s="11" t="s">
        <v>42</v>
      </c>
    </row>
    <row r="402" spans="1:33" s="14" customFormat="1" x14ac:dyDescent="0.25">
      <c r="A402" s="11" t="s">
        <v>990</v>
      </c>
      <c r="B402" s="12" t="s">
        <v>967</v>
      </c>
      <c r="C402" s="11" t="s">
        <v>38</v>
      </c>
      <c r="D402" s="11" t="s">
        <v>75</v>
      </c>
      <c r="E402" s="11" t="s">
        <v>1101</v>
      </c>
      <c r="F402" s="11" t="s">
        <v>1116</v>
      </c>
      <c r="G402" s="11" t="s">
        <v>40</v>
      </c>
      <c r="H402" s="11" t="s">
        <v>995</v>
      </c>
      <c r="I402" s="13" t="s">
        <v>42</v>
      </c>
      <c r="J402" s="13" t="s">
        <v>42</v>
      </c>
      <c r="K402" s="13" t="s">
        <v>42</v>
      </c>
      <c r="L402" s="13" t="s">
        <v>42</v>
      </c>
      <c r="M402" s="13">
        <v>0</v>
      </c>
      <c r="N402" s="11" t="s">
        <v>42</v>
      </c>
      <c r="O402" s="11" t="s">
        <v>996</v>
      </c>
      <c r="P402" s="11" t="s">
        <v>997</v>
      </c>
      <c r="Q402" s="13">
        <f>SUM(S402:AG402)</f>
        <v>6824480</v>
      </c>
      <c r="R402" s="13">
        <v>0</v>
      </c>
      <c r="S402" s="13">
        <v>6824480</v>
      </c>
      <c r="T402" s="13">
        <v>0</v>
      </c>
      <c r="U402" s="11" t="s">
        <v>44</v>
      </c>
      <c r="V402" s="13">
        <v>0</v>
      </c>
      <c r="W402" s="13">
        <v>0</v>
      </c>
      <c r="X402" s="11" t="s">
        <v>44</v>
      </c>
      <c r="Y402" s="13">
        <v>0</v>
      </c>
      <c r="Z402" s="13">
        <v>0</v>
      </c>
      <c r="AA402" s="11" t="s">
        <v>44</v>
      </c>
      <c r="AB402" s="13">
        <v>0</v>
      </c>
      <c r="AC402" s="13">
        <v>0</v>
      </c>
      <c r="AD402" s="11" t="s">
        <v>44</v>
      </c>
      <c r="AE402" s="13">
        <v>0</v>
      </c>
      <c r="AF402" s="13">
        <v>0</v>
      </c>
      <c r="AG402" s="11" t="s">
        <v>42</v>
      </c>
    </row>
    <row r="403" spans="1:33" s="14" customFormat="1" x14ac:dyDescent="0.25">
      <c r="A403" s="11" t="s">
        <v>992</v>
      </c>
      <c r="B403" s="12" t="s">
        <v>967</v>
      </c>
      <c r="C403" s="11" t="s">
        <v>38</v>
      </c>
      <c r="D403" s="11" t="s">
        <v>75</v>
      </c>
      <c r="E403" s="11" t="s">
        <v>1101</v>
      </c>
      <c r="F403" s="11" t="s">
        <v>1116</v>
      </c>
      <c r="G403" s="11" t="s">
        <v>40</v>
      </c>
      <c r="H403" s="11" t="s">
        <v>999</v>
      </c>
      <c r="I403" s="13" t="s">
        <v>42</v>
      </c>
      <c r="J403" s="13" t="s">
        <v>42</v>
      </c>
      <c r="K403" s="13" t="s">
        <v>42</v>
      </c>
      <c r="L403" s="13" t="s">
        <v>42</v>
      </c>
      <c r="M403" s="13">
        <v>0</v>
      </c>
      <c r="N403" s="11" t="s">
        <v>42</v>
      </c>
      <c r="O403" s="11" t="s">
        <v>43</v>
      </c>
      <c r="P403" s="11" t="s">
        <v>42</v>
      </c>
      <c r="Q403" s="13">
        <f>SUM(S403:AG403)</f>
        <v>77252514.25</v>
      </c>
      <c r="R403" s="13">
        <v>0</v>
      </c>
      <c r="S403" s="13">
        <v>67368850.25</v>
      </c>
      <c r="T403" s="13">
        <v>0</v>
      </c>
      <c r="U403" s="11" t="s">
        <v>44</v>
      </c>
      <c r="V403" s="13">
        <v>0</v>
      </c>
      <c r="W403" s="13">
        <v>8520400</v>
      </c>
      <c r="X403" s="11" t="s">
        <v>47</v>
      </c>
      <c r="Y403" s="13">
        <v>1363264</v>
      </c>
      <c r="Z403" s="13">
        <v>0</v>
      </c>
      <c r="AA403" s="11" t="s">
        <v>44</v>
      </c>
      <c r="AB403" s="13">
        <v>0</v>
      </c>
      <c r="AC403" s="13">
        <v>0</v>
      </c>
      <c r="AD403" s="11" t="s">
        <v>44</v>
      </c>
      <c r="AE403" s="13">
        <v>0</v>
      </c>
      <c r="AF403" s="13">
        <v>0</v>
      </c>
      <c r="AG403" s="11" t="s">
        <v>42</v>
      </c>
    </row>
    <row r="404" spans="1:33" s="14" customFormat="1" x14ac:dyDescent="0.25">
      <c r="A404" s="11" t="s">
        <v>994</v>
      </c>
      <c r="B404" s="12" t="s">
        <v>967</v>
      </c>
      <c r="C404" s="11" t="s">
        <v>38</v>
      </c>
      <c r="D404" s="11" t="s">
        <v>94</v>
      </c>
      <c r="E404" s="11" t="s">
        <v>1135</v>
      </c>
      <c r="F404" s="11" t="s">
        <v>1149</v>
      </c>
      <c r="G404" s="11" t="s">
        <v>40</v>
      </c>
      <c r="H404" s="11" t="s">
        <v>1001</v>
      </c>
      <c r="I404" s="13" t="s">
        <v>42</v>
      </c>
      <c r="J404" s="13" t="s">
        <v>42</v>
      </c>
      <c r="K404" s="13" t="s">
        <v>42</v>
      </c>
      <c r="L404" s="13" t="s">
        <v>42</v>
      </c>
      <c r="M404" s="13">
        <v>0</v>
      </c>
      <c r="N404" s="11" t="s">
        <v>42</v>
      </c>
      <c r="O404" s="11" t="s">
        <v>43</v>
      </c>
      <c r="P404" s="11" t="s">
        <v>42</v>
      </c>
      <c r="Q404" s="13">
        <f>SUM(S404:AG404)</f>
        <v>191060000</v>
      </c>
      <c r="R404" s="13">
        <v>0</v>
      </c>
      <c r="S404" s="13">
        <v>191060000</v>
      </c>
      <c r="T404" s="13">
        <v>0</v>
      </c>
      <c r="U404" s="11" t="s">
        <v>44</v>
      </c>
      <c r="V404" s="13">
        <v>0</v>
      </c>
      <c r="W404" s="13">
        <v>0</v>
      </c>
      <c r="X404" s="11" t="s">
        <v>44</v>
      </c>
      <c r="Y404" s="13">
        <v>0</v>
      </c>
      <c r="Z404" s="13">
        <v>0</v>
      </c>
      <c r="AA404" s="11" t="s">
        <v>44</v>
      </c>
      <c r="AB404" s="13">
        <v>0</v>
      </c>
      <c r="AC404" s="13">
        <v>0</v>
      </c>
      <c r="AD404" s="11" t="s">
        <v>44</v>
      </c>
      <c r="AE404" s="13">
        <v>0</v>
      </c>
      <c r="AF404" s="13">
        <v>0</v>
      </c>
      <c r="AG404" s="11" t="s">
        <v>42</v>
      </c>
    </row>
    <row r="405" spans="1:33" s="14" customFormat="1" x14ac:dyDescent="0.25">
      <c r="A405" s="11" t="s">
        <v>998</v>
      </c>
      <c r="B405" s="12" t="s">
        <v>967</v>
      </c>
      <c r="C405" s="11" t="s">
        <v>38</v>
      </c>
      <c r="D405" s="11" t="s">
        <v>94</v>
      </c>
      <c r="E405" s="11" t="s">
        <v>1135</v>
      </c>
      <c r="F405" s="11" t="s">
        <v>1149</v>
      </c>
      <c r="G405" s="11" t="s">
        <v>40</v>
      </c>
      <c r="H405" s="11" t="s">
        <v>1003</v>
      </c>
      <c r="I405" s="13" t="s">
        <v>42</v>
      </c>
      <c r="J405" s="13" t="s">
        <v>42</v>
      </c>
      <c r="K405" s="13" t="s">
        <v>42</v>
      </c>
      <c r="L405" s="13" t="s">
        <v>42</v>
      </c>
      <c r="M405" s="13">
        <v>0</v>
      </c>
      <c r="N405" s="11" t="s">
        <v>42</v>
      </c>
      <c r="O405" s="11" t="s">
        <v>43</v>
      </c>
      <c r="P405" s="11" t="s">
        <v>42</v>
      </c>
      <c r="Q405" s="13">
        <f>SUM(S405:AG405)</f>
        <v>129320000</v>
      </c>
      <c r="R405" s="13">
        <v>0</v>
      </c>
      <c r="S405" s="13">
        <v>129320000</v>
      </c>
      <c r="T405" s="13">
        <v>0</v>
      </c>
      <c r="U405" s="11" t="s">
        <v>44</v>
      </c>
      <c r="V405" s="13">
        <v>0</v>
      </c>
      <c r="W405" s="13">
        <v>0</v>
      </c>
      <c r="X405" s="11" t="s">
        <v>44</v>
      </c>
      <c r="Y405" s="13">
        <v>0</v>
      </c>
      <c r="Z405" s="13">
        <v>0</v>
      </c>
      <c r="AA405" s="11" t="s">
        <v>44</v>
      </c>
      <c r="AB405" s="13">
        <v>0</v>
      </c>
      <c r="AC405" s="13">
        <v>0</v>
      </c>
      <c r="AD405" s="11" t="s">
        <v>44</v>
      </c>
      <c r="AE405" s="13">
        <v>0</v>
      </c>
      <c r="AF405" s="13">
        <v>0</v>
      </c>
      <c r="AG405" s="11" t="s">
        <v>42</v>
      </c>
    </row>
    <row r="406" spans="1:33" s="14" customFormat="1" x14ac:dyDescent="0.25">
      <c r="A406" s="11" t="s">
        <v>1000</v>
      </c>
      <c r="B406" s="12" t="s">
        <v>967</v>
      </c>
      <c r="C406" s="11" t="s">
        <v>38</v>
      </c>
      <c r="D406" s="11" t="s">
        <v>94</v>
      </c>
      <c r="E406" s="11" t="s">
        <v>1135</v>
      </c>
      <c r="F406" s="11" t="s">
        <v>1149</v>
      </c>
      <c r="G406" s="11" t="s">
        <v>40</v>
      </c>
      <c r="H406" s="11" t="s">
        <v>1005</v>
      </c>
      <c r="I406" s="13" t="s">
        <v>42</v>
      </c>
      <c r="J406" s="13" t="s">
        <v>42</v>
      </c>
      <c r="K406" s="13" t="s">
        <v>42</v>
      </c>
      <c r="L406" s="13" t="s">
        <v>42</v>
      </c>
      <c r="M406" s="13">
        <v>0</v>
      </c>
      <c r="N406" s="11" t="s">
        <v>42</v>
      </c>
      <c r="O406" s="11" t="s">
        <v>43</v>
      </c>
      <c r="P406" s="11" t="s">
        <v>42</v>
      </c>
      <c r="Q406" s="13">
        <f>SUM(S406:AG406)</f>
        <v>235609667</v>
      </c>
      <c r="R406" s="13">
        <v>0</v>
      </c>
      <c r="S406" s="13">
        <v>222424875</v>
      </c>
      <c r="T406" s="13">
        <v>0</v>
      </c>
      <c r="U406" s="11" t="s">
        <v>44</v>
      </c>
      <c r="V406" s="13">
        <v>0</v>
      </c>
      <c r="W406" s="13">
        <v>11366200</v>
      </c>
      <c r="X406" s="11" t="s">
        <v>44</v>
      </c>
      <c r="Y406" s="13">
        <v>1818592</v>
      </c>
      <c r="Z406" s="13">
        <v>0</v>
      </c>
      <c r="AA406" s="11" t="s">
        <v>44</v>
      </c>
      <c r="AB406" s="13">
        <v>0</v>
      </c>
      <c r="AC406" s="13">
        <v>0</v>
      </c>
      <c r="AD406" s="11" t="s">
        <v>44</v>
      </c>
      <c r="AE406" s="13">
        <v>0</v>
      </c>
      <c r="AF406" s="13">
        <v>0</v>
      </c>
      <c r="AG406" s="11" t="s">
        <v>42</v>
      </c>
    </row>
    <row r="407" spans="1:33" s="14" customFormat="1" x14ac:dyDescent="0.25">
      <c r="A407" s="11" t="s">
        <v>1002</v>
      </c>
      <c r="B407" s="12" t="s">
        <v>967</v>
      </c>
      <c r="C407" s="11" t="s">
        <v>38</v>
      </c>
      <c r="D407" s="11" t="s">
        <v>94</v>
      </c>
      <c r="E407" s="11" t="s">
        <v>1135</v>
      </c>
      <c r="F407" s="11" t="s">
        <v>1149</v>
      </c>
      <c r="G407" s="11" t="s">
        <v>40</v>
      </c>
      <c r="H407" s="11" t="s">
        <v>1007</v>
      </c>
      <c r="I407" s="13" t="s">
        <v>42</v>
      </c>
      <c r="J407" s="13" t="s">
        <v>42</v>
      </c>
      <c r="K407" s="13" t="s">
        <v>42</v>
      </c>
      <c r="L407" s="13" t="s">
        <v>42</v>
      </c>
      <c r="M407" s="13">
        <v>0</v>
      </c>
      <c r="N407" s="11" t="s">
        <v>42</v>
      </c>
      <c r="O407" s="11" t="s">
        <v>43</v>
      </c>
      <c r="P407" s="11" t="s">
        <v>42</v>
      </c>
      <c r="Q407" s="13">
        <f>SUM(S407:AG407)</f>
        <v>146632916</v>
      </c>
      <c r="R407" s="13">
        <v>0</v>
      </c>
      <c r="S407" s="13">
        <v>129078172</v>
      </c>
      <c r="T407" s="13">
        <v>0</v>
      </c>
      <c r="U407" s="11" t="s">
        <v>44</v>
      </c>
      <c r="V407" s="13">
        <v>0</v>
      </c>
      <c r="W407" s="13">
        <v>15133400</v>
      </c>
      <c r="X407" s="11" t="s">
        <v>47</v>
      </c>
      <c r="Y407" s="13">
        <v>2421344</v>
      </c>
      <c r="Z407" s="13">
        <v>0</v>
      </c>
      <c r="AA407" s="11" t="s">
        <v>44</v>
      </c>
      <c r="AB407" s="13">
        <v>0</v>
      </c>
      <c r="AC407" s="13">
        <v>0</v>
      </c>
      <c r="AD407" s="11" t="s">
        <v>44</v>
      </c>
      <c r="AE407" s="13">
        <v>0</v>
      </c>
      <c r="AF407" s="13">
        <v>0</v>
      </c>
      <c r="AG407" s="11" t="s">
        <v>42</v>
      </c>
    </row>
    <row r="408" spans="1:33" s="14" customFormat="1" x14ac:dyDescent="0.25">
      <c r="A408" s="11" t="s">
        <v>1004</v>
      </c>
      <c r="B408" s="12" t="s">
        <v>967</v>
      </c>
      <c r="C408" s="11" t="s">
        <v>38</v>
      </c>
      <c r="D408" s="11" t="s">
        <v>94</v>
      </c>
      <c r="E408" s="11" t="s">
        <v>1135</v>
      </c>
      <c r="F408" s="11" t="s">
        <v>1149</v>
      </c>
      <c r="G408" s="11" t="s">
        <v>40</v>
      </c>
      <c r="H408" s="11" t="s">
        <v>1009</v>
      </c>
      <c r="I408" s="13" t="s">
        <v>42</v>
      </c>
      <c r="J408" s="13" t="s">
        <v>42</v>
      </c>
      <c r="K408" s="13" t="s">
        <v>42</v>
      </c>
      <c r="L408" s="13" t="s">
        <v>42</v>
      </c>
      <c r="M408" s="13">
        <v>0</v>
      </c>
      <c r="N408" s="11" t="s">
        <v>42</v>
      </c>
      <c r="O408" s="11" t="s">
        <v>43</v>
      </c>
      <c r="P408" s="11" t="s">
        <v>42</v>
      </c>
      <c r="Q408" s="13">
        <f>SUM(S408:AG408)</f>
        <v>270408988</v>
      </c>
      <c r="R408" s="13">
        <v>0</v>
      </c>
      <c r="S408" s="13">
        <v>247928188</v>
      </c>
      <c r="T408" s="13">
        <v>0</v>
      </c>
      <c r="U408" s="11" t="s">
        <v>44</v>
      </c>
      <c r="V408" s="13">
        <v>0</v>
      </c>
      <c r="W408" s="13">
        <v>19380000</v>
      </c>
      <c r="X408" s="11" t="s">
        <v>44</v>
      </c>
      <c r="Y408" s="13">
        <v>3100800</v>
      </c>
      <c r="Z408" s="13">
        <v>0</v>
      </c>
      <c r="AA408" s="11" t="s">
        <v>44</v>
      </c>
      <c r="AB408" s="13">
        <v>0</v>
      </c>
      <c r="AC408" s="13">
        <v>0</v>
      </c>
      <c r="AD408" s="11" t="s">
        <v>44</v>
      </c>
      <c r="AE408" s="13">
        <v>0</v>
      </c>
      <c r="AF408" s="13">
        <v>0</v>
      </c>
      <c r="AG408" s="11" t="s">
        <v>42</v>
      </c>
    </row>
    <row r="409" spans="1:33" s="14" customFormat="1" x14ac:dyDescent="0.25">
      <c r="A409" s="11" t="s">
        <v>1006</v>
      </c>
      <c r="B409" s="12" t="s">
        <v>967</v>
      </c>
      <c r="C409" s="11" t="s">
        <v>38</v>
      </c>
      <c r="D409" s="11" t="s">
        <v>94</v>
      </c>
      <c r="E409" s="11" t="s">
        <v>1135</v>
      </c>
      <c r="F409" s="11" t="s">
        <v>1149</v>
      </c>
      <c r="G409" s="11" t="s">
        <v>40</v>
      </c>
      <c r="H409" s="11" t="s">
        <v>1011</v>
      </c>
      <c r="I409" s="13" t="s">
        <v>42</v>
      </c>
      <c r="J409" s="13" t="s">
        <v>42</v>
      </c>
      <c r="K409" s="13" t="s">
        <v>42</v>
      </c>
      <c r="L409" s="13" t="s">
        <v>42</v>
      </c>
      <c r="M409" s="13">
        <v>0</v>
      </c>
      <c r="N409" s="11" t="s">
        <v>42</v>
      </c>
      <c r="O409" s="11" t="s">
        <v>287</v>
      </c>
      <c r="P409" s="11" t="s">
        <v>288</v>
      </c>
      <c r="Q409" s="13">
        <f>SUM(S409:AG409)</f>
        <v>6050000</v>
      </c>
      <c r="R409" s="13">
        <v>0</v>
      </c>
      <c r="S409" s="13">
        <v>6050000</v>
      </c>
      <c r="T409" s="13">
        <v>0</v>
      </c>
      <c r="U409" s="11" t="s">
        <v>44</v>
      </c>
      <c r="V409" s="13">
        <v>0</v>
      </c>
      <c r="W409" s="13">
        <v>0</v>
      </c>
      <c r="X409" s="11" t="s">
        <v>44</v>
      </c>
      <c r="Y409" s="13">
        <v>0</v>
      </c>
      <c r="Z409" s="13">
        <v>0</v>
      </c>
      <c r="AA409" s="11" t="s">
        <v>44</v>
      </c>
      <c r="AB409" s="13">
        <v>0</v>
      </c>
      <c r="AC409" s="13">
        <v>0</v>
      </c>
      <c r="AD409" s="11" t="s">
        <v>44</v>
      </c>
      <c r="AE409" s="13">
        <v>0</v>
      </c>
      <c r="AF409" s="13">
        <v>0</v>
      </c>
      <c r="AG409" s="11" t="s">
        <v>42</v>
      </c>
    </row>
    <row r="410" spans="1:33" s="14" customFormat="1" x14ac:dyDescent="0.25">
      <c r="A410" s="11" t="s">
        <v>1008</v>
      </c>
      <c r="B410" s="12" t="s">
        <v>967</v>
      </c>
      <c r="C410" s="11" t="s">
        <v>38</v>
      </c>
      <c r="D410" s="11" t="s">
        <v>94</v>
      </c>
      <c r="E410" s="11" t="s">
        <v>1135</v>
      </c>
      <c r="F410" s="11" t="s">
        <v>1149</v>
      </c>
      <c r="G410" s="11" t="s">
        <v>40</v>
      </c>
      <c r="H410" s="11" t="s">
        <v>1013</v>
      </c>
      <c r="I410" s="13" t="s">
        <v>42</v>
      </c>
      <c r="J410" s="13" t="s">
        <v>42</v>
      </c>
      <c r="K410" s="13" t="s">
        <v>42</v>
      </c>
      <c r="L410" s="13" t="s">
        <v>42</v>
      </c>
      <c r="M410" s="13">
        <v>0</v>
      </c>
      <c r="N410" s="11" t="s">
        <v>42</v>
      </c>
      <c r="O410" s="11" t="s">
        <v>43</v>
      </c>
      <c r="P410" s="11" t="s">
        <v>42</v>
      </c>
      <c r="Q410" s="13">
        <f>SUM(S410:AG410)</f>
        <v>30490000</v>
      </c>
      <c r="R410" s="13">
        <v>0</v>
      </c>
      <c r="S410" s="13">
        <v>30490000</v>
      </c>
      <c r="T410" s="13">
        <v>0</v>
      </c>
      <c r="U410" s="11" t="s">
        <v>44</v>
      </c>
      <c r="V410" s="13">
        <v>0</v>
      </c>
      <c r="W410" s="13">
        <v>0</v>
      </c>
      <c r="X410" s="11" t="s">
        <v>44</v>
      </c>
      <c r="Y410" s="13">
        <v>0</v>
      </c>
      <c r="Z410" s="13">
        <v>0</v>
      </c>
      <c r="AA410" s="11" t="s">
        <v>44</v>
      </c>
      <c r="AB410" s="13">
        <v>0</v>
      </c>
      <c r="AC410" s="13">
        <v>0</v>
      </c>
      <c r="AD410" s="11" t="s">
        <v>44</v>
      </c>
      <c r="AE410" s="13">
        <v>0</v>
      </c>
      <c r="AF410" s="13">
        <v>0</v>
      </c>
      <c r="AG410" s="11" t="s">
        <v>42</v>
      </c>
    </row>
    <row r="411" spans="1:33" s="14" customFormat="1" x14ac:dyDescent="0.25">
      <c r="A411" s="11" t="s">
        <v>1010</v>
      </c>
      <c r="B411" s="12" t="s">
        <v>967</v>
      </c>
      <c r="C411" s="11" t="s">
        <v>38</v>
      </c>
      <c r="D411" s="11" t="s">
        <v>94</v>
      </c>
      <c r="E411" s="11" t="s">
        <v>1135</v>
      </c>
      <c r="F411" s="11" t="s">
        <v>1149</v>
      </c>
      <c r="G411" s="11" t="s">
        <v>40</v>
      </c>
      <c r="H411" s="11" t="s">
        <v>1015</v>
      </c>
      <c r="I411" s="13" t="s">
        <v>42</v>
      </c>
      <c r="J411" s="13" t="s">
        <v>42</v>
      </c>
      <c r="K411" s="13" t="s">
        <v>42</v>
      </c>
      <c r="L411" s="13" t="s">
        <v>42</v>
      </c>
      <c r="M411" s="13">
        <v>0</v>
      </c>
      <c r="N411" s="11" t="s">
        <v>42</v>
      </c>
      <c r="O411" s="11" t="s">
        <v>43</v>
      </c>
      <c r="P411" s="11" t="s">
        <v>42</v>
      </c>
      <c r="Q411" s="13">
        <f>SUM(S411:AG411)</f>
        <v>94512016.799999997</v>
      </c>
      <c r="R411" s="13">
        <v>0</v>
      </c>
      <c r="S411" s="13">
        <v>71339242</v>
      </c>
      <c r="T411" s="13">
        <v>0</v>
      </c>
      <c r="U411" s="11" t="s">
        <v>44</v>
      </c>
      <c r="V411" s="13">
        <v>0</v>
      </c>
      <c r="W411" s="13">
        <v>19976530</v>
      </c>
      <c r="X411" s="11" t="s">
        <v>44</v>
      </c>
      <c r="Y411" s="13">
        <v>3196244.8</v>
      </c>
      <c r="Z411" s="13">
        <v>0</v>
      </c>
      <c r="AA411" s="11" t="s">
        <v>44</v>
      </c>
      <c r="AB411" s="13">
        <v>0</v>
      </c>
      <c r="AC411" s="13">
        <v>0</v>
      </c>
      <c r="AD411" s="11" t="s">
        <v>44</v>
      </c>
      <c r="AE411" s="13">
        <v>0</v>
      </c>
      <c r="AF411" s="13">
        <v>0</v>
      </c>
      <c r="AG411" s="11" t="s">
        <v>42</v>
      </c>
    </row>
    <row r="412" spans="1:33" s="14" customFormat="1" x14ac:dyDescent="0.25">
      <c r="A412" s="11" t="s">
        <v>1012</v>
      </c>
      <c r="B412" s="12" t="s">
        <v>1017</v>
      </c>
      <c r="C412" s="11" t="s">
        <v>38</v>
      </c>
      <c r="D412" s="11" t="s">
        <v>39</v>
      </c>
      <c r="E412" s="11" t="s">
        <v>1076</v>
      </c>
      <c r="F412" s="11" t="s">
        <v>1093</v>
      </c>
      <c r="G412" s="11" t="s">
        <v>40</v>
      </c>
      <c r="H412" s="11" t="s">
        <v>1018</v>
      </c>
      <c r="I412" s="13" t="s">
        <v>42</v>
      </c>
      <c r="J412" s="13" t="s">
        <v>42</v>
      </c>
      <c r="K412" s="13" t="s">
        <v>42</v>
      </c>
      <c r="L412" s="13" t="s">
        <v>42</v>
      </c>
      <c r="M412" s="13">
        <v>0</v>
      </c>
      <c r="N412" s="11" t="s">
        <v>42</v>
      </c>
      <c r="O412" s="11" t="s">
        <v>43</v>
      </c>
      <c r="P412" s="11" t="s">
        <v>42</v>
      </c>
      <c r="Q412" s="13">
        <f>SUM(S412:AG412)</f>
        <v>78479836</v>
      </c>
      <c r="R412" s="13">
        <v>0</v>
      </c>
      <c r="S412" s="13">
        <v>58698820</v>
      </c>
      <c r="T412" s="13">
        <v>0</v>
      </c>
      <c r="U412" s="11" t="s">
        <v>44</v>
      </c>
      <c r="V412" s="13">
        <v>0</v>
      </c>
      <c r="W412" s="13">
        <v>17052600</v>
      </c>
      <c r="X412" s="11" t="s">
        <v>47</v>
      </c>
      <c r="Y412" s="13">
        <v>2728416</v>
      </c>
      <c r="Z412" s="13">
        <v>0</v>
      </c>
      <c r="AA412" s="11" t="s">
        <v>44</v>
      </c>
      <c r="AB412" s="13">
        <v>0</v>
      </c>
      <c r="AC412" s="13">
        <v>0</v>
      </c>
      <c r="AD412" s="11" t="s">
        <v>44</v>
      </c>
      <c r="AE412" s="13">
        <v>0</v>
      </c>
      <c r="AF412" s="13">
        <v>0</v>
      </c>
      <c r="AG412" s="11" t="s">
        <v>42</v>
      </c>
    </row>
    <row r="413" spans="1:33" s="14" customFormat="1" x14ac:dyDescent="0.25">
      <c r="A413" s="11" t="s">
        <v>1014</v>
      </c>
      <c r="B413" s="12" t="s">
        <v>1017</v>
      </c>
      <c r="C413" s="11" t="s">
        <v>38</v>
      </c>
      <c r="D413" s="11" t="s">
        <v>39</v>
      </c>
      <c r="E413" s="11" t="s">
        <v>1076</v>
      </c>
      <c r="F413" s="11" t="s">
        <v>1093</v>
      </c>
      <c r="G413" s="11" t="s">
        <v>40</v>
      </c>
      <c r="H413" s="11" t="s">
        <v>1020</v>
      </c>
      <c r="I413" s="13" t="s">
        <v>42</v>
      </c>
      <c r="J413" s="13" t="s">
        <v>42</v>
      </c>
      <c r="K413" s="13" t="s">
        <v>42</v>
      </c>
      <c r="L413" s="13" t="s">
        <v>42</v>
      </c>
      <c r="M413" s="13">
        <v>0</v>
      </c>
      <c r="N413" s="11" t="s">
        <v>42</v>
      </c>
      <c r="O413" s="11" t="s">
        <v>114</v>
      </c>
      <c r="P413" s="11" t="s">
        <v>115</v>
      </c>
      <c r="Q413" s="13">
        <f>SUM(S413:AG413)</f>
        <v>7000000</v>
      </c>
      <c r="R413" s="13">
        <v>0</v>
      </c>
      <c r="S413" s="13">
        <v>7000000</v>
      </c>
      <c r="T413" s="13">
        <v>0</v>
      </c>
      <c r="U413" s="11" t="s">
        <v>44</v>
      </c>
      <c r="V413" s="13">
        <v>0</v>
      </c>
      <c r="W413" s="13">
        <v>0</v>
      </c>
      <c r="X413" s="11" t="s">
        <v>44</v>
      </c>
      <c r="Y413" s="13">
        <v>0</v>
      </c>
      <c r="Z413" s="13">
        <v>0</v>
      </c>
      <c r="AA413" s="11" t="s">
        <v>44</v>
      </c>
      <c r="AB413" s="13">
        <v>0</v>
      </c>
      <c r="AC413" s="13">
        <v>0</v>
      </c>
      <c r="AD413" s="11" t="s">
        <v>44</v>
      </c>
      <c r="AE413" s="13">
        <v>0</v>
      </c>
      <c r="AF413" s="13">
        <v>0</v>
      </c>
      <c r="AG413" s="11" t="s">
        <v>42</v>
      </c>
    </row>
    <row r="414" spans="1:33" s="14" customFormat="1" x14ac:dyDescent="0.25">
      <c r="A414" s="11" t="s">
        <v>1016</v>
      </c>
      <c r="B414" s="12" t="s">
        <v>1017</v>
      </c>
      <c r="C414" s="11" t="s">
        <v>38</v>
      </c>
      <c r="D414" s="11" t="s">
        <v>39</v>
      </c>
      <c r="E414" s="11" t="s">
        <v>1076</v>
      </c>
      <c r="F414" s="11" t="s">
        <v>1093</v>
      </c>
      <c r="G414" s="11" t="s">
        <v>40</v>
      </c>
      <c r="H414" s="11" t="s">
        <v>1022</v>
      </c>
      <c r="I414" s="13" t="s">
        <v>42</v>
      </c>
      <c r="J414" s="13" t="s">
        <v>42</v>
      </c>
      <c r="K414" s="13" t="s">
        <v>42</v>
      </c>
      <c r="L414" s="13" t="s">
        <v>42</v>
      </c>
      <c r="M414" s="13">
        <v>0</v>
      </c>
      <c r="N414" s="11" t="s">
        <v>42</v>
      </c>
      <c r="O414" s="11" t="s">
        <v>114</v>
      </c>
      <c r="P414" s="11" t="s">
        <v>115</v>
      </c>
      <c r="Q414" s="13">
        <f>SUM(S414:AG414)</f>
        <v>5127500</v>
      </c>
      <c r="R414" s="13">
        <v>0</v>
      </c>
      <c r="S414" s="13">
        <v>5046300</v>
      </c>
      <c r="T414" s="13">
        <v>70000</v>
      </c>
      <c r="U414" s="11" t="s">
        <v>47</v>
      </c>
      <c r="V414" s="13">
        <v>11200</v>
      </c>
      <c r="W414" s="13">
        <v>0</v>
      </c>
      <c r="X414" s="11" t="s">
        <v>44</v>
      </c>
      <c r="Y414" s="13">
        <v>0</v>
      </c>
      <c r="Z414" s="13">
        <v>0</v>
      </c>
      <c r="AA414" s="11" t="s">
        <v>44</v>
      </c>
      <c r="AB414" s="13">
        <v>0</v>
      </c>
      <c r="AC414" s="13">
        <v>0</v>
      </c>
      <c r="AD414" s="11" t="s">
        <v>44</v>
      </c>
      <c r="AE414" s="13">
        <v>0</v>
      </c>
      <c r="AF414" s="13">
        <v>0</v>
      </c>
      <c r="AG414" s="11" t="s">
        <v>42</v>
      </c>
    </row>
    <row r="415" spans="1:33" s="14" customFormat="1" x14ac:dyDescent="0.25">
      <c r="A415" s="11" t="s">
        <v>1019</v>
      </c>
      <c r="B415" s="12" t="s">
        <v>1017</v>
      </c>
      <c r="C415" s="11" t="s">
        <v>38</v>
      </c>
      <c r="D415" s="11" t="s">
        <v>39</v>
      </c>
      <c r="E415" s="11" t="s">
        <v>1076</v>
      </c>
      <c r="F415" s="11" t="s">
        <v>1093</v>
      </c>
      <c r="G415" s="11" t="s">
        <v>40</v>
      </c>
      <c r="H415" s="11" t="s">
        <v>1024</v>
      </c>
      <c r="I415" s="13" t="s">
        <v>42</v>
      </c>
      <c r="J415" s="13" t="s">
        <v>42</v>
      </c>
      <c r="K415" s="13" t="s">
        <v>42</v>
      </c>
      <c r="L415" s="13" t="s">
        <v>42</v>
      </c>
      <c r="M415" s="13">
        <v>0</v>
      </c>
      <c r="N415" s="11" t="s">
        <v>42</v>
      </c>
      <c r="O415" s="11" t="s">
        <v>43</v>
      </c>
      <c r="P415" s="11" t="s">
        <v>42</v>
      </c>
      <c r="Q415" s="13">
        <f>SUM(S415:AG415)</f>
        <v>884202927.5</v>
      </c>
      <c r="R415" s="13">
        <v>0</v>
      </c>
      <c r="S415" s="13">
        <v>777798447.5</v>
      </c>
      <c r="T415" s="13">
        <v>0</v>
      </c>
      <c r="U415" s="11" t="s">
        <v>44</v>
      </c>
      <c r="V415" s="13">
        <v>0</v>
      </c>
      <c r="W415" s="13">
        <v>91728000</v>
      </c>
      <c r="X415" s="11" t="s">
        <v>47</v>
      </c>
      <c r="Y415" s="13">
        <v>14676480</v>
      </c>
      <c r="Z415" s="13">
        <v>0</v>
      </c>
      <c r="AA415" s="11" t="s">
        <v>44</v>
      </c>
      <c r="AB415" s="13">
        <v>0</v>
      </c>
      <c r="AC415" s="13">
        <v>0</v>
      </c>
      <c r="AD415" s="11" t="s">
        <v>44</v>
      </c>
      <c r="AE415" s="13">
        <v>0</v>
      </c>
      <c r="AF415" s="13">
        <v>0</v>
      </c>
      <c r="AG415" s="11" t="s">
        <v>42</v>
      </c>
    </row>
    <row r="416" spans="1:33" s="14" customFormat="1" x14ac:dyDescent="0.25">
      <c r="A416" s="11" t="s">
        <v>1021</v>
      </c>
      <c r="B416" s="12" t="s">
        <v>1017</v>
      </c>
      <c r="C416" s="11" t="s">
        <v>38</v>
      </c>
      <c r="D416" s="11" t="s">
        <v>39</v>
      </c>
      <c r="E416" s="11" t="s">
        <v>1076</v>
      </c>
      <c r="F416" s="11" t="s">
        <v>1093</v>
      </c>
      <c r="G416" s="11" t="s">
        <v>40</v>
      </c>
      <c r="H416" s="11" t="s">
        <v>1026</v>
      </c>
      <c r="I416" s="13" t="s">
        <v>42</v>
      </c>
      <c r="J416" s="13" t="s">
        <v>42</v>
      </c>
      <c r="K416" s="13" t="s">
        <v>42</v>
      </c>
      <c r="L416" s="13" t="s">
        <v>42</v>
      </c>
      <c r="M416" s="13">
        <v>0</v>
      </c>
      <c r="N416" s="11" t="s">
        <v>42</v>
      </c>
      <c r="O416" s="11" t="s">
        <v>43</v>
      </c>
      <c r="P416" s="11" t="s">
        <v>42</v>
      </c>
      <c r="Q416" s="13">
        <f>SUM(S416:AG416)</f>
        <v>744076112.5</v>
      </c>
      <c r="R416" s="13">
        <v>0</v>
      </c>
      <c r="S416" s="13">
        <v>569068797.5</v>
      </c>
      <c r="T416" s="13">
        <v>0</v>
      </c>
      <c r="U416" s="11" t="s">
        <v>44</v>
      </c>
      <c r="V416" s="13">
        <v>0</v>
      </c>
      <c r="W416" s="13">
        <v>150868375</v>
      </c>
      <c r="X416" s="11" t="s">
        <v>47</v>
      </c>
      <c r="Y416" s="13">
        <v>24138940</v>
      </c>
      <c r="Z416" s="13">
        <v>0</v>
      </c>
      <c r="AA416" s="11" t="s">
        <v>44</v>
      </c>
      <c r="AB416" s="13">
        <v>0</v>
      </c>
      <c r="AC416" s="13">
        <v>0</v>
      </c>
      <c r="AD416" s="11" t="s">
        <v>44</v>
      </c>
      <c r="AE416" s="13">
        <v>0</v>
      </c>
      <c r="AF416" s="13">
        <v>0</v>
      </c>
      <c r="AG416" s="11" t="s">
        <v>42</v>
      </c>
    </row>
    <row r="417" spans="1:33" x14ac:dyDescent="0.25">
      <c r="A417" s="11" t="s">
        <v>1023</v>
      </c>
      <c r="B417" s="12" t="s">
        <v>1017</v>
      </c>
      <c r="C417" s="11" t="s">
        <v>38</v>
      </c>
      <c r="D417" s="11" t="s">
        <v>39</v>
      </c>
      <c r="E417" s="11" t="s">
        <v>1076</v>
      </c>
      <c r="F417" s="11" t="s">
        <v>1093</v>
      </c>
      <c r="G417" s="11" t="s">
        <v>40</v>
      </c>
      <c r="H417" s="11" t="s">
        <v>1028</v>
      </c>
      <c r="I417" s="13" t="s">
        <v>42</v>
      </c>
      <c r="J417" s="13" t="s">
        <v>42</v>
      </c>
      <c r="K417" s="13" t="s">
        <v>42</v>
      </c>
      <c r="L417" s="13" t="s">
        <v>42</v>
      </c>
      <c r="M417" s="13">
        <v>0</v>
      </c>
      <c r="N417" s="11" t="s">
        <v>42</v>
      </c>
      <c r="O417" s="11" t="s">
        <v>43</v>
      </c>
      <c r="P417" s="11" t="s">
        <v>42</v>
      </c>
      <c r="Q417" s="13">
        <f>SUM(S417:AG417)</f>
        <v>325377987.5</v>
      </c>
      <c r="R417" s="13">
        <v>0</v>
      </c>
      <c r="S417" s="13">
        <v>242789467.5</v>
      </c>
      <c r="T417" s="13">
        <v>0</v>
      </c>
      <c r="U417" s="11" t="s">
        <v>44</v>
      </c>
      <c r="V417" s="13">
        <v>0</v>
      </c>
      <c r="W417" s="13">
        <v>71197000</v>
      </c>
      <c r="X417" s="11" t="s">
        <v>44</v>
      </c>
      <c r="Y417" s="13">
        <v>11391520</v>
      </c>
      <c r="Z417" s="13">
        <v>0</v>
      </c>
      <c r="AA417" s="11" t="s">
        <v>44</v>
      </c>
      <c r="AB417" s="13">
        <v>0</v>
      </c>
      <c r="AC417" s="13">
        <v>0</v>
      </c>
      <c r="AD417" s="11" t="s">
        <v>44</v>
      </c>
      <c r="AE417" s="13">
        <v>0</v>
      </c>
      <c r="AF417" s="13">
        <v>0</v>
      </c>
      <c r="AG417" s="11" t="s">
        <v>42</v>
      </c>
    </row>
    <row r="418" spans="1:33" x14ac:dyDescent="0.25">
      <c r="A418" s="11" t="s">
        <v>1025</v>
      </c>
      <c r="B418" s="12" t="s">
        <v>1017</v>
      </c>
      <c r="C418" s="11" t="s">
        <v>38</v>
      </c>
      <c r="D418" s="11" t="s">
        <v>63</v>
      </c>
      <c r="E418" s="11" t="s">
        <v>64</v>
      </c>
      <c r="F418" s="11" t="s">
        <v>1100</v>
      </c>
      <c r="G418" s="11" t="s">
        <v>40</v>
      </c>
      <c r="H418" s="11" t="s">
        <v>1030</v>
      </c>
      <c r="I418" s="13" t="s">
        <v>42</v>
      </c>
      <c r="J418" s="13" t="s">
        <v>42</v>
      </c>
      <c r="K418" s="13" t="s">
        <v>42</v>
      </c>
      <c r="L418" s="13" t="s">
        <v>42</v>
      </c>
      <c r="M418" s="13">
        <v>0</v>
      </c>
      <c r="N418" s="11" t="s">
        <v>42</v>
      </c>
      <c r="O418" s="11" t="s">
        <v>43</v>
      </c>
      <c r="P418" s="11" t="s">
        <v>42</v>
      </c>
      <c r="Q418" s="13">
        <f>SUM(S418:AG418)</f>
        <v>1763101181.2</v>
      </c>
      <c r="R418" s="13">
        <v>0</v>
      </c>
      <c r="S418" s="13">
        <v>1466684270</v>
      </c>
      <c r="T418" s="13">
        <v>0</v>
      </c>
      <c r="U418" s="11" t="s">
        <v>44</v>
      </c>
      <c r="V418" s="13">
        <v>0</v>
      </c>
      <c r="W418" s="13">
        <v>255531820</v>
      </c>
      <c r="X418" s="11" t="s">
        <v>47</v>
      </c>
      <c r="Y418" s="13">
        <v>40885091.200000003</v>
      </c>
      <c r="Z418" s="13">
        <v>0</v>
      </c>
      <c r="AA418" s="11" t="s">
        <v>44</v>
      </c>
      <c r="AB418" s="13">
        <v>0</v>
      </c>
      <c r="AC418" s="13">
        <v>0</v>
      </c>
      <c r="AD418" s="11" t="s">
        <v>44</v>
      </c>
      <c r="AE418" s="13">
        <v>0</v>
      </c>
      <c r="AF418" s="13">
        <v>0</v>
      </c>
      <c r="AG418" s="11" t="s">
        <v>42</v>
      </c>
    </row>
    <row r="419" spans="1:33" x14ac:dyDescent="0.25">
      <c r="A419" s="11" t="s">
        <v>1027</v>
      </c>
      <c r="B419" s="9" t="s">
        <v>1017</v>
      </c>
      <c r="C419" s="8" t="s">
        <v>38</v>
      </c>
      <c r="D419" s="8" t="s">
        <v>75</v>
      </c>
      <c r="E419" s="8" t="s">
        <v>1101</v>
      </c>
      <c r="F419" s="8" t="s">
        <v>67</v>
      </c>
      <c r="G419" s="8" t="s">
        <v>40</v>
      </c>
      <c r="H419" s="8" t="s">
        <v>1032</v>
      </c>
      <c r="I419" s="10" t="s">
        <v>42</v>
      </c>
      <c r="J419" s="10" t="s">
        <v>42</v>
      </c>
      <c r="K419" s="10" t="s">
        <v>42</v>
      </c>
      <c r="L419" s="10" t="s">
        <v>42</v>
      </c>
      <c r="M419" s="10">
        <v>0</v>
      </c>
      <c r="N419" s="8" t="s">
        <v>42</v>
      </c>
      <c r="O419" s="8" t="s">
        <v>43</v>
      </c>
      <c r="P419" s="8" t="s">
        <v>42</v>
      </c>
      <c r="Q419" s="10">
        <f>SUM(S419:AG419)</f>
        <v>743826511.5</v>
      </c>
      <c r="R419" s="10">
        <v>0</v>
      </c>
      <c r="S419" s="10">
        <v>692228667.5</v>
      </c>
      <c r="T419" s="10">
        <v>0</v>
      </c>
      <c r="U419" s="8" t="s">
        <v>44</v>
      </c>
      <c r="V419" s="10">
        <v>0</v>
      </c>
      <c r="W419" s="10">
        <v>44480900</v>
      </c>
      <c r="X419" s="8" t="s">
        <v>47</v>
      </c>
      <c r="Y419" s="10">
        <v>7116944</v>
      </c>
      <c r="Z419" s="10">
        <v>0</v>
      </c>
      <c r="AA419" s="8" t="s">
        <v>44</v>
      </c>
      <c r="AB419" s="10">
        <v>0</v>
      </c>
      <c r="AC419" s="10">
        <v>0</v>
      </c>
      <c r="AD419" s="8" t="s">
        <v>44</v>
      </c>
      <c r="AE419" s="10">
        <v>0</v>
      </c>
      <c r="AF419" s="10">
        <v>0</v>
      </c>
      <c r="AG419" s="8" t="s">
        <v>42</v>
      </c>
    </row>
    <row r="420" spans="1:33" x14ac:dyDescent="0.25">
      <c r="A420" s="11" t="s">
        <v>1029</v>
      </c>
      <c r="B420" s="9" t="s">
        <v>1017</v>
      </c>
      <c r="C420" s="8" t="s">
        <v>38</v>
      </c>
      <c r="D420" s="8" t="s">
        <v>75</v>
      </c>
      <c r="E420" s="8" t="s">
        <v>1101</v>
      </c>
      <c r="F420" s="8" t="s">
        <v>67</v>
      </c>
      <c r="G420" s="8" t="s">
        <v>40</v>
      </c>
      <c r="H420" s="8" t="s">
        <v>1034</v>
      </c>
      <c r="I420" s="10" t="s">
        <v>42</v>
      </c>
      <c r="J420" s="10" t="s">
        <v>42</v>
      </c>
      <c r="K420" s="10" t="s">
        <v>42</v>
      </c>
      <c r="L420" s="10" t="s">
        <v>42</v>
      </c>
      <c r="M420" s="10">
        <v>0</v>
      </c>
      <c r="N420" s="8" t="s">
        <v>42</v>
      </c>
      <c r="O420" s="8" t="s">
        <v>43</v>
      </c>
      <c r="P420" s="8" t="s">
        <v>42</v>
      </c>
      <c r="Q420" s="10">
        <f>SUM(S420:AG420)</f>
        <v>90776485</v>
      </c>
      <c r="R420" s="10">
        <v>0</v>
      </c>
      <c r="S420" s="10">
        <v>84243945</v>
      </c>
      <c r="T420" s="10">
        <v>0</v>
      </c>
      <c r="U420" s="8" t="s">
        <v>44</v>
      </c>
      <c r="V420" s="10">
        <v>0</v>
      </c>
      <c r="W420" s="10">
        <v>5631500</v>
      </c>
      <c r="X420" s="8" t="s">
        <v>44</v>
      </c>
      <c r="Y420" s="10">
        <v>901040</v>
      </c>
      <c r="Z420" s="10">
        <v>0</v>
      </c>
      <c r="AA420" s="8" t="s">
        <v>44</v>
      </c>
      <c r="AB420" s="10">
        <v>0</v>
      </c>
      <c r="AC420" s="10">
        <v>0</v>
      </c>
      <c r="AD420" s="8" t="s">
        <v>44</v>
      </c>
      <c r="AE420" s="10">
        <v>0</v>
      </c>
      <c r="AF420" s="10">
        <v>0</v>
      </c>
      <c r="AG420" s="8" t="s">
        <v>42</v>
      </c>
    </row>
    <row r="421" spans="1:33" s="14" customFormat="1" x14ac:dyDescent="0.25">
      <c r="A421" s="11" t="s">
        <v>1031</v>
      </c>
      <c r="B421" s="9" t="s">
        <v>1017</v>
      </c>
      <c r="C421" s="8" t="s">
        <v>38</v>
      </c>
      <c r="D421" s="8" t="s">
        <v>75</v>
      </c>
      <c r="E421" s="8" t="s">
        <v>1101</v>
      </c>
      <c r="F421" s="8" t="s">
        <v>67</v>
      </c>
      <c r="G421" s="8" t="s">
        <v>40</v>
      </c>
      <c r="H421" s="8" t="s">
        <v>1036</v>
      </c>
      <c r="I421" s="10" t="s">
        <v>42</v>
      </c>
      <c r="J421" s="10" t="s">
        <v>42</v>
      </c>
      <c r="K421" s="10" t="s">
        <v>42</v>
      </c>
      <c r="L421" s="10" t="s">
        <v>42</v>
      </c>
      <c r="M421" s="10">
        <v>0</v>
      </c>
      <c r="N421" s="8" t="s">
        <v>42</v>
      </c>
      <c r="O421" s="8" t="s">
        <v>43</v>
      </c>
      <c r="P421" s="8" t="s">
        <v>42</v>
      </c>
      <c r="Q421" s="10">
        <f>SUM(S421:AG421)</f>
        <v>242752170.09999999</v>
      </c>
      <c r="R421" s="10">
        <v>0</v>
      </c>
      <c r="S421" s="10">
        <v>172269210</v>
      </c>
      <c r="T421" s="10">
        <v>0</v>
      </c>
      <c r="U421" s="8" t="s">
        <v>44</v>
      </c>
      <c r="V421" s="10">
        <v>0</v>
      </c>
      <c r="W421" s="10">
        <v>60761172.5</v>
      </c>
      <c r="X421" s="8" t="s">
        <v>47</v>
      </c>
      <c r="Y421" s="10">
        <v>9721787.5999999996</v>
      </c>
      <c r="Z421" s="10">
        <v>0</v>
      </c>
      <c r="AA421" s="8" t="s">
        <v>44</v>
      </c>
      <c r="AB421" s="10">
        <v>0</v>
      </c>
      <c r="AC421" s="10">
        <v>0</v>
      </c>
      <c r="AD421" s="8" t="s">
        <v>44</v>
      </c>
      <c r="AE421" s="10">
        <v>0</v>
      </c>
      <c r="AF421" s="10">
        <v>0</v>
      </c>
      <c r="AG421" s="8" t="s">
        <v>42</v>
      </c>
    </row>
    <row r="422" spans="1:33" s="14" customFormat="1" x14ac:dyDescent="0.25">
      <c r="A422" s="11" t="s">
        <v>1033</v>
      </c>
      <c r="B422" s="9" t="s">
        <v>1017</v>
      </c>
      <c r="C422" s="8" t="s">
        <v>38</v>
      </c>
      <c r="D422" s="8" t="s">
        <v>75</v>
      </c>
      <c r="E422" s="8" t="s">
        <v>1101</v>
      </c>
      <c r="F422" s="8" t="s">
        <v>67</v>
      </c>
      <c r="G422" s="8" t="s">
        <v>40</v>
      </c>
      <c r="H422" s="8" t="s">
        <v>1038</v>
      </c>
      <c r="I422" s="10" t="s">
        <v>42</v>
      </c>
      <c r="J422" s="10" t="s">
        <v>42</v>
      </c>
      <c r="K422" s="10" t="s">
        <v>42</v>
      </c>
      <c r="L422" s="10" t="s">
        <v>42</v>
      </c>
      <c r="M422" s="10">
        <v>0</v>
      </c>
      <c r="N422" s="8" t="s">
        <v>42</v>
      </c>
      <c r="O422" s="8" t="s">
        <v>43</v>
      </c>
      <c r="P422" s="8" t="s">
        <v>42</v>
      </c>
      <c r="Q422" s="10">
        <f>SUM(S422:AG422)</f>
        <v>593505419</v>
      </c>
      <c r="R422" s="10">
        <v>0</v>
      </c>
      <c r="S422" s="10">
        <v>506982150</v>
      </c>
      <c r="T422" s="10">
        <v>0</v>
      </c>
      <c r="U422" s="8" t="s">
        <v>44</v>
      </c>
      <c r="V422" s="10">
        <v>0</v>
      </c>
      <c r="W422" s="10">
        <v>74589025</v>
      </c>
      <c r="X422" s="8" t="s">
        <v>47</v>
      </c>
      <c r="Y422" s="10">
        <v>11934244</v>
      </c>
      <c r="Z422" s="10">
        <v>0</v>
      </c>
      <c r="AA422" s="8" t="s">
        <v>44</v>
      </c>
      <c r="AB422" s="10">
        <v>0</v>
      </c>
      <c r="AC422" s="10">
        <v>0</v>
      </c>
      <c r="AD422" s="8" t="s">
        <v>44</v>
      </c>
      <c r="AE422" s="10">
        <v>0</v>
      </c>
      <c r="AF422" s="10">
        <v>0</v>
      </c>
      <c r="AG422" s="8" t="s">
        <v>42</v>
      </c>
    </row>
    <row r="423" spans="1:33" s="14" customFormat="1" x14ac:dyDescent="0.25">
      <c r="A423" s="11" t="s">
        <v>1035</v>
      </c>
      <c r="B423" s="12" t="s">
        <v>1017</v>
      </c>
      <c r="C423" s="11" t="s">
        <v>38</v>
      </c>
      <c r="D423" s="11" t="s">
        <v>91</v>
      </c>
      <c r="E423" s="11" t="s">
        <v>92</v>
      </c>
      <c r="F423" s="11" t="s">
        <v>1041</v>
      </c>
      <c r="G423" s="11" t="s">
        <v>40</v>
      </c>
      <c r="H423" s="11" t="s">
        <v>1134</v>
      </c>
      <c r="I423" s="13" t="s">
        <v>42</v>
      </c>
      <c r="J423" s="13" t="s">
        <v>42</v>
      </c>
      <c r="K423" s="13" t="s">
        <v>42</v>
      </c>
      <c r="L423" s="13" t="s">
        <v>42</v>
      </c>
      <c r="M423" s="13">
        <v>0</v>
      </c>
      <c r="N423" s="11" t="s">
        <v>42</v>
      </c>
      <c r="O423" s="11" t="s">
        <v>43</v>
      </c>
      <c r="P423" s="11" t="s">
        <v>42</v>
      </c>
      <c r="Q423" s="13">
        <f>SUM(S423:AG423)</f>
        <v>383489560</v>
      </c>
      <c r="R423" s="13">
        <v>0</v>
      </c>
      <c r="S423" s="13">
        <v>376076000</v>
      </c>
      <c r="T423" s="13">
        <v>0</v>
      </c>
      <c r="U423" s="11" t="s">
        <v>44</v>
      </c>
      <c r="V423" s="13">
        <v>0</v>
      </c>
      <c r="W423" s="13">
        <v>6391000</v>
      </c>
      <c r="X423" s="11" t="s">
        <v>44</v>
      </c>
      <c r="Y423" s="13">
        <f>+W423*0.16</f>
        <v>1022560</v>
      </c>
      <c r="Z423" s="13">
        <v>0</v>
      </c>
      <c r="AA423" s="11" t="s">
        <v>44</v>
      </c>
      <c r="AB423" s="13">
        <v>0</v>
      </c>
      <c r="AC423" s="13">
        <v>0</v>
      </c>
      <c r="AD423" s="11" t="s">
        <v>44</v>
      </c>
      <c r="AE423" s="13">
        <v>0</v>
      </c>
      <c r="AF423" s="13">
        <v>0</v>
      </c>
      <c r="AG423" s="11" t="s">
        <v>42</v>
      </c>
    </row>
    <row r="424" spans="1:33" s="14" customFormat="1" x14ac:dyDescent="0.25">
      <c r="A424" s="11" t="s">
        <v>1037</v>
      </c>
      <c r="B424" s="12" t="s">
        <v>1017</v>
      </c>
      <c r="C424" s="11" t="s">
        <v>38</v>
      </c>
      <c r="D424" s="11" t="s">
        <v>94</v>
      </c>
      <c r="E424" s="11" t="s">
        <v>1135</v>
      </c>
      <c r="F424" s="11" t="s">
        <v>1150</v>
      </c>
      <c r="G424" s="11" t="s">
        <v>40</v>
      </c>
      <c r="H424" s="11" t="s">
        <v>1044</v>
      </c>
      <c r="I424" s="13" t="s">
        <v>42</v>
      </c>
      <c r="J424" s="13" t="s">
        <v>42</v>
      </c>
      <c r="K424" s="13" t="s">
        <v>42</v>
      </c>
      <c r="L424" s="13" t="s">
        <v>42</v>
      </c>
      <c r="M424" s="13">
        <v>0</v>
      </c>
      <c r="N424" s="11" t="s">
        <v>42</v>
      </c>
      <c r="O424" s="11" t="s">
        <v>43</v>
      </c>
      <c r="P424" s="11" t="s">
        <v>42</v>
      </c>
      <c r="Q424" s="13">
        <f>SUM(S424:AG424)</f>
        <v>1088480200</v>
      </c>
      <c r="R424" s="13">
        <v>0</v>
      </c>
      <c r="S424" s="13">
        <v>1081700000</v>
      </c>
      <c r="T424" s="13">
        <v>0</v>
      </c>
      <c r="U424" s="11" t="s">
        <v>44</v>
      </c>
      <c r="V424" s="13">
        <v>0</v>
      </c>
      <c r="W424" s="13">
        <v>5845000</v>
      </c>
      <c r="X424" s="11" t="s">
        <v>44</v>
      </c>
      <c r="Y424" s="13">
        <v>935200</v>
      </c>
      <c r="Z424" s="13">
        <v>0</v>
      </c>
      <c r="AA424" s="11" t="s">
        <v>44</v>
      </c>
      <c r="AB424" s="13">
        <v>0</v>
      </c>
      <c r="AC424" s="13">
        <v>0</v>
      </c>
      <c r="AD424" s="11" t="s">
        <v>44</v>
      </c>
      <c r="AE424" s="13">
        <v>0</v>
      </c>
      <c r="AF424" s="13">
        <v>0</v>
      </c>
      <c r="AG424" s="11" t="s">
        <v>42</v>
      </c>
    </row>
    <row r="425" spans="1:33" s="14" customFormat="1" x14ac:dyDescent="0.25">
      <c r="A425" s="11" t="s">
        <v>1039</v>
      </c>
      <c r="B425" s="12" t="s">
        <v>1017</v>
      </c>
      <c r="C425" s="11" t="s">
        <v>38</v>
      </c>
      <c r="D425" s="11" t="s">
        <v>94</v>
      </c>
      <c r="E425" s="11" t="s">
        <v>1135</v>
      </c>
      <c r="F425" s="11" t="s">
        <v>1150</v>
      </c>
      <c r="G425" s="11" t="s">
        <v>40</v>
      </c>
      <c r="H425" s="11" t="s">
        <v>1046</v>
      </c>
      <c r="I425" s="13" t="s">
        <v>42</v>
      </c>
      <c r="J425" s="13" t="s">
        <v>42</v>
      </c>
      <c r="K425" s="13" t="s">
        <v>42</v>
      </c>
      <c r="L425" s="13" t="s">
        <v>42</v>
      </c>
      <c r="M425" s="13">
        <v>0</v>
      </c>
      <c r="N425" s="11" t="s">
        <v>42</v>
      </c>
      <c r="O425" s="11" t="s">
        <v>43</v>
      </c>
      <c r="P425" s="11" t="s">
        <v>42</v>
      </c>
      <c r="Q425" s="13">
        <f>SUM(S425:AG425)</f>
        <v>33200900</v>
      </c>
      <c r="R425" s="13">
        <v>0</v>
      </c>
      <c r="S425" s="13">
        <v>25426000</v>
      </c>
      <c r="T425" s="13">
        <v>0</v>
      </c>
      <c r="U425" s="11" t="s">
        <v>44</v>
      </c>
      <c r="V425" s="13">
        <v>0</v>
      </c>
      <c r="W425" s="13">
        <v>6702500</v>
      </c>
      <c r="X425" s="11" t="s">
        <v>47</v>
      </c>
      <c r="Y425" s="13">
        <v>1072400</v>
      </c>
      <c r="Z425" s="13">
        <v>0</v>
      </c>
      <c r="AA425" s="11" t="s">
        <v>44</v>
      </c>
      <c r="AB425" s="13">
        <v>0</v>
      </c>
      <c r="AC425" s="13">
        <v>0</v>
      </c>
      <c r="AD425" s="11" t="s">
        <v>44</v>
      </c>
      <c r="AE425" s="13">
        <v>0</v>
      </c>
      <c r="AF425" s="13">
        <v>0</v>
      </c>
      <c r="AG425" s="11" t="s">
        <v>42</v>
      </c>
    </row>
    <row r="426" spans="1:33" s="14" customFormat="1" x14ac:dyDescent="0.25">
      <c r="A426" s="11" t="s">
        <v>1040</v>
      </c>
      <c r="B426" s="12" t="s">
        <v>1017</v>
      </c>
      <c r="C426" s="11" t="s">
        <v>38</v>
      </c>
      <c r="D426" s="11" t="s">
        <v>94</v>
      </c>
      <c r="E426" s="11" t="s">
        <v>1135</v>
      </c>
      <c r="F426" s="11" t="s">
        <v>1150</v>
      </c>
      <c r="G426" s="11" t="s">
        <v>40</v>
      </c>
      <c r="H426" s="11" t="s">
        <v>1048</v>
      </c>
      <c r="I426" s="13" t="s">
        <v>42</v>
      </c>
      <c r="J426" s="13" t="s">
        <v>42</v>
      </c>
      <c r="K426" s="13" t="s">
        <v>42</v>
      </c>
      <c r="L426" s="13" t="s">
        <v>42</v>
      </c>
      <c r="M426" s="13">
        <v>0</v>
      </c>
      <c r="N426" s="11" t="s">
        <v>42</v>
      </c>
      <c r="O426" s="11" t="s">
        <v>43</v>
      </c>
      <c r="P426" s="11" t="s">
        <v>42</v>
      </c>
      <c r="Q426" s="13">
        <f>SUM(S426:AG426)</f>
        <v>37640250</v>
      </c>
      <c r="R426" s="13">
        <v>0</v>
      </c>
      <c r="S426" s="13">
        <v>37640250</v>
      </c>
      <c r="T426" s="13">
        <v>0</v>
      </c>
      <c r="U426" s="11" t="s">
        <v>44</v>
      </c>
      <c r="V426" s="13">
        <v>0</v>
      </c>
      <c r="W426" s="13">
        <v>0</v>
      </c>
      <c r="X426" s="11" t="s">
        <v>44</v>
      </c>
      <c r="Y426" s="13">
        <v>0</v>
      </c>
      <c r="Z426" s="13">
        <v>0</v>
      </c>
      <c r="AA426" s="11" t="s">
        <v>44</v>
      </c>
      <c r="AB426" s="13">
        <v>0</v>
      </c>
      <c r="AC426" s="13">
        <v>0</v>
      </c>
      <c r="AD426" s="11" t="s">
        <v>44</v>
      </c>
      <c r="AE426" s="13">
        <v>0</v>
      </c>
      <c r="AF426" s="13">
        <v>0</v>
      </c>
      <c r="AG426" s="11" t="s">
        <v>42</v>
      </c>
    </row>
    <row r="427" spans="1:33" s="14" customFormat="1" x14ac:dyDescent="0.25">
      <c r="A427" s="11" t="s">
        <v>1042</v>
      </c>
      <c r="B427" s="12" t="s">
        <v>1017</v>
      </c>
      <c r="C427" s="11" t="s">
        <v>38</v>
      </c>
      <c r="D427" s="11" t="s">
        <v>94</v>
      </c>
      <c r="E427" s="11" t="s">
        <v>1135</v>
      </c>
      <c r="F427" s="11" t="s">
        <v>1150</v>
      </c>
      <c r="G427" s="11" t="s">
        <v>40</v>
      </c>
      <c r="H427" s="11" t="s">
        <v>1050</v>
      </c>
      <c r="I427" s="13" t="s">
        <v>42</v>
      </c>
      <c r="J427" s="13" t="s">
        <v>42</v>
      </c>
      <c r="K427" s="13" t="s">
        <v>42</v>
      </c>
      <c r="L427" s="13" t="s">
        <v>42</v>
      </c>
      <c r="M427" s="13">
        <v>0</v>
      </c>
      <c r="N427" s="11" t="s">
        <v>42</v>
      </c>
      <c r="O427" s="11" t="s">
        <v>43</v>
      </c>
      <c r="P427" s="11" t="s">
        <v>42</v>
      </c>
      <c r="Q427" s="13">
        <f>SUM(S427:AG427)</f>
        <v>76519350</v>
      </c>
      <c r="R427" s="13">
        <v>0</v>
      </c>
      <c r="S427" s="13">
        <v>67668550</v>
      </c>
      <c r="T427" s="13">
        <v>0</v>
      </c>
      <c r="U427" s="11" t="s">
        <v>44</v>
      </c>
      <c r="V427" s="13">
        <v>0</v>
      </c>
      <c r="W427" s="13">
        <v>7630000</v>
      </c>
      <c r="X427" s="11" t="s">
        <v>44</v>
      </c>
      <c r="Y427" s="13">
        <v>1220800</v>
      </c>
      <c r="Z427" s="13">
        <v>0</v>
      </c>
      <c r="AA427" s="11" t="s">
        <v>44</v>
      </c>
      <c r="AB427" s="13">
        <v>0</v>
      </c>
      <c r="AC427" s="13">
        <v>0</v>
      </c>
      <c r="AD427" s="11" t="s">
        <v>44</v>
      </c>
      <c r="AE427" s="13">
        <v>0</v>
      </c>
      <c r="AF427" s="13">
        <v>0</v>
      </c>
      <c r="AG427" s="11" t="s">
        <v>42</v>
      </c>
    </row>
    <row r="428" spans="1:33" s="14" customFormat="1" x14ac:dyDescent="0.25">
      <c r="A428" s="11" t="s">
        <v>1043</v>
      </c>
      <c r="B428" s="12" t="s">
        <v>1017</v>
      </c>
      <c r="C428" s="11" t="s">
        <v>38</v>
      </c>
      <c r="D428" s="11" t="s">
        <v>94</v>
      </c>
      <c r="E428" s="11" t="s">
        <v>1135</v>
      </c>
      <c r="F428" s="11" t="s">
        <v>1150</v>
      </c>
      <c r="G428" s="11" t="s">
        <v>40</v>
      </c>
      <c r="H428" s="11" t="s">
        <v>1052</v>
      </c>
      <c r="I428" s="13" t="s">
        <v>42</v>
      </c>
      <c r="J428" s="13" t="s">
        <v>42</v>
      </c>
      <c r="K428" s="13" t="s">
        <v>42</v>
      </c>
      <c r="L428" s="13" t="s">
        <v>42</v>
      </c>
      <c r="M428" s="13">
        <v>0</v>
      </c>
      <c r="N428" s="11" t="s">
        <v>42</v>
      </c>
      <c r="O428" s="11" t="s">
        <v>43</v>
      </c>
      <c r="P428" s="11" t="s">
        <v>42</v>
      </c>
      <c r="Q428" s="13">
        <f>SUM(S428:AG428)</f>
        <v>43811800</v>
      </c>
      <c r="R428" s="13">
        <v>0</v>
      </c>
      <c r="S428" s="13">
        <v>32119000</v>
      </c>
      <c r="T428" s="13">
        <v>0</v>
      </c>
      <c r="U428" s="11" t="s">
        <v>44</v>
      </c>
      <c r="V428" s="13">
        <v>0</v>
      </c>
      <c r="W428" s="13">
        <v>10080000</v>
      </c>
      <c r="X428" s="11" t="s">
        <v>47</v>
      </c>
      <c r="Y428" s="13">
        <v>1612800</v>
      </c>
      <c r="Z428" s="13">
        <v>0</v>
      </c>
      <c r="AA428" s="11" t="s">
        <v>44</v>
      </c>
      <c r="AB428" s="13">
        <v>0</v>
      </c>
      <c r="AC428" s="13">
        <v>0</v>
      </c>
      <c r="AD428" s="11" t="s">
        <v>44</v>
      </c>
      <c r="AE428" s="13">
        <v>0</v>
      </c>
      <c r="AF428" s="13">
        <v>0</v>
      </c>
      <c r="AG428" s="11" t="s">
        <v>42</v>
      </c>
    </row>
    <row r="429" spans="1:33" s="14" customFormat="1" x14ac:dyDescent="0.25">
      <c r="A429" s="11" t="s">
        <v>1045</v>
      </c>
      <c r="B429" s="12" t="s">
        <v>1017</v>
      </c>
      <c r="C429" s="11" t="s">
        <v>38</v>
      </c>
      <c r="D429" s="11" t="s">
        <v>94</v>
      </c>
      <c r="E429" s="11" t="s">
        <v>1135</v>
      </c>
      <c r="F429" s="11" t="s">
        <v>1150</v>
      </c>
      <c r="G429" s="11" t="s">
        <v>40</v>
      </c>
      <c r="H429" s="11" t="s">
        <v>1054</v>
      </c>
      <c r="I429" s="13" t="s">
        <v>42</v>
      </c>
      <c r="J429" s="13" t="s">
        <v>42</v>
      </c>
      <c r="K429" s="13" t="s">
        <v>42</v>
      </c>
      <c r="L429" s="13" t="s">
        <v>42</v>
      </c>
      <c r="M429" s="13">
        <v>0</v>
      </c>
      <c r="N429" s="11" t="s">
        <v>42</v>
      </c>
      <c r="O429" s="11" t="s">
        <v>43</v>
      </c>
      <c r="P429" s="11" t="s">
        <v>42</v>
      </c>
      <c r="Q429" s="13">
        <f>SUM(S429:AG429)</f>
        <v>68238200</v>
      </c>
      <c r="R429" s="13">
        <v>0</v>
      </c>
      <c r="S429" s="13">
        <v>55368000</v>
      </c>
      <c r="T429" s="13">
        <v>0</v>
      </c>
      <c r="U429" s="11" t="s">
        <v>44</v>
      </c>
      <c r="V429" s="13">
        <v>0</v>
      </c>
      <c r="W429" s="13">
        <v>11095000</v>
      </c>
      <c r="X429" s="11" t="s">
        <v>47</v>
      </c>
      <c r="Y429" s="13">
        <v>1775200</v>
      </c>
      <c r="Z429" s="13">
        <v>0</v>
      </c>
      <c r="AA429" s="11" t="s">
        <v>44</v>
      </c>
      <c r="AB429" s="13">
        <v>0</v>
      </c>
      <c r="AC429" s="13">
        <v>0</v>
      </c>
      <c r="AD429" s="11" t="s">
        <v>44</v>
      </c>
      <c r="AE429" s="13">
        <v>0</v>
      </c>
      <c r="AF429" s="13">
        <v>0</v>
      </c>
      <c r="AG429" s="11" t="s">
        <v>42</v>
      </c>
    </row>
    <row r="430" spans="1:33" s="14" customFormat="1" x14ac:dyDescent="0.25">
      <c r="A430" s="11" t="s">
        <v>1047</v>
      </c>
      <c r="B430" s="12" t="s">
        <v>1017</v>
      </c>
      <c r="C430" s="11" t="s">
        <v>38</v>
      </c>
      <c r="D430" s="11" t="s">
        <v>94</v>
      </c>
      <c r="E430" s="11" t="s">
        <v>1135</v>
      </c>
      <c r="F430" s="11" t="s">
        <v>1150</v>
      </c>
      <c r="G430" s="11" t="s">
        <v>40</v>
      </c>
      <c r="H430" s="11" t="s">
        <v>1056</v>
      </c>
      <c r="I430" s="13" t="s">
        <v>42</v>
      </c>
      <c r="J430" s="13" t="s">
        <v>42</v>
      </c>
      <c r="K430" s="13" t="s">
        <v>42</v>
      </c>
      <c r="L430" s="13" t="s">
        <v>42</v>
      </c>
      <c r="M430" s="13">
        <v>0</v>
      </c>
      <c r="N430" s="11" t="s">
        <v>42</v>
      </c>
      <c r="O430" s="11" t="s">
        <v>43</v>
      </c>
      <c r="P430" s="11" t="s">
        <v>42</v>
      </c>
      <c r="Q430" s="13">
        <f>SUM(S430:AG430)</f>
        <v>111998440</v>
      </c>
      <c r="R430" s="13">
        <v>0</v>
      </c>
      <c r="S430" s="13">
        <v>95001250</v>
      </c>
      <c r="T430" s="13">
        <v>0</v>
      </c>
      <c r="U430" s="11" t="s">
        <v>44</v>
      </c>
      <c r="V430" s="13">
        <v>0</v>
      </c>
      <c r="W430" s="13">
        <v>14652750</v>
      </c>
      <c r="X430" s="11" t="s">
        <v>44</v>
      </c>
      <c r="Y430" s="13">
        <v>2344440</v>
      </c>
      <c r="Z430" s="13">
        <v>0</v>
      </c>
      <c r="AA430" s="11" t="s">
        <v>44</v>
      </c>
      <c r="AB430" s="13">
        <v>0</v>
      </c>
      <c r="AC430" s="13">
        <v>0</v>
      </c>
      <c r="AD430" s="11" t="s">
        <v>44</v>
      </c>
      <c r="AE430" s="13">
        <v>0</v>
      </c>
      <c r="AF430" s="13">
        <v>0</v>
      </c>
      <c r="AG430" s="11" t="s">
        <v>42</v>
      </c>
    </row>
    <row r="431" spans="1:33" s="14" customFormat="1" x14ac:dyDescent="0.25">
      <c r="A431" s="11" t="s">
        <v>1049</v>
      </c>
      <c r="B431" s="12" t="s">
        <v>1017</v>
      </c>
      <c r="C431" s="11" t="s">
        <v>38</v>
      </c>
      <c r="D431" s="11" t="s">
        <v>94</v>
      </c>
      <c r="E431" s="11" t="s">
        <v>1135</v>
      </c>
      <c r="F431" s="11" t="s">
        <v>1150</v>
      </c>
      <c r="G431" s="11" t="s">
        <v>40</v>
      </c>
      <c r="H431" s="11" t="s">
        <v>1058</v>
      </c>
      <c r="I431" s="13" t="s">
        <v>42</v>
      </c>
      <c r="J431" s="13" t="s">
        <v>42</v>
      </c>
      <c r="K431" s="13" t="s">
        <v>42</v>
      </c>
      <c r="L431" s="13" t="s">
        <v>42</v>
      </c>
      <c r="M431" s="13">
        <v>0</v>
      </c>
      <c r="N431" s="11" t="s">
        <v>42</v>
      </c>
      <c r="O431" s="11" t="s">
        <v>43</v>
      </c>
      <c r="P431" s="11" t="s">
        <v>42</v>
      </c>
      <c r="Q431" s="13">
        <f>SUM(S431:AG431)</f>
        <v>180859260</v>
      </c>
      <c r="R431" s="13">
        <v>0</v>
      </c>
      <c r="S431" s="13">
        <v>157530500</v>
      </c>
      <c r="T431" s="13">
        <v>0</v>
      </c>
      <c r="U431" s="11" t="s">
        <v>44</v>
      </c>
      <c r="V431" s="13">
        <v>0</v>
      </c>
      <c r="W431" s="13">
        <v>20111000</v>
      </c>
      <c r="X431" s="11" t="s">
        <v>44</v>
      </c>
      <c r="Y431" s="13">
        <v>3217760</v>
      </c>
      <c r="Z431" s="13">
        <v>0</v>
      </c>
      <c r="AA431" s="11" t="s">
        <v>44</v>
      </c>
      <c r="AB431" s="13">
        <v>0</v>
      </c>
      <c r="AC431" s="13">
        <v>0</v>
      </c>
      <c r="AD431" s="11" t="s">
        <v>44</v>
      </c>
      <c r="AE431" s="13">
        <v>0</v>
      </c>
      <c r="AF431" s="13">
        <v>0</v>
      </c>
      <c r="AG431" s="11" t="s">
        <v>42</v>
      </c>
    </row>
    <row r="432" spans="1:33" s="14" customFormat="1" x14ac:dyDescent="0.25">
      <c r="A432" s="11" t="s">
        <v>1051</v>
      </c>
      <c r="B432" s="12" t="s">
        <v>1017</v>
      </c>
      <c r="C432" s="11" t="s">
        <v>38</v>
      </c>
      <c r="D432" s="11" t="s">
        <v>94</v>
      </c>
      <c r="E432" s="11" t="s">
        <v>1135</v>
      </c>
      <c r="F432" s="11" t="s">
        <v>1150</v>
      </c>
      <c r="G432" s="11" t="s">
        <v>40</v>
      </c>
      <c r="H432" s="11" t="s">
        <v>1059</v>
      </c>
      <c r="I432" s="13" t="s">
        <v>42</v>
      </c>
      <c r="J432" s="13" t="s">
        <v>42</v>
      </c>
      <c r="K432" s="13" t="s">
        <v>42</v>
      </c>
      <c r="L432" s="13" t="s">
        <v>42</v>
      </c>
      <c r="M432" s="13">
        <v>0</v>
      </c>
      <c r="N432" s="11" t="s">
        <v>42</v>
      </c>
      <c r="O432" s="11" t="s">
        <v>43</v>
      </c>
      <c r="P432" s="11" t="s">
        <v>42</v>
      </c>
      <c r="Q432" s="13">
        <f>SUM(S432:AG432)</f>
        <v>199835590</v>
      </c>
      <c r="R432" s="13">
        <v>0</v>
      </c>
      <c r="S432" s="13">
        <v>192113470</v>
      </c>
      <c r="T432" s="13">
        <v>0</v>
      </c>
      <c r="U432" s="11" t="s">
        <v>44</v>
      </c>
      <c r="V432" s="13">
        <v>0</v>
      </c>
      <c r="W432" s="13">
        <v>6657000</v>
      </c>
      <c r="X432" s="11" t="s">
        <v>44</v>
      </c>
      <c r="Y432" s="13">
        <v>1065120</v>
      </c>
      <c r="Z432" s="13">
        <v>0</v>
      </c>
      <c r="AA432" s="11" t="s">
        <v>44</v>
      </c>
      <c r="AB432" s="13">
        <v>0</v>
      </c>
      <c r="AC432" s="13">
        <v>0</v>
      </c>
      <c r="AD432" s="11" t="s">
        <v>44</v>
      </c>
      <c r="AE432" s="13">
        <v>0</v>
      </c>
      <c r="AF432" s="13">
        <v>0</v>
      </c>
      <c r="AG432" s="11" t="s">
        <v>42</v>
      </c>
    </row>
    <row r="433" spans="1:33" s="14" customFormat="1" x14ac:dyDescent="0.25">
      <c r="A433" s="11" t="s">
        <v>1053</v>
      </c>
      <c r="B433" s="12" t="s">
        <v>1017</v>
      </c>
      <c r="C433" s="11" t="s">
        <v>38</v>
      </c>
      <c r="D433" s="11" t="s">
        <v>94</v>
      </c>
      <c r="E433" s="11" t="s">
        <v>1135</v>
      </c>
      <c r="F433" s="11" t="s">
        <v>1150</v>
      </c>
      <c r="G433" s="11" t="s">
        <v>40</v>
      </c>
      <c r="H433" s="11" t="s">
        <v>1060</v>
      </c>
      <c r="I433" s="13" t="s">
        <v>42</v>
      </c>
      <c r="J433" s="13" t="s">
        <v>42</v>
      </c>
      <c r="K433" s="13" t="s">
        <v>42</v>
      </c>
      <c r="L433" s="13" t="s">
        <v>42</v>
      </c>
      <c r="M433" s="13">
        <v>0</v>
      </c>
      <c r="N433" s="11" t="s">
        <v>42</v>
      </c>
      <c r="O433" s="11" t="s">
        <v>1061</v>
      </c>
      <c r="P433" s="11" t="s">
        <v>1062</v>
      </c>
      <c r="Q433" s="13">
        <f>SUM(S433:AG433)</f>
        <v>3360000</v>
      </c>
      <c r="R433" s="13">
        <v>0</v>
      </c>
      <c r="S433" s="13">
        <v>3360000</v>
      </c>
      <c r="T433" s="13">
        <v>0</v>
      </c>
      <c r="U433" s="11" t="s">
        <v>44</v>
      </c>
      <c r="V433" s="13">
        <v>0</v>
      </c>
      <c r="W433" s="13">
        <v>0</v>
      </c>
      <c r="X433" s="11" t="s">
        <v>44</v>
      </c>
      <c r="Y433" s="13">
        <v>0</v>
      </c>
      <c r="Z433" s="13">
        <v>0</v>
      </c>
      <c r="AA433" s="11" t="s">
        <v>44</v>
      </c>
      <c r="AB433" s="13">
        <v>0</v>
      </c>
      <c r="AC433" s="13">
        <v>0</v>
      </c>
      <c r="AD433" s="11" t="s">
        <v>44</v>
      </c>
      <c r="AE433" s="13">
        <v>0</v>
      </c>
      <c r="AF433" s="13">
        <v>0</v>
      </c>
      <c r="AG433" s="11" t="s">
        <v>42</v>
      </c>
    </row>
    <row r="434" spans="1:33" s="14" customFormat="1" x14ac:dyDescent="0.25">
      <c r="A434" s="11" t="s">
        <v>1055</v>
      </c>
      <c r="B434" s="12" t="s">
        <v>1017</v>
      </c>
      <c r="C434" s="11" t="s">
        <v>38</v>
      </c>
      <c r="D434" s="11" t="s">
        <v>94</v>
      </c>
      <c r="E434" s="11" t="s">
        <v>1135</v>
      </c>
      <c r="F434" s="11" t="s">
        <v>1150</v>
      </c>
      <c r="G434" s="11" t="s">
        <v>40</v>
      </c>
      <c r="H434" s="11" t="s">
        <v>1063</v>
      </c>
      <c r="I434" s="13" t="s">
        <v>42</v>
      </c>
      <c r="J434" s="13" t="s">
        <v>42</v>
      </c>
      <c r="K434" s="13" t="s">
        <v>42</v>
      </c>
      <c r="L434" s="13" t="s">
        <v>42</v>
      </c>
      <c r="M434" s="13">
        <v>0</v>
      </c>
      <c r="N434" s="11" t="s">
        <v>42</v>
      </c>
      <c r="O434" s="11" t="s">
        <v>43</v>
      </c>
      <c r="P434" s="11" t="s">
        <v>42</v>
      </c>
      <c r="Q434" s="13">
        <f>SUM(S434:AG434)</f>
        <v>215462962.5</v>
      </c>
      <c r="R434" s="13">
        <v>0</v>
      </c>
      <c r="S434" s="13">
        <v>189690082.5</v>
      </c>
      <c r="T434" s="13">
        <v>0</v>
      </c>
      <c r="U434" s="11" t="s">
        <v>44</v>
      </c>
      <c r="V434" s="13">
        <v>0</v>
      </c>
      <c r="W434" s="13">
        <v>22218000</v>
      </c>
      <c r="X434" s="11" t="s">
        <v>44</v>
      </c>
      <c r="Y434" s="13">
        <v>3554880</v>
      </c>
      <c r="Z434" s="13">
        <v>0</v>
      </c>
      <c r="AA434" s="11" t="s">
        <v>44</v>
      </c>
      <c r="AB434" s="13">
        <v>0</v>
      </c>
      <c r="AC434" s="13">
        <v>0</v>
      </c>
      <c r="AD434" s="11" t="s">
        <v>44</v>
      </c>
      <c r="AE434" s="13">
        <v>0</v>
      </c>
      <c r="AF434" s="13">
        <v>0</v>
      </c>
      <c r="AG434" s="11" t="s">
        <v>42</v>
      </c>
    </row>
    <row r="435" spans="1:33" x14ac:dyDescent="0.25">
      <c r="A435" s="11" t="s">
        <v>1057</v>
      </c>
      <c r="B435" s="9" t="s">
        <v>1017</v>
      </c>
      <c r="C435" s="8" t="s">
        <v>38</v>
      </c>
      <c r="D435" s="8" t="s">
        <v>94</v>
      </c>
      <c r="E435" s="8" t="s">
        <v>1135</v>
      </c>
      <c r="F435" s="8" t="s">
        <v>1150</v>
      </c>
      <c r="G435" s="8" t="s">
        <v>40</v>
      </c>
      <c r="H435" s="8" t="s">
        <v>1064</v>
      </c>
      <c r="I435" s="10" t="s">
        <v>42</v>
      </c>
      <c r="J435" s="10" t="s">
        <v>42</v>
      </c>
      <c r="K435" s="10" t="s">
        <v>42</v>
      </c>
      <c r="L435" s="10" t="s">
        <v>42</v>
      </c>
      <c r="M435" s="10">
        <v>0</v>
      </c>
      <c r="N435" s="8" t="s">
        <v>42</v>
      </c>
      <c r="O435" s="8" t="s">
        <v>1065</v>
      </c>
      <c r="P435" s="8" t="s">
        <v>1066</v>
      </c>
      <c r="Q435" s="13">
        <f>SUM(S435:AG435)</f>
        <v>27888280</v>
      </c>
      <c r="R435" s="10">
        <v>0</v>
      </c>
      <c r="S435" s="10">
        <v>18903500</v>
      </c>
      <c r="T435" s="10">
        <v>0</v>
      </c>
      <c r="U435" s="8" t="s">
        <v>44</v>
      </c>
      <c r="V435" s="10">
        <v>0</v>
      </c>
      <c r="W435" s="10">
        <v>7745500</v>
      </c>
      <c r="X435" s="8" t="s">
        <v>47</v>
      </c>
      <c r="Y435" s="10">
        <v>1239280</v>
      </c>
      <c r="Z435" s="10">
        <v>0</v>
      </c>
      <c r="AA435" s="8" t="s">
        <v>44</v>
      </c>
      <c r="AB435" s="10">
        <v>0</v>
      </c>
      <c r="AC435" s="10">
        <v>0</v>
      </c>
      <c r="AD435" s="8" t="s">
        <v>44</v>
      </c>
      <c r="AE435" s="10">
        <v>0</v>
      </c>
      <c r="AF435" s="10">
        <v>0</v>
      </c>
      <c r="AG435" s="8" t="s">
        <v>42</v>
      </c>
    </row>
    <row r="437" spans="1:33" x14ac:dyDescent="0.25">
      <c r="Q437" s="7">
        <f>SUM(Q2:Q435)</f>
        <v>107668580002.02199</v>
      </c>
      <c r="R437" s="7">
        <f>SUM(R2:R435)</f>
        <v>0</v>
      </c>
      <c r="S437" s="7">
        <f>SUM(S2:S435)</f>
        <v>92908485932.499985</v>
      </c>
      <c r="T437" s="7">
        <f>SUM(T2:T435)</f>
        <v>146323506.25</v>
      </c>
      <c r="V437" s="7">
        <f>SUM(V2:V435)</f>
        <v>23411761</v>
      </c>
      <c r="W437" s="7">
        <f>SUM(W2:W435)</f>
        <v>12577895519.200003</v>
      </c>
      <c r="Y437" s="7">
        <f>SUM(Y2:Y435)</f>
        <v>2012463283.0719991</v>
      </c>
      <c r="Z437" s="7">
        <f>SUM(Z2:Z435)</f>
        <v>0</v>
      </c>
      <c r="AB437" s="7">
        <f>SUM(AB2:AB435)</f>
        <v>0</v>
      </c>
      <c r="AC437" s="7">
        <f>SUM(AC2:AC435)</f>
        <v>0</v>
      </c>
      <c r="AE437" s="7">
        <f>SUM(AE2:AE435)</f>
        <v>0</v>
      </c>
      <c r="AF437" s="7">
        <f>SUM(AF2:AF435)</f>
        <v>0</v>
      </c>
    </row>
    <row r="439" spans="1:33" x14ac:dyDescent="0.25">
      <c r="J439" s="6" t="s">
        <v>1067</v>
      </c>
    </row>
    <row r="441" spans="1:33" x14ac:dyDescent="0.25">
      <c r="J441" s="6" t="s">
        <v>1068</v>
      </c>
      <c r="K441" s="6" t="s">
        <v>1069</v>
      </c>
      <c r="L441" s="6" t="s">
        <v>1070</v>
      </c>
    </row>
    <row r="443" spans="1:33" x14ac:dyDescent="0.25">
      <c r="I443" s="6" t="s">
        <v>1071</v>
      </c>
      <c r="J443" s="6">
        <f>S437</f>
        <v>92908485932.499985</v>
      </c>
    </row>
    <row r="445" spans="1:33" x14ac:dyDescent="0.25">
      <c r="I445" s="6" t="s">
        <v>1072</v>
      </c>
      <c r="J445" s="6">
        <f>T437+W437</f>
        <v>12724219025.450003</v>
      </c>
      <c r="K445" s="6">
        <f>V437+Y437</f>
        <v>2035875044.0719991</v>
      </c>
    </row>
    <row r="447" spans="1:33" x14ac:dyDescent="0.25">
      <c r="I447" s="6" t="s">
        <v>1073</v>
      </c>
      <c r="J447" s="6">
        <v>0</v>
      </c>
      <c r="K447" s="6">
        <v>0</v>
      </c>
      <c r="L447" s="6">
        <v>0</v>
      </c>
    </row>
    <row r="449" spans="9:13" x14ac:dyDescent="0.25">
      <c r="I449" s="6" t="s">
        <v>1074</v>
      </c>
      <c r="J449" s="6">
        <v>0</v>
      </c>
      <c r="K449" s="6">
        <v>0</v>
      </c>
    </row>
    <row r="451" spans="9:13" x14ac:dyDescent="0.25">
      <c r="I451" s="6" t="s">
        <v>1075</v>
      </c>
      <c r="J451" s="6">
        <f>SUBTOTAL(9,J443:J450)</f>
        <v>105632704957.94998</v>
      </c>
      <c r="K451" s="6">
        <f>SUBTOTAL(9,K443:K450)</f>
        <v>2035875044.0719991</v>
      </c>
      <c r="L451" s="6">
        <f>SUBTOTAL(9,L443:L450)</f>
        <v>0</v>
      </c>
      <c r="M451" s="6">
        <f>J451+K451</f>
        <v>107668580002.02199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2021-07-16T12:20:59Z</dcterms:created>
  <dcterms:modified xsi:type="dcterms:W3CDTF">2021-12-20T15:14:17Z</dcterms:modified>
</cp:coreProperties>
</file>