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3815" windowHeight="9405" activeTab="1"/>
  </bookViews>
  <sheets>
    <sheet name="MicroTech Ganancias y pérdi (2" sheetId="2" r:id="rId1"/>
    <sheet name="MicroTech Ganancias y pérdidas " sheetId="1" r:id="rId2"/>
  </sheets>
  <definedNames>
    <definedName name="_xlnm._FilterDatabase" localSheetId="0" hidden="1">'MicroTech Ganancias y pérdi (2'!$A$8:$C$43</definedName>
  </definedNames>
  <calcPr calcId="144525" iterateCount="1"/>
</workbook>
</file>

<file path=xl/calcChain.xml><?xml version="1.0" encoding="utf-8"?>
<calcChain xmlns="http://schemas.openxmlformats.org/spreadsheetml/2006/main">
  <c r="B56" i="2" l="1"/>
  <c r="F53" i="2"/>
  <c r="B45" i="2"/>
</calcChain>
</file>

<file path=xl/sharedStrings.xml><?xml version="1.0" encoding="utf-8"?>
<sst xmlns="http://schemas.openxmlformats.org/spreadsheetml/2006/main" count="190" uniqueCount="145">
  <si>
    <t>Metrofarma Social, CA</t>
  </si>
  <si>
    <t>J-29678652-6</t>
  </si>
  <si>
    <t>Estado de Ganancias y Pérdidas</t>
  </si>
  <si>
    <t>Junio del 2020 a Mayo del 2021</t>
  </si>
  <si>
    <t xml:space="preserve">INGRESOS                                          </t>
  </si>
  <si>
    <t xml:space="preserve">   VENTAS                                            </t>
  </si>
  <si>
    <t xml:space="preserve">      VENTAS GRAVABLES                                  </t>
  </si>
  <si>
    <t xml:space="preserve">         VENTAS                                            </t>
  </si>
  <si>
    <t xml:space="preserve">            VENTAS                                            </t>
  </si>
  <si>
    <t xml:space="preserve">         TOTAL VENTAS                                            </t>
  </si>
  <si>
    <t xml:space="preserve">      TOTAL VENTAS GRAVABLES                                  </t>
  </si>
  <si>
    <t xml:space="preserve">   TOTAL VENTAS                                            </t>
  </si>
  <si>
    <t xml:space="preserve">   OTROS INGRESOS                                    </t>
  </si>
  <si>
    <t xml:space="preserve">      INGRESOS POR INTERESES                            </t>
  </si>
  <si>
    <t xml:space="preserve">         INGRESOS POR INTERESES                            </t>
  </si>
  <si>
    <t xml:space="preserve">            INGRESOS POR INTERESES                            </t>
  </si>
  <si>
    <t xml:space="preserve">         TOTAL INGRESOS POR INTERESES                            </t>
  </si>
  <si>
    <t xml:space="preserve">      TOTAL INGRESOS POR INTERESES                            </t>
  </si>
  <si>
    <t xml:space="preserve">   TOTAL OTROS INGRESOS                                    </t>
  </si>
  <si>
    <t xml:space="preserve">TOTAL INGRESOS                                          </t>
  </si>
  <si>
    <t xml:space="preserve">COSTOS                                            </t>
  </si>
  <si>
    <t xml:space="preserve">   COSTO DE VENTA                                    </t>
  </si>
  <si>
    <t xml:space="preserve">      COMPRAS                                           </t>
  </si>
  <si>
    <t xml:space="preserve">         COMPRAS                                           </t>
  </si>
  <si>
    <t xml:space="preserve">            COMPRAS                                           </t>
  </si>
  <si>
    <t xml:space="preserve">         TOTAL COMPRAS                                           </t>
  </si>
  <si>
    <t xml:space="preserve">      TOTAL COMPRAS                                           </t>
  </si>
  <si>
    <t xml:space="preserve">      DEV. REB. Y BONIF. EN COMPRA                      </t>
  </si>
  <si>
    <t xml:space="preserve">         DEV. EN COMPRA                                    </t>
  </si>
  <si>
    <t xml:space="preserve">            DEV. EN COMPRA                                    </t>
  </si>
  <si>
    <t xml:space="preserve">         TOTAL DEV. EN COMPRA                                    </t>
  </si>
  <si>
    <t xml:space="preserve">      TOTAL DEV. REB. Y BONIF. EN COMPRA                      </t>
  </si>
  <si>
    <t xml:space="preserve">      VARIACION DE INVENTARIO                           </t>
  </si>
  <si>
    <t xml:space="preserve">         INVENTARIO INICIAL                                </t>
  </si>
  <si>
    <t xml:space="preserve">            INVENTARIO INICIAL                                </t>
  </si>
  <si>
    <t xml:space="preserve">         TOTAL INVENTARIO INICIAL                                </t>
  </si>
  <si>
    <t xml:space="preserve">         INVENTARIO FINAL                                  </t>
  </si>
  <si>
    <t xml:space="preserve">            INVENTARIO FINAL                                  </t>
  </si>
  <si>
    <t xml:space="preserve">         TOTAL INVENTARIO FINAL                                  </t>
  </si>
  <si>
    <t xml:space="preserve">      TOTAL VARIACION DE INVENTARIO                           </t>
  </si>
  <si>
    <t xml:space="preserve">   TOTAL COSTO DE VENTA                                    </t>
  </si>
  <si>
    <t xml:space="preserve">TOTAL COSTOS                                            </t>
  </si>
  <si>
    <t>UTILIDAD BRUTA</t>
  </si>
  <si>
    <t xml:space="preserve">GASTOS                                            </t>
  </si>
  <si>
    <t xml:space="preserve">   GASTOS DE OPERACION                               </t>
  </si>
  <si>
    <t xml:space="preserve">      GASTOS DE PERSONAL                                </t>
  </si>
  <si>
    <t xml:space="preserve">         SUELDOS Y SALARIOS                                </t>
  </si>
  <si>
    <t xml:space="preserve">            SUELDOS Y SALARIOS                                </t>
  </si>
  <si>
    <t xml:space="preserve">            DIA DE DESCANSO                                   </t>
  </si>
  <si>
    <t xml:space="preserve">            DIA FERIADO                                       </t>
  </si>
  <si>
    <t xml:space="preserve">            BONO VOLUNTARIO                                   </t>
  </si>
  <si>
    <t xml:space="preserve">            BONO DE TRANSPORTE                                </t>
  </si>
  <si>
    <t xml:space="preserve">            GASTOS DE ALIMENTACION                            </t>
  </si>
  <si>
    <t xml:space="preserve">            BONO POR INFLACION                                </t>
  </si>
  <si>
    <t xml:space="preserve">            BONO PANDEMIA                                     </t>
  </si>
  <si>
    <t xml:space="preserve">         TOTAL SUELDOS Y SALARIOS                                </t>
  </si>
  <si>
    <t xml:space="preserve">         VACACIONES                                        </t>
  </si>
  <si>
    <t xml:space="preserve">            VACACIONES                                        </t>
  </si>
  <si>
    <t xml:space="preserve">            BONO VACACIONAL                                   </t>
  </si>
  <si>
    <t xml:space="preserve">         TOTAL VACACIONES                                        </t>
  </si>
  <si>
    <t xml:space="preserve">         BENEFICIOS SOCIALES                               </t>
  </si>
  <si>
    <t xml:space="preserve">            PRESTACIONES SOCIALES                             </t>
  </si>
  <si>
    <t xml:space="preserve">            UTILIDADES                                        </t>
  </si>
  <si>
    <t xml:space="preserve">            INTERESES PREST. SOCIALES                         </t>
  </si>
  <si>
    <t xml:space="preserve">         TOTAL BENEFICIOS SOCIALES                               </t>
  </si>
  <si>
    <t xml:space="preserve">      TOTAL GASTOS DE PERSONAL                                </t>
  </si>
  <si>
    <t xml:space="preserve">      GASTOS GENERALES                                  </t>
  </si>
  <si>
    <t xml:space="preserve">         GASTOS GENERALES                                  </t>
  </si>
  <si>
    <t xml:space="preserve">            ELECTRICIDAD                                      </t>
  </si>
  <si>
    <t xml:space="preserve">            ASEO                                              </t>
  </si>
  <si>
    <t xml:space="preserve">            TELEFONO                                          </t>
  </si>
  <si>
    <t xml:space="preserve">            GASTOS DE ADMINISTRACION                          </t>
  </si>
  <si>
    <t xml:space="preserve">            GASTOS DE LIMPIEZA                                </t>
  </si>
  <si>
    <t xml:space="preserve">            GASTOS LEGALES                                    </t>
  </si>
  <si>
    <t xml:space="preserve">            PERMISOS SANITARIOS                               </t>
  </si>
  <si>
    <t xml:space="preserve">            REGENCIAS                                         </t>
  </si>
  <si>
    <t xml:space="preserve">         TOTAL GASTOS GENERALES                                  </t>
  </si>
  <si>
    <t xml:space="preserve">      TOTAL GASTOS GENERALES                                  </t>
  </si>
  <si>
    <t xml:space="preserve">      APORTES                                           </t>
  </si>
  <si>
    <t xml:space="preserve">         APORTES PATRONALES                                </t>
  </si>
  <si>
    <t xml:space="preserve">            APORTES S.S.O.                                    </t>
  </si>
  <si>
    <t xml:space="preserve">            APORTES LEY DE POLITICA                           </t>
  </si>
  <si>
    <t xml:space="preserve">            APORTE I.N.C.E.                                   </t>
  </si>
  <si>
    <t xml:space="preserve">         TOTAL APORTES PATRONALES                                </t>
  </si>
  <si>
    <t xml:space="preserve">      TOTAL APORTES                                           </t>
  </si>
  <si>
    <t xml:space="preserve">      GASTOS DE DEPREC. Y AMORT.                        </t>
  </si>
  <si>
    <t xml:space="preserve">         GASTOS DE DEPREC.                                 </t>
  </si>
  <si>
    <t xml:space="preserve">            DEPREC. MOBILIARIO                                </t>
  </si>
  <si>
    <t xml:space="preserve">            DEPRECIACION EQ. DE OFICINA                       </t>
  </si>
  <si>
    <t xml:space="preserve">         TOTAL GASTOS DE DEPREC.                                 </t>
  </si>
  <si>
    <t xml:space="preserve">      TOTAL GASTOS DE DEPREC. Y AMORT.                        </t>
  </si>
  <si>
    <t xml:space="preserve">   TOTAL GASTOS DE OPERACION                               </t>
  </si>
  <si>
    <t xml:space="preserve">   GASTOS DE ADMINISTARCION                          </t>
  </si>
  <si>
    <t xml:space="preserve">      SUELDOS Y SALARIOS                                </t>
  </si>
  <si>
    <t xml:space="preserve">         SUELDO EMPLEADOS                                  </t>
  </si>
  <si>
    <t xml:space="preserve">            SUELDOS DIRECTORES                                </t>
  </si>
  <si>
    <t xml:space="preserve">         TOTAL SUELDO EMPLEADOS                                  </t>
  </si>
  <si>
    <t xml:space="preserve">      TOTAL SUELDOS Y SALARIOS                                </t>
  </si>
  <si>
    <t xml:space="preserve">            HONORARIOS PROFESIONALES                          </t>
  </si>
  <si>
    <t xml:space="preserve">   TOTAL GASTOS DE ADMINISTARCION                          </t>
  </si>
  <si>
    <t xml:space="preserve">   OTROS EGRESOS                                     </t>
  </si>
  <si>
    <t xml:space="preserve">      INTERESES                                         </t>
  </si>
  <si>
    <t xml:space="preserve">         INTERESES                                         </t>
  </si>
  <si>
    <t xml:space="preserve">            INTERESES GASTOS                                  </t>
  </si>
  <si>
    <t xml:space="preserve">         TOTAL INTERESES                                         </t>
  </si>
  <si>
    <t xml:space="preserve">      TOTAL INTERESES                                         </t>
  </si>
  <si>
    <t xml:space="preserve">      COMISIONES                                        </t>
  </si>
  <si>
    <t xml:space="preserve">         COMISIONES                                        </t>
  </si>
  <si>
    <t xml:space="preserve">            COMISIONES BANCARIAS                              </t>
  </si>
  <si>
    <t xml:space="preserve">         TOTAL COMISIONES                                        </t>
  </si>
  <si>
    <t xml:space="preserve">      TOTAL COMISIONES                                        </t>
  </si>
  <si>
    <t xml:space="preserve">      IMPUESTOS                                         </t>
  </si>
  <si>
    <t xml:space="preserve">         DEBITO BANCARIO                                   </t>
  </si>
  <si>
    <t xml:space="preserve">            IMPUESTO A LAS TRANSACCIONES F                    </t>
  </si>
  <si>
    <t xml:space="preserve">         TOTAL DEBITO BANCARIO                                   </t>
  </si>
  <si>
    <t xml:space="preserve">         IMPUETOS MUNICIPALES                              </t>
  </si>
  <si>
    <t xml:space="preserve">            PATENTE DE INDUSTRIA Y COMERCI                    </t>
  </si>
  <si>
    <t xml:space="preserve">         TOTAL IMPUETOS MUNICIPALES                              </t>
  </si>
  <si>
    <t xml:space="preserve">         MULTAS Y SANCIONES                                </t>
  </si>
  <si>
    <t xml:space="preserve">            MULTAS                                            </t>
  </si>
  <si>
    <t xml:space="preserve">         TOTAL MULTAS Y SANCIONES                                </t>
  </si>
  <si>
    <t xml:space="preserve">      TOTAL IMPUESTOS                                         </t>
  </si>
  <si>
    <t xml:space="preserve">   TOTAL OTROS EGRESOS                                     </t>
  </si>
  <si>
    <t xml:space="preserve">   PERDIDAS                                          </t>
  </si>
  <si>
    <t xml:space="preserve">      PERDIDAS                                          </t>
  </si>
  <si>
    <t xml:space="preserve">         PERDIDAS POR EGRESOS                              </t>
  </si>
  <si>
    <t xml:space="preserve">            DIFERENCIA EN CAMBIO Y CALCULO                    </t>
  </si>
  <si>
    <t xml:space="preserve">         TOTAL PERDIDAS POR EGRESOS                              </t>
  </si>
  <si>
    <t xml:space="preserve">         PERDIDAS NO DEDUCIBLES                            </t>
  </si>
  <si>
    <t xml:space="preserve">            GASTOS NO DEDUCIBLES                              </t>
  </si>
  <si>
    <t xml:space="preserve">         TOTAL PERDIDAS NO DEDUCIBLES                            </t>
  </si>
  <si>
    <t xml:space="preserve">      TOTAL PERDIDAS                                          </t>
  </si>
  <si>
    <t xml:space="preserve">   TOTAL PERDIDAS                                          </t>
  </si>
  <si>
    <t xml:space="preserve">TOTAL GASTOS                                            </t>
  </si>
  <si>
    <t>UTILIDAD NETA</t>
  </si>
  <si>
    <t>CASILLA</t>
  </si>
  <si>
    <t>CASILLA 735</t>
  </si>
  <si>
    <t>CASILLA 737</t>
  </si>
  <si>
    <t>CASILLA 738</t>
  </si>
  <si>
    <t>CASILLA 741</t>
  </si>
  <si>
    <t>CASILLA 742</t>
  </si>
  <si>
    <t>CASILLA 777</t>
  </si>
  <si>
    <t>CASILLA 974</t>
  </si>
  <si>
    <t>NO DEDUCIBLES</t>
  </si>
  <si>
    <t>TOTAL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</si>
</sst>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NumberFormat="1" applyFont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0" fontId="1" fillId="0" borderId="0" xfId="0" applyNumberFormat="1" applyFont="1" applyAlignment="1" applyProtection="1">
      <alignment horizontal="lef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 applyAlignment="1">
      <alignment horizontal="right"/>
    </xf>
    <xf numFmtId="43" fontId="0" fillId="0" borderId="0" xfId="0" applyNumberFormat="1"/>
    <xf numFmtId="0" fontId="2" fillId="0" borderId="0" xfId="0" applyNumberFormat="1" applyFont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0" fontId="1" fillId="2" borderId="0" xfId="0" applyNumberFormat="1" applyFont="1" applyFill="1" applyAlignment="1" applyProtection="1">
      <alignment horizontal="left"/>
      <protection locked="0"/>
    </xf>
    <xf numFmtId="4" fontId="1" fillId="2" borderId="0" xfId="0" applyNumberFormat="1" applyFont="1" applyFill="1" applyAlignment="1" applyProtection="1">
      <alignment horizontal="right"/>
      <protection locked="0"/>
    </xf>
    <xf numFmtId="0" fontId="0" fillId="2" borderId="0" xfId="0" applyFill="1" applyAlignment="1">
      <alignment horizontal="center"/>
    </xf>
    <xf numFmtId="0" fontId="4" fillId="0" borderId="0" xfId="0" applyNumberFormat="1" applyFont="1" applyFill="1" applyAlignment="1" applyProtection="1">
      <alignment horizontal="right"/>
      <protection locked="0"/>
    </xf>
    <xf numFmtId="43" fontId="4" fillId="0" borderId="0" xfId="1" applyFont="1"/>
    <xf numFmtId="4" fontId="1" fillId="0" borderId="1" xfId="0" applyNumberFormat="1" applyFont="1" applyBorder="1" applyAlignment="1" applyProtection="1">
      <alignment horizontal="right"/>
      <protection locked="0"/>
    </xf>
    <xf numFmtId="4" fontId="1" fillId="0" borderId="2" xfId="0" applyNumberFormat="1" applyFont="1" applyBorder="1" applyAlignment="1" applyProtection="1">
      <alignment horizontal="right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7"/>
  <sheetViews>
    <sheetView workbookViewId="0">
      <selection activeCell="E8" sqref="E8"/>
    </sheetView>
  </sheetViews>
  <sheetFormatPr baseColWidth="10" defaultRowHeight="12.75" x14ac:dyDescent="0.2"/>
  <cols>
    <col min="1" max="1" width="54" bestFit="1" customWidth="1"/>
    <col min="2" max="2" width="18" customWidth="1"/>
    <col min="3" max="3" width="18" style="6" customWidth="1"/>
    <col min="6" max="6" width="17.5703125" bestFit="1" customWidth="1"/>
  </cols>
  <sheetData>
    <row r="2" spans="1:3" x14ac:dyDescent="0.2">
      <c r="A2" s="10" t="s">
        <v>0</v>
      </c>
      <c r="B2" s="10"/>
      <c r="C2" s="10"/>
    </row>
    <row r="3" spans="1:3" x14ac:dyDescent="0.2">
      <c r="A3" s="11" t="s">
        <v>1</v>
      </c>
      <c r="B3" s="11"/>
      <c r="C3" s="11"/>
    </row>
    <row r="4" spans="1:3" x14ac:dyDescent="0.2">
      <c r="A4" s="11" t="s">
        <v>2</v>
      </c>
      <c r="B4" s="11"/>
      <c r="C4" s="11"/>
    </row>
    <row r="5" spans="1:3" x14ac:dyDescent="0.2">
      <c r="A5" s="11" t="s">
        <v>3</v>
      </c>
      <c r="B5" s="11"/>
      <c r="C5" s="11"/>
    </row>
    <row r="7" spans="1:3" x14ac:dyDescent="0.2">
      <c r="A7" s="3" t="s">
        <v>43</v>
      </c>
    </row>
    <row r="8" spans="1:3" x14ac:dyDescent="0.2">
      <c r="A8" s="3" t="s">
        <v>44</v>
      </c>
      <c r="C8" s="6" t="s">
        <v>135</v>
      </c>
    </row>
    <row r="9" spans="1:3" x14ac:dyDescent="0.2">
      <c r="A9" s="3" t="s">
        <v>47</v>
      </c>
      <c r="B9" s="4">
        <v>73513332.510000005</v>
      </c>
      <c r="C9" s="6">
        <v>735</v>
      </c>
    </row>
    <row r="10" spans="1:3" x14ac:dyDescent="0.2">
      <c r="A10" s="3" t="s">
        <v>80</v>
      </c>
      <c r="B10" s="4">
        <v>9663614.8100000005</v>
      </c>
      <c r="C10" s="6">
        <v>737</v>
      </c>
    </row>
    <row r="11" spans="1:3" x14ac:dyDescent="0.2">
      <c r="A11" s="3" t="s">
        <v>81</v>
      </c>
      <c r="B11" s="4">
        <v>7672218.29</v>
      </c>
      <c r="C11" s="6">
        <v>737</v>
      </c>
    </row>
    <row r="12" spans="1:3" x14ac:dyDescent="0.2">
      <c r="A12" s="3" t="s">
        <v>82</v>
      </c>
      <c r="B12" s="4">
        <v>6098095.7400000002</v>
      </c>
      <c r="C12" s="6">
        <v>737</v>
      </c>
    </row>
    <row r="13" spans="1:3" x14ac:dyDescent="0.2">
      <c r="A13" s="3" t="s">
        <v>116</v>
      </c>
      <c r="B13" s="4">
        <v>956241823.30999994</v>
      </c>
      <c r="C13" s="6">
        <v>737</v>
      </c>
    </row>
    <row r="14" spans="1:3" x14ac:dyDescent="0.2">
      <c r="A14" s="3" t="s">
        <v>61</v>
      </c>
      <c r="B14" s="4">
        <v>898629.92</v>
      </c>
      <c r="C14" s="6">
        <v>738</v>
      </c>
    </row>
    <row r="15" spans="1:3" x14ac:dyDescent="0.2">
      <c r="A15" s="3" t="s">
        <v>62</v>
      </c>
      <c r="B15" s="4">
        <v>10040111.33</v>
      </c>
      <c r="C15" s="6">
        <v>738</v>
      </c>
    </row>
    <row r="16" spans="1:3" x14ac:dyDescent="0.2">
      <c r="A16" s="3" t="s">
        <v>63</v>
      </c>
      <c r="B16" s="4">
        <v>31223.88</v>
      </c>
      <c r="C16" s="6">
        <v>738</v>
      </c>
    </row>
    <row r="17" spans="1:3" x14ac:dyDescent="0.2">
      <c r="A17" s="3" t="s">
        <v>87</v>
      </c>
      <c r="B17" s="4">
        <v>2173800</v>
      </c>
      <c r="C17" s="6">
        <v>741</v>
      </c>
    </row>
    <row r="18" spans="1:3" x14ac:dyDescent="0.2">
      <c r="A18" s="3" t="s">
        <v>88</v>
      </c>
      <c r="B18" s="4">
        <v>0.44</v>
      </c>
      <c r="C18" s="6">
        <v>741</v>
      </c>
    </row>
    <row r="19" spans="1:3" x14ac:dyDescent="0.2">
      <c r="A19" s="3" t="s">
        <v>48</v>
      </c>
      <c r="B19" s="4">
        <v>26226666.109999999</v>
      </c>
      <c r="C19" s="6">
        <v>742</v>
      </c>
    </row>
    <row r="20" spans="1:3" x14ac:dyDescent="0.2">
      <c r="A20" s="3" t="s">
        <v>49</v>
      </c>
      <c r="B20" s="4">
        <v>4730000</v>
      </c>
      <c r="C20" s="6">
        <v>742</v>
      </c>
    </row>
    <row r="21" spans="1:3" x14ac:dyDescent="0.2">
      <c r="A21" s="3" t="s">
        <v>50</v>
      </c>
      <c r="B21" s="4">
        <v>378537900.08999997</v>
      </c>
      <c r="C21" s="6">
        <v>742</v>
      </c>
    </row>
    <row r="22" spans="1:3" x14ac:dyDescent="0.2">
      <c r="A22" s="3" t="s">
        <v>51</v>
      </c>
      <c r="B22" s="4">
        <v>3520000</v>
      </c>
      <c r="C22" s="6">
        <v>742</v>
      </c>
    </row>
    <row r="23" spans="1:3" x14ac:dyDescent="0.2">
      <c r="A23" s="3" t="s">
        <v>52</v>
      </c>
      <c r="B23" s="4">
        <v>84563333.329999998</v>
      </c>
      <c r="C23" s="6">
        <v>742</v>
      </c>
    </row>
    <row r="24" spans="1:3" x14ac:dyDescent="0.2">
      <c r="A24" s="3" t="s">
        <v>53</v>
      </c>
      <c r="B24" s="4">
        <v>172206868.34999999</v>
      </c>
      <c r="C24" s="6">
        <v>742</v>
      </c>
    </row>
    <row r="25" spans="1:3" x14ac:dyDescent="0.2">
      <c r="A25" s="3" t="s">
        <v>54</v>
      </c>
      <c r="B25" s="4">
        <v>2735927700.0100002</v>
      </c>
      <c r="C25" s="6">
        <v>742</v>
      </c>
    </row>
    <row r="26" spans="1:3" x14ac:dyDescent="0.2">
      <c r="A26" s="3" t="s">
        <v>57</v>
      </c>
      <c r="B26" s="4">
        <v>2136666.61</v>
      </c>
      <c r="C26" s="6">
        <v>742</v>
      </c>
    </row>
    <row r="27" spans="1:3" x14ac:dyDescent="0.2">
      <c r="A27" s="3" t="s">
        <v>58</v>
      </c>
      <c r="B27" s="4">
        <v>216666.61</v>
      </c>
      <c r="C27" s="6">
        <v>742</v>
      </c>
    </row>
    <row r="28" spans="1:3" x14ac:dyDescent="0.2">
      <c r="A28" s="3" t="s">
        <v>68</v>
      </c>
      <c r="B28" s="4">
        <v>455102692.13999999</v>
      </c>
      <c r="C28" s="6">
        <v>742</v>
      </c>
    </row>
    <row r="29" spans="1:3" x14ac:dyDescent="0.2">
      <c r="A29" s="3" t="s">
        <v>69</v>
      </c>
      <c r="B29" s="4">
        <v>92289.16</v>
      </c>
      <c r="C29" s="6">
        <v>742</v>
      </c>
    </row>
    <row r="30" spans="1:3" x14ac:dyDescent="0.2">
      <c r="A30" s="3" t="s">
        <v>70</v>
      </c>
      <c r="B30" s="4">
        <v>145299476.13999999</v>
      </c>
      <c r="C30" s="6">
        <v>742</v>
      </c>
    </row>
    <row r="31" spans="1:3" x14ac:dyDescent="0.2">
      <c r="A31" s="3" t="s">
        <v>71</v>
      </c>
      <c r="B31" s="4">
        <v>1525482.4</v>
      </c>
      <c r="C31" s="6">
        <v>742</v>
      </c>
    </row>
    <row r="32" spans="1:3" x14ac:dyDescent="0.2">
      <c r="A32" s="3" t="s">
        <v>72</v>
      </c>
      <c r="B32" s="4">
        <v>50222875.229999997</v>
      </c>
      <c r="C32" s="6">
        <v>742</v>
      </c>
    </row>
    <row r="33" spans="1:3" x14ac:dyDescent="0.2">
      <c r="A33" s="3" t="s">
        <v>73</v>
      </c>
      <c r="B33" s="4">
        <v>320000</v>
      </c>
      <c r="C33" s="6">
        <v>742</v>
      </c>
    </row>
    <row r="34" spans="1:3" x14ac:dyDescent="0.2">
      <c r="A34" s="3" t="s">
        <v>74</v>
      </c>
      <c r="B34" s="4">
        <v>102405172.43000001</v>
      </c>
      <c r="C34" s="6">
        <v>742</v>
      </c>
    </row>
    <row r="35" spans="1:3" x14ac:dyDescent="0.2">
      <c r="A35" s="3" t="s">
        <v>75</v>
      </c>
      <c r="B35" s="4">
        <v>1314629048.72</v>
      </c>
      <c r="C35" s="6">
        <v>742</v>
      </c>
    </row>
    <row r="36" spans="1:3" x14ac:dyDescent="0.2">
      <c r="A36" s="3" t="s">
        <v>103</v>
      </c>
      <c r="B36" s="4">
        <v>3240142.13</v>
      </c>
      <c r="C36" s="6">
        <v>742</v>
      </c>
    </row>
    <row r="37" spans="1:3" x14ac:dyDescent="0.2">
      <c r="A37" s="3" t="s">
        <v>108</v>
      </c>
      <c r="B37" s="4">
        <v>116657115.98</v>
      </c>
      <c r="C37" s="6">
        <v>742</v>
      </c>
    </row>
    <row r="38" spans="1:3" x14ac:dyDescent="0.2">
      <c r="A38" s="12" t="s">
        <v>113</v>
      </c>
      <c r="B38" s="13">
        <v>1384653167.99</v>
      </c>
      <c r="C38" s="14">
        <v>742</v>
      </c>
    </row>
    <row r="39" spans="1:3" x14ac:dyDescent="0.2">
      <c r="A39" s="12" t="s">
        <v>119</v>
      </c>
      <c r="B39" s="13">
        <v>93280694.5</v>
      </c>
      <c r="C39" s="14">
        <v>742</v>
      </c>
    </row>
    <row r="40" spans="1:3" x14ac:dyDescent="0.2">
      <c r="A40" s="12" t="s">
        <v>126</v>
      </c>
      <c r="B40" s="13">
        <v>-3</v>
      </c>
      <c r="C40" s="14">
        <v>742</v>
      </c>
    </row>
    <row r="41" spans="1:3" x14ac:dyDescent="0.2">
      <c r="A41" s="12" t="s">
        <v>129</v>
      </c>
      <c r="B41" s="13">
        <v>134712202.03</v>
      </c>
      <c r="C41" s="14">
        <v>742</v>
      </c>
    </row>
    <row r="42" spans="1:3" x14ac:dyDescent="0.2">
      <c r="A42" s="3" t="s">
        <v>98</v>
      </c>
      <c r="B42" s="4">
        <v>363323121.39999998</v>
      </c>
      <c r="C42" s="6">
        <v>777</v>
      </c>
    </row>
    <row r="43" spans="1:3" x14ac:dyDescent="0.2">
      <c r="A43" s="3" t="s">
        <v>95</v>
      </c>
      <c r="B43" s="4">
        <v>5250000000</v>
      </c>
      <c r="C43" s="6">
        <v>974</v>
      </c>
    </row>
    <row r="45" spans="1:3" x14ac:dyDescent="0.2">
      <c r="A45" s="15" t="s">
        <v>144</v>
      </c>
      <c r="B45" s="16">
        <f>+SUBTOTAL(9,B7:B43)</f>
        <v>13889862128.589998</v>
      </c>
    </row>
    <row r="48" spans="1:3" x14ac:dyDescent="0.2">
      <c r="A48" s="8" t="s">
        <v>136</v>
      </c>
      <c r="B48" s="9">
        <v>73513332.510000005</v>
      </c>
    </row>
    <row r="49" spans="1:6" x14ac:dyDescent="0.2">
      <c r="A49" s="8" t="s">
        <v>137</v>
      </c>
      <c r="B49" s="7">
        <v>979675752.14999998</v>
      </c>
    </row>
    <row r="50" spans="1:6" x14ac:dyDescent="0.2">
      <c r="A50" s="8" t="s">
        <v>138</v>
      </c>
      <c r="B50" s="7">
        <v>10969965.130000001</v>
      </c>
    </row>
    <row r="51" spans="1:6" x14ac:dyDescent="0.2">
      <c r="A51" s="8" t="s">
        <v>139</v>
      </c>
      <c r="B51" s="7">
        <v>2173800.44</v>
      </c>
      <c r="F51" s="7">
        <v>81228010116.020004</v>
      </c>
    </row>
    <row r="52" spans="1:6" x14ac:dyDescent="0.2">
      <c r="A52" s="8" t="s">
        <v>140</v>
      </c>
      <c r="B52" s="7">
        <v>7210206156.96</v>
      </c>
      <c r="F52" s="7">
        <v>658195597.05999994</v>
      </c>
    </row>
    <row r="53" spans="1:6" x14ac:dyDescent="0.2">
      <c r="A53" s="8" t="s">
        <v>141</v>
      </c>
      <c r="B53" s="7">
        <v>363323121.39999998</v>
      </c>
      <c r="F53" s="7">
        <f>+F51-F52</f>
        <v>80569814518.960007</v>
      </c>
    </row>
    <row r="54" spans="1:6" x14ac:dyDescent="0.2">
      <c r="A54" s="8" t="s">
        <v>142</v>
      </c>
      <c r="B54" s="7">
        <v>5250000000</v>
      </c>
      <c r="F54" s="7"/>
    </row>
    <row r="55" spans="1:6" x14ac:dyDescent="0.2">
      <c r="A55" s="8"/>
      <c r="B55" s="7"/>
      <c r="F55" s="7"/>
    </row>
    <row r="56" spans="1:6" x14ac:dyDescent="0.2">
      <c r="A56" s="8" t="s">
        <v>143</v>
      </c>
      <c r="B56" s="7">
        <f>+B38+B39+B40+B41</f>
        <v>1612646061.52</v>
      </c>
      <c r="F56" s="7"/>
    </row>
    <row r="57" spans="1:6" x14ac:dyDescent="0.2">
      <c r="B57" s="7"/>
      <c r="F57" s="7"/>
    </row>
  </sheetData>
  <autoFilter ref="A8:C43">
    <sortState ref="A9:C43">
      <sortCondition ref="C9:C43"/>
    </sortState>
  </autoFilter>
  <mergeCells count="4">
    <mergeCell ref="A2:C2"/>
    <mergeCell ref="A3:C3"/>
    <mergeCell ref="A4:C4"/>
    <mergeCell ref="A5:C5"/>
  </mergeCells>
  <pageMargins left="0.75" right="0.75" top="1" bottom="1" header="0.5" footer="0.5"/>
  <pageSetup scale="6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6"/>
  <sheetViews>
    <sheetView tabSelected="1" topLeftCell="A139" workbookViewId="0">
      <selection activeCell="C157" sqref="C157"/>
    </sheetView>
  </sheetViews>
  <sheetFormatPr baseColWidth="10" defaultRowHeight="12.75" x14ac:dyDescent="0.2"/>
  <cols>
    <col min="1" max="1" width="44.140625" customWidth="1"/>
    <col min="2" max="6" width="18" customWidth="1"/>
  </cols>
  <sheetData>
    <row r="2" spans="1:5" x14ac:dyDescent="0.2">
      <c r="B2" s="1" t="s">
        <v>0</v>
      </c>
    </row>
    <row r="3" spans="1:5" x14ac:dyDescent="0.2">
      <c r="B3" s="2" t="s">
        <v>1</v>
      </c>
    </row>
    <row r="4" spans="1:5" x14ac:dyDescent="0.2">
      <c r="B4" s="2" t="s">
        <v>2</v>
      </c>
    </row>
    <row r="5" spans="1:5" x14ac:dyDescent="0.2">
      <c r="B5" s="2" t="s">
        <v>3</v>
      </c>
    </row>
    <row r="8" spans="1:5" x14ac:dyDescent="0.2">
      <c r="A8" s="3" t="s">
        <v>4</v>
      </c>
    </row>
    <row r="9" spans="1:5" x14ac:dyDescent="0.2">
      <c r="A9" s="3" t="s">
        <v>5</v>
      </c>
    </row>
    <row r="10" spans="1:5" x14ac:dyDescent="0.2">
      <c r="A10" s="3" t="s">
        <v>6</v>
      </c>
    </row>
    <row r="11" spans="1:5" x14ac:dyDescent="0.2">
      <c r="A11" s="3" t="s">
        <v>7</v>
      </c>
    </row>
    <row r="12" spans="1:5" x14ac:dyDescent="0.2">
      <c r="A12" s="3" t="s">
        <v>8</v>
      </c>
      <c r="B12" s="17">
        <v>-101681560461.31</v>
      </c>
    </row>
    <row r="13" spans="1:5" x14ac:dyDescent="0.2">
      <c r="A13" s="3" t="s">
        <v>9</v>
      </c>
      <c r="C13" s="17">
        <v>-101681560461.31</v>
      </c>
    </row>
    <row r="14" spans="1:5" x14ac:dyDescent="0.2">
      <c r="A14" s="3" t="s">
        <v>10</v>
      </c>
      <c r="D14" s="17">
        <v>-101681560461.31</v>
      </c>
    </row>
    <row r="15" spans="1:5" x14ac:dyDescent="0.2">
      <c r="A15" s="3" t="s">
        <v>11</v>
      </c>
      <c r="E15" s="4">
        <v>-101681560461.31</v>
      </c>
    </row>
    <row r="17" spans="1:6" x14ac:dyDescent="0.2">
      <c r="A17" s="3" t="s">
        <v>12</v>
      </c>
    </row>
    <row r="18" spans="1:6" x14ac:dyDescent="0.2">
      <c r="A18" s="3" t="s">
        <v>13</v>
      </c>
    </row>
    <row r="19" spans="1:6" x14ac:dyDescent="0.2">
      <c r="A19" s="3" t="s">
        <v>14</v>
      </c>
    </row>
    <row r="20" spans="1:6" x14ac:dyDescent="0.2">
      <c r="A20" s="3" t="s">
        <v>15</v>
      </c>
      <c r="B20" s="17">
        <v>-307490.8</v>
      </c>
    </row>
    <row r="21" spans="1:6" x14ac:dyDescent="0.2">
      <c r="A21" s="3" t="s">
        <v>16</v>
      </c>
      <c r="C21" s="17">
        <v>-307490.8</v>
      </c>
    </row>
    <row r="22" spans="1:6" x14ac:dyDescent="0.2">
      <c r="A22" s="3" t="s">
        <v>17</v>
      </c>
      <c r="D22" s="17">
        <v>-307490.8</v>
      </c>
    </row>
    <row r="23" spans="1:6" x14ac:dyDescent="0.2">
      <c r="A23" s="3" t="s">
        <v>18</v>
      </c>
      <c r="E23" s="17">
        <v>-307490.8</v>
      </c>
    </row>
    <row r="24" spans="1:6" x14ac:dyDescent="0.2">
      <c r="A24" s="3" t="s">
        <v>19</v>
      </c>
      <c r="F24" s="4">
        <v>-101681867952.11</v>
      </c>
    </row>
    <row r="27" spans="1:6" x14ac:dyDescent="0.2">
      <c r="A27" s="3" t="s">
        <v>20</v>
      </c>
    </row>
    <row r="28" spans="1:6" x14ac:dyDescent="0.2">
      <c r="A28" s="3" t="s">
        <v>21</v>
      </c>
    </row>
    <row r="29" spans="1:6" x14ac:dyDescent="0.2">
      <c r="A29" s="3" t="s">
        <v>22</v>
      </c>
    </row>
    <row r="30" spans="1:6" x14ac:dyDescent="0.2">
      <c r="A30" s="3" t="s">
        <v>23</v>
      </c>
    </row>
    <row r="31" spans="1:6" x14ac:dyDescent="0.2">
      <c r="A31" s="3" t="s">
        <v>24</v>
      </c>
      <c r="B31" s="17">
        <v>81228010116.020004</v>
      </c>
    </row>
    <row r="32" spans="1:6" x14ac:dyDescent="0.2">
      <c r="A32" s="3" t="s">
        <v>25</v>
      </c>
      <c r="C32" s="17">
        <v>81228010116.020004</v>
      </c>
    </row>
    <row r="33" spans="1:4" x14ac:dyDescent="0.2">
      <c r="A33" s="3" t="s">
        <v>26</v>
      </c>
      <c r="D33" s="4">
        <v>81228010116.020004</v>
      </c>
    </row>
    <row r="35" spans="1:4" x14ac:dyDescent="0.2">
      <c r="A35" s="3" t="s">
        <v>27</v>
      </c>
    </row>
    <row r="36" spans="1:4" x14ac:dyDescent="0.2">
      <c r="A36" s="3" t="s">
        <v>28</v>
      </c>
    </row>
    <row r="37" spans="1:4" x14ac:dyDescent="0.2">
      <c r="A37" s="3" t="s">
        <v>29</v>
      </c>
      <c r="B37" s="17">
        <v>-658195597.05999994</v>
      </c>
    </row>
    <row r="38" spans="1:4" x14ac:dyDescent="0.2">
      <c r="A38" s="3" t="s">
        <v>30</v>
      </c>
      <c r="C38" s="17">
        <v>-658195597.05999994</v>
      </c>
    </row>
    <row r="39" spans="1:4" x14ac:dyDescent="0.2">
      <c r="A39" s="3" t="s">
        <v>31</v>
      </c>
      <c r="D39" s="4">
        <v>-658195597.05999994</v>
      </c>
    </row>
    <row r="41" spans="1:4" x14ac:dyDescent="0.2">
      <c r="A41" s="3" t="s">
        <v>32</v>
      </c>
    </row>
    <row r="42" spans="1:4" x14ac:dyDescent="0.2">
      <c r="A42" s="3" t="s">
        <v>33</v>
      </c>
    </row>
    <row r="43" spans="1:4" x14ac:dyDescent="0.2">
      <c r="A43" s="3" t="s">
        <v>34</v>
      </c>
      <c r="B43" s="17">
        <v>505560100.02999997</v>
      </c>
    </row>
    <row r="44" spans="1:4" x14ac:dyDescent="0.2">
      <c r="A44" s="3" t="s">
        <v>35</v>
      </c>
      <c r="C44" s="4">
        <v>505560100.02999997</v>
      </c>
    </row>
    <row r="46" spans="1:4" x14ac:dyDescent="0.2">
      <c r="A46" s="3" t="s">
        <v>36</v>
      </c>
    </row>
    <row r="47" spans="1:4" x14ac:dyDescent="0.2">
      <c r="A47" s="3" t="s">
        <v>37</v>
      </c>
      <c r="B47" s="17">
        <v>-1206458236.3</v>
      </c>
    </row>
    <row r="48" spans="1:4" x14ac:dyDescent="0.2">
      <c r="A48" s="3" t="s">
        <v>38</v>
      </c>
      <c r="C48" s="17">
        <v>-1206458236.3</v>
      </c>
    </row>
    <row r="49" spans="1:6" x14ac:dyDescent="0.2">
      <c r="A49" s="3" t="s">
        <v>39</v>
      </c>
      <c r="D49" s="17">
        <v>-700898136.26999998</v>
      </c>
    </row>
    <row r="50" spans="1:6" x14ac:dyDescent="0.2">
      <c r="A50" s="3" t="s">
        <v>40</v>
      </c>
      <c r="E50" s="17">
        <v>79868916382.690002</v>
      </c>
    </row>
    <row r="51" spans="1:6" x14ac:dyDescent="0.2">
      <c r="A51" s="3" t="s">
        <v>41</v>
      </c>
      <c r="F51" s="17">
        <v>79868916382.690002</v>
      </c>
    </row>
    <row r="52" spans="1:6" x14ac:dyDescent="0.2">
      <c r="E52" s="5" t="s">
        <v>42</v>
      </c>
      <c r="F52" s="4">
        <v>-21812951569.419998</v>
      </c>
    </row>
    <row r="55" spans="1:6" x14ac:dyDescent="0.2">
      <c r="A55" s="3" t="s">
        <v>43</v>
      </c>
    </row>
    <row r="56" spans="1:6" x14ac:dyDescent="0.2">
      <c r="A56" s="3" t="s">
        <v>44</v>
      </c>
    </row>
    <row r="57" spans="1:6" x14ac:dyDescent="0.2">
      <c r="A57" s="3" t="s">
        <v>45</v>
      </c>
    </row>
    <row r="58" spans="1:6" x14ac:dyDescent="0.2">
      <c r="A58" s="3" t="s">
        <v>46</v>
      </c>
    </row>
    <row r="59" spans="1:6" x14ac:dyDescent="0.2">
      <c r="A59" s="3" t="s">
        <v>47</v>
      </c>
      <c r="B59" s="4">
        <v>73513332.510000005</v>
      </c>
    </row>
    <row r="60" spans="1:6" x14ac:dyDescent="0.2">
      <c r="A60" s="3" t="s">
        <v>48</v>
      </c>
      <c r="B60" s="4">
        <v>26226666.109999999</v>
      </c>
    </row>
    <row r="61" spans="1:6" x14ac:dyDescent="0.2">
      <c r="A61" s="3" t="s">
        <v>49</v>
      </c>
      <c r="B61" s="4">
        <v>4730000</v>
      </c>
    </row>
    <row r="62" spans="1:6" x14ac:dyDescent="0.2">
      <c r="A62" s="3" t="s">
        <v>50</v>
      </c>
      <c r="B62" s="4">
        <v>378537900.08999997</v>
      </c>
    </row>
    <row r="63" spans="1:6" x14ac:dyDescent="0.2">
      <c r="A63" s="3" t="s">
        <v>51</v>
      </c>
      <c r="B63" s="4">
        <v>3520000</v>
      </c>
    </row>
    <row r="64" spans="1:6" x14ac:dyDescent="0.2">
      <c r="A64" s="3" t="s">
        <v>52</v>
      </c>
      <c r="B64" s="4">
        <v>84563333.329999998</v>
      </c>
    </row>
    <row r="65" spans="1:4" x14ac:dyDescent="0.2">
      <c r="A65" s="3" t="s">
        <v>53</v>
      </c>
      <c r="B65" s="4">
        <v>172206868.34999999</v>
      </c>
    </row>
    <row r="66" spans="1:4" x14ac:dyDescent="0.2">
      <c r="A66" s="3" t="s">
        <v>54</v>
      </c>
      <c r="B66" s="17">
        <v>2735927700.0100002</v>
      </c>
    </row>
    <row r="67" spans="1:4" x14ac:dyDescent="0.2">
      <c r="A67" s="3" t="s">
        <v>55</v>
      </c>
      <c r="C67" s="4">
        <v>3479225800.4000001</v>
      </c>
    </row>
    <row r="69" spans="1:4" x14ac:dyDescent="0.2">
      <c r="A69" s="3" t="s">
        <v>56</v>
      </c>
    </row>
    <row r="70" spans="1:4" x14ac:dyDescent="0.2">
      <c r="A70" s="3" t="s">
        <v>57</v>
      </c>
      <c r="B70" s="4">
        <v>2136666.61</v>
      </c>
    </row>
    <row r="71" spans="1:4" x14ac:dyDescent="0.2">
      <c r="A71" s="3" t="s">
        <v>58</v>
      </c>
      <c r="B71" s="17">
        <v>216666.61</v>
      </c>
    </row>
    <row r="72" spans="1:4" x14ac:dyDescent="0.2">
      <c r="A72" s="3" t="s">
        <v>59</v>
      </c>
      <c r="C72" s="4">
        <v>2353333.2200000002</v>
      </c>
    </row>
    <row r="74" spans="1:4" x14ac:dyDescent="0.2">
      <c r="A74" s="3" t="s">
        <v>60</v>
      </c>
    </row>
    <row r="75" spans="1:4" x14ac:dyDescent="0.2">
      <c r="A75" s="3" t="s">
        <v>61</v>
      </c>
      <c r="B75" s="4">
        <v>898629.92</v>
      </c>
    </row>
    <row r="76" spans="1:4" x14ac:dyDescent="0.2">
      <c r="A76" s="3" t="s">
        <v>62</v>
      </c>
      <c r="B76" s="4">
        <v>10040111.33</v>
      </c>
    </row>
    <row r="77" spans="1:4" x14ac:dyDescent="0.2">
      <c r="A77" s="3" t="s">
        <v>63</v>
      </c>
      <c r="B77" s="17">
        <v>31223.88</v>
      </c>
    </row>
    <row r="78" spans="1:4" x14ac:dyDescent="0.2">
      <c r="A78" s="3" t="s">
        <v>64</v>
      </c>
      <c r="C78" s="17">
        <v>10969965.130000001</v>
      </c>
    </row>
    <row r="79" spans="1:4" x14ac:dyDescent="0.2">
      <c r="A79" s="3" t="s">
        <v>65</v>
      </c>
      <c r="D79" s="4">
        <v>3492549098.75</v>
      </c>
    </row>
    <row r="81" spans="1:4" x14ac:dyDescent="0.2">
      <c r="A81" s="3" t="s">
        <v>66</v>
      </c>
    </row>
    <row r="82" spans="1:4" x14ac:dyDescent="0.2">
      <c r="A82" s="3" t="s">
        <v>67</v>
      </c>
    </row>
    <row r="83" spans="1:4" x14ac:dyDescent="0.2">
      <c r="A83" s="3" t="s">
        <v>68</v>
      </c>
      <c r="B83" s="4">
        <v>455102692.13999999</v>
      </c>
    </row>
    <row r="84" spans="1:4" x14ac:dyDescent="0.2">
      <c r="A84" s="3" t="s">
        <v>69</v>
      </c>
      <c r="B84" s="4">
        <v>92289.16</v>
      </c>
    </row>
    <row r="85" spans="1:4" x14ac:dyDescent="0.2">
      <c r="A85" s="3" t="s">
        <v>70</v>
      </c>
      <c r="B85" s="4">
        <v>145299476.13999999</v>
      </c>
    </row>
    <row r="86" spans="1:4" x14ac:dyDescent="0.2">
      <c r="A86" s="3" t="s">
        <v>71</v>
      </c>
      <c r="B86" s="4">
        <v>1525482.4</v>
      </c>
    </row>
    <row r="87" spans="1:4" x14ac:dyDescent="0.2">
      <c r="A87" s="3" t="s">
        <v>72</v>
      </c>
      <c r="B87" s="4">
        <v>50222875.229999997</v>
      </c>
    </row>
    <row r="88" spans="1:4" x14ac:dyDescent="0.2">
      <c r="A88" s="3" t="s">
        <v>73</v>
      </c>
      <c r="B88" s="4">
        <v>320000</v>
      </c>
    </row>
    <row r="89" spans="1:4" x14ac:dyDescent="0.2">
      <c r="A89" s="3" t="s">
        <v>74</v>
      </c>
      <c r="B89" s="4">
        <v>102405172.43000001</v>
      </c>
    </row>
    <row r="90" spans="1:4" x14ac:dyDescent="0.2">
      <c r="A90" s="3" t="s">
        <v>75</v>
      </c>
      <c r="B90" s="17">
        <v>1314629048.72</v>
      </c>
    </row>
    <row r="91" spans="1:4" x14ac:dyDescent="0.2">
      <c r="A91" s="3" t="s">
        <v>76</v>
      </c>
      <c r="C91" s="17">
        <v>2069597036.22</v>
      </c>
    </row>
    <row r="92" spans="1:4" x14ac:dyDescent="0.2">
      <c r="A92" s="3" t="s">
        <v>77</v>
      </c>
      <c r="D92" s="4">
        <v>2069597036.22</v>
      </c>
    </row>
    <row r="94" spans="1:4" x14ac:dyDescent="0.2">
      <c r="A94" s="3" t="s">
        <v>78</v>
      </c>
    </row>
    <row r="95" spans="1:4" x14ac:dyDescent="0.2">
      <c r="A95" s="3" t="s">
        <v>79</v>
      </c>
    </row>
    <row r="96" spans="1:4" x14ac:dyDescent="0.2">
      <c r="A96" s="3" t="s">
        <v>80</v>
      </c>
      <c r="B96" s="4">
        <v>9663614.8100000005</v>
      </c>
    </row>
    <row r="97" spans="1:5" x14ac:dyDescent="0.2">
      <c r="A97" s="3" t="s">
        <v>81</v>
      </c>
      <c r="B97" s="4">
        <v>7672218.29</v>
      </c>
    </row>
    <row r="98" spans="1:5" x14ac:dyDescent="0.2">
      <c r="A98" s="3" t="s">
        <v>82</v>
      </c>
      <c r="B98" s="17">
        <v>6098095.7400000002</v>
      </c>
    </row>
    <row r="99" spans="1:5" x14ac:dyDescent="0.2">
      <c r="A99" s="3" t="s">
        <v>83</v>
      </c>
      <c r="C99" s="17">
        <v>23433928.84</v>
      </c>
    </row>
    <row r="100" spans="1:5" x14ac:dyDescent="0.2">
      <c r="A100" s="3" t="s">
        <v>84</v>
      </c>
      <c r="D100" s="4">
        <v>23433928.84</v>
      </c>
    </row>
    <row r="102" spans="1:5" x14ac:dyDescent="0.2">
      <c r="A102" s="3" t="s">
        <v>85</v>
      </c>
    </row>
    <row r="103" spans="1:5" x14ac:dyDescent="0.2">
      <c r="A103" s="3" t="s">
        <v>86</v>
      </c>
    </row>
    <row r="104" spans="1:5" x14ac:dyDescent="0.2">
      <c r="A104" s="3" t="s">
        <v>87</v>
      </c>
      <c r="B104" s="4">
        <v>2173800</v>
      </c>
    </row>
    <row r="105" spans="1:5" x14ac:dyDescent="0.2">
      <c r="A105" s="3" t="s">
        <v>88</v>
      </c>
      <c r="B105" s="17">
        <v>0.44</v>
      </c>
    </row>
    <row r="106" spans="1:5" x14ac:dyDescent="0.2">
      <c r="A106" s="3" t="s">
        <v>89</v>
      </c>
      <c r="C106" s="17">
        <v>2173800.44</v>
      </c>
    </row>
    <row r="107" spans="1:5" x14ac:dyDescent="0.2">
      <c r="A107" s="3" t="s">
        <v>90</v>
      </c>
      <c r="D107" s="17">
        <v>2173800.44</v>
      </c>
    </row>
    <row r="108" spans="1:5" x14ac:dyDescent="0.2">
      <c r="A108" s="3" t="s">
        <v>91</v>
      </c>
      <c r="E108" s="4">
        <v>5587753864.25</v>
      </c>
    </row>
    <row r="110" spans="1:5" x14ac:dyDescent="0.2">
      <c r="A110" s="3" t="s">
        <v>92</v>
      </c>
    </row>
    <row r="111" spans="1:5" x14ac:dyDescent="0.2">
      <c r="A111" s="3" t="s">
        <v>93</v>
      </c>
    </row>
    <row r="112" spans="1:5" x14ac:dyDescent="0.2">
      <c r="A112" s="3" t="s">
        <v>94</v>
      </c>
    </row>
    <row r="113" spans="1:5" x14ac:dyDescent="0.2">
      <c r="A113" s="3" t="s">
        <v>95</v>
      </c>
      <c r="B113" s="17">
        <v>5250000000</v>
      </c>
    </row>
    <row r="114" spans="1:5" x14ac:dyDescent="0.2">
      <c r="A114" s="3" t="s">
        <v>96</v>
      </c>
      <c r="C114" s="17">
        <v>5250000000</v>
      </c>
    </row>
    <row r="115" spans="1:5" x14ac:dyDescent="0.2">
      <c r="A115" s="3" t="s">
        <v>97</v>
      </c>
      <c r="D115" s="4">
        <v>5250000000</v>
      </c>
    </row>
    <row r="117" spans="1:5" x14ac:dyDescent="0.2">
      <c r="A117" s="3" t="s">
        <v>66</v>
      </c>
    </row>
    <row r="118" spans="1:5" x14ac:dyDescent="0.2">
      <c r="A118" s="3" t="s">
        <v>67</v>
      </c>
    </row>
    <row r="119" spans="1:5" x14ac:dyDescent="0.2">
      <c r="A119" s="3" t="s">
        <v>98</v>
      </c>
      <c r="B119" s="17">
        <v>363323121.39999998</v>
      </c>
    </row>
    <row r="120" spans="1:5" x14ac:dyDescent="0.2">
      <c r="A120" s="3" t="s">
        <v>76</v>
      </c>
      <c r="C120" s="17">
        <v>363323121.39999998</v>
      </c>
    </row>
    <row r="121" spans="1:5" x14ac:dyDescent="0.2">
      <c r="A121" s="3" t="s">
        <v>77</v>
      </c>
      <c r="D121" s="4">
        <v>363323121.39999998</v>
      </c>
    </row>
    <row r="122" spans="1:5" x14ac:dyDescent="0.2">
      <c r="A122" s="3" t="s">
        <v>99</v>
      </c>
      <c r="E122" s="4">
        <v>5613323121.3999996</v>
      </c>
    </row>
    <row r="124" spans="1:5" x14ac:dyDescent="0.2">
      <c r="A124" s="3" t="s">
        <v>100</v>
      </c>
    </row>
    <row r="125" spans="1:5" x14ac:dyDescent="0.2">
      <c r="A125" s="3" t="s">
        <v>101</v>
      </c>
    </row>
    <row r="126" spans="1:5" x14ac:dyDescent="0.2">
      <c r="A126" s="3" t="s">
        <v>102</v>
      </c>
    </row>
    <row r="127" spans="1:5" x14ac:dyDescent="0.2">
      <c r="A127" s="3" t="s">
        <v>103</v>
      </c>
      <c r="B127" s="17">
        <v>3240142.13</v>
      </c>
    </row>
    <row r="128" spans="1:5" x14ac:dyDescent="0.2">
      <c r="A128" s="3" t="s">
        <v>104</v>
      </c>
      <c r="C128" s="17">
        <v>3240142.13</v>
      </c>
    </row>
    <row r="129" spans="1:4" x14ac:dyDescent="0.2">
      <c r="A129" s="3" t="s">
        <v>105</v>
      </c>
      <c r="D129" s="4">
        <v>3240142.13</v>
      </c>
    </row>
    <row r="131" spans="1:4" x14ac:dyDescent="0.2">
      <c r="A131" s="3" t="s">
        <v>106</v>
      </c>
    </row>
    <row r="132" spans="1:4" x14ac:dyDescent="0.2">
      <c r="A132" s="3" t="s">
        <v>107</v>
      </c>
    </row>
    <row r="133" spans="1:4" x14ac:dyDescent="0.2">
      <c r="A133" s="3" t="s">
        <v>108</v>
      </c>
      <c r="B133" s="17">
        <v>116657115.98</v>
      </c>
    </row>
    <row r="134" spans="1:4" x14ac:dyDescent="0.2">
      <c r="A134" s="3" t="s">
        <v>109</v>
      </c>
      <c r="C134" s="17">
        <v>116657115.98</v>
      </c>
    </row>
    <row r="135" spans="1:4" x14ac:dyDescent="0.2">
      <c r="A135" s="3" t="s">
        <v>110</v>
      </c>
      <c r="D135" s="4">
        <v>116657115.98</v>
      </c>
    </row>
    <row r="137" spans="1:4" x14ac:dyDescent="0.2">
      <c r="A137" s="3" t="s">
        <v>111</v>
      </c>
    </row>
    <row r="138" spans="1:4" x14ac:dyDescent="0.2">
      <c r="A138" s="3" t="s">
        <v>112</v>
      </c>
    </row>
    <row r="139" spans="1:4" x14ac:dyDescent="0.2">
      <c r="A139" s="3" t="s">
        <v>113</v>
      </c>
      <c r="B139" s="17">
        <v>1384653167.99</v>
      </c>
    </row>
    <row r="140" spans="1:4" x14ac:dyDescent="0.2">
      <c r="A140" s="3" t="s">
        <v>114</v>
      </c>
      <c r="C140" s="4">
        <v>1384653167.99</v>
      </c>
    </row>
    <row r="142" spans="1:4" x14ac:dyDescent="0.2">
      <c r="A142" s="3" t="s">
        <v>115</v>
      </c>
    </row>
    <row r="143" spans="1:4" x14ac:dyDescent="0.2">
      <c r="A143" s="3" t="s">
        <v>116</v>
      </c>
      <c r="B143" s="17">
        <v>956241823.30999994</v>
      </c>
    </row>
    <row r="144" spans="1:4" x14ac:dyDescent="0.2">
      <c r="A144" s="3" t="s">
        <v>117</v>
      </c>
      <c r="C144" s="4">
        <v>956241823.30999994</v>
      </c>
    </row>
    <row r="146" spans="1:5" x14ac:dyDescent="0.2">
      <c r="A146" s="3" t="s">
        <v>118</v>
      </c>
    </row>
    <row r="147" spans="1:5" x14ac:dyDescent="0.2">
      <c r="A147" s="3" t="s">
        <v>119</v>
      </c>
      <c r="B147" s="17">
        <v>93280694.5</v>
      </c>
    </row>
    <row r="148" spans="1:5" x14ac:dyDescent="0.2">
      <c r="A148" s="3" t="s">
        <v>120</v>
      </c>
      <c r="C148" s="17">
        <v>93280694.5</v>
      </c>
    </row>
    <row r="149" spans="1:5" x14ac:dyDescent="0.2">
      <c r="A149" s="3" t="s">
        <v>121</v>
      </c>
      <c r="D149" s="17">
        <v>2434175685.8000002</v>
      </c>
    </row>
    <row r="150" spans="1:5" x14ac:dyDescent="0.2">
      <c r="A150" s="3" t="s">
        <v>122</v>
      </c>
      <c r="E150" s="4">
        <v>2554072943.9099998</v>
      </c>
    </row>
    <row r="152" spans="1:5" x14ac:dyDescent="0.2">
      <c r="A152" s="3" t="s">
        <v>123</v>
      </c>
    </row>
    <row r="153" spans="1:5" x14ac:dyDescent="0.2">
      <c r="A153" s="3" t="s">
        <v>124</v>
      </c>
    </row>
    <row r="154" spans="1:5" x14ac:dyDescent="0.2">
      <c r="A154" s="3" t="s">
        <v>125</v>
      </c>
    </row>
    <row r="155" spans="1:5" x14ac:dyDescent="0.2">
      <c r="A155" s="3" t="s">
        <v>126</v>
      </c>
      <c r="B155" s="17">
        <v>-3</v>
      </c>
    </row>
    <row r="156" spans="1:5" x14ac:dyDescent="0.2">
      <c r="A156" s="3" t="s">
        <v>127</v>
      </c>
      <c r="C156" s="4">
        <v>-3</v>
      </c>
    </row>
    <row r="158" spans="1:5" x14ac:dyDescent="0.2">
      <c r="A158" s="3" t="s">
        <v>128</v>
      </c>
    </row>
    <row r="159" spans="1:5" x14ac:dyDescent="0.2">
      <c r="A159" s="3" t="s">
        <v>129</v>
      </c>
      <c r="B159" s="17">
        <v>134712202.03</v>
      </c>
    </row>
    <row r="160" spans="1:5" x14ac:dyDescent="0.2">
      <c r="A160" s="3" t="s">
        <v>130</v>
      </c>
      <c r="C160" s="17">
        <v>134712202.03</v>
      </c>
    </row>
    <row r="161" spans="1:6" x14ac:dyDescent="0.2">
      <c r="A161" s="3" t="s">
        <v>131</v>
      </c>
      <c r="D161" s="17">
        <v>134712199.03</v>
      </c>
    </row>
    <row r="162" spans="1:6" x14ac:dyDescent="0.2">
      <c r="A162" s="3" t="s">
        <v>132</v>
      </c>
      <c r="E162" s="17">
        <v>134712199.03</v>
      </c>
    </row>
    <row r="163" spans="1:6" x14ac:dyDescent="0.2">
      <c r="A163" s="3" t="s">
        <v>133</v>
      </c>
      <c r="F163" s="4">
        <v>13889862128.59</v>
      </c>
    </row>
    <row r="165" spans="1:6" ht="13.5" thickBot="1" x14ac:dyDescent="0.25">
      <c r="E165" s="5" t="s">
        <v>134</v>
      </c>
      <c r="F165" s="18">
        <v>-7923089440.829998</v>
      </c>
    </row>
    <row r="166" spans="1:6" ht="13.5" thickTop="1" x14ac:dyDescent="0.2"/>
  </sheetData>
  <pageMargins left="0.75" right="0.75" top="1" bottom="1" header="0.5" footer="0.5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MicroTech Ganancias y pérdi (2</vt:lpstr>
      <vt:lpstr>MicroTech Ganancias y pérdidas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2021-08-16T18:06:01Z</cp:lastPrinted>
  <dcterms:created xsi:type="dcterms:W3CDTF">2021-08-16T16:58:34Z</dcterms:created>
  <dcterms:modified xsi:type="dcterms:W3CDTF">2021-08-16T18:12:11Z</dcterms:modified>
</cp:coreProperties>
</file>