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ueva carpeta\"/>
    </mc:Choice>
  </mc:AlternateContent>
  <bookViews>
    <workbookView xWindow="0" yWindow="0" windowWidth="11490" windowHeight="4620"/>
  </bookViews>
  <sheets>
    <sheet name="GASTOS ENE 20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H33" i="1" s="1"/>
  <c r="F21" i="1"/>
  <c r="H21" i="1" s="1"/>
  <c r="F37" i="1"/>
  <c r="G38" i="1"/>
  <c r="F38" i="1"/>
  <c r="F9" i="1"/>
  <c r="H9" i="1" s="1"/>
  <c r="H38" i="1" l="1"/>
</calcChain>
</file>

<file path=xl/sharedStrings.xml><?xml version="1.0" encoding="utf-8"?>
<sst xmlns="http://schemas.openxmlformats.org/spreadsheetml/2006/main" count="46" uniqueCount="38">
  <si>
    <t>METROFARMA C.A.</t>
  </si>
  <si>
    <t>GASTOS DEL MES DE ENERO 2.020</t>
  </si>
  <si>
    <t>POR REGISTRAR ASIENTO: _________</t>
  </si>
  <si>
    <t>CUENTA CONTABLE</t>
  </si>
  <si>
    <t>CONCEPTO</t>
  </si>
  <si>
    <t>FACTURA</t>
  </si>
  <si>
    <t>FECHA</t>
  </si>
  <si>
    <t>BISAGRA</t>
  </si>
  <si>
    <t>00020840</t>
  </si>
  <si>
    <t>MONTO</t>
  </si>
  <si>
    <t>BROCHA</t>
  </si>
  <si>
    <t>000337234</t>
  </si>
  <si>
    <t>BANESCO</t>
  </si>
  <si>
    <t>TOTAL</t>
  </si>
  <si>
    <t>PAGADO POR</t>
  </si>
  <si>
    <t>DIFERENCIA</t>
  </si>
  <si>
    <t>AGUA POTABLE</t>
  </si>
  <si>
    <t>0012</t>
  </si>
  <si>
    <t>DESIFECTANTE, CLORO, JABÒN</t>
  </si>
  <si>
    <t>EFECTIVO</t>
  </si>
  <si>
    <t>TORNILLERIA</t>
  </si>
  <si>
    <t>67152</t>
  </si>
  <si>
    <t>ESTACIONAMIENTO</t>
  </si>
  <si>
    <t>CORPOELECT</t>
  </si>
  <si>
    <t>RETENCION 0548</t>
  </si>
  <si>
    <t>6813</t>
  </si>
  <si>
    <t>LLAVE</t>
  </si>
  <si>
    <t>FERRE MILENIUM C.A</t>
  </si>
  <si>
    <t>20786</t>
  </si>
  <si>
    <t xml:space="preserve">TORNILLERIA </t>
  </si>
  <si>
    <t>64444</t>
  </si>
  <si>
    <t>PRESUPUESTO 3024</t>
  </si>
  <si>
    <t>CORPORACION MOTRIZ</t>
  </si>
  <si>
    <t>00010531</t>
  </si>
  <si>
    <t>HIDROCAPITAL</t>
  </si>
  <si>
    <t>F24146844</t>
  </si>
  <si>
    <t>PELCAT</t>
  </si>
  <si>
    <t>284894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</si>
</sst>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2" borderId="0" xfId="0" applyNumberFormat="1" applyFill="1"/>
    <xf numFmtId="14" fontId="0" fillId="2" borderId="0" xfId="0" applyNumberFormat="1" applyFill="1"/>
    <xf numFmtId="43" fontId="0" fillId="2" borderId="0" xfId="1" applyFont="1" applyFill="1"/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43" fontId="0" fillId="2" borderId="3" xfId="1" applyFont="1" applyFill="1" applyBorder="1"/>
    <xf numFmtId="0" fontId="0" fillId="2" borderId="4" xfId="0" applyFill="1" applyBorder="1"/>
    <xf numFmtId="49" fontId="0" fillId="2" borderId="4" xfId="0" applyNumberFormat="1" applyFill="1" applyBorder="1"/>
    <xf numFmtId="14" fontId="0" fillId="2" borderId="4" xfId="0" applyNumberFormat="1" applyFill="1" applyBorder="1"/>
    <xf numFmtId="43" fontId="0" fillId="2" borderId="4" xfId="1" applyFont="1" applyFill="1" applyBorder="1"/>
    <xf numFmtId="0" fontId="0" fillId="2" borderId="5" xfId="0" applyFill="1" applyBorder="1"/>
    <xf numFmtId="43" fontId="0" fillId="2" borderId="3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5" workbookViewId="0">
      <selection activeCell="C40" sqref="C40"/>
    </sheetView>
  </sheetViews>
  <sheetFormatPr baseColWidth="10" defaultRowHeight="15.75" x14ac:dyDescent="0.25"/>
  <cols>
    <col min="1" max="1" width="3.5" style="1" customWidth="1"/>
    <col min="2" max="2" width="18.75" style="1" customWidth="1"/>
    <col min="3" max="3" width="27" style="1" bestFit="1" customWidth="1"/>
    <col min="4" max="5" width="18.75" style="1" customWidth="1"/>
    <col min="6" max="6" width="16.25" style="1" customWidth="1"/>
    <col min="7" max="8" width="15.125" style="1" bestFit="1" customWidth="1"/>
    <col min="9" max="16384" width="11" style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ht="26.25" customHeight="1" x14ac:dyDescent="0.25">
      <c r="A3" s="1" t="s">
        <v>2</v>
      </c>
    </row>
    <row r="5" spans="1:9" ht="16.5" thickBot="1" x14ac:dyDescent="0.3"/>
    <row r="6" spans="1:9" s="2" customFormat="1" ht="32.25" thickBot="1" x14ac:dyDescent="0.3">
      <c r="B6" s="3" t="s">
        <v>3</v>
      </c>
      <c r="C6" s="3" t="s">
        <v>4</v>
      </c>
      <c r="D6" s="3" t="s">
        <v>5</v>
      </c>
      <c r="E6" s="3" t="s">
        <v>6</v>
      </c>
      <c r="F6" s="3" t="s">
        <v>9</v>
      </c>
      <c r="G6" s="3" t="s">
        <v>13</v>
      </c>
      <c r="H6" s="8" t="s">
        <v>15</v>
      </c>
      <c r="I6" s="3" t="s">
        <v>14</v>
      </c>
    </row>
    <row r="7" spans="1:9" x14ac:dyDescent="0.25">
      <c r="B7" s="13"/>
      <c r="C7" s="13" t="s">
        <v>7</v>
      </c>
      <c r="D7" s="14" t="s">
        <v>8</v>
      </c>
      <c r="E7" s="15">
        <v>43852</v>
      </c>
      <c r="F7" s="16">
        <v>395999.99</v>
      </c>
      <c r="G7" s="13"/>
      <c r="H7" s="9"/>
      <c r="I7" s="13"/>
    </row>
    <row r="8" spans="1:9" x14ac:dyDescent="0.25">
      <c r="B8" s="9"/>
      <c r="C8" s="9" t="s">
        <v>10</v>
      </c>
      <c r="D8" s="10" t="s">
        <v>11</v>
      </c>
      <c r="E8" s="11">
        <v>43853</v>
      </c>
      <c r="F8" s="12">
        <v>1464627.21</v>
      </c>
      <c r="G8" s="17"/>
      <c r="H8" s="9"/>
      <c r="I8" s="9"/>
    </row>
    <row r="9" spans="1:9" x14ac:dyDescent="0.25">
      <c r="A9" s="7"/>
      <c r="D9" s="4"/>
      <c r="E9" s="5"/>
      <c r="F9" s="18">
        <f>SUM(F7:F8)</f>
        <v>1860627.2</v>
      </c>
      <c r="G9" s="12">
        <v>1860627.2</v>
      </c>
      <c r="H9" s="12">
        <f>+F9-G9</f>
        <v>0</v>
      </c>
      <c r="I9" s="12" t="s">
        <v>12</v>
      </c>
    </row>
    <row r="11" spans="1:9" x14ac:dyDescent="0.25">
      <c r="B11" s="9"/>
      <c r="C11" s="9" t="s">
        <v>20</v>
      </c>
      <c r="D11" s="10" t="s">
        <v>21</v>
      </c>
      <c r="E11" s="11">
        <v>43846</v>
      </c>
      <c r="F11" s="12">
        <v>371999.99</v>
      </c>
      <c r="G11" s="9"/>
      <c r="H11" s="9"/>
      <c r="I11" s="9"/>
    </row>
    <row r="12" spans="1:9" x14ac:dyDescent="0.25">
      <c r="B12" s="9"/>
      <c r="C12" s="9" t="s">
        <v>24</v>
      </c>
      <c r="D12" s="10" t="s">
        <v>21</v>
      </c>
      <c r="E12" s="11">
        <v>43846</v>
      </c>
      <c r="F12" s="12">
        <v>-38482.71</v>
      </c>
      <c r="G12" s="9"/>
      <c r="H12" s="9"/>
      <c r="I12" s="9"/>
    </row>
    <row r="13" spans="1:9" x14ac:dyDescent="0.25">
      <c r="B13" s="9"/>
      <c r="C13" s="9" t="s">
        <v>22</v>
      </c>
      <c r="D13" s="10"/>
      <c r="E13" s="11">
        <v>43847</v>
      </c>
      <c r="F13" s="12">
        <v>136248.54</v>
      </c>
      <c r="G13" s="9"/>
      <c r="H13" s="9"/>
      <c r="I13" s="9"/>
    </row>
    <row r="14" spans="1:9" x14ac:dyDescent="0.25">
      <c r="B14" s="9"/>
      <c r="C14" s="9" t="s">
        <v>22</v>
      </c>
      <c r="D14" s="10"/>
      <c r="E14" s="11">
        <v>43847</v>
      </c>
      <c r="F14" s="12">
        <v>92403.14</v>
      </c>
      <c r="G14" s="9"/>
      <c r="H14" s="9"/>
      <c r="I14" s="9"/>
    </row>
    <row r="15" spans="1:9" x14ac:dyDescent="0.25">
      <c r="B15" s="9"/>
      <c r="C15" s="9" t="s">
        <v>22</v>
      </c>
      <c r="D15" s="10"/>
      <c r="E15" s="11">
        <v>43847</v>
      </c>
      <c r="F15" s="12">
        <v>789729.25</v>
      </c>
      <c r="G15" s="9"/>
      <c r="H15" s="9"/>
      <c r="I15" s="9"/>
    </row>
    <row r="16" spans="1:9" x14ac:dyDescent="0.25">
      <c r="B16" s="9"/>
      <c r="C16" s="9" t="s">
        <v>22</v>
      </c>
      <c r="D16" s="10"/>
      <c r="E16" s="11">
        <v>43847</v>
      </c>
      <c r="F16" s="12">
        <v>5000</v>
      </c>
      <c r="G16" s="9"/>
      <c r="H16" s="9"/>
      <c r="I16" s="9"/>
    </row>
    <row r="17" spans="1:9" x14ac:dyDescent="0.25">
      <c r="B17" s="9"/>
      <c r="C17" s="9" t="s">
        <v>23</v>
      </c>
      <c r="D17" s="10"/>
      <c r="E17" s="11"/>
      <c r="F17" s="12">
        <v>4578883.16</v>
      </c>
      <c r="G17" s="9"/>
      <c r="H17" s="9"/>
      <c r="I17" s="9"/>
    </row>
    <row r="18" spans="1:9" x14ac:dyDescent="0.25">
      <c r="B18" s="9"/>
      <c r="C18" s="9"/>
      <c r="D18" s="10"/>
      <c r="E18" s="11"/>
      <c r="F18" s="12"/>
      <c r="G18" s="9"/>
      <c r="H18" s="9"/>
      <c r="I18" s="9"/>
    </row>
    <row r="19" spans="1:9" x14ac:dyDescent="0.25">
      <c r="B19" s="9"/>
      <c r="C19" s="9"/>
      <c r="D19" s="10"/>
      <c r="E19" s="11"/>
      <c r="F19" s="12"/>
      <c r="G19" s="9"/>
      <c r="H19" s="9"/>
      <c r="I19" s="9"/>
    </row>
    <row r="20" spans="1:9" x14ac:dyDescent="0.25">
      <c r="B20" s="9"/>
      <c r="C20" s="9"/>
      <c r="D20" s="10"/>
      <c r="E20" s="11"/>
      <c r="F20" s="12"/>
      <c r="G20" s="9"/>
      <c r="H20" s="9"/>
      <c r="I20" s="9"/>
    </row>
    <row r="21" spans="1:9" x14ac:dyDescent="0.25">
      <c r="A21" s="7"/>
      <c r="D21" s="4"/>
      <c r="E21" s="5"/>
      <c r="F21" s="18">
        <f>SUM(F11:F20)</f>
        <v>5935781.3700000001</v>
      </c>
      <c r="G21" s="12">
        <v>13159597.859999999</v>
      </c>
      <c r="H21" s="12">
        <f>+F21-G21</f>
        <v>-7223816.4899999993</v>
      </c>
      <c r="I21" s="12" t="s">
        <v>12</v>
      </c>
    </row>
    <row r="22" spans="1:9" x14ac:dyDescent="0.25">
      <c r="F22" s="6"/>
    </row>
    <row r="23" spans="1:9" x14ac:dyDescent="0.25">
      <c r="B23" s="9"/>
      <c r="C23" s="9" t="s">
        <v>26</v>
      </c>
      <c r="D23" s="10" t="s">
        <v>25</v>
      </c>
      <c r="E23" s="11">
        <v>43818</v>
      </c>
      <c r="F23" s="12">
        <v>20000</v>
      </c>
      <c r="G23" s="9"/>
      <c r="H23" s="9"/>
      <c r="I23" s="9"/>
    </row>
    <row r="24" spans="1:9" x14ac:dyDescent="0.25">
      <c r="B24" s="9"/>
      <c r="C24" s="9" t="s">
        <v>27</v>
      </c>
      <c r="D24" s="10" t="s">
        <v>28</v>
      </c>
      <c r="E24" s="11">
        <v>43817</v>
      </c>
      <c r="F24" s="12">
        <v>864999.56</v>
      </c>
      <c r="G24" s="9"/>
      <c r="H24" s="9"/>
      <c r="I24" s="9"/>
    </row>
    <row r="25" spans="1:9" x14ac:dyDescent="0.25">
      <c r="B25" s="9"/>
      <c r="C25" s="9" t="s">
        <v>29</v>
      </c>
      <c r="D25" s="10" t="s">
        <v>30</v>
      </c>
      <c r="E25" s="11">
        <v>43817</v>
      </c>
      <c r="F25" s="12">
        <v>627548.4</v>
      </c>
      <c r="G25" s="9"/>
      <c r="H25" s="9"/>
      <c r="I25" s="9"/>
    </row>
    <row r="26" spans="1:9" x14ac:dyDescent="0.25">
      <c r="B26" s="9"/>
      <c r="C26" s="9" t="s">
        <v>27</v>
      </c>
      <c r="D26" s="10" t="s">
        <v>31</v>
      </c>
      <c r="E26" s="11">
        <v>43818</v>
      </c>
      <c r="F26" s="12">
        <v>1610000</v>
      </c>
      <c r="G26" s="9"/>
      <c r="H26" s="9"/>
      <c r="I26" s="9"/>
    </row>
    <row r="27" spans="1:9" x14ac:dyDescent="0.25">
      <c r="B27" s="9"/>
      <c r="C27" s="9" t="s">
        <v>32</v>
      </c>
      <c r="D27" s="10" t="s">
        <v>33</v>
      </c>
      <c r="E27" s="11">
        <v>43821</v>
      </c>
      <c r="F27" s="12">
        <v>410000</v>
      </c>
      <c r="G27" s="9"/>
      <c r="H27" s="9"/>
      <c r="I27" s="9"/>
    </row>
    <row r="28" spans="1:9" x14ac:dyDescent="0.25">
      <c r="B28" s="9"/>
      <c r="C28" s="9" t="s">
        <v>34</v>
      </c>
      <c r="D28" s="10" t="s">
        <v>35</v>
      </c>
      <c r="E28" s="11"/>
      <c r="F28" s="12">
        <v>695277.25</v>
      </c>
      <c r="G28" s="9"/>
      <c r="H28" s="9"/>
      <c r="I28" s="9"/>
    </row>
    <row r="29" spans="1:9" x14ac:dyDescent="0.25">
      <c r="B29" s="9"/>
      <c r="C29" s="9" t="s">
        <v>36</v>
      </c>
      <c r="D29" s="10" t="s">
        <v>37</v>
      </c>
      <c r="E29" s="11">
        <v>43844</v>
      </c>
      <c r="F29" s="12">
        <v>2775768.36</v>
      </c>
      <c r="G29" s="9"/>
      <c r="H29" s="9"/>
      <c r="I29" s="9"/>
    </row>
    <row r="30" spans="1:9" x14ac:dyDescent="0.25">
      <c r="B30" s="9"/>
      <c r="C30" s="9"/>
      <c r="D30" s="10"/>
      <c r="E30" s="11"/>
      <c r="F30" s="12"/>
      <c r="G30" s="9"/>
      <c r="H30" s="9"/>
      <c r="I30" s="9"/>
    </row>
    <row r="31" spans="1:9" x14ac:dyDescent="0.25">
      <c r="B31" s="9"/>
      <c r="C31" s="9"/>
      <c r="D31" s="10"/>
      <c r="E31" s="11"/>
      <c r="F31" s="12"/>
      <c r="G31" s="9"/>
      <c r="H31" s="9"/>
      <c r="I31" s="9"/>
    </row>
    <row r="32" spans="1:9" x14ac:dyDescent="0.25">
      <c r="B32" s="9"/>
      <c r="C32" s="9"/>
      <c r="D32" s="10"/>
      <c r="E32" s="11"/>
      <c r="F32" s="12"/>
      <c r="G32" s="9"/>
      <c r="H32" s="9"/>
      <c r="I32" s="9"/>
    </row>
    <row r="33" spans="1:9" x14ac:dyDescent="0.25">
      <c r="A33" s="7"/>
      <c r="D33" s="4"/>
      <c r="E33" s="5"/>
      <c r="F33" s="18">
        <f>SUM(F23:F32)</f>
        <v>7003593.5700000003</v>
      </c>
      <c r="G33" s="12">
        <v>6138594.0099999998</v>
      </c>
      <c r="H33" s="12">
        <f>+F33-G33</f>
        <v>864999.56000000052</v>
      </c>
      <c r="I33" s="12" t="s">
        <v>12</v>
      </c>
    </row>
    <row r="34" spans="1:9" x14ac:dyDescent="0.25">
      <c r="F34" s="6"/>
    </row>
    <row r="35" spans="1:9" x14ac:dyDescent="0.25">
      <c r="B35" s="9"/>
      <c r="C35" s="9" t="s">
        <v>16</v>
      </c>
      <c r="D35" s="10"/>
      <c r="E35" s="11">
        <v>43860</v>
      </c>
      <c r="F35" s="12">
        <v>60000</v>
      </c>
      <c r="G35" s="9"/>
      <c r="H35" s="9"/>
      <c r="I35" s="9"/>
    </row>
    <row r="36" spans="1:9" x14ac:dyDescent="0.25">
      <c r="B36" s="9"/>
      <c r="C36" s="9" t="s">
        <v>16</v>
      </c>
      <c r="D36" s="10"/>
      <c r="E36" s="11">
        <v>43843</v>
      </c>
      <c r="F36" s="18">
        <v>50000</v>
      </c>
      <c r="G36" s="12"/>
      <c r="H36" s="12"/>
      <c r="I36" s="12"/>
    </row>
    <row r="37" spans="1:9" x14ac:dyDescent="0.25">
      <c r="B37" s="9"/>
      <c r="C37" s="9" t="s">
        <v>18</v>
      </c>
      <c r="D37" s="10" t="s">
        <v>17</v>
      </c>
      <c r="E37" s="11">
        <v>43861</v>
      </c>
      <c r="F37" s="18">
        <f>90000+45000+65000</f>
        <v>200000</v>
      </c>
      <c r="G37" s="12"/>
      <c r="H37" s="12"/>
      <c r="I37" s="12"/>
    </row>
    <row r="38" spans="1:9" x14ac:dyDescent="0.25">
      <c r="D38" s="4"/>
      <c r="F38" s="18">
        <f>SUM(F35:F37)</f>
        <v>310000</v>
      </c>
      <c r="G38" s="12">
        <f>200000+110000</f>
        <v>310000</v>
      </c>
      <c r="H38" s="12">
        <f>+F38-G38</f>
        <v>0</v>
      </c>
      <c r="I38" s="12" t="s">
        <v>19</v>
      </c>
    </row>
    <row r="39" spans="1:9" x14ac:dyDescent="0.25">
      <c r="F39" s="6"/>
    </row>
    <row r="40" spans="1:9" x14ac:dyDescent="0.25">
      <c r="F40" s="6"/>
    </row>
    <row r="41" spans="1:9" x14ac:dyDescent="0.25">
      <c r="F41" s="6"/>
    </row>
    <row r="42" spans="1:9" x14ac:dyDescent="0.25">
      <c r="F42" s="6"/>
    </row>
    <row r="43" spans="1:9" x14ac:dyDescent="0.25">
      <c r="F43" s="6"/>
    </row>
    <row r="44" spans="1:9" x14ac:dyDescent="0.25">
      <c r="F44" s="6"/>
    </row>
    <row r="45" spans="1:9" x14ac:dyDescent="0.25">
      <c r="F4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ENE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santa cruz</dc:creator>
  <cp:lastModifiedBy>Paola santa cruz</cp:lastModifiedBy>
  <dcterms:created xsi:type="dcterms:W3CDTF">2013-08-22T09:42:05Z</dcterms:created>
  <dcterms:modified xsi:type="dcterms:W3CDTF">2013-08-22T10:33:54Z</dcterms:modified>
</cp:coreProperties>
</file>