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490" windowHeight="7740" activeTab="2"/>
  </bookViews>
  <sheets>
    <sheet name="01 AL 15-03-20 C15" sheetId="1" r:id="rId1"/>
    <sheet name="16 AL 30-03-20 C16" sheetId="2" r:id="rId2"/>
    <sheet name="Hoja1" sheetId="3" r:id="rId3"/>
  </sheets>
  <definedNames>
    <definedName name="_xlnm._FilterDatabase" localSheetId="0" hidden="1">'01 AL 15-03-20 C15'!$A$1:$D$37</definedName>
    <definedName name="_xlnm._FilterDatabase" localSheetId="1" hidden="1">'16 AL 30-03-20 C16'!$A$1:$D$44</definedName>
  </definedNames>
  <calcPr calcId="144525"/>
  <pivotCaches>
    <pivotCache cacheId="0" r:id="rId4"/>
    <pivotCache cacheId="1" r:id="rId5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" i="1" l="1"/>
  <c r="H13" i="2"/>
  <c r="H11" i="1"/>
  <c r="H12" i="2"/>
</calcChain>
</file>

<file path=xl/sharedStrings.xml><?xml version="1.0" encoding="utf-8"?>
<sst xmlns="http://schemas.openxmlformats.org/spreadsheetml/2006/main" count="146" uniqueCount="26">
  <si>
    <t xml:space="preserve">Concepto: </t>
  </si>
  <si>
    <t xml:space="preserve">DIAS DE DESCANSO                        </t>
  </si>
  <si>
    <t xml:space="preserve">SUELDOS Y SALARIOS                      </t>
  </si>
  <si>
    <t xml:space="preserve">INCENTIVO LABORAL                       </t>
  </si>
  <si>
    <t xml:space="preserve">SEGURO SOCIAL                           </t>
  </si>
  <si>
    <t xml:space="preserve">PARO FORZOSO                            </t>
  </si>
  <si>
    <t xml:space="preserve">FAOV                                    </t>
  </si>
  <si>
    <t>Asignacion</t>
  </si>
  <si>
    <t>TOTAL GENERAL:</t>
  </si>
  <si>
    <t>Deduccion</t>
  </si>
  <si>
    <t xml:space="preserve">VALES                                   </t>
  </si>
  <si>
    <t>REF</t>
  </si>
  <si>
    <t>Etiquetas de fila</t>
  </si>
  <si>
    <t>Total general</t>
  </si>
  <si>
    <t>Suma de Asignacion</t>
  </si>
  <si>
    <t>Suma de Deduccion</t>
  </si>
  <si>
    <t>Asiento 03-10</t>
  </si>
  <si>
    <t>NOMINA 1ERA QCENA MARZO</t>
  </si>
  <si>
    <t>01 AL 15-06-2020</t>
  </si>
  <si>
    <t>Asiento 03-13</t>
  </si>
  <si>
    <t>NOMINA 2DA QCENA MARZO</t>
  </si>
  <si>
    <t>16 AL 30-03-2020</t>
  </si>
  <si>
    <t>01 AL 15-03-2020</t>
  </si>
  <si>
    <t>NOMINA</t>
  </si>
  <si>
    <t>BONO DE TRANSPORTE</t>
  </si>
  <si>
    <t>BONO DE ALIMENTACIÓN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</si>
</sst>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_€_-;\-* #,##0.00\ _€_-;_-* &quot;-&quot;??\ _€_-;_-@_-"/>
    <numFmt numFmtId="165" formatCode="_-* #,##0\ _€_-;\-* #,##0\ _€_-;_-* &quot;-&quot;??\ _€_-;_-@_-"/>
  </numFmts>
  <fonts count="4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5">
    <xf numFmtId="0" fontId="0" fillId="0" borderId="0" xfId="0"/>
    <xf numFmtId="0" fontId="0" fillId="2" borderId="0" xfId="0" applyFill="1"/>
    <xf numFmtId="4" fontId="0" fillId="2" borderId="0" xfId="0" applyNumberFormat="1" applyFill="1"/>
    <xf numFmtId="164" fontId="0" fillId="2" borderId="0" xfId="1" applyFont="1" applyFill="1"/>
    <xf numFmtId="165" fontId="0" fillId="2" borderId="0" xfId="1" applyNumberFormat="1" applyFont="1" applyFill="1"/>
    <xf numFmtId="165" fontId="0" fillId="2" borderId="0" xfId="0" applyNumberFormat="1" applyFill="1"/>
    <xf numFmtId="0" fontId="0" fillId="0" borderId="0" xfId="0" pivotButton="1"/>
    <xf numFmtId="0" fontId="0" fillId="0" borderId="0" xfId="0" applyAlignment="1">
      <alignment horizontal="left"/>
    </xf>
    <xf numFmtId="164" fontId="0" fillId="0" borderId="0" xfId="1" applyFont="1"/>
    <xf numFmtId="0" fontId="0" fillId="2" borderId="1" xfId="0" applyFill="1" applyBorder="1"/>
    <xf numFmtId="164" fontId="0" fillId="2" borderId="1" xfId="1" applyFont="1" applyFill="1" applyBorder="1"/>
    <xf numFmtId="0" fontId="0" fillId="2" borderId="2" xfId="0" applyFill="1" applyBorder="1"/>
    <xf numFmtId="164" fontId="0" fillId="2" borderId="3" xfId="1" applyFont="1" applyFill="1" applyBorder="1"/>
    <xf numFmtId="164" fontId="0" fillId="2" borderId="4" xfId="1" applyFont="1" applyFill="1" applyBorder="1"/>
    <xf numFmtId="0" fontId="0" fillId="2" borderId="5" xfId="0" applyFill="1" applyBorder="1"/>
    <xf numFmtId="164" fontId="0" fillId="2" borderId="0" xfId="1" applyFont="1" applyFill="1" applyBorder="1"/>
    <xf numFmtId="164" fontId="0" fillId="2" borderId="6" xfId="1" applyFont="1" applyFill="1" applyBorder="1"/>
    <xf numFmtId="0" fontId="0" fillId="2" borderId="5" xfId="0" applyFill="1" applyBorder="1" applyAlignment="1">
      <alignment horizontal="left"/>
    </xf>
    <xf numFmtId="0" fontId="0" fillId="2" borderId="7" xfId="0" applyFill="1" applyBorder="1"/>
    <xf numFmtId="164" fontId="0" fillId="2" borderId="8" xfId="1" applyFont="1" applyFill="1" applyBorder="1"/>
    <xf numFmtId="164" fontId="0" fillId="2" borderId="9" xfId="1" applyFont="1" applyFill="1" applyBorder="1"/>
    <xf numFmtId="0" fontId="3" fillId="2" borderId="5" xfId="0" applyFont="1" applyFill="1" applyBorder="1"/>
    <xf numFmtId="0" fontId="3" fillId="2" borderId="7" xfId="0" applyFont="1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0" xfId="0" applyFill="1" applyBorder="1"/>
    <xf numFmtId="0" fontId="0" fillId="2" borderId="6" xfId="0" applyFill="1" applyBorder="1"/>
    <xf numFmtId="0" fontId="0" fillId="2" borderId="8" xfId="0" applyFill="1" applyBorder="1"/>
    <xf numFmtId="0" fontId="0" fillId="2" borderId="9" xfId="0" applyFill="1" applyBorder="1"/>
    <xf numFmtId="0" fontId="2" fillId="2" borderId="5" xfId="0" applyFont="1" applyFill="1" applyBorder="1"/>
    <xf numFmtId="164" fontId="2" fillId="2" borderId="6" xfId="1" applyFont="1" applyFill="1" applyBorder="1"/>
    <xf numFmtId="0" fontId="2" fillId="2" borderId="2" xfId="0" applyFont="1" applyFill="1" applyBorder="1"/>
    <xf numFmtId="164" fontId="2" fillId="2" borderId="4" xfId="1" applyFont="1" applyFill="1" applyBorder="1"/>
    <xf numFmtId="0" fontId="2" fillId="2" borderId="7" xfId="0" applyFont="1" applyFill="1" applyBorder="1"/>
    <xf numFmtId="164" fontId="2" fillId="2" borderId="9" xfId="1" applyFont="1" applyFill="1" applyBorder="1"/>
  </cellXfs>
  <cellStyles count="2">
    <cellStyle name="Millares" xfId="1" builtinId="3"/>
    <cellStyle name="Normal" xfId="0" builtinId="0"/>
  </cellStyles>
  <dxfs count="2"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2.xml"/><Relationship Id="rId4" Type="http://schemas.openxmlformats.org/officeDocument/2006/relationships/pivotCacheDefinition" Target="pivotCache/pivotCacheDefinition1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Paola santa cruz" refreshedDate="41508.568097106479" createdVersion="5" refreshedVersion="5" minRefreshableVersion="3" recordCount="36">
  <cacheSource type="worksheet">
    <worksheetSource ref="A1:D37" sheet="01 AL 15-03-20 C15"/>
  </cacheSource>
  <cacheFields count="4">
    <cacheField name="REF" numFmtId="165">
      <sharedItems containsSemiMixedTypes="0" containsString="0" containsNumber="1" containsInteger="1" minValue="1" maxValue="8"/>
    </cacheField>
    <cacheField name="Concepto: " numFmtId="164">
      <sharedItems count="6">
        <s v="SUELDOS Y SALARIOS                      "/>
        <s v="DIAS DE DESCANSO                        "/>
        <s v="SEGURO SOCIAL                           "/>
        <s v="PARO FORZOSO                            "/>
        <s v="FAOV                                    "/>
        <s v="INCENTIVO LABORAL                       "/>
      </sharedItems>
    </cacheField>
    <cacheField name="Asignacion" numFmtId="164">
      <sharedItems containsSemiMixedTypes="0" containsString="0" containsNumber="1" minValue="0" maxValue="194400"/>
    </cacheField>
    <cacheField name="Deduccion" numFmtId="164">
      <sharedItems containsSemiMixedTypes="0" containsString="0" containsNumber="1" minValue="0" maxValue="4615.3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Paola santa cruz" refreshedDate="41508.568615625001" createdVersion="5" refreshedVersion="5" minRefreshableVersion="3" recordCount="43">
  <cacheSource type="worksheet">
    <worksheetSource ref="A1:D44" sheet="16 AL 30-03-20 C16"/>
  </cacheSource>
  <cacheFields count="4">
    <cacheField name="REF" numFmtId="0">
      <sharedItems containsSemiMixedTypes="0" containsString="0" containsNumber="1" containsInteger="1" minValue="1" maxValue="8"/>
    </cacheField>
    <cacheField name="Concepto: " numFmtId="0">
      <sharedItems count="7">
        <s v="SUELDOS Y SALARIOS                      "/>
        <s v="DIAS DE DESCANSO                        "/>
        <s v="SEGURO SOCIAL                           "/>
        <s v="PARO FORZOSO                            "/>
        <s v="FAOV                                    "/>
        <s v="VALES                                   "/>
        <s v="INCENTIVO LABORAL                       "/>
      </sharedItems>
    </cacheField>
    <cacheField name="Asignacion" numFmtId="164">
      <sharedItems containsSemiMixedTypes="0" containsString="0" containsNumber="1" minValue="0" maxValue="375000"/>
    </cacheField>
    <cacheField name="Deduccion" numFmtId="164">
      <sharedItems containsSemiMixedTypes="0" containsString="0" containsNumber="1" minValue="0" maxValue="19283.3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6">
  <r>
    <n v="1"/>
    <x v="0"/>
    <n v="91666.63"/>
    <n v="0"/>
  </r>
  <r>
    <n v="1"/>
    <x v="0"/>
    <n v="91666.63"/>
    <n v="0"/>
  </r>
  <r>
    <n v="1"/>
    <x v="0"/>
    <n v="91666.63"/>
    <n v="0"/>
  </r>
  <r>
    <n v="1"/>
    <x v="0"/>
    <n v="91666.63"/>
    <n v="0"/>
  </r>
  <r>
    <n v="1"/>
    <x v="0"/>
    <n v="91666.63"/>
    <n v="0"/>
  </r>
  <r>
    <n v="1"/>
    <x v="0"/>
    <n v="91666.63"/>
    <n v="0"/>
  </r>
  <r>
    <n v="2"/>
    <x v="1"/>
    <n v="33333.32"/>
    <n v="0"/>
  </r>
  <r>
    <n v="2"/>
    <x v="2"/>
    <n v="0"/>
    <n v="4615.38"/>
  </r>
  <r>
    <n v="2"/>
    <x v="1"/>
    <n v="33333.32"/>
    <n v="0"/>
  </r>
  <r>
    <n v="2"/>
    <x v="2"/>
    <n v="0"/>
    <n v="4615.38"/>
  </r>
  <r>
    <n v="2"/>
    <x v="1"/>
    <n v="33333.32"/>
    <n v="0"/>
  </r>
  <r>
    <n v="2"/>
    <x v="2"/>
    <n v="0"/>
    <n v="4615.38"/>
  </r>
  <r>
    <n v="2"/>
    <x v="1"/>
    <n v="33333.32"/>
    <n v="0"/>
  </r>
  <r>
    <n v="2"/>
    <x v="2"/>
    <n v="0"/>
    <n v="4615.38"/>
  </r>
  <r>
    <n v="2"/>
    <x v="1"/>
    <n v="33333.32"/>
    <n v="0"/>
  </r>
  <r>
    <n v="2"/>
    <x v="2"/>
    <n v="0"/>
    <n v="4615.38"/>
  </r>
  <r>
    <n v="2"/>
    <x v="1"/>
    <n v="33333.32"/>
    <n v="0"/>
  </r>
  <r>
    <n v="2"/>
    <x v="2"/>
    <n v="0"/>
    <n v="4615.38"/>
  </r>
  <r>
    <n v="3"/>
    <x v="3"/>
    <n v="0"/>
    <n v="576.91999999999996"/>
  </r>
  <r>
    <n v="3"/>
    <x v="3"/>
    <n v="0"/>
    <n v="576.91999999999996"/>
  </r>
  <r>
    <n v="3"/>
    <x v="3"/>
    <n v="0"/>
    <n v="576.91999999999996"/>
  </r>
  <r>
    <n v="3"/>
    <x v="3"/>
    <n v="0"/>
    <n v="576.91999999999996"/>
  </r>
  <r>
    <n v="3"/>
    <x v="3"/>
    <n v="0"/>
    <n v="576.91999999999996"/>
  </r>
  <r>
    <n v="3"/>
    <x v="3"/>
    <n v="0"/>
    <n v="576.91999999999996"/>
  </r>
  <r>
    <n v="5"/>
    <x v="4"/>
    <n v="0"/>
    <n v="1250"/>
  </r>
  <r>
    <n v="5"/>
    <x v="4"/>
    <n v="0"/>
    <n v="1250"/>
  </r>
  <r>
    <n v="5"/>
    <x v="4"/>
    <n v="0"/>
    <n v="1250"/>
  </r>
  <r>
    <n v="5"/>
    <x v="4"/>
    <n v="0"/>
    <n v="1250"/>
  </r>
  <r>
    <n v="5"/>
    <x v="4"/>
    <n v="0"/>
    <n v="1250"/>
  </r>
  <r>
    <n v="5"/>
    <x v="4"/>
    <n v="0"/>
    <n v="1250"/>
  </r>
  <r>
    <n v="8"/>
    <x v="5"/>
    <n v="119445"/>
    <n v="0"/>
  </r>
  <r>
    <n v="8"/>
    <x v="5"/>
    <n v="119445"/>
    <n v="0"/>
  </r>
  <r>
    <n v="8"/>
    <x v="5"/>
    <n v="119445"/>
    <n v="0"/>
  </r>
  <r>
    <n v="8"/>
    <x v="5"/>
    <n v="119445"/>
    <n v="0"/>
  </r>
  <r>
    <n v="8"/>
    <x v="5"/>
    <n v="119445"/>
    <n v="0"/>
  </r>
  <r>
    <n v="8"/>
    <x v="5"/>
    <n v="194400"/>
    <n v="0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43">
  <r>
    <n v="1"/>
    <x v="0"/>
    <n v="99999.96"/>
    <n v="0"/>
  </r>
  <r>
    <n v="1"/>
    <x v="0"/>
    <n v="99999.96"/>
    <n v="0"/>
  </r>
  <r>
    <n v="1"/>
    <x v="0"/>
    <n v="99999.96"/>
    <n v="0"/>
  </r>
  <r>
    <n v="1"/>
    <x v="0"/>
    <n v="99999.96"/>
    <n v="0"/>
  </r>
  <r>
    <n v="1"/>
    <x v="0"/>
    <n v="99999.96"/>
    <n v="0"/>
  </r>
  <r>
    <n v="1"/>
    <x v="0"/>
    <n v="99999.96"/>
    <n v="0"/>
  </r>
  <r>
    <n v="1"/>
    <x v="0"/>
    <n v="99999.96"/>
    <n v="0"/>
  </r>
  <r>
    <n v="2"/>
    <x v="1"/>
    <n v="33333.32"/>
    <n v="0"/>
  </r>
  <r>
    <n v="2"/>
    <x v="2"/>
    <n v="0"/>
    <n v="6923.08"/>
  </r>
  <r>
    <n v="2"/>
    <x v="1"/>
    <n v="33333.32"/>
    <n v="0"/>
  </r>
  <r>
    <n v="2"/>
    <x v="2"/>
    <n v="0"/>
    <n v="6923.08"/>
  </r>
  <r>
    <n v="2"/>
    <x v="1"/>
    <n v="33333.32"/>
    <n v="0"/>
  </r>
  <r>
    <n v="2"/>
    <x v="2"/>
    <n v="0"/>
    <n v="6923.08"/>
  </r>
  <r>
    <n v="2"/>
    <x v="1"/>
    <n v="33333.32"/>
    <n v="0"/>
  </r>
  <r>
    <n v="2"/>
    <x v="2"/>
    <n v="0"/>
    <n v="6923.08"/>
  </r>
  <r>
    <n v="2"/>
    <x v="1"/>
    <n v="33333.32"/>
    <n v="0"/>
  </r>
  <r>
    <n v="2"/>
    <x v="2"/>
    <n v="0"/>
    <n v="6923.08"/>
  </r>
  <r>
    <n v="2"/>
    <x v="1"/>
    <n v="33333.32"/>
    <n v="0"/>
  </r>
  <r>
    <n v="2"/>
    <x v="2"/>
    <n v="0"/>
    <n v="6923.08"/>
  </r>
  <r>
    <n v="2"/>
    <x v="1"/>
    <n v="33333.32"/>
    <n v="0"/>
  </r>
  <r>
    <n v="2"/>
    <x v="2"/>
    <n v="0"/>
    <n v="6923.08"/>
  </r>
  <r>
    <n v="3"/>
    <x v="3"/>
    <n v="0"/>
    <n v="865.38"/>
  </r>
  <r>
    <n v="3"/>
    <x v="3"/>
    <n v="0"/>
    <n v="865.38"/>
  </r>
  <r>
    <n v="3"/>
    <x v="3"/>
    <n v="0"/>
    <n v="865.38"/>
  </r>
  <r>
    <n v="3"/>
    <x v="3"/>
    <n v="0"/>
    <n v="865.38"/>
  </r>
  <r>
    <n v="3"/>
    <x v="3"/>
    <n v="0"/>
    <n v="865.38"/>
  </r>
  <r>
    <n v="3"/>
    <x v="3"/>
    <n v="0"/>
    <n v="865.38"/>
  </r>
  <r>
    <n v="3"/>
    <x v="3"/>
    <n v="0"/>
    <n v="865.38"/>
  </r>
  <r>
    <n v="5"/>
    <x v="4"/>
    <n v="0"/>
    <n v="1250"/>
  </r>
  <r>
    <n v="5"/>
    <x v="4"/>
    <n v="0"/>
    <n v="1250"/>
  </r>
  <r>
    <n v="5"/>
    <x v="4"/>
    <n v="0"/>
    <n v="1250"/>
  </r>
  <r>
    <n v="5"/>
    <x v="4"/>
    <n v="0"/>
    <n v="1250"/>
  </r>
  <r>
    <n v="5"/>
    <x v="4"/>
    <n v="0"/>
    <n v="1250"/>
  </r>
  <r>
    <n v="5"/>
    <x v="4"/>
    <n v="0"/>
    <n v="1250"/>
  </r>
  <r>
    <n v="5"/>
    <x v="4"/>
    <n v="0"/>
    <n v="1250"/>
  </r>
  <r>
    <n v="7"/>
    <x v="5"/>
    <n v="0"/>
    <n v="19283.34"/>
  </r>
  <r>
    <n v="8"/>
    <x v="6"/>
    <n v="119445"/>
    <n v="0"/>
  </r>
  <r>
    <n v="8"/>
    <x v="6"/>
    <n v="119445"/>
    <n v="0"/>
  </r>
  <r>
    <n v="8"/>
    <x v="6"/>
    <n v="119445"/>
    <n v="0"/>
  </r>
  <r>
    <n v="8"/>
    <x v="6"/>
    <n v="119445"/>
    <n v="0"/>
  </r>
  <r>
    <n v="8"/>
    <x v="6"/>
    <n v="119445"/>
    <n v="0"/>
  </r>
  <r>
    <n v="8"/>
    <x v="6"/>
    <n v="119445"/>
    <n v="0"/>
  </r>
  <r>
    <n v="8"/>
    <x v="6"/>
    <n v="375000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name="Tabla dinámica1" cacheId="0" applyNumberFormats="0" applyBorderFormats="0" applyFontFormats="0" applyPatternFormats="0" applyAlignmentFormats="0" applyWidthHeightFormats="1" dataCaption="Valores" updatedVersion="5" minRefreshableVersion="3" useAutoFormatting="1" itemPrintTitles="1" createdVersion="5" indent="0" outline="1" outlineData="1" multipleFieldFilters="0">
  <location ref="F2:H9" firstHeaderRow="0" firstDataRow="1" firstDataCol="1"/>
  <pivotFields count="4">
    <pivotField numFmtId="165" showAll="0"/>
    <pivotField axis="axisRow" showAll="0">
      <items count="7">
        <item x="1"/>
        <item x="4"/>
        <item x="5"/>
        <item x="3"/>
        <item x="2"/>
        <item x="0"/>
        <item t="default"/>
      </items>
    </pivotField>
    <pivotField dataField="1" numFmtId="164" showAll="0"/>
    <pivotField dataField="1" numFmtId="164" showAll="0"/>
  </pivotFields>
  <rowFields count="1">
    <field x="1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Fields count="1">
    <field x="-2"/>
  </colFields>
  <colItems count="2">
    <i>
      <x/>
    </i>
    <i i="1">
      <x v="1"/>
    </i>
  </colItems>
  <dataFields count="2">
    <dataField name="Suma de Asignacion" fld="2" baseField="0" baseItem="0"/>
    <dataField name="Suma de Deduccion" fld="3" baseField="0" baseItem="0"/>
  </dataFields>
  <formats count="2">
    <format dxfId="1">
      <pivotArea type="all" dataOnly="0" outline="0" fieldPosition="0"/>
    </format>
    <format dxfId="0">
      <pivotArea type="all" dataOnly="0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Tabla dinámica2" cacheId="1" applyNumberFormats="0" applyBorderFormats="0" applyFontFormats="0" applyPatternFormats="0" applyAlignmentFormats="0" applyWidthHeightFormats="1" dataCaption="Valores" updatedVersion="5" minRefreshableVersion="3" useAutoFormatting="1" itemPrintTitles="1" createdVersion="5" indent="0" outline="1" outlineData="1" multipleFieldFilters="0">
  <location ref="F2:H10" firstHeaderRow="0" firstDataRow="1" firstDataCol="1"/>
  <pivotFields count="4">
    <pivotField showAll="0"/>
    <pivotField axis="axisRow" showAll="0">
      <items count="8">
        <item x="1"/>
        <item x="4"/>
        <item x="6"/>
        <item x="3"/>
        <item x="2"/>
        <item x="0"/>
        <item x="5"/>
        <item t="default"/>
      </items>
    </pivotField>
    <pivotField dataField="1" numFmtId="164" showAll="0"/>
    <pivotField dataField="1" numFmtId="164" showAll="0"/>
  </pivotFields>
  <rowFields count="1">
    <field x="1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Fields count="1">
    <field x="-2"/>
  </colFields>
  <colItems count="2">
    <i>
      <x/>
    </i>
    <i i="1">
      <x v="1"/>
    </i>
  </colItems>
  <dataFields count="2">
    <dataField name="Suma de Asignacion" fld="2" baseField="0" baseItem="0"/>
    <dataField name="Suma de Deduccion" fld="3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workbookViewId="0">
      <selection activeCell="H16" sqref="F1:H16"/>
    </sheetView>
  </sheetViews>
  <sheetFormatPr baseColWidth="10" defaultRowHeight="15.75" x14ac:dyDescent="0.25"/>
  <cols>
    <col min="1" max="1" width="9.5" style="5" bestFit="1" customWidth="1"/>
    <col min="2" max="2" width="30" style="1" bestFit="1" customWidth="1"/>
    <col min="3" max="3" width="14.875" style="1" bestFit="1" customWidth="1"/>
    <col min="4" max="4" width="12.875" style="1" bestFit="1" customWidth="1"/>
    <col min="5" max="5" width="11" style="1"/>
    <col min="6" max="6" width="30" style="1" bestFit="1" customWidth="1"/>
    <col min="7" max="7" width="18.125" style="3" bestFit="1" customWidth="1"/>
    <col min="8" max="8" width="17.875" style="3" bestFit="1" customWidth="1"/>
    <col min="9" max="16384" width="11" style="1"/>
  </cols>
  <sheetData>
    <row r="1" spans="1:8" x14ac:dyDescent="0.25">
      <c r="A1" s="4" t="s">
        <v>11</v>
      </c>
      <c r="B1" s="3" t="s">
        <v>0</v>
      </c>
      <c r="C1" s="3" t="s">
        <v>7</v>
      </c>
      <c r="D1" s="3" t="s">
        <v>9</v>
      </c>
      <c r="F1" s="11"/>
      <c r="G1" s="12"/>
      <c r="H1" s="13"/>
    </row>
    <row r="2" spans="1:8" x14ac:dyDescent="0.25">
      <c r="A2" s="4">
        <v>1</v>
      </c>
      <c r="B2" s="3" t="s">
        <v>2</v>
      </c>
      <c r="C2" s="3">
        <v>91666.63</v>
      </c>
      <c r="D2" s="3">
        <v>0</v>
      </c>
      <c r="F2" s="14" t="s">
        <v>12</v>
      </c>
      <c r="G2" s="15" t="s">
        <v>14</v>
      </c>
      <c r="H2" s="16" t="s">
        <v>15</v>
      </c>
    </row>
    <row r="3" spans="1:8" x14ac:dyDescent="0.25">
      <c r="A3" s="4">
        <v>1</v>
      </c>
      <c r="B3" s="3" t="s">
        <v>2</v>
      </c>
      <c r="C3" s="3">
        <v>91666.63</v>
      </c>
      <c r="D3" s="3">
        <v>0</v>
      </c>
      <c r="F3" s="17" t="s">
        <v>1</v>
      </c>
      <c r="G3" s="15">
        <v>199999.92</v>
      </c>
      <c r="H3" s="16">
        <v>0</v>
      </c>
    </row>
    <row r="4" spans="1:8" x14ac:dyDescent="0.25">
      <c r="A4" s="4">
        <v>1</v>
      </c>
      <c r="B4" s="3" t="s">
        <v>2</v>
      </c>
      <c r="C4" s="3">
        <v>91666.63</v>
      </c>
      <c r="D4" s="3">
        <v>0</v>
      </c>
      <c r="F4" s="17" t="s">
        <v>6</v>
      </c>
      <c r="G4" s="15">
        <v>0</v>
      </c>
      <c r="H4" s="16">
        <v>7500</v>
      </c>
    </row>
    <row r="5" spans="1:8" x14ac:dyDescent="0.25">
      <c r="A5" s="4">
        <v>1</v>
      </c>
      <c r="B5" s="3" t="s">
        <v>2</v>
      </c>
      <c r="C5" s="3">
        <v>91666.63</v>
      </c>
      <c r="D5" s="3">
        <v>0</v>
      </c>
      <c r="F5" s="17" t="s">
        <v>3</v>
      </c>
      <c r="G5" s="15">
        <v>791625</v>
      </c>
      <c r="H5" s="16">
        <v>0</v>
      </c>
    </row>
    <row r="6" spans="1:8" x14ac:dyDescent="0.25">
      <c r="A6" s="4">
        <v>1</v>
      </c>
      <c r="B6" s="3" t="s">
        <v>2</v>
      </c>
      <c r="C6" s="3">
        <v>91666.63</v>
      </c>
      <c r="D6" s="3">
        <v>0</v>
      </c>
      <c r="F6" s="17" t="s">
        <v>5</v>
      </c>
      <c r="G6" s="15">
        <v>0</v>
      </c>
      <c r="H6" s="16">
        <v>3461.52</v>
      </c>
    </row>
    <row r="7" spans="1:8" x14ac:dyDescent="0.25">
      <c r="A7" s="4">
        <v>1</v>
      </c>
      <c r="B7" s="3" t="s">
        <v>2</v>
      </c>
      <c r="C7" s="3">
        <v>91666.63</v>
      </c>
      <c r="D7" s="3">
        <v>0</v>
      </c>
      <c r="F7" s="17" t="s">
        <v>4</v>
      </c>
      <c r="G7" s="15">
        <v>0</v>
      </c>
      <c r="H7" s="16">
        <v>27692.280000000002</v>
      </c>
    </row>
    <row r="8" spans="1:8" x14ac:dyDescent="0.25">
      <c r="A8" s="4">
        <v>2</v>
      </c>
      <c r="B8" s="3" t="s">
        <v>1</v>
      </c>
      <c r="C8" s="3">
        <v>33333.32</v>
      </c>
      <c r="D8" s="3">
        <v>0</v>
      </c>
      <c r="F8" s="17" t="s">
        <v>2</v>
      </c>
      <c r="G8" s="15">
        <v>549999.78</v>
      </c>
      <c r="H8" s="16">
        <v>0</v>
      </c>
    </row>
    <row r="9" spans="1:8" x14ac:dyDescent="0.25">
      <c r="A9" s="4">
        <v>2</v>
      </c>
      <c r="B9" s="3" t="s">
        <v>4</v>
      </c>
      <c r="C9" s="3">
        <v>0</v>
      </c>
      <c r="D9" s="3">
        <v>4615.38</v>
      </c>
      <c r="F9" s="17" t="s">
        <v>13</v>
      </c>
      <c r="G9" s="15">
        <v>1541624.7000000002</v>
      </c>
      <c r="H9" s="16">
        <v>38653.800000000003</v>
      </c>
    </row>
    <row r="10" spans="1:8" x14ac:dyDescent="0.25">
      <c r="A10" s="4">
        <v>2</v>
      </c>
      <c r="B10" s="3" t="s">
        <v>1</v>
      </c>
      <c r="C10" s="3">
        <v>33333.32</v>
      </c>
      <c r="D10" s="3">
        <v>0</v>
      </c>
      <c r="F10" s="14"/>
      <c r="G10" s="15"/>
      <c r="H10" s="16"/>
    </row>
    <row r="11" spans="1:8" x14ac:dyDescent="0.25">
      <c r="A11" s="4">
        <v>2</v>
      </c>
      <c r="B11" s="3" t="s">
        <v>4</v>
      </c>
      <c r="C11" s="3">
        <v>0</v>
      </c>
      <c r="D11" s="3">
        <v>4615.38</v>
      </c>
      <c r="F11" s="14"/>
      <c r="G11" s="15"/>
      <c r="H11" s="16">
        <f>+GETPIVOTDATA("Suma de Asignacion",$F$2)-GETPIVOTDATA("Suma de Deduccion",$F$2)</f>
        <v>1502970.9000000001</v>
      </c>
    </row>
    <row r="12" spans="1:8" x14ac:dyDescent="0.25">
      <c r="A12" s="4">
        <v>2</v>
      </c>
      <c r="B12" s="3" t="s">
        <v>1</v>
      </c>
      <c r="C12" s="3">
        <v>33333.32</v>
      </c>
      <c r="D12" s="3">
        <v>0</v>
      </c>
      <c r="F12" s="14"/>
      <c r="G12" s="15"/>
      <c r="H12" s="16">
        <f>+H11-D40</f>
        <v>0</v>
      </c>
    </row>
    <row r="13" spans="1:8" x14ac:dyDescent="0.25">
      <c r="A13" s="4">
        <v>2</v>
      </c>
      <c r="B13" s="3" t="s">
        <v>4</v>
      </c>
      <c r="C13" s="3">
        <v>0</v>
      </c>
      <c r="D13" s="3">
        <v>4615.38</v>
      </c>
      <c r="F13" s="14"/>
      <c r="G13" s="15"/>
      <c r="H13" s="16"/>
    </row>
    <row r="14" spans="1:8" x14ac:dyDescent="0.25">
      <c r="A14" s="4">
        <v>2</v>
      </c>
      <c r="B14" s="3" t="s">
        <v>1</v>
      </c>
      <c r="C14" s="3">
        <v>33333.32</v>
      </c>
      <c r="D14" s="3">
        <v>0</v>
      </c>
      <c r="F14" s="14" t="s">
        <v>16</v>
      </c>
      <c r="G14" s="15"/>
      <c r="H14" s="16"/>
    </row>
    <row r="15" spans="1:8" x14ac:dyDescent="0.25">
      <c r="A15" s="4">
        <v>2</v>
      </c>
      <c r="B15" s="3" t="s">
        <v>4</v>
      </c>
      <c r="C15" s="3">
        <v>0</v>
      </c>
      <c r="D15" s="3">
        <v>4615.38</v>
      </c>
      <c r="F15" s="14" t="s">
        <v>17</v>
      </c>
      <c r="G15" s="15"/>
      <c r="H15" s="16"/>
    </row>
    <row r="16" spans="1:8" ht="16.5" thickBot="1" x14ac:dyDescent="0.3">
      <c r="A16" s="4">
        <v>2</v>
      </c>
      <c r="B16" s="3" t="s">
        <v>1</v>
      </c>
      <c r="C16" s="3">
        <v>33333.32</v>
      </c>
      <c r="D16" s="3">
        <v>0</v>
      </c>
      <c r="F16" s="18" t="s">
        <v>18</v>
      </c>
      <c r="G16" s="19"/>
      <c r="H16" s="20"/>
    </row>
    <row r="17" spans="1:4" x14ac:dyDescent="0.25">
      <c r="A17" s="4">
        <v>2</v>
      </c>
      <c r="B17" s="3" t="s">
        <v>4</v>
      </c>
      <c r="C17" s="3">
        <v>0</v>
      </c>
      <c r="D17" s="3">
        <v>4615.38</v>
      </c>
    </row>
    <row r="18" spans="1:4" x14ac:dyDescent="0.25">
      <c r="A18" s="4">
        <v>2</v>
      </c>
      <c r="B18" s="3" t="s">
        <v>1</v>
      </c>
      <c r="C18" s="3">
        <v>33333.32</v>
      </c>
      <c r="D18" s="3">
        <v>0</v>
      </c>
    </row>
    <row r="19" spans="1:4" x14ac:dyDescent="0.25">
      <c r="A19" s="4">
        <v>2</v>
      </c>
      <c r="B19" s="3" t="s">
        <v>4</v>
      </c>
      <c r="C19" s="3">
        <v>0</v>
      </c>
      <c r="D19" s="3">
        <v>4615.38</v>
      </c>
    </row>
    <row r="20" spans="1:4" x14ac:dyDescent="0.25">
      <c r="A20" s="4">
        <v>3</v>
      </c>
      <c r="B20" s="3" t="s">
        <v>5</v>
      </c>
      <c r="C20" s="3">
        <v>0</v>
      </c>
      <c r="D20" s="3">
        <v>576.91999999999996</v>
      </c>
    </row>
    <row r="21" spans="1:4" x14ac:dyDescent="0.25">
      <c r="A21" s="4">
        <v>3</v>
      </c>
      <c r="B21" s="3" t="s">
        <v>5</v>
      </c>
      <c r="C21" s="3">
        <v>0</v>
      </c>
      <c r="D21" s="3">
        <v>576.91999999999996</v>
      </c>
    </row>
    <row r="22" spans="1:4" x14ac:dyDescent="0.25">
      <c r="A22" s="4">
        <v>3</v>
      </c>
      <c r="B22" s="3" t="s">
        <v>5</v>
      </c>
      <c r="C22" s="3">
        <v>0</v>
      </c>
      <c r="D22" s="3">
        <v>576.91999999999996</v>
      </c>
    </row>
    <row r="23" spans="1:4" x14ac:dyDescent="0.25">
      <c r="A23" s="4">
        <v>3</v>
      </c>
      <c r="B23" s="3" t="s">
        <v>5</v>
      </c>
      <c r="C23" s="3">
        <v>0</v>
      </c>
      <c r="D23" s="3">
        <v>576.91999999999996</v>
      </c>
    </row>
    <row r="24" spans="1:4" x14ac:dyDescent="0.25">
      <c r="A24" s="4">
        <v>3</v>
      </c>
      <c r="B24" s="3" t="s">
        <v>5</v>
      </c>
      <c r="C24" s="3">
        <v>0</v>
      </c>
      <c r="D24" s="3">
        <v>576.91999999999996</v>
      </c>
    </row>
    <row r="25" spans="1:4" x14ac:dyDescent="0.25">
      <c r="A25" s="4">
        <v>3</v>
      </c>
      <c r="B25" s="3" t="s">
        <v>5</v>
      </c>
      <c r="C25" s="3">
        <v>0</v>
      </c>
      <c r="D25" s="3">
        <v>576.91999999999996</v>
      </c>
    </row>
    <row r="26" spans="1:4" x14ac:dyDescent="0.25">
      <c r="A26" s="4">
        <v>5</v>
      </c>
      <c r="B26" s="3" t="s">
        <v>6</v>
      </c>
      <c r="C26" s="3">
        <v>0</v>
      </c>
      <c r="D26" s="3">
        <v>1250</v>
      </c>
    </row>
    <row r="27" spans="1:4" x14ac:dyDescent="0.25">
      <c r="A27" s="4">
        <v>5</v>
      </c>
      <c r="B27" s="3" t="s">
        <v>6</v>
      </c>
      <c r="C27" s="3">
        <v>0</v>
      </c>
      <c r="D27" s="3">
        <v>1250</v>
      </c>
    </row>
    <row r="28" spans="1:4" x14ac:dyDescent="0.25">
      <c r="A28" s="4">
        <v>5</v>
      </c>
      <c r="B28" s="3" t="s">
        <v>6</v>
      </c>
      <c r="C28" s="3">
        <v>0</v>
      </c>
      <c r="D28" s="3">
        <v>1250</v>
      </c>
    </row>
    <row r="29" spans="1:4" x14ac:dyDescent="0.25">
      <c r="A29" s="4">
        <v>5</v>
      </c>
      <c r="B29" s="3" t="s">
        <v>6</v>
      </c>
      <c r="C29" s="3">
        <v>0</v>
      </c>
      <c r="D29" s="3">
        <v>1250</v>
      </c>
    </row>
    <row r="30" spans="1:4" x14ac:dyDescent="0.25">
      <c r="A30" s="4">
        <v>5</v>
      </c>
      <c r="B30" s="3" t="s">
        <v>6</v>
      </c>
      <c r="C30" s="3">
        <v>0</v>
      </c>
      <c r="D30" s="3">
        <v>1250</v>
      </c>
    </row>
    <row r="31" spans="1:4" x14ac:dyDescent="0.25">
      <c r="A31" s="4">
        <v>5</v>
      </c>
      <c r="B31" s="3" t="s">
        <v>6</v>
      </c>
      <c r="C31" s="3">
        <v>0</v>
      </c>
      <c r="D31" s="3">
        <v>1250</v>
      </c>
    </row>
    <row r="32" spans="1:4" x14ac:dyDescent="0.25">
      <c r="A32" s="4">
        <v>8</v>
      </c>
      <c r="B32" s="3" t="s">
        <v>3</v>
      </c>
      <c r="C32" s="3">
        <v>119445</v>
      </c>
      <c r="D32" s="3">
        <v>0</v>
      </c>
    </row>
    <row r="33" spans="1:4" x14ac:dyDescent="0.25">
      <c r="A33" s="4">
        <v>8</v>
      </c>
      <c r="B33" s="3" t="s">
        <v>3</v>
      </c>
      <c r="C33" s="3">
        <v>119445</v>
      </c>
      <c r="D33" s="3">
        <v>0</v>
      </c>
    </row>
    <row r="34" spans="1:4" x14ac:dyDescent="0.25">
      <c r="A34" s="4">
        <v>8</v>
      </c>
      <c r="B34" s="3" t="s">
        <v>3</v>
      </c>
      <c r="C34" s="3">
        <v>119445</v>
      </c>
      <c r="D34" s="3">
        <v>0</v>
      </c>
    </row>
    <row r="35" spans="1:4" x14ac:dyDescent="0.25">
      <c r="A35" s="4">
        <v>8</v>
      </c>
      <c r="B35" s="3" t="s">
        <v>3</v>
      </c>
      <c r="C35" s="3">
        <v>119445</v>
      </c>
      <c r="D35" s="3">
        <v>0</v>
      </c>
    </row>
    <row r="36" spans="1:4" x14ac:dyDescent="0.25">
      <c r="A36" s="4">
        <v>8</v>
      </c>
      <c r="B36" s="3" t="s">
        <v>3</v>
      </c>
      <c r="C36" s="3">
        <v>119445</v>
      </c>
      <c r="D36" s="3">
        <v>0</v>
      </c>
    </row>
    <row r="37" spans="1:4" x14ac:dyDescent="0.25">
      <c r="A37" s="4">
        <v>8</v>
      </c>
      <c r="B37" s="3" t="s">
        <v>3</v>
      </c>
      <c r="C37" s="3">
        <v>194400</v>
      </c>
      <c r="D37" s="3">
        <v>0</v>
      </c>
    </row>
    <row r="40" spans="1:4" x14ac:dyDescent="0.25">
      <c r="C40" s="1" t="s">
        <v>8</v>
      </c>
      <c r="D40" s="2">
        <v>1502970.9</v>
      </c>
    </row>
  </sheetData>
  <autoFilter ref="A1:D37"/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workbookViewId="0">
      <selection activeCell="H13" sqref="F1:H13"/>
    </sheetView>
  </sheetViews>
  <sheetFormatPr baseColWidth="10" defaultRowHeight="15.75" x14ac:dyDescent="0.25"/>
  <cols>
    <col min="1" max="1" width="11" style="1"/>
    <col min="2" max="2" width="30" style="1" bestFit="1" customWidth="1"/>
    <col min="3" max="3" width="12.625" style="3" bestFit="1" customWidth="1"/>
    <col min="4" max="4" width="14.125" style="3" bestFit="1" customWidth="1"/>
    <col min="5" max="5" width="11" style="1"/>
    <col min="6" max="6" width="30" style="1" bestFit="1" customWidth="1"/>
    <col min="7" max="7" width="18.125" style="3" bestFit="1" customWidth="1"/>
    <col min="8" max="8" width="17.875" style="3" bestFit="1" customWidth="1"/>
    <col min="9" max="16384" width="11" style="1"/>
  </cols>
  <sheetData>
    <row r="1" spans="1:8" x14ac:dyDescent="0.25">
      <c r="A1" s="9" t="s">
        <v>11</v>
      </c>
      <c r="B1" s="9" t="s">
        <v>0</v>
      </c>
      <c r="C1" s="10" t="s">
        <v>7</v>
      </c>
      <c r="D1" s="10" t="s">
        <v>9</v>
      </c>
    </row>
    <row r="2" spans="1:8" x14ac:dyDescent="0.25">
      <c r="A2" s="9">
        <v>1</v>
      </c>
      <c r="B2" s="9" t="s">
        <v>2</v>
      </c>
      <c r="C2" s="10">
        <v>99999.96</v>
      </c>
      <c r="D2" s="10">
        <v>0</v>
      </c>
      <c r="F2" s="6" t="s">
        <v>12</v>
      </c>
      <c r="G2" s="8" t="s">
        <v>14</v>
      </c>
      <c r="H2" s="8" t="s">
        <v>15</v>
      </c>
    </row>
    <row r="3" spans="1:8" x14ac:dyDescent="0.25">
      <c r="A3" s="9">
        <v>1</v>
      </c>
      <c r="B3" s="9" t="s">
        <v>2</v>
      </c>
      <c r="C3" s="10">
        <v>99999.96</v>
      </c>
      <c r="D3" s="10">
        <v>0</v>
      </c>
      <c r="F3" s="7" t="s">
        <v>1</v>
      </c>
      <c r="G3" s="8">
        <v>233333.24000000002</v>
      </c>
      <c r="H3" s="8">
        <v>0</v>
      </c>
    </row>
    <row r="4" spans="1:8" x14ac:dyDescent="0.25">
      <c r="A4" s="9">
        <v>1</v>
      </c>
      <c r="B4" s="9" t="s">
        <v>2</v>
      </c>
      <c r="C4" s="10">
        <v>99999.96</v>
      </c>
      <c r="D4" s="10">
        <v>0</v>
      </c>
      <c r="F4" s="7" t="s">
        <v>6</v>
      </c>
      <c r="G4" s="8">
        <v>0</v>
      </c>
      <c r="H4" s="8">
        <v>8750</v>
      </c>
    </row>
    <row r="5" spans="1:8" x14ac:dyDescent="0.25">
      <c r="A5" s="9">
        <v>1</v>
      </c>
      <c r="B5" s="9" t="s">
        <v>2</v>
      </c>
      <c r="C5" s="10">
        <v>99999.96</v>
      </c>
      <c r="D5" s="10">
        <v>0</v>
      </c>
      <c r="F5" s="7" t="s">
        <v>3</v>
      </c>
      <c r="G5" s="8">
        <v>1091670</v>
      </c>
      <c r="H5" s="8">
        <v>0</v>
      </c>
    </row>
    <row r="6" spans="1:8" x14ac:dyDescent="0.25">
      <c r="A6" s="9">
        <v>1</v>
      </c>
      <c r="B6" s="9" t="s">
        <v>2</v>
      </c>
      <c r="C6" s="10">
        <v>99999.96</v>
      </c>
      <c r="D6" s="10">
        <v>0</v>
      </c>
      <c r="F6" s="7" t="s">
        <v>5</v>
      </c>
      <c r="G6" s="8">
        <v>0</v>
      </c>
      <c r="H6" s="8">
        <v>6057.66</v>
      </c>
    </row>
    <row r="7" spans="1:8" x14ac:dyDescent="0.25">
      <c r="A7" s="9">
        <v>1</v>
      </c>
      <c r="B7" s="9" t="s">
        <v>2</v>
      </c>
      <c r="C7" s="10">
        <v>99999.96</v>
      </c>
      <c r="D7" s="10">
        <v>0</v>
      </c>
      <c r="F7" s="7" t="s">
        <v>4</v>
      </c>
      <c r="G7" s="8">
        <v>0</v>
      </c>
      <c r="H7" s="8">
        <v>48461.560000000005</v>
      </c>
    </row>
    <row r="8" spans="1:8" x14ac:dyDescent="0.25">
      <c r="A8" s="9">
        <v>1</v>
      </c>
      <c r="B8" s="9" t="s">
        <v>2</v>
      </c>
      <c r="C8" s="10">
        <v>99999.96</v>
      </c>
      <c r="D8" s="10">
        <v>0</v>
      </c>
      <c r="F8" s="7" t="s">
        <v>2</v>
      </c>
      <c r="G8" s="8">
        <v>699999.72</v>
      </c>
      <c r="H8" s="8">
        <v>0</v>
      </c>
    </row>
    <row r="9" spans="1:8" x14ac:dyDescent="0.25">
      <c r="A9" s="9">
        <v>2</v>
      </c>
      <c r="B9" s="9" t="s">
        <v>1</v>
      </c>
      <c r="C9" s="10">
        <v>33333.32</v>
      </c>
      <c r="D9" s="10">
        <v>0</v>
      </c>
      <c r="F9" s="7" t="s">
        <v>10</v>
      </c>
      <c r="G9" s="8">
        <v>0</v>
      </c>
      <c r="H9" s="8">
        <v>19283.34</v>
      </c>
    </row>
    <row r="10" spans="1:8" x14ac:dyDescent="0.25">
      <c r="A10" s="9">
        <v>2</v>
      </c>
      <c r="B10" s="9" t="s">
        <v>4</v>
      </c>
      <c r="C10" s="10">
        <v>0</v>
      </c>
      <c r="D10" s="10">
        <v>6923.08</v>
      </c>
      <c r="F10" s="7" t="s">
        <v>13</v>
      </c>
      <c r="G10" s="8">
        <v>2025002.96</v>
      </c>
      <c r="H10" s="8">
        <v>82552.56</v>
      </c>
    </row>
    <row r="11" spans="1:8" x14ac:dyDescent="0.25">
      <c r="A11" s="9">
        <v>2</v>
      </c>
      <c r="B11" s="9" t="s">
        <v>1</v>
      </c>
      <c r="C11" s="10">
        <v>33333.32</v>
      </c>
      <c r="D11" s="10">
        <v>0</v>
      </c>
      <c r="F11"/>
      <c r="G11" s="8"/>
      <c r="H11" s="8"/>
    </row>
    <row r="12" spans="1:8" x14ac:dyDescent="0.25">
      <c r="A12" s="9">
        <v>2</v>
      </c>
      <c r="B12" s="9" t="s">
        <v>4</v>
      </c>
      <c r="C12" s="10">
        <v>0</v>
      </c>
      <c r="D12" s="10">
        <v>6923.08</v>
      </c>
      <c r="F12"/>
      <c r="G12" s="8"/>
      <c r="H12" s="8">
        <f>+GETPIVOTDATA("Suma de Asignacion",$F$2)-GETPIVOTDATA("Suma de Deduccion",$F$2)</f>
        <v>1942450.4</v>
      </c>
    </row>
    <row r="13" spans="1:8" x14ac:dyDescent="0.25">
      <c r="A13" s="9">
        <v>2</v>
      </c>
      <c r="B13" s="9" t="s">
        <v>1</v>
      </c>
      <c r="C13" s="10">
        <v>33333.32</v>
      </c>
      <c r="D13" s="10">
        <v>0</v>
      </c>
      <c r="F13"/>
      <c r="G13" s="8"/>
      <c r="H13" s="8">
        <f>+H12-D47</f>
        <v>0</v>
      </c>
    </row>
    <row r="14" spans="1:8" x14ac:dyDescent="0.25">
      <c r="A14" s="9">
        <v>2</v>
      </c>
      <c r="B14" s="9" t="s">
        <v>4</v>
      </c>
      <c r="C14" s="10">
        <v>0</v>
      </c>
      <c r="D14" s="10">
        <v>6923.08</v>
      </c>
      <c r="F14"/>
      <c r="G14" s="8"/>
      <c r="H14" s="8"/>
    </row>
    <row r="15" spans="1:8" x14ac:dyDescent="0.25">
      <c r="A15" s="9">
        <v>2</v>
      </c>
      <c r="B15" s="9" t="s">
        <v>1</v>
      </c>
      <c r="C15" s="10">
        <v>33333.32</v>
      </c>
      <c r="D15" s="10">
        <v>0</v>
      </c>
      <c r="F15"/>
      <c r="G15" s="8"/>
      <c r="H15" s="8"/>
    </row>
    <row r="16" spans="1:8" x14ac:dyDescent="0.25">
      <c r="A16" s="9">
        <v>2</v>
      </c>
      <c r="B16" s="9" t="s">
        <v>4</v>
      </c>
      <c r="C16" s="10">
        <v>0</v>
      </c>
      <c r="D16" s="10">
        <v>6923.08</v>
      </c>
      <c r="F16"/>
      <c r="G16" s="8"/>
      <c r="H16" s="8"/>
    </row>
    <row r="17" spans="1:8" x14ac:dyDescent="0.25">
      <c r="A17" s="9">
        <v>2</v>
      </c>
      <c r="B17" s="9" t="s">
        <v>1</v>
      </c>
      <c r="C17" s="10">
        <v>33333.32</v>
      </c>
      <c r="D17" s="10">
        <v>0</v>
      </c>
      <c r="F17"/>
      <c r="G17" s="8"/>
      <c r="H17" s="8"/>
    </row>
    <row r="18" spans="1:8" x14ac:dyDescent="0.25">
      <c r="A18" s="9">
        <v>2</v>
      </c>
      <c r="B18" s="9" t="s">
        <v>4</v>
      </c>
      <c r="C18" s="10">
        <v>0</v>
      </c>
      <c r="D18" s="10">
        <v>6923.08</v>
      </c>
      <c r="F18"/>
      <c r="G18" s="8"/>
      <c r="H18" s="8"/>
    </row>
    <row r="19" spans="1:8" x14ac:dyDescent="0.25">
      <c r="A19" s="9">
        <v>2</v>
      </c>
      <c r="B19" s="9" t="s">
        <v>1</v>
      </c>
      <c r="C19" s="10">
        <v>33333.32</v>
      </c>
      <c r="D19" s="10">
        <v>0</v>
      </c>
      <c r="F19"/>
      <c r="G19" s="8"/>
      <c r="H19" s="8"/>
    </row>
    <row r="20" spans="1:8" x14ac:dyDescent="0.25">
      <c r="A20" s="9">
        <v>2</v>
      </c>
      <c r="B20" s="9" t="s">
        <v>4</v>
      </c>
      <c r="C20" s="10">
        <v>0</v>
      </c>
      <c r="D20" s="10">
        <v>6923.08</v>
      </c>
    </row>
    <row r="21" spans="1:8" x14ac:dyDescent="0.25">
      <c r="A21" s="9">
        <v>2</v>
      </c>
      <c r="B21" s="9" t="s">
        <v>1</v>
      </c>
      <c r="C21" s="10">
        <v>33333.32</v>
      </c>
      <c r="D21" s="10">
        <v>0</v>
      </c>
    </row>
    <row r="22" spans="1:8" x14ac:dyDescent="0.25">
      <c r="A22" s="9">
        <v>2</v>
      </c>
      <c r="B22" s="9" t="s">
        <v>4</v>
      </c>
      <c r="C22" s="10">
        <v>0</v>
      </c>
      <c r="D22" s="10">
        <v>6923.08</v>
      </c>
    </row>
    <row r="23" spans="1:8" x14ac:dyDescent="0.25">
      <c r="A23" s="9">
        <v>3</v>
      </c>
      <c r="B23" s="9" t="s">
        <v>5</v>
      </c>
      <c r="C23" s="10">
        <v>0</v>
      </c>
      <c r="D23" s="10">
        <v>865.38</v>
      </c>
    </row>
    <row r="24" spans="1:8" x14ac:dyDescent="0.25">
      <c r="A24" s="9">
        <v>3</v>
      </c>
      <c r="B24" s="9" t="s">
        <v>5</v>
      </c>
      <c r="C24" s="10">
        <v>0</v>
      </c>
      <c r="D24" s="10">
        <v>865.38</v>
      </c>
    </row>
    <row r="25" spans="1:8" x14ac:dyDescent="0.25">
      <c r="A25" s="9">
        <v>3</v>
      </c>
      <c r="B25" s="9" t="s">
        <v>5</v>
      </c>
      <c r="C25" s="10">
        <v>0</v>
      </c>
      <c r="D25" s="10">
        <v>865.38</v>
      </c>
    </row>
    <row r="26" spans="1:8" x14ac:dyDescent="0.25">
      <c r="A26" s="9">
        <v>3</v>
      </c>
      <c r="B26" s="9" t="s">
        <v>5</v>
      </c>
      <c r="C26" s="10">
        <v>0</v>
      </c>
      <c r="D26" s="10">
        <v>865.38</v>
      </c>
    </row>
    <row r="27" spans="1:8" x14ac:dyDescent="0.25">
      <c r="A27" s="9">
        <v>3</v>
      </c>
      <c r="B27" s="9" t="s">
        <v>5</v>
      </c>
      <c r="C27" s="10">
        <v>0</v>
      </c>
      <c r="D27" s="10">
        <v>865.38</v>
      </c>
    </row>
    <row r="28" spans="1:8" x14ac:dyDescent="0.25">
      <c r="A28" s="9">
        <v>3</v>
      </c>
      <c r="B28" s="9" t="s">
        <v>5</v>
      </c>
      <c r="C28" s="10">
        <v>0</v>
      </c>
      <c r="D28" s="10">
        <v>865.38</v>
      </c>
    </row>
    <row r="29" spans="1:8" x14ac:dyDescent="0.25">
      <c r="A29" s="9">
        <v>3</v>
      </c>
      <c r="B29" s="9" t="s">
        <v>5</v>
      </c>
      <c r="C29" s="10">
        <v>0</v>
      </c>
      <c r="D29" s="10">
        <v>865.38</v>
      </c>
    </row>
    <row r="30" spans="1:8" x14ac:dyDescent="0.25">
      <c r="A30" s="9">
        <v>5</v>
      </c>
      <c r="B30" s="9" t="s">
        <v>6</v>
      </c>
      <c r="C30" s="10">
        <v>0</v>
      </c>
      <c r="D30" s="10">
        <v>1250</v>
      </c>
    </row>
    <row r="31" spans="1:8" x14ac:dyDescent="0.25">
      <c r="A31" s="9">
        <v>5</v>
      </c>
      <c r="B31" s="9" t="s">
        <v>6</v>
      </c>
      <c r="C31" s="10">
        <v>0</v>
      </c>
      <c r="D31" s="10">
        <v>1250</v>
      </c>
    </row>
    <row r="32" spans="1:8" x14ac:dyDescent="0.25">
      <c r="A32" s="9">
        <v>5</v>
      </c>
      <c r="B32" s="9" t="s">
        <v>6</v>
      </c>
      <c r="C32" s="10">
        <v>0</v>
      </c>
      <c r="D32" s="10">
        <v>1250</v>
      </c>
    </row>
    <row r="33" spans="1:4" x14ac:dyDescent="0.25">
      <c r="A33" s="9">
        <v>5</v>
      </c>
      <c r="B33" s="9" t="s">
        <v>6</v>
      </c>
      <c r="C33" s="10">
        <v>0</v>
      </c>
      <c r="D33" s="10">
        <v>1250</v>
      </c>
    </row>
    <row r="34" spans="1:4" x14ac:dyDescent="0.25">
      <c r="A34" s="9">
        <v>5</v>
      </c>
      <c r="B34" s="9" t="s">
        <v>6</v>
      </c>
      <c r="C34" s="10">
        <v>0</v>
      </c>
      <c r="D34" s="10">
        <v>1250</v>
      </c>
    </row>
    <row r="35" spans="1:4" x14ac:dyDescent="0.25">
      <c r="A35" s="9">
        <v>5</v>
      </c>
      <c r="B35" s="9" t="s">
        <v>6</v>
      </c>
      <c r="C35" s="10">
        <v>0</v>
      </c>
      <c r="D35" s="10">
        <v>1250</v>
      </c>
    </row>
    <row r="36" spans="1:4" x14ac:dyDescent="0.25">
      <c r="A36" s="9">
        <v>5</v>
      </c>
      <c r="B36" s="9" t="s">
        <v>6</v>
      </c>
      <c r="C36" s="10">
        <v>0</v>
      </c>
      <c r="D36" s="10">
        <v>1250</v>
      </c>
    </row>
    <row r="37" spans="1:4" x14ac:dyDescent="0.25">
      <c r="A37" s="9">
        <v>7</v>
      </c>
      <c r="B37" s="9" t="s">
        <v>10</v>
      </c>
      <c r="C37" s="10">
        <v>0</v>
      </c>
      <c r="D37" s="10">
        <v>19283.34</v>
      </c>
    </row>
    <row r="38" spans="1:4" x14ac:dyDescent="0.25">
      <c r="A38" s="9">
        <v>8</v>
      </c>
      <c r="B38" s="9" t="s">
        <v>3</v>
      </c>
      <c r="C38" s="10">
        <v>119445</v>
      </c>
      <c r="D38" s="10">
        <v>0</v>
      </c>
    </row>
    <row r="39" spans="1:4" x14ac:dyDescent="0.25">
      <c r="A39" s="9">
        <v>8</v>
      </c>
      <c r="B39" s="9" t="s">
        <v>3</v>
      </c>
      <c r="C39" s="10">
        <v>119445</v>
      </c>
      <c r="D39" s="10">
        <v>0</v>
      </c>
    </row>
    <row r="40" spans="1:4" x14ac:dyDescent="0.25">
      <c r="A40" s="9">
        <v>8</v>
      </c>
      <c r="B40" s="9" t="s">
        <v>3</v>
      </c>
      <c r="C40" s="10">
        <v>119445</v>
      </c>
      <c r="D40" s="10">
        <v>0</v>
      </c>
    </row>
    <row r="41" spans="1:4" x14ac:dyDescent="0.25">
      <c r="A41" s="9">
        <v>8</v>
      </c>
      <c r="B41" s="9" t="s">
        <v>3</v>
      </c>
      <c r="C41" s="10">
        <v>119445</v>
      </c>
      <c r="D41" s="10">
        <v>0</v>
      </c>
    </row>
    <row r="42" spans="1:4" x14ac:dyDescent="0.25">
      <c r="A42" s="9">
        <v>8</v>
      </c>
      <c r="B42" s="9" t="s">
        <v>3</v>
      </c>
      <c r="C42" s="10">
        <v>119445</v>
      </c>
      <c r="D42" s="10">
        <v>0</v>
      </c>
    </row>
    <row r="43" spans="1:4" x14ac:dyDescent="0.25">
      <c r="A43" s="9">
        <v>8</v>
      </c>
      <c r="B43" s="9" t="s">
        <v>3</v>
      </c>
      <c r="C43" s="10">
        <v>119445</v>
      </c>
      <c r="D43" s="10">
        <v>0</v>
      </c>
    </row>
    <row r="44" spans="1:4" x14ac:dyDescent="0.25">
      <c r="A44" s="9">
        <v>8</v>
      </c>
      <c r="B44" s="9" t="s">
        <v>3</v>
      </c>
      <c r="C44" s="10">
        <v>375000</v>
      </c>
      <c r="D44" s="10">
        <v>0</v>
      </c>
    </row>
    <row r="47" spans="1:4" x14ac:dyDescent="0.25">
      <c r="C47" s="3" t="s">
        <v>8</v>
      </c>
      <c r="D47" s="3">
        <v>1942450.4</v>
      </c>
    </row>
  </sheetData>
  <autoFilter ref="A1:D44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26"/>
  <sheetViews>
    <sheetView tabSelected="1" workbookViewId="0">
      <selection activeCell="I18" sqref="I18"/>
    </sheetView>
  </sheetViews>
  <sheetFormatPr baseColWidth="10" defaultRowHeight="15.75" x14ac:dyDescent="0.25"/>
  <cols>
    <col min="1" max="1" width="30" style="1" bestFit="1" customWidth="1"/>
    <col min="2" max="2" width="18.5" style="1" bestFit="1" customWidth="1"/>
    <col min="3" max="3" width="18.125" style="1" bestFit="1" customWidth="1"/>
    <col min="4" max="4" width="11" style="1"/>
    <col min="5" max="5" width="30" style="1" bestFit="1" customWidth="1"/>
    <col min="6" max="6" width="18.5" style="1" bestFit="1" customWidth="1"/>
    <col min="7" max="7" width="18.125" style="1" bestFit="1" customWidth="1"/>
    <col min="8" max="8" width="11" style="1"/>
    <col min="9" max="9" width="12.625" style="1" bestFit="1" customWidth="1"/>
    <col min="10" max="16384" width="11" style="1"/>
  </cols>
  <sheetData>
    <row r="2" spans="1:7" ht="16.5" thickBot="1" x14ac:dyDescent="0.3"/>
    <row r="3" spans="1:7" ht="16.5" thickBot="1" x14ac:dyDescent="0.3">
      <c r="E3" s="11"/>
      <c r="F3" s="23"/>
      <c r="G3" s="24"/>
    </row>
    <row r="4" spans="1:7" x14ac:dyDescent="0.25">
      <c r="A4" s="11"/>
      <c r="B4" s="12"/>
      <c r="C4" s="13"/>
      <c r="E4" s="14"/>
      <c r="F4" s="15"/>
      <c r="G4" s="16"/>
    </row>
    <row r="5" spans="1:7" x14ac:dyDescent="0.25">
      <c r="A5" s="14" t="s">
        <v>12</v>
      </c>
      <c r="B5" s="15" t="s">
        <v>14</v>
      </c>
      <c r="C5" s="16" t="s">
        <v>15</v>
      </c>
      <c r="E5" s="14" t="s">
        <v>12</v>
      </c>
      <c r="F5" s="15" t="s">
        <v>14</v>
      </c>
      <c r="G5" s="16" t="s">
        <v>15</v>
      </c>
    </row>
    <row r="6" spans="1:7" x14ac:dyDescent="0.25">
      <c r="A6" s="17" t="s">
        <v>1</v>
      </c>
      <c r="B6" s="15">
        <v>199999.92</v>
      </c>
      <c r="C6" s="16">
        <v>0</v>
      </c>
      <c r="E6" s="17" t="s">
        <v>1</v>
      </c>
      <c r="F6" s="15">
        <v>233333.24000000002</v>
      </c>
      <c r="G6" s="16">
        <v>0</v>
      </c>
    </row>
    <row r="7" spans="1:7" x14ac:dyDescent="0.25">
      <c r="A7" s="17" t="s">
        <v>6</v>
      </c>
      <c r="B7" s="15">
        <v>0</v>
      </c>
      <c r="C7" s="16">
        <v>7500</v>
      </c>
      <c r="E7" s="17" t="s">
        <v>6</v>
      </c>
      <c r="F7" s="15">
        <v>0</v>
      </c>
      <c r="G7" s="16">
        <v>8750</v>
      </c>
    </row>
    <row r="8" spans="1:7" x14ac:dyDescent="0.25">
      <c r="A8" s="17" t="s">
        <v>3</v>
      </c>
      <c r="B8" s="15">
        <v>791625</v>
      </c>
      <c r="C8" s="16">
        <v>0</v>
      </c>
      <c r="E8" s="17" t="s">
        <v>3</v>
      </c>
      <c r="F8" s="15">
        <v>1091670</v>
      </c>
      <c r="G8" s="16">
        <v>0</v>
      </c>
    </row>
    <row r="9" spans="1:7" x14ac:dyDescent="0.25">
      <c r="A9" s="17" t="s">
        <v>5</v>
      </c>
      <c r="B9" s="15">
        <v>0</v>
      </c>
      <c r="C9" s="16">
        <v>3461.52</v>
      </c>
      <c r="E9" s="17" t="s">
        <v>5</v>
      </c>
      <c r="F9" s="15">
        <v>0</v>
      </c>
      <c r="G9" s="16">
        <v>6057.66</v>
      </c>
    </row>
    <row r="10" spans="1:7" x14ac:dyDescent="0.25">
      <c r="A10" s="17" t="s">
        <v>4</v>
      </c>
      <c r="B10" s="15">
        <v>0</v>
      </c>
      <c r="C10" s="16">
        <v>27692.280000000002</v>
      </c>
      <c r="E10" s="17" t="s">
        <v>4</v>
      </c>
      <c r="F10" s="15">
        <v>0</v>
      </c>
      <c r="G10" s="16">
        <v>48461.560000000005</v>
      </c>
    </row>
    <row r="11" spans="1:7" x14ac:dyDescent="0.25">
      <c r="A11" s="17" t="s">
        <v>2</v>
      </c>
      <c r="B11" s="15">
        <v>549999.78</v>
      </c>
      <c r="C11" s="16">
        <v>0</v>
      </c>
      <c r="E11" s="17" t="s">
        <v>2</v>
      </c>
      <c r="F11" s="15">
        <v>699999.72</v>
      </c>
      <c r="G11" s="16">
        <v>0</v>
      </c>
    </row>
    <row r="12" spans="1:7" x14ac:dyDescent="0.25">
      <c r="A12" s="17" t="s">
        <v>13</v>
      </c>
      <c r="B12" s="15">
        <v>1541624.7000000002</v>
      </c>
      <c r="C12" s="16">
        <v>38653.800000000003</v>
      </c>
      <c r="E12" s="17" t="s">
        <v>10</v>
      </c>
      <c r="F12" s="15">
        <v>0</v>
      </c>
      <c r="G12" s="16">
        <v>19283.34</v>
      </c>
    </row>
    <row r="13" spans="1:7" ht="16.5" thickBot="1" x14ac:dyDescent="0.3">
      <c r="A13" s="14"/>
      <c r="B13" s="15"/>
      <c r="C13" s="16"/>
      <c r="E13" s="17" t="s">
        <v>13</v>
      </c>
      <c r="F13" s="15">
        <v>2025002.96</v>
      </c>
      <c r="G13" s="16">
        <v>82552.56</v>
      </c>
    </row>
    <row r="14" spans="1:7" x14ac:dyDescent="0.25">
      <c r="A14" s="31" t="s">
        <v>23</v>
      </c>
      <c r="B14" s="12"/>
      <c r="C14" s="32">
        <v>1502970.9000000001</v>
      </c>
      <c r="E14" s="31" t="s">
        <v>23</v>
      </c>
      <c r="F14" s="12"/>
      <c r="G14" s="32">
        <v>1942450.4</v>
      </c>
    </row>
    <row r="15" spans="1:7" x14ac:dyDescent="0.25">
      <c r="A15" s="29" t="s">
        <v>25</v>
      </c>
      <c r="B15" s="25"/>
      <c r="C15" s="30">
        <v>693332.64</v>
      </c>
      <c r="E15" s="29" t="s">
        <v>25</v>
      </c>
      <c r="F15" s="25"/>
      <c r="G15" s="30">
        <v>699999.3</v>
      </c>
    </row>
    <row r="16" spans="1:7" ht="16.5" thickBot="1" x14ac:dyDescent="0.3">
      <c r="A16" s="33" t="s">
        <v>24</v>
      </c>
      <c r="B16" s="19"/>
      <c r="C16" s="34">
        <v>1220000</v>
      </c>
      <c r="E16" s="33" t="s">
        <v>24</v>
      </c>
      <c r="F16" s="19"/>
      <c r="G16" s="34">
        <v>1740000</v>
      </c>
    </row>
    <row r="17" spans="1:7" ht="26.25" x14ac:dyDescent="0.4">
      <c r="A17" s="21" t="s">
        <v>16</v>
      </c>
      <c r="B17" s="15"/>
      <c r="C17" s="16"/>
      <c r="E17" s="21" t="s">
        <v>19</v>
      </c>
      <c r="F17" s="25"/>
      <c r="G17" s="26"/>
    </row>
    <row r="18" spans="1:7" ht="26.25" x14ac:dyDescent="0.4">
      <c r="A18" s="21" t="s">
        <v>17</v>
      </c>
      <c r="B18" s="15"/>
      <c r="C18" s="16"/>
      <c r="E18" s="21" t="s">
        <v>20</v>
      </c>
      <c r="F18" s="25"/>
      <c r="G18" s="26"/>
    </row>
    <row r="19" spans="1:7" ht="27" thickBot="1" x14ac:dyDescent="0.45">
      <c r="A19" s="22" t="s">
        <v>22</v>
      </c>
      <c r="B19" s="19"/>
      <c r="C19" s="20"/>
      <c r="E19" s="22" t="s">
        <v>21</v>
      </c>
      <c r="F19" s="27"/>
      <c r="G19" s="28"/>
    </row>
    <row r="22" spans="1:7" x14ac:dyDescent="0.25">
      <c r="E22" s="3"/>
      <c r="F22" s="3"/>
      <c r="G22" s="3"/>
    </row>
    <row r="23" spans="1:7" x14ac:dyDescent="0.25">
      <c r="E23" s="3"/>
      <c r="F23" s="3"/>
      <c r="G23" s="3"/>
    </row>
    <row r="24" spans="1:7" x14ac:dyDescent="0.25">
      <c r="E24" s="3"/>
      <c r="F24" s="3"/>
      <c r="G24" s="3"/>
    </row>
    <row r="25" spans="1:7" x14ac:dyDescent="0.25">
      <c r="E25" s="3"/>
      <c r="F25" s="3"/>
      <c r="G25" s="3"/>
    </row>
    <row r="26" spans="1:7" x14ac:dyDescent="0.25">
      <c r="E26" s="3"/>
      <c r="F26" s="3"/>
      <c r="G26" s="3"/>
    </row>
  </sheetData>
  <pageMargins left="0.35433070866141736" right="0.15748031496062992" top="0.39370078740157483" bottom="0.39370078740157483" header="0" footer="0"/>
  <pageSetup scale="8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01 AL 15-03-20 C15</vt:lpstr>
      <vt:lpstr>16 AL 30-03-20 C16</vt:lpstr>
      <vt:lpstr>Hoja1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Paola santa cruz</dc:creator>
  <cp:lastModifiedBy>CONTABILIDAD AUX</cp:lastModifiedBy>
  <cp:lastPrinted>2020-06-16T19:17:06Z</cp:lastPrinted>
  <dcterms:created xsi:type="dcterms:W3CDTF">2013-08-22T11:33:55Z</dcterms:created>
  <dcterms:modified xsi:type="dcterms:W3CDTF">2020-06-16T19:20:27Z</dcterms:modified>
</cp:coreProperties>
</file>