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COM, IGTF E INT" sheetId="1" r:id="rId1"/>
  </sheets>
  <externalReferences>
    <externalReference r:id="rId2"/>
    <externalReference r:id="rId3"/>
    <externalReference r:id="rId4"/>
  </externalReferences>
  <calcPr calcId="144525" iterateCount="1"/>
</workbook>
</file>

<file path=xl/calcChain.xml><?xml version="1.0" encoding="utf-8"?>
<calcChain xmlns="http://schemas.openxmlformats.org/spreadsheetml/2006/main">
  <c r="D7" i="1" l="1"/>
  <c r="E7" i="1"/>
  <c r="F7" i="1"/>
  <c r="D8" i="1"/>
  <c r="E8" i="1"/>
  <c r="F8" i="1"/>
  <c r="E9" i="1"/>
  <c r="E10" i="1"/>
</calcChain>
</file>

<file path=xl/sharedStrings.xml><?xml version="1.0" encoding="utf-8"?>
<sst xmlns="http://schemas.openxmlformats.org/spreadsheetml/2006/main" count="9" uniqueCount="9">
  <si>
    <t>ISLR</t>
  </si>
  <si>
    <t>INTERESES</t>
  </si>
  <si>
    <t>IGTF</t>
  </si>
  <si>
    <t>COMISIONES</t>
  </si>
  <si>
    <t>TESORO</t>
  </si>
  <si>
    <t>PROVINCIAL</t>
  </si>
  <si>
    <t>BANESCO</t>
  </si>
  <si>
    <r>
      <t xml:space="preserve"> MAYO 2020 ASIENTO   </t>
    </r>
    <r>
      <rPr>
        <b/>
        <sz val="18"/>
        <color rgb="FF000000"/>
        <rFont val="Times New Roman"/>
        <family val="1"/>
      </rPr>
      <t>05-48</t>
    </r>
  </si>
  <si>
    <t>COMISIONES, IGTF E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</si>
</sst>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Border="1" applyAlignment="1">
      <alignment horizontal="left" vertical="top"/>
    </xf>
    <xf numFmtId="43" fontId="1" fillId="2" borderId="0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43" fontId="1" fillId="2" borderId="2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nco%20Provincial%20Metro%20mayo%202020-converti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anco%20del%20Tesoro%20Metro%20mayo%20%202020-converti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anesco%20Metrofarma%20mayo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NCIAL"/>
      <sheetName val="INGRESOS"/>
    </sheetNames>
    <sheetDataSet>
      <sheetData sheetId="0">
        <row r="4">
          <cell r="D4">
            <v>-6049531.6400000015</v>
          </cell>
        </row>
        <row r="5">
          <cell r="D5">
            <v>-703249.2699999999</v>
          </cell>
        </row>
        <row r="153">
          <cell r="F153">
            <v>11.31</v>
          </cell>
        </row>
        <row r="154">
          <cell r="E154">
            <v>0.56000000000000005</v>
          </cell>
        </row>
        <row r="155">
          <cell r="F155">
            <v>0.13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ORO"/>
      <sheetName val="INGRESOS"/>
    </sheetNames>
    <sheetDataSet>
      <sheetData sheetId="0">
        <row r="5">
          <cell r="D5">
            <v>-852302.19000000006</v>
          </cell>
        </row>
        <row r="6">
          <cell r="D6">
            <v>-2033208.8699999996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296786526 (31)"/>
      <sheetName val="J296786526 (32)"/>
      <sheetName val="INGRESOS"/>
    </sheetNames>
    <sheetDataSet>
      <sheetData sheetId="0"/>
      <sheetData sheetId="1">
        <row r="7">
          <cell r="D7">
            <v>-7542881.1000000006</v>
          </cell>
        </row>
        <row r="10">
          <cell r="D10">
            <v>-737245.91999999993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D14" sqref="D14:G18"/>
    </sheetView>
  </sheetViews>
  <sheetFormatPr baseColWidth="10" defaultRowHeight="15.75" x14ac:dyDescent="0.2"/>
  <cols>
    <col min="1" max="1" width="12" style="1"/>
    <col min="2" max="2" width="18.5" style="1" bestFit="1" customWidth="1"/>
    <col min="3" max="3" width="19" style="1" customWidth="1"/>
    <col min="4" max="4" width="23.6640625" style="1" customWidth="1"/>
    <col min="5" max="5" width="18" style="1" customWidth="1"/>
    <col min="6" max="6" width="17.6640625" style="1" bestFit="1" customWidth="1"/>
    <col min="7" max="16384" width="12" style="1"/>
  </cols>
  <sheetData>
    <row r="1" spans="1:6" s="1" customFormat="1" ht="27" customHeight="1" x14ac:dyDescent="0.2">
      <c r="A1" s="10" t="s">
        <v>8</v>
      </c>
    </row>
    <row r="2" spans="1:6" s="1" customFormat="1" ht="28.5" customHeight="1" x14ac:dyDescent="0.2">
      <c r="A2" s="10" t="s">
        <v>7</v>
      </c>
    </row>
    <row r="5" spans="1:6" s="1" customFormat="1" x14ac:dyDescent="0.2">
      <c r="D5" s="8">
        <v>1112001</v>
      </c>
      <c r="E5" s="8">
        <v>1112002</v>
      </c>
      <c r="F5" s="8">
        <v>1112003</v>
      </c>
    </row>
    <row r="6" spans="1:6" s="1" customFormat="1" ht="22.5" customHeight="1" x14ac:dyDescent="0.2">
      <c r="D6" s="9" t="s">
        <v>6</v>
      </c>
      <c r="E6" s="9" t="s">
        <v>5</v>
      </c>
      <c r="F6" s="9" t="s">
        <v>4</v>
      </c>
    </row>
    <row r="7" spans="1:6" s="1" customFormat="1" ht="22.5" customHeight="1" x14ac:dyDescent="0.2">
      <c r="B7" s="8">
        <v>6321001</v>
      </c>
      <c r="C7" s="6" t="s">
        <v>3</v>
      </c>
      <c r="D7" s="4">
        <f>+'[3]J296786526 (32)'!$D$10</f>
        <v>-737245.91999999993</v>
      </c>
      <c r="E7" s="4">
        <f>+[1]PROVINCIAL!D5</f>
        <v>-703249.2699999999</v>
      </c>
      <c r="F7" s="7">
        <f>+[2]TESORO!$D$5</f>
        <v>-852302.19000000006</v>
      </c>
    </row>
    <row r="8" spans="1:6" s="1" customFormat="1" ht="22.5" customHeight="1" x14ac:dyDescent="0.2">
      <c r="B8" s="6">
        <v>6333002</v>
      </c>
      <c r="C8" s="6" t="s">
        <v>2</v>
      </c>
      <c r="D8" s="4">
        <f>+'[3]J296786526 (32)'!$D$7</f>
        <v>-7542881.1000000006</v>
      </c>
      <c r="E8" s="4">
        <f>+[1]PROVINCIAL!D4</f>
        <v>-6049531.6400000015</v>
      </c>
      <c r="F8" s="7">
        <f>+[2]TESORO!$D$6</f>
        <v>-2033208.8699999996</v>
      </c>
    </row>
    <row r="9" spans="1:6" s="1" customFormat="1" ht="22.5" customHeight="1" x14ac:dyDescent="0.2">
      <c r="B9" s="6">
        <v>4321001</v>
      </c>
      <c r="C9" s="6" t="s">
        <v>1</v>
      </c>
      <c r="D9" s="5"/>
      <c r="E9" s="4">
        <f>+[1]PROVINCIAL!F153+[1]PROVINCIAL!F155</f>
        <v>11.440000000000001</v>
      </c>
      <c r="F9" s="3"/>
    </row>
    <row r="10" spans="1:6" s="1" customFormat="1" ht="22.5" customHeight="1" x14ac:dyDescent="0.2">
      <c r="B10" s="6">
        <v>1162001</v>
      </c>
      <c r="C10" s="6" t="s">
        <v>0</v>
      </c>
      <c r="D10" s="5"/>
      <c r="E10" s="4">
        <f>-[1]PROVINCIAL!E154</f>
        <v>-0.56000000000000005</v>
      </c>
      <c r="F10" s="3"/>
    </row>
    <row r="15" spans="1:6" s="1" customFormat="1" x14ac:dyDescent="0.2">
      <c r="D15" s="2"/>
      <c r="E15" s="2"/>
      <c r="F15" s="2"/>
    </row>
    <row r="16" spans="1:6" s="1" customFormat="1" x14ac:dyDescent="0.2">
      <c r="D16" s="2"/>
      <c r="E16" s="2"/>
      <c r="F16" s="2"/>
    </row>
    <row r="17" spans="5:5" s="1" customFormat="1" x14ac:dyDescent="0.2">
      <c r="E17" s="2"/>
    </row>
    <row r="18" spans="5:5" s="1" customFormat="1" x14ac:dyDescent="0.2">
      <c r="E18" s="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COM, IGTF E INT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dcterms:created xsi:type="dcterms:W3CDTF">2020-06-30T14:44:54Z</dcterms:created>
  <dcterms:modified xsi:type="dcterms:W3CDTF">2020-06-30T14:45:12Z</dcterms:modified>
</cp:coreProperties>
</file>