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definedNames>
    <definedName name="_xlnm._FilterDatabase" localSheetId="0" hidden="1">'Table 1'!$A$23:$G$195</definedName>
  </definedNames>
  <calcPr calcId="144525" iterateCount="1"/>
</workbook>
</file>

<file path=xl/calcChain.xml><?xml version="1.0" encoding="utf-8"?>
<calcChain xmlns="http://schemas.openxmlformats.org/spreadsheetml/2006/main">
  <c r="D17" i="1" l="1"/>
  <c r="D15" i="1"/>
  <c r="D198" i="1"/>
  <c r="E198" i="1"/>
</calcChain>
</file>

<file path=xl/sharedStrings.xml><?xml version="1.0" encoding="utf-8"?>
<sst xmlns="http://schemas.openxmlformats.org/spreadsheetml/2006/main" count="293" uniqueCount="86">
  <si>
    <t>SALDO INICIAL</t>
  </si>
  <si>
    <t>TRANSF.</t>
  </si>
  <si>
    <t>TRF.OTRO TITU 063020 092002458</t>
  </si>
  <si>
    <t>IMP. G. TRN. FINANCIERAS</t>
  </si>
  <si>
    <t>TRF.OTRO TITU 063020 092106715</t>
  </si>
  <si>
    <t>TRF.OTRO TITU 063020 092213325</t>
  </si>
  <si>
    <t>TRF.OTRO TITU 063020 092306753</t>
  </si>
  <si>
    <t>TRF.OTRO TITU 063020 092407610</t>
  </si>
  <si>
    <t>TRF.OTRO TITU 063020 092459360</t>
  </si>
  <si>
    <t>TRF.OTRO TITU 063020 092543565</t>
  </si>
  <si>
    <t>TRF.OTRO TITU 063020 092629655</t>
  </si>
  <si>
    <t>TRF.OTRO TITU 063020 092710408</t>
  </si>
  <si>
    <t>TRF.OTRO TITU 063020 092756006</t>
  </si>
  <si>
    <t>TRF.OTRO TITU 063020 092833693</t>
  </si>
  <si>
    <t>TRF.OTRO TITU 063020 092921790</t>
  </si>
  <si>
    <t>COMISION USO CANAL INTERNET BA</t>
  </si>
  <si>
    <t>CARGO POR MANTENIMIENTO CTA</t>
  </si>
  <si>
    <t>CARGO EMISION EDO DE CUENTA</t>
  </si>
  <si>
    <t>REF DE REGISTRO</t>
  </si>
  <si>
    <t>FECHA</t>
  </si>
  <si>
    <t>REFERENCIA</t>
  </si>
  <si>
    <t>DESCRIPCION</t>
  </si>
  <si>
    <t>DEBITOS</t>
  </si>
  <si>
    <t>CREDITOS</t>
  </si>
  <si>
    <t>SALDO</t>
  </si>
  <si>
    <t>LQ TDD 76608580 001 0436</t>
  </si>
  <si>
    <t>LQ TDD 76608580 001 0437</t>
  </si>
  <si>
    <t>COMISION USO CANAL IB</t>
  </si>
  <si>
    <t>RECAUDACION SENIAT INTERNET 86</t>
  </si>
  <si>
    <t>COMISION TRANSF.OTROS BCOS. JU</t>
  </si>
  <si>
    <t>COM. TRANS. ALTO VALOR POR CCE</t>
  </si>
  <si>
    <t>TRANSF. VIA BCV CCE</t>
  </si>
  <si>
    <t>LQ TDD 76608580 001 0438</t>
  </si>
  <si>
    <t>LQ TDD 76608580 001 0439</t>
  </si>
  <si>
    <t>RECAUDACION SENIAT INTERNET 32</t>
  </si>
  <si>
    <t>TRF.OTRO TITU 060520 140242490</t>
  </si>
  <si>
    <t>LQ TDD 76608580 001 0440</t>
  </si>
  <si>
    <t>LQ ELE 76608580 001 0218</t>
  </si>
  <si>
    <t>LQ TDD 76608580 001 0441</t>
  </si>
  <si>
    <t>LQ ELE 76608580 001 0219</t>
  </si>
  <si>
    <t>RECAUDACION SENIAT INTERNET 80</t>
  </si>
  <si>
    <t>LQ TDD 76608580 001 0442</t>
  </si>
  <si>
    <t>LQ TDD 76608580 001 0443</t>
  </si>
  <si>
    <t>MANT PLAT POS JUNIO-76608580-1</t>
  </si>
  <si>
    <t>LQ TDD 76608580 001 0444</t>
  </si>
  <si>
    <t>TRF.OTRO TITU 061220 095901588</t>
  </si>
  <si>
    <t>TRF.OTRO TITU 061220 095951879</t>
  </si>
  <si>
    <t>TRF.OTRO TITU 061220 100030148</t>
  </si>
  <si>
    <t>TRF.OTRO TITU 061220 100113144</t>
  </si>
  <si>
    <t>TRF.OTRO TITU 061220 100158798</t>
  </si>
  <si>
    <t>TRF.OTRO TITU 061220 100424352</t>
  </si>
  <si>
    <t>TRF.OTRO TITU 061220 100510539</t>
  </si>
  <si>
    <t>TRF.OTRO TITU 061220 100555605</t>
  </si>
  <si>
    <t>TRF.OTRO TITU 061220 100908702</t>
  </si>
  <si>
    <t>TRF.OTRO TITU 061220 101420989</t>
  </si>
  <si>
    <t>TRF.OTRO TITU 061220 101502745</t>
  </si>
  <si>
    <t>TRF.OTRO TITU 061220 101545550</t>
  </si>
  <si>
    <t>RECAUDACION SENIAT INTERNET 38</t>
  </si>
  <si>
    <t>LQ TDD 76608580 001 0445</t>
  </si>
  <si>
    <t>LQ TDD 76608580 001 0446</t>
  </si>
  <si>
    <t>LQ TDC 76608580 001 0220</t>
  </si>
  <si>
    <t>RECAUDACION SENIAT INTERNET 61</t>
  </si>
  <si>
    <t>LQ TDD 76608580 001 0447</t>
  </si>
  <si>
    <t>LQ TDD 76608580 001 0448</t>
  </si>
  <si>
    <t>LQ TDD 76608580 001 0449</t>
  </si>
  <si>
    <t>RECAUDACION SENIAT INTERNET 37</t>
  </si>
  <si>
    <t>LQ TDD 76608580 001 0450</t>
  </si>
  <si>
    <t>LQ ELE 76608580 001 0221</t>
  </si>
  <si>
    <t>LQ TDD 76608580 001 0451</t>
  </si>
  <si>
    <t>TRF.OTRO TITU 062620 112611150</t>
  </si>
  <si>
    <t>RECAUDACION SENIAT INTERNET 45</t>
  </si>
  <si>
    <t>LQ TDD 76608580 001 0452</t>
  </si>
  <si>
    <t>LQ TDD 76608580 001 0453</t>
  </si>
  <si>
    <t>TDD</t>
  </si>
  <si>
    <t>TDC</t>
  </si>
  <si>
    <t>ELEC</t>
  </si>
  <si>
    <t>IGTF</t>
  </si>
  <si>
    <t>COMISION</t>
  </si>
  <si>
    <t>NOMINA</t>
  </si>
  <si>
    <t>SENIAT</t>
  </si>
  <si>
    <t>SIN RELACIONAR</t>
  </si>
  <si>
    <t>TOTAL</t>
  </si>
  <si>
    <t>TOTAL S/ EDO CTA</t>
  </si>
  <si>
    <t>DIF</t>
  </si>
  <si>
    <t>06-04</t>
  </si>
  <si>
    <t>06-05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</si>
</sst>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;@"/>
    <numFmt numFmtId="165" formatCode="000000000"/>
  </numFmts>
  <fonts count="6" x14ac:knownFonts="1">
    <font>
      <sz val="10"/>
      <color rgb="FF000000"/>
      <name val="Times New Roman"/>
      <charset val="204"/>
    </font>
    <font>
      <sz val="8"/>
      <color rgb="FF000000"/>
      <name val="Courier New"/>
      <family val="2"/>
    </font>
    <font>
      <b/>
      <sz val="8"/>
      <name val="Courier New"/>
      <family val="3"/>
    </font>
    <font>
      <sz val="8"/>
      <name val="Courier New"/>
      <family val="3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center" vertical="top" shrinkToFit="1"/>
    </xf>
    <xf numFmtId="1" fontId="1" fillId="2" borderId="0" xfId="0" applyNumberFormat="1" applyFont="1" applyFill="1" applyBorder="1" applyAlignment="1">
      <alignment horizontal="right" vertical="top" shrinkToFit="1"/>
    </xf>
    <xf numFmtId="43" fontId="1" fillId="2" borderId="0" xfId="1" applyFont="1" applyFill="1" applyBorder="1" applyAlignment="1">
      <alignment vertical="top" shrinkToFit="1"/>
    </xf>
    <xf numFmtId="43" fontId="1" fillId="2" borderId="0" xfId="1" applyFont="1" applyFill="1" applyBorder="1" applyAlignment="1">
      <alignment horizontal="right" vertical="top" shrinkToFit="1"/>
    </xf>
    <xf numFmtId="165" fontId="1" fillId="2" borderId="0" xfId="0" applyNumberFormat="1" applyFont="1" applyFill="1" applyBorder="1" applyAlignment="1">
      <alignment horizontal="right" vertical="top" shrinkToFit="1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43" fontId="5" fillId="2" borderId="0" xfId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 indent="2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/>
    </xf>
    <xf numFmtId="43" fontId="2" fillId="2" borderId="2" xfId="1" applyFont="1" applyFill="1" applyBorder="1" applyAlignment="1">
      <alignment horizontal="left" vertical="top" wrapText="1" indent="3"/>
    </xf>
    <xf numFmtId="43" fontId="2" fillId="2" borderId="1" xfId="1" applyFont="1" applyFill="1" applyBorder="1" applyAlignment="1">
      <alignment vertical="top" wrapText="1"/>
    </xf>
    <xf numFmtId="43" fontId="5" fillId="2" borderId="0" xfId="0" applyNumberFormat="1" applyFont="1" applyFill="1" applyBorder="1" applyAlignment="1">
      <alignment horizontal="left" vertical="top"/>
    </xf>
    <xf numFmtId="43" fontId="5" fillId="2" borderId="0" xfId="1" applyFont="1" applyFill="1" applyBorder="1" applyAlignment="1">
      <alignment vertical="top"/>
    </xf>
    <xf numFmtId="164" fontId="1" fillId="3" borderId="0" xfId="0" applyNumberFormat="1" applyFont="1" applyFill="1" applyBorder="1" applyAlignment="1">
      <alignment horizontal="center" vertical="top" shrinkToFit="1"/>
    </xf>
    <xf numFmtId="1" fontId="1" fillId="3" borderId="0" xfId="0" applyNumberFormat="1" applyFont="1" applyFill="1" applyBorder="1" applyAlignment="1">
      <alignment horizontal="right" vertical="top" shrinkToFit="1"/>
    </xf>
    <xf numFmtId="0" fontId="3" fillId="3" borderId="0" xfId="0" applyFont="1" applyFill="1" applyBorder="1" applyAlignment="1">
      <alignment horizontal="left" vertical="top" wrapText="1"/>
    </xf>
    <xf numFmtId="43" fontId="1" fillId="3" borderId="0" xfId="1" applyFont="1" applyFill="1" applyBorder="1" applyAlignment="1">
      <alignment vertical="top" shrinkToFit="1"/>
    </xf>
    <xf numFmtId="43" fontId="1" fillId="3" borderId="0" xfId="1" applyFont="1" applyFill="1" applyBorder="1" applyAlignment="1">
      <alignment horizontal="right" vertical="top" shrinkToFit="1"/>
    </xf>
    <xf numFmtId="164" fontId="1" fillId="4" borderId="0" xfId="0" applyNumberFormat="1" applyFont="1" applyFill="1" applyBorder="1" applyAlignment="1">
      <alignment horizontal="center" vertical="top" shrinkToFit="1"/>
    </xf>
    <xf numFmtId="165" fontId="1" fillId="4" borderId="0" xfId="0" applyNumberFormat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horizontal="left" vertical="top" wrapText="1"/>
    </xf>
    <xf numFmtId="43" fontId="1" fillId="4" borderId="0" xfId="1" applyFont="1" applyFill="1" applyBorder="1" applyAlignment="1">
      <alignment vertical="top" shrinkToFit="1"/>
    </xf>
    <xf numFmtId="43" fontId="1" fillId="4" borderId="0" xfId="1" applyFont="1" applyFill="1" applyBorder="1" applyAlignment="1">
      <alignment horizontal="right" vertical="top" shrinkToFit="1"/>
    </xf>
    <xf numFmtId="43" fontId="1" fillId="4" borderId="0" xfId="1" applyFont="1" applyFill="1" applyBorder="1" applyAlignment="1">
      <alignment horizontal="right" vertical="top" indent="1" shrinkToFit="1"/>
    </xf>
    <xf numFmtId="43" fontId="5" fillId="4" borderId="0" xfId="1" applyFont="1" applyFill="1" applyBorder="1" applyAlignment="1">
      <alignment horizontal="left" vertical="top"/>
    </xf>
    <xf numFmtId="43" fontId="5" fillId="5" borderId="0" xfId="1" applyFont="1" applyFill="1" applyBorder="1" applyAlignment="1">
      <alignment horizontal="left" vertical="top"/>
    </xf>
    <xf numFmtId="164" fontId="1" fillId="5" borderId="0" xfId="0" applyNumberFormat="1" applyFont="1" applyFill="1" applyBorder="1" applyAlignment="1">
      <alignment horizontal="center" vertical="top" shrinkToFit="1"/>
    </xf>
    <xf numFmtId="1" fontId="1" fillId="5" borderId="0" xfId="0" applyNumberFormat="1" applyFont="1" applyFill="1" applyBorder="1" applyAlignment="1">
      <alignment horizontal="right" vertical="top" shrinkToFit="1"/>
    </xf>
    <xf numFmtId="0" fontId="3" fillId="5" borderId="0" xfId="0" applyFont="1" applyFill="1" applyBorder="1" applyAlignment="1">
      <alignment horizontal="left" vertical="top" wrapText="1"/>
    </xf>
    <xf numFmtId="43" fontId="1" fillId="5" borderId="0" xfId="1" applyFont="1" applyFill="1" applyBorder="1" applyAlignment="1">
      <alignment vertical="top" shrinkToFit="1"/>
    </xf>
    <xf numFmtId="43" fontId="1" fillId="5" borderId="0" xfId="1" applyFont="1" applyFill="1" applyBorder="1" applyAlignment="1">
      <alignment horizontal="right" vertical="top" shrinkToFit="1"/>
    </xf>
    <xf numFmtId="165" fontId="1" fillId="5" borderId="0" xfId="0" applyNumberFormat="1" applyFont="1" applyFill="1" applyBorder="1" applyAlignment="1">
      <alignment horizontal="right" vertical="top" shrinkToFit="1"/>
    </xf>
    <xf numFmtId="0" fontId="5" fillId="5" borderId="0" xfId="0" applyFont="1" applyFill="1" applyBorder="1" applyAlignment="1">
      <alignment horizontal="left" wrapText="1"/>
    </xf>
    <xf numFmtId="43" fontId="1" fillId="5" borderId="0" xfId="1" applyFont="1" applyFill="1" applyBorder="1" applyAlignment="1">
      <alignment horizontal="right" vertical="top" indent="1" shrinkToFit="1"/>
    </xf>
    <xf numFmtId="164" fontId="1" fillId="6" borderId="0" xfId="0" applyNumberFormat="1" applyFont="1" applyFill="1" applyBorder="1" applyAlignment="1">
      <alignment horizontal="center" vertical="top" shrinkToFit="1"/>
    </xf>
    <xf numFmtId="165" fontId="1" fillId="6" borderId="0" xfId="0" applyNumberFormat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horizontal="left" vertical="top" wrapText="1"/>
    </xf>
    <xf numFmtId="43" fontId="1" fillId="6" borderId="0" xfId="1" applyFont="1" applyFill="1" applyBorder="1" applyAlignment="1">
      <alignment vertical="top" shrinkToFit="1"/>
    </xf>
    <xf numFmtId="43" fontId="1" fillId="6" borderId="0" xfId="1" applyFont="1" applyFill="1" applyBorder="1" applyAlignment="1">
      <alignment horizontal="right" vertical="top" shrinkToFit="1"/>
    </xf>
    <xf numFmtId="164" fontId="1" fillId="7" borderId="0" xfId="0" applyNumberFormat="1" applyFont="1" applyFill="1" applyBorder="1" applyAlignment="1">
      <alignment horizontal="center" vertical="top" shrinkToFit="1"/>
    </xf>
    <xf numFmtId="165" fontId="1" fillId="7" borderId="0" xfId="0" applyNumberFormat="1" applyFont="1" applyFill="1" applyBorder="1" applyAlignment="1">
      <alignment horizontal="right" vertical="top" shrinkToFit="1"/>
    </xf>
    <xf numFmtId="0" fontId="3" fillId="7" borderId="0" xfId="0" applyFont="1" applyFill="1" applyBorder="1" applyAlignment="1">
      <alignment horizontal="left" vertical="top" wrapText="1"/>
    </xf>
    <xf numFmtId="43" fontId="5" fillId="7" borderId="0" xfId="1" applyFont="1" applyFill="1" applyBorder="1" applyAlignment="1">
      <alignment horizontal="left" vertical="top"/>
    </xf>
    <xf numFmtId="1" fontId="1" fillId="7" borderId="0" xfId="0" applyNumberFormat="1" applyFont="1" applyFill="1" applyBorder="1" applyAlignment="1">
      <alignment horizontal="right" vertical="top" shrinkToFit="1"/>
    </xf>
    <xf numFmtId="43" fontId="1" fillId="7" borderId="0" xfId="1" applyFont="1" applyFill="1" applyBorder="1" applyAlignment="1">
      <alignment vertical="top" shrinkToFit="1"/>
    </xf>
    <xf numFmtId="43" fontId="1" fillId="7" borderId="0" xfId="1" applyFont="1" applyFill="1" applyBorder="1" applyAlignment="1">
      <alignment horizontal="right" vertical="top" shrinkToFit="1"/>
    </xf>
    <xf numFmtId="0" fontId="5" fillId="2" borderId="4" xfId="0" applyFont="1" applyFill="1" applyBorder="1" applyAlignment="1">
      <alignment horizontal="left" vertical="top" wrapText="1"/>
    </xf>
    <xf numFmtId="43" fontId="5" fillId="3" borderId="5" xfId="1" applyFont="1" applyFill="1" applyBorder="1" applyAlignment="1">
      <alignment horizontal="left" vertical="top"/>
    </xf>
    <xf numFmtId="43" fontId="5" fillId="4" borderId="5" xfId="1" applyFont="1" applyFill="1" applyBorder="1" applyAlignment="1">
      <alignment horizontal="left" vertical="top"/>
    </xf>
    <xf numFmtId="43" fontId="5" fillId="5" borderId="5" xfId="1" applyFont="1" applyFill="1" applyBorder="1" applyAlignment="1">
      <alignment horizontal="left" vertical="top"/>
    </xf>
    <xf numFmtId="43" fontId="5" fillId="6" borderId="5" xfId="1" applyFont="1" applyFill="1" applyBorder="1" applyAlignment="1">
      <alignment horizontal="left" vertical="top"/>
    </xf>
    <xf numFmtId="43" fontId="5" fillId="7" borderId="5" xfId="1" applyFont="1" applyFill="1" applyBorder="1" applyAlignment="1">
      <alignment horizontal="left" vertical="top"/>
    </xf>
    <xf numFmtId="43" fontId="5" fillId="2" borderId="5" xfId="1" applyFont="1" applyFill="1" applyBorder="1" applyAlignment="1">
      <alignment horizontal="left" vertical="top"/>
    </xf>
    <xf numFmtId="43" fontId="5" fillId="2" borderId="3" xfId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left" vertical="top" wrapText="1"/>
    </xf>
    <xf numFmtId="0" fontId="5" fillId="7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49" fontId="5" fillId="2" borderId="0" xfId="1" applyNumberFormat="1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EBF1D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98"/>
  <sheetViews>
    <sheetView tabSelected="1" zoomScale="115" zoomScaleNormal="115" workbookViewId="0">
      <selection activeCell="D9" sqref="D9"/>
    </sheetView>
  </sheetViews>
  <sheetFormatPr baseColWidth="10" defaultColWidth="9.33203125" defaultRowHeight="11.25" x14ac:dyDescent="0.2"/>
  <cols>
    <col min="1" max="1" width="12.6640625" style="9" customWidth="1"/>
    <col min="2" max="2" width="17" style="9" bestFit="1" customWidth="1"/>
    <col min="3" max="3" width="37" style="7" bestFit="1" customWidth="1"/>
    <col min="4" max="6" width="18.83203125" style="8" bestFit="1" customWidth="1"/>
    <col min="7" max="7" width="13.1640625" style="9" bestFit="1" customWidth="1"/>
    <col min="8" max="16384" width="9.33203125" style="9"/>
  </cols>
  <sheetData>
    <row r="4" spans="3:5" ht="12" thickBot="1" x14ac:dyDescent="0.25"/>
    <row r="5" spans="3:5" ht="12" thickBot="1" x14ac:dyDescent="0.25">
      <c r="C5" s="50" t="s">
        <v>0</v>
      </c>
      <c r="D5" s="57">
        <v>14069299.07</v>
      </c>
      <c r="E5" s="64"/>
    </row>
    <row r="6" spans="3:5" x14ac:dyDescent="0.2">
      <c r="C6" s="58" t="s">
        <v>73</v>
      </c>
      <c r="D6" s="51">
        <v>140004324.07000002</v>
      </c>
      <c r="E6" s="64" t="s">
        <v>85</v>
      </c>
    </row>
    <row r="7" spans="3:5" x14ac:dyDescent="0.2">
      <c r="C7" s="58" t="s">
        <v>74</v>
      </c>
      <c r="D7" s="51">
        <v>604253.02</v>
      </c>
      <c r="E7" s="64" t="s">
        <v>85</v>
      </c>
    </row>
    <row r="8" spans="3:5" x14ac:dyDescent="0.2">
      <c r="C8" s="58" t="s">
        <v>75</v>
      </c>
      <c r="D8" s="51">
        <v>1474645.81</v>
      </c>
      <c r="E8" s="64" t="s">
        <v>85</v>
      </c>
    </row>
    <row r="9" spans="3:5" x14ac:dyDescent="0.2">
      <c r="C9" s="59" t="s">
        <v>76</v>
      </c>
      <c r="D9" s="52">
        <v>-1407598.35</v>
      </c>
      <c r="E9" s="64" t="s">
        <v>84</v>
      </c>
    </row>
    <row r="10" spans="3:5" x14ac:dyDescent="0.2">
      <c r="C10" s="60" t="s">
        <v>77</v>
      </c>
      <c r="D10" s="53">
        <v>-814272.1</v>
      </c>
      <c r="E10" s="64" t="s">
        <v>84</v>
      </c>
    </row>
    <row r="11" spans="3:5" x14ac:dyDescent="0.2">
      <c r="C11" s="61" t="s">
        <v>79</v>
      </c>
      <c r="D11" s="54">
        <v>-40708012.439999998</v>
      </c>
      <c r="E11" s="64"/>
    </row>
    <row r="12" spans="3:5" x14ac:dyDescent="0.2">
      <c r="C12" s="62" t="s">
        <v>78</v>
      </c>
      <c r="D12" s="55">
        <v>-8745439.2200000007</v>
      </c>
      <c r="E12" s="64"/>
    </row>
    <row r="13" spans="3:5" x14ac:dyDescent="0.2">
      <c r="C13" s="63" t="s">
        <v>80</v>
      </c>
      <c r="D13" s="56">
        <v>-61426487.350000001</v>
      </c>
      <c r="E13" s="64"/>
    </row>
    <row r="14" spans="3:5" ht="12" thickBot="1" x14ac:dyDescent="0.25">
      <c r="C14" s="63"/>
      <c r="D14" s="56"/>
      <c r="E14" s="64"/>
    </row>
    <row r="15" spans="3:5" ht="12" thickBot="1" x14ac:dyDescent="0.25">
      <c r="C15" s="50" t="s">
        <v>81</v>
      </c>
      <c r="D15" s="57">
        <f>SUBTOTAL(9,D5:D14)</f>
        <v>43050712.510000043</v>
      </c>
      <c r="E15" s="64"/>
    </row>
    <row r="16" spans="3:5" ht="12" thickBot="1" x14ac:dyDescent="0.25">
      <c r="C16" s="50" t="s">
        <v>82</v>
      </c>
      <c r="D16" s="57">
        <v>43050712.509999998</v>
      </c>
      <c r="E16" s="64"/>
    </row>
    <row r="17" spans="1:7" ht="12" thickBot="1" x14ac:dyDescent="0.25">
      <c r="C17" s="50" t="s">
        <v>83</v>
      </c>
      <c r="D17" s="57">
        <f>+D15-D16</f>
        <v>0</v>
      </c>
    </row>
    <row r="23" spans="1:7" ht="22.5" x14ac:dyDescent="0.2">
      <c r="A23" s="10" t="s">
        <v>19</v>
      </c>
      <c r="B23" s="11" t="s">
        <v>20</v>
      </c>
      <c r="C23" s="12" t="s">
        <v>21</v>
      </c>
      <c r="D23" s="13" t="s">
        <v>22</v>
      </c>
      <c r="E23" s="14" t="s">
        <v>23</v>
      </c>
      <c r="F23" s="14" t="s">
        <v>24</v>
      </c>
      <c r="G23" s="14" t="s">
        <v>18</v>
      </c>
    </row>
    <row r="24" spans="1:7" ht="11.45" customHeight="1" x14ac:dyDescent="0.2">
      <c r="A24" s="30">
        <v>43983</v>
      </c>
      <c r="B24" s="31">
        <v>100607636</v>
      </c>
      <c r="C24" s="32" t="s">
        <v>27</v>
      </c>
      <c r="D24" s="33">
        <v>5000</v>
      </c>
      <c r="E24" s="33">
        <v>0</v>
      </c>
      <c r="F24" s="34">
        <v>33046843.039999999</v>
      </c>
      <c r="G24" s="64" t="s">
        <v>84</v>
      </c>
    </row>
    <row r="25" spans="1:7" ht="14.1" customHeight="1" x14ac:dyDescent="0.2">
      <c r="A25" s="30">
        <v>43983</v>
      </c>
      <c r="B25" s="31">
        <v>100607636</v>
      </c>
      <c r="C25" s="32" t="s">
        <v>27</v>
      </c>
      <c r="D25" s="33">
        <v>5000</v>
      </c>
      <c r="E25" s="33">
        <v>0</v>
      </c>
      <c r="F25" s="34">
        <v>29651135.09</v>
      </c>
      <c r="G25" s="64" t="s">
        <v>84</v>
      </c>
    </row>
    <row r="26" spans="1:7" ht="14.1" customHeight="1" x14ac:dyDescent="0.2">
      <c r="A26" s="30">
        <v>43983</v>
      </c>
      <c r="B26" s="31">
        <v>100607636</v>
      </c>
      <c r="C26" s="32" t="s">
        <v>27</v>
      </c>
      <c r="D26" s="33">
        <v>5000</v>
      </c>
      <c r="E26" s="33">
        <v>0</v>
      </c>
      <c r="F26" s="34">
        <v>27130375.390000001</v>
      </c>
      <c r="G26" s="64" t="s">
        <v>84</v>
      </c>
    </row>
    <row r="27" spans="1:7" ht="14.1" customHeight="1" x14ac:dyDescent="0.2">
      <c r="A27" s="30">
        <v>43984</v>
      </c>
      <c r="B27" s="35">
        <v>93807</v>
      </c>
      <c r="C27" s="32" t="s">
        <v>29</v>
      </c>
      <c r="D27" s="33">
        <v>24000</v>
      </c>
      <c r="E27" s="33">
        <v>0</v>
      </c>
      <c r="F27" s="34">
        <v>23200524.93</v>
      </c>
      <c r="G27" s="64" t="s">
        <v>84</v>
      </c>
    </row>
    <row r="28" spans="1:7" ht="14.1" customHeight="1" x14ac:dyDescent="0.2">
      <c r="A28" s="30">
        <v>43984</v>
      </c>
      <c r="B28" s="35">
        <v>93807</v>
      </c>
      <c r="C28" s="32" t="s">
        <v>30</v>
      </c>
      <c r="D28" s="33">
        <v>20000</v>
      </c>
      <c r="E28" s="33">
        <v>0</v>
      </c>
      <c r="F28" s="34">
        <v>23180524.93</v>
      </c>
      <c r="G28" s="64" t="s">
        <v>84</v>
      </c>
    </row>
    <row r="29" spans="1:7" ht="14.1" customHeight="1" x14ac:dyDescent="0.2">
      <c r="A29" s="30">
        <v>43986</v>
      </c>
      <c r="B29" s="36"/>
      <c r="C29" s="32" t="s">
        <v>27</v>
      </c>
      <c r="D29" s="33">
        <v>5000</v>
      </c>
      <c r="E29" s="33">
        <v>0</v>
      </c>
      <c r="F29" s="34">
        <v>4472570.5199999996</v>
      </c>
      <c r="G29" s="64" t="s">
        <v>84</v>
      </c>
    </row>
    <row r="30" spans="1:7" ht="14.1" customHeight="1" x14ac:dyDescent="0.2">
      <c r="A30" s="30">
        <v>43986</v>
      </c>
      <c r="B30" s="36"/>
      <c r="C30" s="32" t="s">
        <v>27</v>
      </c>
      <c r="D30" s="33">
        <v>5000</v>
      </c>
      <c r="E30" s="33">
        <v>0</v>
      </c>
      <c r="F30" s="34">
        <v>4360220.5199999996</v>
      </c>
      <c r="G30" s="64" t="s">
        <v>84</v>
      </c>
    </row>
    <row r="31" spans="1:7" ht="14.1" customHeight="1" x14ac:dyDescent="0.2">
      <c r="A31" s="30">
        <v>43986</v>
      </c>
      <c r="B31" s="36"/>
      <c r="C31" s="32" t="s">
        <v>27</v>
      </c>
      <c r="D31" s="33">
        <v>5000</v>
      </c>
      <c r="E31" s="33">
        <v>0</v>
      </c>
      <c r="F31" s="34">
        <v>3289726.02</v>
      </c>
      <c r="G31" s="64" t="s">
        <v>84</v>
      </c>
    </row>
    <row r="32" spans="1:7" ht="14.1" customHeight="1" x14ac:dyDescent="0.2">
      <c r="A32" s="30">
        <v>43991</v>
      </c>
      <c r="B32" s="36"/>
      <c r="C32" s="32" t="s">
        <v>27</v>
      </c>
      <c r="D32" s="37">
        <v>5000</v>
      </c>
      <c r="E32" s="33"/>
      <c r="F32" s="33">
        <v>18329160.560000002</v>
      </c>
      <c r="G32" s="64" t="s">
        <v>84</v>
      </c>
    </row>
    <row r="33" spans="1:7" ht="14.1" customHeight="1" x14ac:dyDescent="0.2">
      <c r="A33" s="30">
        <v>43991</v>
      </c>
      <c r="B33" s="36"/>
      <c r="C33" s="32" t="s">
        <v>27</v>
      </c>
      <c r="D33" s="33">
        <v>5000</v>
      </c>
      <c r="E33" s="33">
        <v>0</v>
      </c>
      <c r="F33" s="34">
        <v>15469898.460000003</v>
      </c>
      <c r="G33" s="64" t="s">
        <v>84</v>
      </c>
    </row>
    <row r="34" spans="1:7" ht="14.1" customHeight="1" x14ac:dyDescent="0.2">
      <c r="A34" s="30">
        <v>43993</v>
      </c>
      <c r="B34" s="35">
        <v>121932</v>
      </c>
      <c r="C34" s="32" t="s">
        <v>43</v>
      </c>
      <c r="D34" s="33">
        <v>600000</v>
      </c>
      <c r="E34" s="33">
        <v>0</v>
      </c>
      <c r="F34" s="34">
        <v>26558479.600000001</v>
      </c>
      <c r="G34" s="64" t="s">
        <v>84</v>
      </c>
    </row>
    <row r="35" spans="1:7" ht="14.1" customHeight="1" x14ac:dyDescent="0.2">
      <c r="A35" s="30">
        <v>43994</v>
      </c>
      <c r="B35" s="35">
        <v>95901588</v>
      </c>
      <c r="C35" s="32" t="s">
        <v>27</v>
      </c>
      <c r="D35" s="33">
        <v>5000</v>
      </c>
      <c r="E35" s="33">
        <v>0</v>
      </c>
      <c r="F35" s="34">
        <v>43332953.039999999</v>
      </c>
      <c r="G35" s="64" t="s">
        <v>84</v>
      </c>
    </row>
    <row r="36" spans="1:7" ht="14.1" customHeight="1" x14ac:dyDescent="0.2">
      <c r="A36" s="30">
        <v>43994</v>
      </c>
      <c r="B36" s="35">
        <v>95901588</v>
      </c>
      <c r="C36" s="32" t="s">
        <v>29</v>
      </c>
      <c r="D36" s="33">
        <v>365.98</v>
      </c>
      <c r="E36" s="33">
        <v>0</v>
      </c>
      <c r="F36" s="34">
        <v>31910325.27</v>
      </c>
      <c r="G36" s="64" t="s">
        <v>84</v>
      </c>
    </row>
    <row r="37" spans="1:7" ht="14.1" customHeight="1" x14ac:dyDescent="0.2">
      <c r="A37" s="30">
        <v>43994</v>
      </c>
      <c r="B37" s="35">
        <v>95901588</v>
      </c>
      <c r="C37" s="32" t="s">
        <v>29</v>
      </c>
      <c r="D37" s="33">
        <v>366.53</v>
      </c>
      <c r="E37" s="33">
        <v>0</v>
      </c>
      <c r="F37" s="34">
        <v>31598868.359999999</v>
      </c>
      <c r="G37" s="64" t="s">
        <v>84</v>
      </c>
    </row>
    <row r="38" spans="1:7" ht="14.1" customHeight="1" x14ac:dyDescent="0.2">
      <c r="A38" s="30">
        <v>43994</v>
      </c>
      <c r="B38" s="35">
        <v>95901588</v>
      </c>
      <c r="C38" s="32" t="s">
        <v>29</v>
      </c>
      <c r="D38" s="33">
        <v>240</v>
      </c>
      <c r="E38" s="33">
        <v>0</v>
      </c>
      <c r="F38" s="34">
        <v>31287067.190000001</v>
      </c>
      <c r="G38" s="64" t="s">
        <v>84</v>
      </c>
    </row>
    <row r="39" spans="1:7" ht="14.1" customHeight="1" x14ac:dyDescent="0.2">
      <c r="A39" s="30">
        <v>43994</v>
      </c>
      <c r="B39" s="35">
        <v>95901588</v>
      </c>
      <c r="C39" s="32" t="s">
        <v>29</v>
      </c>
      <c r="D39" s="33">
        <v>240</v>
      </c>
      <c r="E39" s="33">
        <v>0</v>
      </c>
      <c r="F39" s="34">
        <v>31286827.190000001</v>
      </c>
      <c r="G39" s="64" t="s">
        <v>84</v>
      </c>
    </row>
    <row r="40" spans="1:7" ht="14.1" customHeight="1" x14ac:dyDescent="0.2">
      <c r="A40" s="30">
        <v>43994</v>
      </c>
      <c r="B40" s="35">
        <v>95901588</v>
      </c>
      <c r="C40" s="32" t="s">
        <v>29</v>
      </c>
      <c r="D40" s="33">
        <v>264</v>
      </c>
      <c r="E40" s="33">
        <v>0</v>
      </c>
      <c r="F40" s="34">
        <v>30878553.59</v>
      </c>
      <c r="G40" s="64" t="s">
        <v>84</v>
      </c>
    </row>
    <row r="41" spans="1:7" ht="14.1" customHeight="1" x14ac:dyDescent="0.2">
      <c r="A41" s="30">
        <v>43994</v>
      </c>
      <c r="B41" s="35">
        <v>95901588</v>
      </c>
      <c r="C41" s="32" t="s">
        <v>29</v>
      </c>
      <c r="D41" s="33">
        <v>264</v>
      </c>
      <c r="E41" s="33">
        <v>0</v>
      </c>
      <c r="F41" s="34">
        <v>30653884.309999999</v>
      </c>
      <c r="G41" s="64" t="s">
        <v>84</v>
      </c>
    </row>
    <row r="42" spans="1:7" ht="14.1" customHeight="1" x14ac:dyDescent="0.2">
      <c r="A42" s="30">
        <v>43997</v>
      </c>
      <c r="B42" s="36"/>
      <c r="C42" s="32" t="s">
        <v>27</v>
      </c>
      <c r="D42" s="33">
        <v>5000</v>
      </c>
      <c r="E42" s="33">
        <v>0</v>
      </c>
      <c r="F42" s="34">
        <v>41972681.360000029</v>
      </c>
      <c r="G42" s="64" t="s">
        <v>84</v>
      </c>
    </row>
    <row r="43" spans="1:7" ht="14.1" customHeight="1" x14ac:dyDescent="0.2">
      <c r="A43" s="30">
        <v>43995</v>
      </c>
      <c r="B43" s="35">
        <v>84938</v>
      </c>
      <c r="C43" s="32" t="s">
        <v>29</v>
      </c>
      <c r="D43" s="33">
        <v>36000</v>
      </c>
      <c r="E43" s="33">
        <v>0</v>
      </c>
      <c r="F43" s="34">
        <v>37429123.290000029</v>
      </c>
      <c r="G43" s="64" t="s">
        <v>84</v>
      </c>
    </row>
    <row r="44" spans="1:7" ht="14.1" customHeight="1" x14ac:dyDescent="0.2">
      <c r="A44" s="30">
        <v>43995</v>
      </c>
      <c r="B44" s="35">
        <v>84938</v>
      </c>
      <c r="C44" s="32" t="s">
        <v>30</v>
      </c>
      <c r="D44" s="33">
        <v>20000</v>
      </c>
      <c r="E44" s="33">
        <v>0</v>
      </c>
      <c r="F44" s="34">
        <v>37409123.290000029</v>
      </c>
      <c r="G44" s="64" t="s">
        <v>84</v>
      </c>
    </row>
    <row r="45" spans="1:7" ht="14.1" customHeight="1" x14ac:dyDescent="0.2">
      <c r="A45" s="30">
        <v>44000</v>
      </c>
      <c r="B45" s="31">
        <v>100769148</v>
      </c>
      <c r="C45" s="32" t="s">
        <v>27</v>
      </c>
      <c r="D45" s="33">
        <v>5000</v>
      </c>
      <c r="E45" s="33">
        <v>0</v>
      </c>
      <c r="F45" s="34">
        <v>23793672.390000001</v>
      </c>
      <c r="G45" s="64" t="s">
        <v>84</v>
      </c>
    </row>
    <row r="46" spans="1:7" ht="14.1" customHeight="1" x14ac:dyDescent="0.2">
      <c r="A46" s="30">
        <v>44008</v>
      </c>
      <c r="B46" s="31">
        <v>112611150</v>
      </c>
      <c r="C46" s="32" t="s">
        <v>27</v>
      </c>
      <c r="D46" s="33">
        <v>10000</v>
      </c>
      <c r="E46" s="33">
        <v>0</v>
      </c>
      <c r="F46" s="34">
        <v>26720876.620000001</v>
      </c>
      <c r="G46" s="64" t="s">
        <v>84</v>
      </c>
    </row>
    <row r="47" spans="1:7" ht="14.1" customHeight="1" x14ac:dyDescent="0.2">
      <c r="A47" s="30">
        <v>44008</v>
      </c>
      <c r="B47" s="31">
        <v>112611150</v>
      </c>
      <c r="C47" s="32" t="s">
        <v>27</v>
      </c>
      <c r="D47" s="33">
        <v>10000</v>
      </c>
      <c r="E47" s="33">
        <v>0</v>
      </c>
      <c r="F47" s="34">
        <v>24487085.039999999</v>
      </c>
      <c r="G47" s="64" t="s">
        <v>84</v>
      </c>
    </row>
    <row r="48" spans="1:7" ht="14.1" customHeight="1" x14ac:dyDescent="0.2">
      <c r="A48" s="30">
        <v>44009</v>
      </c>
      <c r="B48" s="35">
        <v>93040</v>
      </c>
      <c r="C48" s="32" t="s">
        <v>29</v>
      </c>
      <c r="D48" s="33">
        <v>240</v>
      </c>
      <c r="E48" s="33">
        <v>0</v>
      </c>
      <c r="F48" s="34">
        <v>47481171.469999999</v>
      </c>
      <c r="G48" s="64" t="s">
        <v>84</v>
      </c>
    </row>
    <row r="49" spans="1:7" ht="14.1" customHeight="1" x14ac:dyDescent="0.2">
      <c r="A49" s="30">
        <v>44009</v>
      </c>
      <c r="B49" s="35">
        <v>93040</v>
      </c>
      <c r="C49" s="32" t="s">
        <v>29</v>
      </c>
      <c r="D49" s="33">
        <v>264</v>
      </c>
      <c r="E49" s="33">
        <v>0</v>
      </c>
      <c r="F49" s="34">
        <v>47480907.469999999</v>
      </c>
      <c r="G49" s="64" t="s">
        <v>84</v>
      </c>
    </row>
    <row r="50" spans="1:7" ht="14.1" customHeight="1" x14ac:dyDescent="0.2">
      <c r="A50" s="30">
        <v>44009</v>
      </c>
      <c r="B50" s="35">
        <v>93040</v>
      </c>
      <c r="C50" s="32" t="s">
        <v>29</v>
      </c>
      <c r="D50" s="33">
        <v>370.96</v>
      </c>
      <c r="E50" s="33">
        <v>0</v>
      </c>
      <c r="F50" s="34">
        <v>47052126.43</v>
      </c>
      <c r="G50" s="64" t="s">
        <v>84</v>
      </c>
    </row>
    <row r="51" spans="1:7" ht="14.1" customHeight="1" x14ac:dyDescent="0.2">
      <c r="A51" s="30">
        <v>44009</v>
      </c>
      <c r="B51" s="35">
        <v>93040</v>
      </c>
      <c r="C51" s="32" t="s">
        <v>29</v>
      </c>
      <c r="D51" s="33">
        <v>380.63</v>
      </c>
      <c r="E51" s="33">
        <v>0</v>
      </c>
      <c r="F51" s="34">
        <v>47051745.799999997</v>
      </c>
      <c r="G51" s="64" t="s">
        <v>84</v>
      </c>
    </row>
    <row r="52" spans="1:7" ht="14.1" customHeight="1" x14ac:dyDescent="0.2">
      <c r="A52" s="30">
        <v>44012</v>
      </c>
      <c r="B52" s="31">
        <v>100848531</v>
      </c>
      <c r="C52" s="32" t="s">
        <v>15</v>
      </c>
      <c r="D52" s="29">
        <v>30000</v>
      </c>
      <c r="E52" s="29"/>
      <c r="F52" s="34">
        <v>43057588.509999998</v>
      </c>
      <c r="G52" s="64" t="s">
        <v>84</v>
      </c>
    </row>
    <row r="53" spans="1:7" ht="14.1" customHeight="1" x14ac:dyDescent="0.2">
      <c r="A53" s="30">
        <v>44012</v>
      </c>
      <c r="B53" s="31">
        <v>100848531</v>
      </c>
      <c r="C53" s="32" t="s">
        <v>16</v>
      </c>
      <c r="D53" s="29">
        <v>833</v>
      </c>
      <c r="E53" s="29"/>
      <c r="F53" s="29">
        <v>43056155.509999998</v>
      </c>
      <c r="G53" s="64" t="s">
        <v>84</v>
      </c>
    </row>
    <row r="54" spans="1:7" ht="14.1" customHeight="1" x14ac:dyDescent="0.2">
      <c r="A54" s="30">
        <v>44012</v>
      </c>
      <c r="B54" s="31">
        <v>100848531</v>
      </c>
      <c r="C54" s="32" t="s">
        <v>17</v>
      </c>
      <c r="D54" s="29">
        <v>5443</v>
      </c>
      <c r="E54" s="29"/>
      <c r="F54" s="29">
        <v>43050712.509999998</v>
      </c>
      <c r="G54" s="64" t="s">
        <v>84</v>
      </c>
    </row>
    <row r="55" spans="1:7" ht="14.1" customHeight="1" x14ac:dyDescent="0.2">
      <c r="A55" s="22">
        <v>43983</v>
      </c>
      <c r="B55" s="23">
        <v>145057</v>
      </c>
      <c r="C55" s="24" t="s">
        <v>3</v>
      </c>
      <c r="D55" s="25">
        <v>100</v>
      </c>
      <c r="E55" s="25">
        <v>0</v>
      </c>
      <c r="F55" s="26">
        <v>33046743.039999999</v>
      </c>
      <c r="G55" s="64" t="s">
        <v>84</v>
      </c>
    </row>
    <row r="56" spans="1:7" ht="14.1" customHeight="1" x14ac:dyDescent="0.2">
      <c r="A56" s="22">
        <v>43983</v>
      </c>
      <c r="B56" s="23">
        <v>145114</v>
      </c>
      <c r="C56" s="24" t="s">
        <v>3</v>
      </c>
      <c r="D56" s="25">
        <v>100</v>
      </c>
      <c r="E56" s="25">
        <v>0</v>
      </c>
      <c r="F56" s="26">
        <v>29651035.09</v>
      </c>
      <c r="G56" s="64" t="s">
        <v>84</v>
      </c>
    </row>
    <row r="57" spans="1:7" ht="14.1" customHeight="1" x14ac:dyDescent="0.2">
      <c r="A57" s="22">
        <v>43983</v>
      </c>
      <c r="B57" s="23">
        <v>145135</v>
      </c>
      <c r="C57" s="24" t="s">
        <v>3</v>
      </c>
      <c r="D57" s="25">
        <v>100</v>
      </c>
      <c r="E57" s="25">
        <v>0</v>
      </c>
      <c r="F57" s="26">
        <v>27130275.390000001</v>
      </c>
      <c r="G57" s="64" t="s">
        <v>84</v>
      </c>
    </row>
    <row r="58" spans="1:7" ht="11.45" customHeight="1" x14ac:dyDescent="0.2">
      <c r="A58" s="22">
        <v>43984</v>
      </c>
      <c r="B58" s="23">
        <v>93807</v>
      </c>
      <c r="C58" s="24" t="s">
        <v>3</v>
      </c>
      <c r="D58" s="25">
        <v>400000</v>
      </c>
      <c r="E58" s="25">
        <v>0</v>
      </c>
      <c r="F58" s="26">
        <v>2780524.93</v>
      </c>
      <c r="G58" s="64" t="s">
        <v>84</v>
      </c>
    </row>
    <row r="59" spans="1:7" x14ac:dyDescent="0.2">
      <c r="A59" s="22">
        <v>43984</v>
      </c>
      <c r="B59" s="23">
        <v>93807</v>
      </c>
      <c r="C59" s="24" t="s">
        <v>3</v>
      </c>
      <c r="D59" s="25">
        <v>400</v>
      </c>
      <c r="E59" s="25">
        <v>0</v>
      </c>
      <c r="F59" s="26">
        <v>2780124.93</v>
      </c>
      <c r="G59" s="64" t="s">
        <v>84</v>
      </c>
    </row>
    <row r="60" spans="1:7" x14ac:dyDescent="0.2">
      <c r="A60" s="22">
        <v>43984</v>
      </c>
      <c r="B60" s="23">
        <v>7491611</v>
      </c>
      <c r="C60" s="24" t="s">
        <v>3</v>
      </c>
      <c r="D60" s="25">
        <v>480</v>
      </c>
      <c r="E60" s="25">
        <v>0</v>
      </c>
      <c r="F60" s="26">
        <v>2779644.93</v>
      </c>
      <c r="G60" s="64" t="s">
        <v>84</v>
      </c>
    </row>
    <row r="61" spans="1:7" x14ac:dyDescent="0.2">
      <c r="A61" s="22">
        <v>43986</v>
      </c>
      <c r="B61" s="23">
        <v>113209</v>
      </c>
      <c r="C61" s="24" t="s">
        <v>3</v>
      </c>
      <c r="D61" s="25">
        <v>100</v>
      </c>
      <c r="E61" s="25">
        <v>0</v>
      </c>
      <c r="F61" s="26">
        <v>4472470.5199999996</v>
      </c>
      <c r="G61" s="64" t="s">
        <v>84</v>
      </c>
    </row>
    <row r="62" spans="1:7" x14ac:dyDescent="0.2">
      <c r="A62" s="22">
        <v>43986</v>
      </c>
      <c r="B62" s="23">
        <v>113242</v>
      </c>
      <c r="C62" s="24" t="s">
        <v>3</v>
      </c>
      <c r="D62" s="25">
        <v>100</v>
      </c>
      <c r="E62" s="25">
        <v>0</v>
      </c>
      <c r="F62" s="26">
        <v>4360120.5199999996</v>
      </c>
      <c r="G62" s="64" t="s">
        <v>84</v>
      </c>
    </row>
    <row r="63" spans="1:7" x14ac:dyDescent="0.2">
      <c r="A63" s="22">
        <v>43986</v>
      </c>
      <c r="B63" s="23">
        <v>113310</v>
      </c>
      <c r="C63" s="24" t="s">
        <v>3</v>
      </c>
      <c r="D63" s="25">
        <v>100</v>
      </c>
      <c r="E63" s="25">
        <v>0</v>
      </c>
      <c r="F63" s="26">
        <v>3289626.02</v>
      </c>
      <c r="G63" s="64" t="s">
        <v>84</v>
      </c>
    </row>
    <row r="64" spans="1:7" x14ac:dyDescent="0.2">
      <c r="A64" s="22">
        <v>43987</v>
      </c>
      <c r="B64" s="23">
        <v>40242490</v>
      </c>
      <c r="C64" s="24" t="s">
        <v>3</v>
      </c>
      <c r="D64" s="25">
        <v>28529.74</v>
      </c>
      <c r="E64" s="25">
        <v>0</v>
      </c>
      <c r="F64" s="26">
        <v>2195701.7799999998</v>
      </c>
      <c r="G64" s="64" t="s">
        <v>84</v>
      </c>
    </row>
    <row r="65" spans="1:7" x14ac:dyDescent="0.2">
      <c r="A65" s="22">
        <v>43991</v>
      </c>
      <c r="B65" s="23">
        <v>84513</v>
      </c>
      <c r="C65" s="24" t="s">
        <v>3</v>
      </c>
      <c r="D65" s="25">
        <v>100</v>
      </c>
      <c r="E65" s="25">
        <v>0</v>
      </c>
      <c r="F65" s="26">
        <v>18329060.560000002</v>
      </c>
      <c r="G65" s="64" t="s">
        <v>84</v>
      </c>
    </row>
    <row r="66" spans="1:7" x14ac:dyDescent="0.2">
      <c r="A66" s="22">
        <v>43991</v>
      </c>
      <c r="B66" s="23">
        <v>84543</v>
      </c>
      <c r="C66" s="24" t="s">
        <v>3</v>
      </c>
      <c r="D66" s="25">
        <v>100</v>
      </c>
      <c r="E66" s="25">
        <v>0</v>
      </c>
      <c r="F66" s="26">
        <v>15469798.460000003</v>
      </c>
      <c r="G66" s="64" t="s">
        <v>84</v>
      </c>
    </row>
    <row r="67" spans="1:7" x14ac:dyDescent="0.2">
      <c r="A67" s="22">
        <v>43994</v>
      </c>
      <c r="B67" s="23">
        <v>95901588</v>
      </c>
      <c r="C67" s="24" t="s">
        <v>3</v>
      </c>
      <c r="D67" s="25">
        <v>2761.83</v>
      </c>
      <c r="E67" s="25">
        <v>0</v>
      </c>
      <c r="F67" s="26">
        <v>46245468.350000001</v>
      </c>
      <c r="G67" s="64" t="s">
        <v>84</v>
      </c>
    </row>
    <row r="68" spans="1:7" x14ac:dyDescent="0.2">
      <c r="A68" s="22">
        <v>43994</v>
      </c>
      <c r="B68" s="23">
        <v>95951879</v>
      </c>
      <c r="C68" s="24" t="s">
        <v>3</v>
      </c>
      <c r="D68" s="25">
        <v>6099.66</v>
      </c>
      <c r="E68" s="25">
        <v>0</v>
      </c>
      <c r="F68" s="26">
        <v>45934385.280000001</v>
      </c>
      <c r="G68" s="64" t="s">
        <v>84</v>
      </c>
    </row>
    <row r="69" spans="1:7" x14ac:dyDescent="0.2">
      <c r="A69" s="22">
        <v>43994</v>
      </c>
      <c r="B69" s="23">
        <v>30148</v>
      </c>
      <c r="C69" s="24" t="s">
        <v>3</v>
      </c>
      <c r="D69" s="25">
        <v>6099.66</v>
      </c>
      <c r="E69" s="25">
        <v>0</v>
      </c>
      <c r="F69" s="26">
        <v>45928285.619999997</v>
      </c>
      <c r="G69" s="64" t="s">
        <v>84</v>
      </c>
    </row>
    <row r="70" spans="1:7" x14ac:dyDescent="0.2">
      <c r="A70" s="22">
        <v>43994</v>
      </c>
      <c r="B70" s="23">
        <v>113144</v>
      </c>
      <c r="C70" s="24" t="s">
        <v>3</v>
      </c>
      <c r="D70" s="25">
        <v>11210.76</v>
      </c>
      <c r="E70" s="25">
        <v>0</v>
      </c>
      <c r="F70" s="26">
        <v>45612091.450000003</v>
      </c>
      <c r="G70" s="64" t="s">
        <v>84</v>
      </c>
    </row>
    <row r="71" spans="1:7" x14ac:dyDescent="0.2">
      <c r="A71" s="22">
        <v>43994</v>
      </c>
      <c r="B71" s="23">
        <v>158798</v>
      </c>
      <c r="C71" s="24" t="s">
        <v>3</v>
      </c>
      <c r="D71" s="25">
        <v>4000</v>
      </c>
      <c r="E71" s="25">
        <v>0</v>
      </c>
      <c r="F71" s="26">
        <v>45047553.039999999</v>
      </c>
      <c r="G71" s="64" t="s">
        <v>84</v>
      </c>
    </row>
    <row r="72" spans="1:7" x14ac:dyDescent="0.2">
      <c r="A72" s="22">
        <v>43994</v>
      </c>
      <c r="B72" s="23">
        <v>424352</v>
      </c>
      <c r="C72" s="24" t="s">
        <v>3</v>
      </c>
      <c r="D72" s="25">
        <v>4000</v>
      </c>
      <c r="E72" s="25">
        <v>0</v>
      </c>
      <c r="F72" s="26">
        <v>44843553.039999999</v>
      </c>
      <c r="G72" s="64" t="s">
        <v>84</v>
      </c>
    </row>
    <row r="73" spans="1:7" x14ac:dyDescent="0.2">
      <c r="A73" s="22">
        <v>43994</v>
      </c>
      <c r="B73" s="23">
        <v>510539</v>
      </c>
      <c r="C73" s="24" t="s">
        <v>3</v>
      </c>
      <c r="D73" s="25">
        <v>4000</v>
      </c>
      <c r="E73" s="25">
        <v>0</v>
      </c>
      <c r="F73" s="26">
        <v>44639553.039999999</v>
      </c>
      <c r="G73" s="64" t="s">
        <v>84</v>
      </c>
    </row>
    <row r="74" spans="1:7" x14ac:dyDescent="0.2">
      <c r="A74" s="22">
        <v>43994</v>
      </c>
      <c r="B74" s="23">
        <v>555605</v>
      </c>
      <c r="C74" s="24" t="s">
        <v>3</v>
      </c>
      <c r="D74" s="25">
        <v>4000</v>
      </c>
      <c r="E74" s="25">
        <v>0</v>
      </c>
      <c r="F74" s="26">
        <v>44435553.039999999</v>
      </c>
      <c r="G74" s="64" t="s">
        <v>84</v>
      </c>
    </row>
    <row r="75" spans="1:7" x14ac:dyDescent="0.2">
      <c r="A75" s="22">
        <v>43994</v>
      </c>
      <c r="B75" s="23">
        <v>908702</v>
      </c>
      <c r="C75" s="24" t="s">
        <v>3</v>
      </c>
      <c r="D75" s="25">
        <v>4400</v>
      </c>
      <c r="E75" s="25">
        <v>0</v>
      </c>
      <c r="F75" s="26">
        <v>44231153.039999999</v>
      </c>
      <c r="G75" s="64" t="s">
        <v>84</v>
      </c>
    </row>
    <row r="76" spans="1:7" x14ac:dyDescent="0.2">
      <c r="A76" s="22">
        <v>43994</v>
      </c>
      <c r="B76" s="23">
        <v>1420989</v>
      </c>
      <c r="C76" s="24" t="s">
        <v>3</v>
      </c>
      <c r="D76" s="25">
        <v>4400</v>
      </c>
      <c r="E76" s="25">
        <v>0</v>
      </c>
      <c r="F76" s="26">
        <v>44006753.039999999</v>
      </c>
      <c r="G76" s="64" t="s">
        <v>84</v>
      </c>
    </row>
    <row r="77" spans="1:7" x14ac:dyDescent="0.2">
      <c r="A77" s="22">
        <v>43994</v>
      </c>
      <c r="B77" s="23">
        <v>1502745</v>
      </c>
      <c r="C77" s="24" t="s">
        <v>3</v>
      </c>
      <c r="D77" s="25">
        <v>4400</v>
      </c>
      <c r="E77" s="25">
        <v>0</v>
      </c>
      <c r="F77" s="26">
        <v>43782353.039999999</v>
      </c>
      <c r="G77" s="64" t="s">
        <v>84</v>
      </c>
    </row>
    <row r="78" spans="1:7" x14ac:dyDescent="0.2">
      <c r="A78" s="22">
        <v>43994</v>
      </c>
      <c r="B78" s="23">
        <v>1545550</v>
      </c>
      <c r="C78" s="24" t="s">
        <v>3</v>
      </c>
      <c r="D78" s="25">
        <v>4400</v>
      </c>
      <c r="E78" s="25">
        <v>0</v>
      </c>
      <c r="F78" s="26">
        <v>43557953.039999999</v>
      </c>
      <c r="G78" s="64" t="s">
        <v>84</v>
      </c>
    </row>
    <row r="79" spans="1:7" x14ac:dyDescent="0.2">
      <c r="A79" s="22">
        <v>43994</v>
      </c>
      <c r="B79" s="23">
        <v>111424</v>
      </c>
      <c r="C79" s="24" t="s">
        <v>3</v>
      </c>
      <c r="D79" s="27">
        <v>100</v>
      </c>
      <c r="E79" s="25"/>
      <c r="F79" s="25">
        <v>43332853.040000029</v>
      </c>
      <c r="G79" s="64" t="s">
        <v>84</v>
      </c>
    </row>
    <row r="80" spans="1:7" x14ac:dyDescent="0.2">
      <c r="A80" s="22">
        <v>43994</v>
      </c>
      <c r="B80" s="23">
        <v>101626</v>
      </c>
      <c r="C80" s="24" t="s">
        <v>3</v>
      </c>
      <c r="D80" s="25">
        <v>6099.66</v>
      </c>
      <c r="E80" s="25">
        <v>0</v>
      </c>
      <c r="F80" s="26">
        <v>31599242.199999999</v>
      </c>
      <c r="G80" s="64" t="s">
        <v>84</v>
      </c>
    </row>
    <row r="81" spans="1:7" x14ac:dyDescent="0.2">
      <c r="A81" s="22">
        <v>43994</v>
      </c>
      <c r="B81" s="23">
        <v>7491611</v>
      </c>
      <c r="C81" s="24" t="s">
        <v>3</v>
      </c>
      <c r="D81" s="25">
        <v>7.31</v>
      </c>
      <c r="E81" s="25">
        <v>0</v>
      </c>
      <c r="F81" s="26">
        <v>31599234.890000001</v>
      </c>
      <c r="G81" s="64" t="s">
        <v>84</v>
      </c>
    </row>
    <row r="82" spans="1:7" x14ac:dyDescent="0.2">
      <c r="A82" s="22">
        <v>43994</v>
      </c>
      <c r="B82" s="23">
        <v>101717</v>
      </c>
      <c r="C82" s="24" t="s">
        <v>3</v>
      </c>
      <c r="D82" s="25">
        <v>6108.89</v>
      </c>
      <c r="E82" s="25">
        <v>0</v>
      </c>
      <c r="F82" s="26">
        <v>31287314.52</v>
      </c>
      <c r="G82" s="64" t="s">
        <v>84</v>
      </c>
    </row>
    <row r="83" spans="1:7" x14ac:dyDescent="0.2">
      <c r="A83" s="22">
        <v>43994</v>
      </c>
      <c r="B83" s="23">
        <v>7491611</v>
      </c>
      <c r="C83" s="24" t="s">
        <v>3</v>
      </c>
      <c r="D83" s="25">
        <v>7.33</v>
      </c>
      <c r="E83" s="25">
        <v>0</v>
      </c>
      <c r="F83" s="26">
        <v>31287307.190000001</v>
      </c>
      <c r="G83" s="64" t="s">
        <v>84</v>
      </c>
    </row>
    <row r="84" spans="1:7" x14ac:dyDescent="0.2">
      <c r="A84" s="22">
        <v>43994</v>
      </c>
      <c r="B84" s="23">
        <v>110207</v>
      </c>
      <c r="C84" s="24" t="s">
        <v>3</v>
      </c>
      <c r="D84" s="25">
        <v>4000</v>
      </c>
      <c r="E84" s="25">
        <v>0</v>
      </c>
      <c r="F84" s="26">
        <v>31082827.190000001</v>
      </c>
      <c r="G84" s="64" t="s">
        <v>84</v>
      </c>
    </row>
    <row r="85" spans="1:7" x14ac:dyDescent="0.2">
      <c r="A85" s="22">
        <v>43994</v>
      </c>
      <c r="B85" s="23">
        <v>110534</v>
      </c>
      <c r="C85" s="24" t="s">
        <v>3</v>
      </c>
      <c r="D85" s="25">
        <v>4000</v>
      </c>
      <c r="E85" s="25">
        <v>0</v>
      </c>
      <c r="F85" s="26">
        <v>30878827.190000001</v>
      </c>
      <c r="G85" s="64" t="s">
        <v>84</v>
      </c>
    </row>
    <row r="86" spans="1:7" x14ac:dyDescent="0.2">
      <c r="A86" s="22">
        <v>43994</v>
      </c>
      <c r="B86" s="23">
        <v>7491611</v>
      </c>
      <c r="C86" s="24" t="s">
        <v>3</v>
      </c>
      <c r="D86" s="25">
        <v>4.8</v>
      </c>
      <c r="E86" s="25">
        <v>0</v>
      </c>
      <c r="F86" s="26">
        <v>30878822.390000001</v>
      </c>
      <c r="G86" s="64" t="s">
        <v>84</v>
      </c>
    </row>
    <row r="87" spans="1:7" x14ac:dyDescent="0.2">
      <c r="A87" s="22">
        <v>43994</v>
      </c>
      <c r="B87" s="23">
        <v>7491611</v>
      </c>
      <c r="C87" s="24" t="s">
        <v>3</v>
      </c>
      <c r="D87" s="25">
        <v>4.8</v>
      </c>
      <c r="E87" s="25">
        <v>0</v>
      </c>
      <c r="F87" s="26">
        <v>30878817.59</v>
      </c>
      <c r="G87" s="64" t="s">
        <v>84</v>
      </c>
    </row>
    <row r="88" spans="1:7" x14ac:dyDescent="0.2">
      <c r="A88" s="22">
        <v>43994</v>
      </c>
      <c r="B88" s="23">
        <v>111255</v>
      </c>
      <c r="C88" s="24" t="s">
        <v>3</v>
      </c>
      <c r="D88" s="25">
        <v>4400</v>
      </c>
      <c r="E88" s="25">
        <v>0</v>
      </c>
      <c r="F88" s="26">
        <v>30654153.59</v>
      </c>
      <c r="G88" s="64" t="s">
        <v>84</v>
      </c>
    </row>
    <row r="89" spans="1:7" x14ac:dyDescent="0.2">
      <c r="A89" s="22">
        <v>43994</v>
      </c>
      <c r="B89" s="23">
        <v>7491611</v>
      </c>
      <c r="C89" s="24" t="s">
        <v>3</v>
      </c>
      <c r="D89" s="25">
        <v>5.28</v>
      </c>
      <c r="E89" s="25">
        <v>0</v>
      </c>
      <c r="F89" s="26">
        <v>30654148.309999999</v>
      </c>
      <c r="G89" s="64" t="s">
        <v>84</v>
      </c>
    </row>
    <row r="90" spans="1:7" x14ac:dyDescent="0.2">
      <c r="A90" s="22">
        <v>43994</v>
      </c>
      <c r="B90" s="23">
        <v>111351</v>
      </c>
      <c r="C90" s="24" t="s">
        <v>3</v>
      </c>
      <c r="D90" s="25">
        <v>4400</v>
      </c>
      <c r="E90" s="25">
        <v>0</v>
      </c>
      <c r="F90" s="26">
        <v>30429484.309999999</v>
      </c>
      <c r="G90" s="64" t="s">
        <v>84</v>
      </c>
    </row>
    <row r="91" spans="1:7" x14ac:dyDescent="0.2">
      <c r="A91" s="22">
        <v>43994</v>
      </c>
      <c r="B91" s="23">
        <v>7491611</v>
      </c>
      <c r="C91" s="24" t="s">
        <v>3</v>
      </c>
      <c r="D91" s="25">
        <v>5.28</v>
      </c>
      <c r="E91" s="25">
        <v>0</v>
      </c>
      <c r="F91" s="26">
        <v>30429479.030000001</v>
      </c>
      <c r="G91" s="64" t="s">
        <v>84</v>
      </c>
    </row>
    <row r="92" spans="1:7" x14ac:dyDescent="0.2">
      <c r="A92" s="22">
        <v>43997</v>
      </c>
      <c r="B92" s="23">
        <v>84240</v>
      </c>
      <c r="C92" s="24" t="s">
        <v>3</v>
      </c>
      <c r="D92" s="25">
        <v>100</v>
      </c>
      <c r="E92" s="25">
        <v>0</v>
      </c>
      <c r="F92" s="26">
        <v>41972581.360000029</v>
      </c>
      <c r="G92" s="64" t="s">
        <v>84</v>
      </c>
    </row>
    <row r="93" spans="1:7" x14ac:dyDescent="0.2">
      <c r="A93" s="22">
        <v>43995</v>
      </c>
      <c r="B93" s="23">
        <v>84938</v>
      </c>
      <c r="C93" s="24" t="s">
        <v>3</v>
      </c>
      <c r="D93" s="27">
        <v>600000</v>
      </c>
      <c r="E93" s="25"/>
      <c r="F93" s="25">
        <v>6809123.2900000289</v>
      </c>
      <c r="G93" s="64" t="s">
        <v>84</v>
      </c>
    </row>
    <row r="94" spans="1:7" x14ac:dyDescent="0.2">
      <c r="A94" s="22">
        <v>43995</v>
      </c>
      <c r="B94" s="23">
        <v>84938</v>
      </c>
      <c r="C94" s="24" t="s">
        <v>3</v>
      </c>
      <c r="D94" s="25">
        <v>400</v>
      </c>
      <c r="E94" s="25">
        <v>0</v>
      </c>
      <c r="F94" s="26">
        <v>6808723.2900000289</v>
      </c>
      <c r="G94" s="64" t="s">
        <v>84</v>
      </c>
    </row>
    <row r="95" spans="1:7" x14ac:dyDescent="0.2">
      <c r="A95" s="22">
        <v>43995</v>
      </c>
      <c r="B95" s="23">
        <v>7491611</v>
      </c>
      <c r="C95" s="24" t="s">
        <v>3</v>
      </c>
      <c r="D95" s="25">
        <v>720</v>
      </c>
      <c r="E95" s="25">
        <v>0</v>
      </c>
      <c r="F95" s="26">
        <v>6808003.2900000289</v>
      </c>
      <c r="G95" s="64" t="s">
        <v>84</v>
      </c>
    </row>
    <row r="96" spans="1:7" x14ac:dyDescent="0.2">
      <c r="A96" s="22">
        <v>44000</v>
      </c>
      <c r="B96" s="23">
        <v>143110</v>
      </c>
      <c r="C96" s="24" t="s">
        <v>3</v>
      </c>
      <c r="D96" s="25">
        <v>100</v>
      </c>
      <c r="E96" s="25">
        <v>0</v>
      </c>
      <c r="F96" s="26">
        <v>23793572.390000001</v>
      </c>
      <c r="G96" s="64" t="s">
        <v>84</v>
      </c>
    </row>
    <row r="97" spans="1:7" x14ac:dyDescent="0.2">
      <c r="A97" s="22">
        <v>44008</v>
      </c>
      <c r="B97" s="23">
        <v>12611150</v>
      </c>
      <c r="C97" s="24" t="s">
        <v>3</v>
      </c>
      <c r="D97" s="25">
        <v>200000</v>
      </c>
      <c r="E97" s="25">
        <v>0</v>
      </c>
      <c r="F97" s="26">
        <v>36730876.619999997</v>
      </c>
      <c r="G97" s="64" t="s">
        <v>84</v>
      </c>
    </row>
    <row r="98" spans="1:7" x14ac:dyDescent="0.2">
      <c r="A98" s="22">
        <v>44008</v>
      </c>
      <c r="B98" s="23">
        <v>112738</v>
      </c>
      <c r="C98" s="24" t="s">
        <v>3</v>
      </c>
      <c r="D98" s="25">
        <v>200</v>
      </c>
      <c r="E98" s="25">
        <v>0</v>
      </c>
      <c r="F98" s="26">
        <v>26720676.620000001</v>
      </c>
      <c r="G98" s="64" t="s">
        <v>84</v>
      </c>
    </row>
    <row r="99" spans="1:7" x14ac:dyDescent="0.2">
      <c r="A99" s="22">
        <v>44008</v>
      </c>
      <c r="B99" s="23">
        <v>112757</v>
      </c>
      <c r="C99" s="24" t="s">
        <v>3</v>
      </c>
      <c r="D99" s="25">
        <v>200</v>
      </c>
      <c r="E99" s="25">
        <v>0</v>
      </c>
      <c r="F99" s="26">
        <v>24486885.039999999</v>
      </c>
      <c r="G99" s="64" t="s">
        <v>84</v>
      </c>
    </row>
    <row r="100" spans="1:7" x14ac:dyDescent="0.2">
      <c r="A100" s="22">
        <v>44009</v>
      </c>
      <c r="B100" s="23">
        <v>93040</v>
      </c>
      <c r="C100" s="24" t="s">
        <v>3</v>
      </c>
      <c r="D100" s="25">
        <v>4000</v>
      </c>
      <c r="E100" s="25">
        <v>0</v>
      </c>
      <c r="F100" s="26">
        <v>47276907.469999999</v>
      </c>
      <c r="G100" s="64" t="s">
        <v>84</v>
      </c>
    </row>
    <row r="101" spans="1:7" x14ac:dyDescent="0.2">
      <c r="A101" s="22">
        <v>44009</v>
      </c>
      <c r="B101" s="23">
        <v>93130</v>
      </c>
      <c r="C101" s="24" t="s">
        <v>3</v>
      </c>
      <c r="D101" s="25">
        <v>4400</v>
      </c>
      <c r="E101" s="25">
        <v>0</v>
      </c>
      <c r="F101" s="26">
        <v>47052507.469999999</v>
      </c>
      <c r="G101" s="64" t="s">
        <v>84</v>
      </c>
    </row>
    <row r="102" spans="1:7" x14ac:dyDescent="0.2">
      <c r="A102" s="22">
        <v>44009</v>
      </c>
      <c r="B102" s="23">
        <v>7491611</v>
      </c>
      <c r="C102" s="24" t="s">
        <v>3</v>
      </c>
      <c r="D102" s="25">
        <v>4.8</v>
      </c>
      <c r="E102" s="25">
        <v>0</v>
      </c>
      <c r="F102" s="26">
        <v>47052502.670000002</v>
      </c>
      <c r="G102" s="64" t="s">
        <v>84</v>
      </c>
    </row>
    <row r="103" spans="1:7" x14ac:dyDescent="0.2">
      <c r="A103" s="22">
        <v>44009</v>
      </c>
      <c r="B103" s="23">
        <v>7491611</v>
      </c>
      <c r="C103" s="24" t="s">
        <v>3</v>
      </c>
      <c r="D103" s="25">
        <v>5.28</v>
      </c>
      <c r="E103" s="25">
        <v>0</v>
      </c>
      <c r="F103" s="26">
        <v>47052497.390000001</v>
      </c>
      <c r="G103" s="64" t="s">
        <v>84</v>
      </c>
    </row>
    <row r="104" spans="1:7" x14ac:dyDescent="0.2">
      <c r="A104" s="22">
        <v>44009</v>
      </c>
      <c r="B104" s="23">
        <v>93212</v>
      </c>
      <c r="C104" s="24" t="s">
        <v>3</v>
      </c>
      <c r="D104" s="25">
        <v>6182.74</v>
      </c>
      <c r="E104" s="25">
        <v>0</v>
      </c>
      <c r="F104" s="26">
        <v>46736425.810000002</v>
      </c>
      <c r="G104" s="64" t="s">
        <v>84</v>
      </c>
    </row>
    <row r="105" spans="1:7" x14ac:dyDescent="0.2">
      <c r="A105" s="22">
        <v>44009</v>
      </c>
      <c r="B105" s="23">
        <v>93300</v>
      </c>
      <c r="C105" s="24" t="s">
        <v>3</v>
      </c>
      <c r="D105" s="28">
        <v>6343.85</v>
      </c>
      <c r="E105" s="28"/>
      <c r="F105" s="28">
        <v>46412889.210000001</v>
      </c>
      <c r="G105" s="64" t="s">
        <v>84</v>
      </c>
    </row>
    <row r="106" spans="1:7" x14ac:dyDescent="0.2">
      <c r="A106" s="22">
        <v>44009</v>
      </c>
      <c r="B106" s="23">
        <v>7491611</v>
      </c>
      <c r="C106" s="24" t="s">
        <v>3</v>
      </c>
      <c r="D106" s="28">
        <v>7.41</v>
      </c>
      <c r="E106" s="28"/>
      <c r="F106" s="28">
        <v>46412881.799999997</v>
      </c>
      <c r="G106" s="64" t="s">
        <v>84</v>
      </c>
    </row>
    <row r="107" spans="1:7" x14ac:dyDescent="0.2">
      <c r="A107" s="22">
        <v>44009</v>
      </c>
      <c r="B107" s="23">
        <v>7491611</v>
      </c>
      <c r="C107" s="24" t="s">
        <v>3</v>
      </c>
      <c r="D107" s="28">
        <v>7.61</v>
      </c>
      <c r="E107" s="28"/>
      <c r="F107" s="28">
        <v>46412874.189999998</v>
      </c>
      <c r="G107" s="64" t="s">
        <v>84</v>
      </c>
    </row>
    <row r="108" spans="1:7" x14ac:dyDescent="0.2">
      <c r="A108" s="22">
        <v>44011</v>
      </c>
      <c r="B108" s="23">
        <v>92002458</v>
      </c>
      <c r="C108" s="24" t="s">
        <v>3</v>
      </c>
      <c r="D108" s="28">
        <v>4000</v>
      </c>
      <c r="E108" s="28"/>
      <c r="F108" s="28">
        <v>46208874.189999998</v>
      </c>
      <c r="G108" s="64" t="s">
        <v>84</v>
      </c>
    </row>
    <row r="109" spans="1:7" x14ac:dyDescent="0.2">
      <c r="A109" s="22">
        <v>44011</v>
      </c>
      <c r="B109" s="23">
        <v>92106715</v>
      </c>
      <c r="C109" s="24" t="s">
        <v>3</v>
      </c>
      <c r="D109" s="28">
        <v>4000</v>
      </c>
      <c r="E109" s="28"/>
      <c r="F109" s="28">
        <v>46004874.189999998</v>
      </c>
      <c r="G109" s="64" t="s">
        <v>84</v>
      </c>
    </row>
    <row r="110" spans="1:7" x14ac:dyDescent="0.2">
      <c r="A110" s="22">
        <v>44011</v>
      </c>
      <c r="B110" s="23">
        <v>92213325</v>
      </c>
      <c r="C110" s="24" t="s">
        <v>3</v>
      </c>
      <c r="D110" s="28">
        <v>4000</v>
      </c>
      <c r="E110" s="28"/>
      <c r="F110" s="28">
        <v>45800874.189999998</v>
      </c>
      <c r="G110" s="64" t="s">
        <v>84</v>
      </c>
    </row>
    <row r="111" spans="1:7" x14ac:dyDescent="0.2">
      <c r="A111" s="22">
        <v>44011</v>
      </c>
      <c r="B111" s="23">
        <v>92306753</v>
      </c>
      <c r="C111" s="24" t="s">
        <v>3</v>
      </c>
      <c r="D111" s="28">
        <v>4000</v>
      </c>
      <c r="E111" s="28"/>
      <c r="F111" s="28">
        <v>45596874.189999998</v>
      </c>
      <c r="G111" s="64" t="s">
        <v>84</v>
      </c>
    </row>
    <row r="112" spans="1:7" x14ac:dyDescent="0.2">
      <c r="A112" s="22">
        <v>44011</v>
      </c>
      <c r="B112" s="23">
        <v>92407610</v>
      </c>
      <c r="C112" s="24" t="s">
        <v>3</v>
      </c>
      <c r="D112" s="28">
        <v>4400</v>
      </c>
      <c r="E112" s="28"/>
      <c r="F112" s="28">
        <v>45372474.189999998</v>
      </c>
      <c r="G112" s="64" t="s">
        <v>84</v>
      </c>
    </row>
    <row r="113" spans="1:7" x14ac:dyDescent="0.2">
      <c r="A113" s="22">
        <v>44011</v>
      </c>
      <c r="B113" s="23">
        <v>92459360</v>
      </c>
      <c r="C113" s="24" t="s">
        <v>3</v>
      </c>
      <c r="D113" s="28">
        <v>4400</v>
      </c>
      <c r="E113" s="28"/>
      <c r="F113" s="28">
        <v>45148074.189999998</v>
      </c>
      <c r="G113" s="64" t="s">
        <v>84</v>
      </c>
    </row>
    <row r="114" spans="1:7" x14ac:dyDescent="0.2">
      <c r="A114" s="22">
        <v>44011</v>
      </c>
      <c r="B114" s="23">
        <v>92543565</v>
      </c>
      <c r="C114" s="24" t="s">
        <v>3</v>
      </c>
      <c r="D114" s="28">
        <v>4400</v>
      </c>
      <c r="E114" s="28"/>
      <c r="F114" s="28">
        <v>44923674.189999998</v>
      </c>
      <c r="G114" s="64" t="s">
        <v>84</v>
      </c>
    </row>
    <row r="115" spans="1:7" x14ac:dyDescent="0.2">
      <c r="A115" s="22">
        <v>44011</v>
      </c>
      <c r="B115" s="23">
        <v>92629655</v>
      </c>
      <c r="C115" s="24" t="s">
        <v>3</v>
      </c>
      <c r="D115" s="28">
        <v>4400</v>
      </c>
      <c r="E115" s="28"/>
      <c r="F115" s="28">
        <v>44699274.189999998</v>
      </c>
      <c r="G115" s="64" t="s">
        <v>84</v>
      </c>
    </row>
    <row r="116" spans="1:7" x14ac:dyDescent="0.2">
      <c r="A116" s="22">
        <v>44011</v>
      </c>
      <c r="B116" s="23">
        <v>92710408</v>
      </c>
      <c r="C116" s="24" t="s">
        <v>3</v>
      </c>
      <c r="D116" s="28">
        <v>6153.45</v>
      </c>
      <c r="E116" s="28"/>
      <c r="F116" s="28">
        <v>44385447.969999999</v>
      </c>
      <c r="G116" s="64" t="s">
        <v>84</v>
      </c>
    </row>
    <row r="117" spans="1:7" x14ac:dyDescent="0.2">
      <c r="A117" s="22">
        <v>44011</v>
      </c>
      <c r="B117" s="23">
        <v>92756006</v>
      </c>
      <c r="C117" s="24" t="s">
        <v>3</v>
      </c>
      <c r="D117" s="28">
        <v>6182.74</v>
      </c>
      <c r="E117" s="28"/>
      <c r="F117" s="28">
        <v>44070127.979999997</v>
      </c>
      <c r="G117" s="64" t="s">
        <v>84</v>
      </c>
    </row>
    <row r="118" spans="1:7" x14ac:dyDescent="0.2">
      <c r="A118" s="22">
        <v>44011</v>
      </c>
      <c r="B118" s="23">
        <v>92833693</v>
      </c>
      <c r="C118" s="24" t="s">
        <v>3</v>
      </c>
      <c r="D118" s="28">
        <v>6821.63</v>
      </c>
      <c r="E118" s="28"/>
      <c r="F118" s="28">
        <v>43722224.600000001</v>
      </c>
      <c r="G118" s="64" t="s">
        <v>84</v>
      </c>
    </row>
    <row r="119" spans="1:7" x14ac:dyDescent="0.2">
      <c r="A119" s="22">
        <v>44011</v>
      </c>
      <c r="B119" s="23">
        <v>92921790</v>
      </c>
      <c r="C119" s="24" t="s">
        <v>3</v>
      </c>
      <c r="D119" s="28">
        <v>12443.84</v>
      </c>
      <c r="E119" s="28"/>
      <c r="F119" s="28">
        <v>43087588.509999998</v>
      </c>
      <c r="G119" s="64" t="s">
        <v>84</v>
      </c>
    </row>
    <row r="120" spans="1:7" x14ac:dyDescent="0.2">
      <c r="A120" s="22">
        <v>44012</v>
      </c>
      <c r="B120" s="23">
        <v>134444</v>
      </c>
      <c r="C120" s="24" t="s">
        <v>3</v>
      </c>
      <c r="D120" s="28">
        <v>600</v>
      </c>
      <c r="E120" s="28"/>
      <c r="F120" s="28">
        <v>43056988.509999998</v>
      </c>
      <c r="G120" s="64" t="s">
        <v>84</v>
      </c>
    </row>
    <row r="121" spans="1:7" x14ac:dyDescent="0.2">
      <c r="A121" s="17">
        <v>43983</v>
      </c>
      <c r="B121" s="18">
        <v>100607636</v>
      </c>
      <c r="C121" s="19" t="s">
        <v>25</v>
      </c>
      <c r="D121" s="20">
        <v>0</v>
      </c>
      <c r="E121" s="20">
        <v>14728753.27</v>
      </c>
      <c r="F121" s="21">
        <v>28798052.34</v>
      </c>
      <c r="G121" s="15"/>
    </row>
    <row r="122" spans="1:7" x14ac:dyDescent="0.2">
      <c r="A122" s="17">
        <v>43983</v>
      </c>
      <c r="B122" s="18">
        <v>100616532</v>
      </c>
      <c r="C122" s="19" t="s">
        <v>26</v>
      </c>
      <c r="D122" s="20">
        <v>0</v>
      </c>
      <c r="E122" s="20">
        <v>4253790.7</v>
      </c>
      <c r="F122" s="21">
        <v>33051843.039999999</v>
      </c>
      <c r="G122" s="15"/>
    </row>
    <row r="123" spans="1:7" x14ac:dyDescent="0.2">
      <c r="A123" s="38">
        <v>43983</v>
      </c>
      <c r="B123" s="39">
        <v>864759</v>
      </c>
      <c r="C123" s="40" t="s">
        <v>28</v>
      </c>
      <c r="D123" s="41">
        <v>3390607.95</v>
      </c>
      <c r="E123" s="41">
        <v>0</v>
      </c>
      <c r="F123" s="42">
        <v>29656135.09</v>
      </c>
      <c r="G123" s="15"/>
    </row>
    <row r="124" spans="1:7" x14ac:dyDescent="0.2">
      <c r="A124" s="38">
        <v>43983</v>
      </c>
      <c r="B124" s="39">
        <v>864806</v>
      </c>
      <c r="C124" s="40" t="s">
        <v>28</v>
      </c>
      <c r="D124" s="41">
        <v>2515659.7000000002</v>
      </c>
      <c r="E124" s="41">
        <v>0</v>
      </c>
      <c r="F124" s="42">
        <v>27135375.390000001</v>
      </c>
      <c r="G124" s="15"/>
    </row>
    <row r="125" spans="1:7" x14ac:dyDescent="0.2">
      <c r="A125" s="38">
        <v>43983</v>
      </c>
      <c r="B125" s="39">
        <v>864852</v>
      </c>
      <c r="C125" s="40" t="s">
        <v>28</v>
      </c>
      <c r="D125" s="41">
        <v>3905750.46</v>
      </c>
      <c r="E125" s="41">
        <v>0</v>
      </c>
      <c r="F125" s="42">
        <v>23224524.93</v>
      </c>
      <c r="G125" s="15"/>
    </row>
    <row r="126" spans="1:7" x14ac:dyDescent="0.2">
      <c r="A126" s="1">
        <v>43984</v>
      </c>
      <c r="B126" s="5">
        <v>93807</v>
      </c>
      <c r="C126" s="6" t="s">
        <v>31</v>
      </c>
      <c r="D126" s="3">
        <v>20000000</v>
      </c>
      <c r="E126" s="3">
        <v>0</v>
      </c>
      <c r="F126" s="4">
        <v>3180524.93</v>
      </c>
      <c r="G126" s="15"/>
    </row>
    <row r="127" spans="1:7" x14ac:dyDescent="0.2">
      <c r="A127" s="17">
        <v>43985</v>
      </c>
      <c r="B127" s="18">
        <v>100639687</v>
      </c>
      <c r="C127" s="19" t="s">
        <v>32</v>
      </c>
      <c r="D127" s="20">
        <v>0</v>
      </c>
      <c r="E127" s="20">
        <v>204480.44</v>
      </c>
      <c r="F127" s="21">
        <v>2984125.37</v>
      </c>
      <c r="G127" s="15"/>
    </row>
    <row r="128" spans="1:7" x14ac:dyDescent="0.2">
      <c r="A128" s="17">
        <v>43986</v>
      </c>
      <c r="B128" s="18">
        <v>100648568</v>
      </c>
      <c r="C128" s="19" t="s">
        <v>33</v>
      </c>
      <c r="D128" s="20">
        <v>0</v>
      </c>
      <c r="E128" s="20">
        <v>1493445.15</v>
      </c>
      <c r="F128" s="21">
        <v>4477570.5199999996</v>
      </c>
      <c r="G128" s="15"/>
    </row>
    <row r="129" spans="1:7" x14ac:dyDescent="0.2">
      <c r="A129" s="38">
        <v>43986</v>
      </c>
      <c r="B129" s="39">
        <v>323937</v>
      </c>
      <c r="C129" s="40" t="s">
        <v>34</v>
      </c>
      <c r="D129" s="41">
        <v>107250</v>
      </c>
      <c r="E129" s="41">
        <v>0</v>
      </c>
      <c r="F129" s="42">
        <v>4365220.5199999996</v>
      </c>
      <c r="G129" s="15"/>
    </row>
    <row r="130" spans="1:7" x14ac:dyDescent="0.2">
      <c r="A130" s="38">
        <v>43986</v>
      </c>
      <c r="B130" s="39">
        <v>324072</v>
      </c>
      <c r="C130" s="40" t="s">
        <v>34</v>
      </c>
      <c r="D130" s="41">
        <v>1065394.5</v>
      </c>
      <c r="E130" s="41">
        <v>0</v>
      </c>
      <c r="F130" s="42">
        <v>3294726.02</v>
      </c>
      <c r="G130" s="15"/>
    </row>
    <row r="131" spans="1:7" x14ac:dyDescent="0.2">
      <c r="A131" s="38">
        <v>43986</v>
      </c>
      <c r="B131" s="39">
        <v>324180</v>
      </c>
      <c r="C131" s="40" t="s">
        <v>34</v>
      </c>
      <c r="D131" s="41">
        <v>1065394.5</v>
      </c>
      <c r="E131" s="41">
        <v>0</v>
      </c>
      <c r="F131" s="42">
        <v>2224231.52</v>
      </c>
      <c r="G131" s="15"/>
    </row>
    <row r="132" spans="1:7" x14ac:dyDescent="0.2">
      <c r="A132" s="1">
        <v>43987</v>
      </c>
      <c r="B132" s="2">
        <v>140242490</v>
      </c>
      <c r="C132" s="6" t="s">
        <v>35</v>
      </c>
      <c r="D132" s="3">
        <v>1426487.35</v>
      </c>
      <c r="E132" s="3">
        <v>0</v>
      </c>
      <c r="F132" s="4">
        <v>769214.43</v>
      </c>
      <c r="G132" s="15"/>
    </row>
    <row r="133" spans="1:7" x14ac:dyDescent="0.2">
      <c r="A133" s="17">
        <v>43990</v>
      </c>
      <c r="B133" s="18">
        <v>100666916</v>
      </c>
      <c r="C133" s="19" t="s">
        <v>36</v>
      </c>
      <c r="D133" s="20">
        <v>0</v>
      </c>
      <c r="E133" s="20">
        <v>9777302.3300000001</v>
      </c>
      <c r="F133" s="21">
        <v>10546516.76</v>
      </c>
      <c r="G133" s="15"/>
    </row>
    <row r="134" spans="1:7" x14ac:dyDescent="0.2">
      <c r="A134" s="17">
        <v>43990</v>
      </c>
      <c r="B134" s="18">
        <v>300046542</v>
      </c>
      <c r="C134" s="19" t="s">
        <v>37</v>
      </c>
      <c r="D134" s="20">
        <v>0</v>
      </c>
      <c r="E134" s="20">
        <v>576999.80000000005</v>
      </c>
      <c r="F134" s="21">
        <v>11123516.560000001</v>
      </c>
      <c r="G134" s="15"/>
    </row>
    <row r="135" spans="1:7" x14ac:dyDescent="0.2">
      <c r="A135" s="17">
        <v>43991</v>
      </c>
      <c r="B135" s="18">
        <v>100691564</v>
      </c>
      <c r="C135" s="19" t="s">
        <v>38</v>
      </c>
      <c r="D135" s="20">
        <v>0</v>
      </c>
      <c r="E135" s="20">
        <v>6537624.7000000002</v>
      </c>
      <c r="F135" s="21">
        <v>17661141.260000002</v>
      </c>
      <c r="G135" s="15"/>
    </row>
    <row r="136" spans="1:7" x14ac:dyDescent="0.2">
      <c r="A136" s="17">
        <v>43991</v>
      </c>
      <c r="B136" s="18">
        <v>100691565</v>
      </c>
      <c r="C136" s="19" t="s">
        <v>38</v>
      </c>
      <c r="D136" s="20">
        <v>0</v>
      </c>
      <c r="E136" s="20">
        <v>607395.19999999995</v>
      </c>
      <c r="F136" s="21">
        <v>18268536.460000001</v>
      </c>
      <c r="G136" s="15"/>
    </row>
    <row r="137" spans="1:7" x14ac:dyDescent="0.2">
      <c r="A137" s="17">
        <v>43991</v>
      </c>
      <c r="B137" s="18">
        <v>300048676</v>
      </c>
      <c r="C137" s="19" t="s">
        <v>39</v>
      </c>
      <c r="D137" s="20">
        <v>0</v>
      </c>
      <c r="E137" s="20">
        <v>65624.100000000006</v>
      </c>
      <c r="F137" s="21">
        <v>18334160.559999999</v>
      </c>
      <c r="G137" s="15"/>
    </row>
    <row r="138" spans="1:7" x14ac:dyDescent="0.2">
      <c r="A138" s="38">
        <v>43991</v>
      </c>
      <c r="B138" s="39">
        <v>809224</v>
      </c>
      <c r="C138" s="40" t="s">
        <v>40</v>
      </c>
      <c r="D138" s="41">
        <v>2854162.1</v>
      </c>
      <c r="E138" s="41">
        <v>0</v>
      </c>
      <c r="F138" s="42">
        <v>15474898.460000003</v>
      </c>
      <c r="G138" s="15"/>
    </row>
    <row r="139" spans="1:7" x14ac:dyDescent="0.2">
      <c r="A139" s="38">
        <v>43991</v>
      </c>
      <c r="B139" s="39">
        <v>809301</v>
      </c>
      <c r="C139" s="40" t="s">
        <v>40</v>
      </c>
      <c r="D139" s="41">
        <v>2503572.9300000002</v>
      </c>
      <c r="E139" s="41">
        <v>0</v>
      </c>
      <c r="F139" s="42">
        <v>12966225.530000003</v>
      </c>
      <c r="G139" s="15"/>
    </row>
    <row r="140" spans="1:7" x14ac:dyDescent="0.2">
      <c r="A140" s="17">
        <v>43992</v>
      </c>
      <c r="B140" s="18">
        <v>100700047</v>
      </c>
      <c r="C140" s="19" t="s">
        <v>41</v>
      </c>
      <c r="D140" s="20">
        <v>0</v>
      </c>
      <c r="E140" s="20">
        <v>3405943.97</v>
      </c>
      <c r="F140" s="21">
        <v>16372169.5</v>
      </c>
      <c r="G140" s="15"/>
    </row>
    <row r="141" spans="1:7" x14ac:dyDescent="0.2">
      <c r="A141" s="17">
        <v>43993</v>
      </c>
      <c r="B141" s="18">
        <v>100709008</v>
      </c>
      <c r="C141" s="19" t="s">
        <v>42</v>
      </c>
      <c r="D141" s="20">
        <v>0</v>
      </c>
      <c r="E141" s="20">
        <v>10786310.1</v>
      </c>
      <c r="F141" s="21">
        <v>27158479.600000001</v>
      </c>
      <c r="G141" s="15"/>
    </row>
    <row r="142" spans="1:7" x14ac:dyDescent="0.2">
      <c r="A142" s="17">
        <v>43994</v>
      </c>
      <c r="B142" s="18">
        <v>100717804</v>
      </c>
      <c r="C142" s="19" t="s">
        <v>44</v>
      </c>
      <c r="D142" s="20">
        <v>0</v>
      </c>
      <c r="E142" s="20">
        <v>19827842.190000001</v>
      </c>
      <c r="F142" s="21">
        <v>46386321.789999999</v>
      </c>
      <c r="G142" s="15"/>
    </row>
    <row r="143" spans="1:7" x14ac:dyDescent="0.2">
      <c r="A143" s="43">
        <v>43994</v>
      </c>
      <c r="B143" s="44">
        <v>95901588</v>
      </c>
      <c r="C143" s="45" t="s">
        <v>45</v>
      </c>
      <c r="D143" s="48">
        <v>138091.60999999999</v>
      </c>
      <c r="E143" s="48">
        <v>0</v>
      </c>
      <c r="F143" s="49">
        <v>46248230.18</v>
      </c>
      <c r="G143" s="15"/>
    </row>
    <row r="144" spans="1:7" x14ac:dyDescent="0.2">
      <c r="A144" s="43">
        <v>43994</v>
      </c>
      <c r="B144" s="44">
        <v>95951879</v>
      </c>
      <c r="C144" s="45" t="s">
        <v>46</v>
      </c>
      <c r="D144" s="48">
        <v>304983.40999999997</v>
      </c>
      <c r="E144" s="48">
        <v>0</v>
      </c>
      <c r="F144" s="49">
        <v>45940484.939999998</v>
      </c>
      <c r="G144" s="15"/>
    </row>
    <row r="145" spans="1:7" x14ac:dyDescent="0.2">
      <c r="A145" s="43">
        <v>43994</v>
      </c>
      <c r="B145" s="47">
        <v>100030148</v>
      </c>
      <c r="C145" s="45" t="s">
        <v>47</v>
      </c>
      <c r="D145" s="48">
        <v>304983.40999999997</v>
      </c>
      <c r="E145" s="48">
        <v>0</v>
      </c>
      <c r="F145" s="49">
        <v>45623302.210000001</v>
      </c>
      <c r="G145" s="15"/>
    </row>
    <row r="146" spans="1:7" x14ac:dyDescent="0.2">
      <c r="A146" s="43">
        <v>43994</v>
      </c>
      <c r="B146" s="47">
        <v>100113144</v>
      </c>
      <c r="C146" s="45" t="s">
        <v>48</v>
      </c>
      <c r="D146" s="48">
        <v>560538.41</v>
      </c>
      <c r="E146" s="48">
        <v>0</v>
      </c>
      <c r="F146" s="49">
        <v>45051553.039999999</v>
      </c>
      <c r="G146" s="15"/>
    </row>
    <row r="147" spans="1:7" x14ac:dyDescent="0.2">
      <c r="A147" s="43">
        <v>43994</v>
      </c>
      <c r="B147" s="47">
        <v>100158798</v>
      </c>
      <c r="C147" s="45" t="s">
        <v>49</v>
      </c>
      <c r="D147" s="48">
        <v>200000</v>
      </c>
      <c r="E147" s="48">
        <v>0</v>
      </c>
      <c r="F147" s="49">
        <v>44847553.039999999</v>
      </c>
      <c r="G147" s="15"/>
    </row>
    <row r="148" spans="1:7" x14ac:dyDescent="0.2">
      <c r="A148" s="43">
        <v>43994</v>
      </c>
      <c r="B148" s="47">
        <v>100424352</v>
      </c>
      <c r="C148" s="45" t="s">
        <v>50</v>
      </c>
      <c r="D148" s="48">
        <v>200000</v>
      </c>
      <c r="E148" s="48">
        <v>0</v>
      </c>
      <c r="F148" s="49">
        <v>44643553.039999999</v>
      </c>
      <c r="G148" s="15"/>
    </row>
    <row r="149" spans="1:7" x14ac:dyDescent="0.2">
      <c r="A149" s="43">
        <v>43994</v>
      </c>
      <c r="B149" s="47">
        <v>100510539</v>
      </c>
      <c r="C149" s="45" t="s">
        <v>51</v>
      </c>
      <c r="D149" s="48">
        <v>200000</v>
      </c>
      <c r="E149" s="48">
        <v>0</v>
      </c>
      <c r="F149" s="49">
        <v>44439553.039999999</v>
      </c>
      <c r="G149" s="15"/>
    </row>
    <row r="150" spans="1:7" x14ac:dyDescent="0.2">
      <c r="A150" s="43">
        <v>43994</v>
      </c>
      <c r="B150" s="47">
        <v>100555605</v>
      </c>
      <c r="C150" s="45" t="s">
        <v>52</v>
      </c>
      <c r="D150" s="48">
        <v>200000</v>
      </c>
      <c r="E150" s="48">
        <v>0</v>
      </c>
      <c r="F150" s="49">
        <v>44235553.039999999</v>
      </c>
      <c r="G150" s="15"/>
    </row>
    <row r="151" spans="1:7" x14ac:dyDescent="0.2">
      <c r="A151" s="43">
        <v>43994</v>
      </c>
      <c r="B151" s="47">
        <v>100908702</v>
      </c>
      <c r="C151" s="45" t="s">
        <v>53</v>
      </c>
      <c r="D151" s="48">
        <v>220000</v>
      </c>
      <c r="E151" s="48">
        <v>0</v>
      </c>
      <c r="F151" s="49">
        <v>44011153.039999999</v>
      </c>
      <c r="G151" s="15"/>
    </row>
    <row r="152" spans="1:7" x14ac:dyDescent="0.2">
      <c r="A152" s="43">
        <v>43994</v>
      </c>
      <c r="B152" s="47">
        <v>101420989</v>
      </c>
      <c r="C152" s="45" t="s">
        <v>54</v>
      </c>
      <c r="D152" s="48">
        <v>220000</v>
      </c>
      <c r="E152" s="48">
        <v>0</v>
      </c>
      <c r="F152" s="49">
        <v>43786753.039999999</v>
      </c>
      <c r="G152" s="15"/>
    </row>
    <row r="153" spans="1:7" x14ac:dyDescent="0.2">
      <c r="A153" s="43">
        <v>43994</v>
      </c>
      <c r="B153" s="47">
        <v>101502745</v>
      </c>
      <c r="C153" s="45" t="s">
        <v>55</v>
      </c>
      <c r="D153" s="48">
        <v>220000</v>
      </c>
      <c r="E153" s="48">
        <v>0</v>
      </c>
      <c r="F153" s="49">
        <v>43562353.039999999</v>
      </c>
      <c r="G153" s="15"/>
    </row>
    <row r="154" spans="1:7" x14ac:dyDescent="0.2">
      <c r="A154" s="43">
        <v>43994</v>
      </c>
      <c r="B154" s="47">
        <v>101545550</v>
      </c>
      <c r="C154" s="45" t="s">
        <v>56</v>
      </c>
      <c r="D154" s="48">
        <v>220000</v>
      </c>
      <c r="E154" s="48">
        <v>0</v>
      </c>
      <c r="F154" s="49">
        <v>43337953.039999999</v>
      </c>
      <c r="G154" s="15"/>
    </row>
    <row r="155" spans="1:7" x14ac:dyDescent="0.2">
      <c r="A155" s="38">
        <v>43994</v>
      </c>
      <c r="B155" s="39">
        <v>387361</v>
      </c>
      <c r="C155" s="40" t="s">
        <v>57</v>
      </c>
      <c r="D155" s="41">
        <v>11422161.789999999</v>
      </c>
      <c r="E155" s="41">
        <v>0</v>
      </c>
      <c r="F155" s="42">
        <v>31910691.25</v>
      </c>
      <c r="G155" s="15"/>
    </row>
    <row r="156" spans="1:7" x14ac:dyDescent="0.2">
      <c r="A156" s="43">
        <v>43994</v>
      </c>
      <c r="B156" s="44">
        <v>101626</v>
      </c>
      <c r="C156" s="45" t="s">
        <v>31</v>
      </c>
      <c r="D156" s="48">
        <v>304983.40999999997</v>
      </c>
      <c r="E156" s="48">
        <v>0</v>
      </c>
      <c r="F156" s="49">
        <v>31605341.859999999</v>
      </c>
      <c r="G156" s="15"/>
    </row>
    <row r="157" spans="1:7" x14ac:dyDescent="0.2">
      <c r="A157" s="43">
        <v>43994</v>
      </c>
      <c r="B157" s="44">
        <v>101717</v>
      </c>
      <c r="C157" s="45" t="s">
        <v>31</v>
      </c>
      <c r="D157" s="48">
        <v>305444.95</v>
      </c>
      <c r="E157" s="48">
        <v>0</v>
      </c>
      <c r="F157" s="49">
        <v>31293423.41</v>
      </c>
      <c r="G157" s="15"/>
    </row>
    <row r="158" spans="1:7" x14ac:dyDescent="0.2">
      <c r="A158" s="43">
        <v>43994</v>
      </c>
      <c r="B158" s="44">
        <v>110207</v>
      </c>
      <c r="C158" s="45" t="s">
        <v>31</v>
      </c>
      <c r="D158" s="48">
        <v>200000</v>
      </c>
      <c r="E158" s="48">
        <v>0</v>
      </c>
      <c r="F158" s="49">
        <v>31086827.190000001</v>
      </c>
      <c r="G158" s="15"/>
    </row>
    <row r="159" spans="1:7" x14ac:dyDescent="0.2">
      <c r="A159" s="43">
        <v>43994</v>
      </c>
      <c r="B159" s="44">
        <v>110534</v>
      </c>
      <c r="C159" s="45" t="s">
        <v>31</v>
      </c>
      <c r="D159" s="48">
        <v>200000</v>
      </c>
      <c r="E159" s="48">
        <v>0</v>
      </c>
      <c r="F159" s="49">
        <v>30882827.190000001</v>
      </c>
      <c r="G159" s="15"/>
    </row>
    <row r="160" spans="1:7" x14ac:dyDescent="0.2">
      <c r="A160" s="43">
        <v>43994</v>
      </c>
      <c r="B160" s="44">
        <v>111255</v>
      </c>
      <c r="C160" s="45" t="s">
        <v>31</v>
      </c>
      <c r="D160" s="48">
        <v>220000</v>
      </c>
      <c r="E160" s="48">
        <v>0</v>
      </c>
      <c r="F160" s="49">
        <v>30658553.59</v>
      </c>
      <c r="G160" s="15"/>
    </row>
    <row r="161" spans="1:7" x14ac:dyDescent="0.2">
      <c r="A161" s="43">
        <v>43994</v>
      </c>
      <c r="B161" s="44">
        <v>111351</v>
      </c>
      <c r="C161" s="45" t="s">
        <v>31</v>
      </c>
      <c r="D161" s="48">
        <v>220000</v>
      </c>
      <c r="E161" s="48">
        <v>0</v>
      </c>
      <c r="F161" s="49">
        <v>30433884.309999999</v>
      </c>
      <c r="G161" s="15"/>
    </row>
    <row r="162" spans="1:7" x14ac:dyDescent="0.2">
      <c r="A162" s="17">
        <v>43997</v>
      </c>
      <c r="B162" s="18">
        <v>100726737</v>
      </c>
      <c r="C162" s="19" t="s">
        <v>58</v>
      </c>
      <c r="D162" s="20">
        <v>0</v>
      </c>
      <c r="E162" s="20">
        <v>5793217.7999999998</v>
      </c>
      <c r="F162" s="21">
        <v>36222696.829999998</v>
      </c>
      <c r="G162" s="15"/>
    </row>
    <row r="163" spans="1:7" x14ac:dyDescent="0.2">
      <c r="A163" s="17">
        <v>43997</v>
      </c>
      <c r="B163" s="18">
        <v>100735743</v>
      </c>
      <c r="C163" s="19" t="s">
        <v>59</v>
      </c>
      <c r="D163" s="20">
        <v>0</v>
      </c>
      <c r="E163" s="20">
        <v>5150731.51</v>
      </c>
      <c r="F163" s="21">
        <v>41373428.340000004</v>
      </c>
      <c r="G163" s="15"/>
    </row>
    <row r="164" spans="1:7" x14ac:dyDescent="0.2">
      <c r="A164" s="17">
        <v>43997</v>
      </c>
      <c r="B164" s="18">
        <v>200034642</v>
      </c>
      <c r="C164" s="19" t="s">
        <v>60</v>
      </c>
      <c r="D164" s="20">
        <v>0</v>
      </c>
      <c r="E164" s="20">
        <v>604253.02</v>
      </c>
      <c r="F164" s="21">
        <v>41977681.359999999</v>
      </c>
      <c r="G164" s="15"/>
    </row>
    <row r="165" spans="1:7" x14ac:dyDescent="0.2">
      <c r="A165" s="38">
        <v>43997</v>
      </c>
      <c r="B165" s="39">
        <v>616097</v>
      </c>
      <c r="C165" s="40" t="s">
        <v>61</v>
      </c>
      <c r="D165" s="41">
        <v>4507458.07</v>
      </c>
      <c r="E165" s="41">
        <v>0</v>
      </c>
      <c r="F165" s="42">
        <v>37465123.290000029</v>
      </c>
      <c r="G165" s="15"/>
    </row>
    <row r="166" spans="1:7" x14ac:dyDescent="0.2">
      <c r="A166" s="1">
        <v>43995</v>
      </c>
      <c r="B166" s="5">
        <v>84938</v>
      </c>
      <c r="C166" s="6" t="s">
        <v>31</v>
      </c>
      <c r="D166" s="3">
        <v>30000000</v>
      </c>
      <c r="E166" s="3">
        <v>0</v>
      </c>
      <c r="F166" s="4">
        <v>7409123.2900000289</v>
      </c>
      <c r="G166" s="15"/>
    </row>
    <row r="167" spans="1:7" x14ac:dyDescent="0.2">
      <c r="A167" s="17">
        <v>43998</v>
      </c>
      <c r="B167" s="18">
        <v>100751164</v>
      </c>
      <c r="C167" s="19" t="s">
        <v>62</v>
      </c>
      <c r="D167" s="20">
        <v>0</v>
      </c>
      <c r="E167" s="20">
        <v>1286140.69</v>
      </c>
      <c r="F167" s="21">
        <v>8094143.9800000004</v>
      </c>
      <c r="G167" s="15"/>
    </row>
    <row r="168" spans="1:7" x14ac:dyDescent="0.2">
      <c r="A168" s="17">
        <v>43999</v>
      </c>
      <c r="B168" s="18">
        <v>100759846</v>
      </c>
      <c r="C168" s="19" t="s">
        <v>63</v>
      </c>
      <c r="D168" s="20">
        <v>0</v>
      </c>
      <c r="E168" s="20">
        <v>7882555.0099999998</v>
      </c>
      <c r="F168" s="21">
        <v>15976698.99</v>
      </c>
      <c r="G168" s="15"/>
    </row>
    <row r="169" spans="1:7" x14ac:dyDescent="0.2">
      <c r="A169" s="17">
        <v>44000</v>
      </c>
      <c r="B169" s="18">
        <v>100769148</v>
      </c>
      <c r="C169" s="19" t="s">
        <v>64</v>
      </c>
      <c r="D169" s="20">
        <v>0</v>
      </c>
      <c r="E169" s="20">
        <v>7424973.4000000004</v>
      </c>
      <c r="F169" s="21">
        <v>23401672.390000001</v>
      </c>
      <c r="G169" s="15"/>
    </row>
    <row r="170" spans="1:7" x14ac:dyDescent="0.2">
      <c r="A170" s="17">
        <v>44000</v>
      </c>
      <c r="B170" s="18">
        <v>100769149</v>
      </c>
      <c r="C170" s="19" t="s">
        <v>64</v>
      </c>
      <c r="D170" s="20">
        <v>0</v>
      </c>
      <c r="E170" s="20">
        <v>397000</v>
      </c>
      <c r="F170" s="21">
        <v>23798672.390000001</v>
      </c>
      <c r="G170" s="15"/>
    </row>
    <row r="171" spans="1:7" x14ac:dyDescent="0.2">
      <c r="A171" s="38">
        <v>44000</v>
      </c>
      <c r="B171" s="39">
        <v>375720</v>
      </c>
      <c r="C171" s="40" t="s">
        <v>65</v>
      </c>
      <c r="D171" s="41">
        <v>2257863.36</v>
      </c>
      <c r="E171" s="41">
        <v>0</v>
      </c>
      <c r="F171" s="42">
        <v>21535709.030000001</v>
      </c>
      <c r="G171" s="15"/>
    </row>
    <row r="172" spans="1:7" x14ac:dyDescent="0.2">
      <c r="A172" s="17">
        <v>44004</v>
      </c>
      <c r="B172" s="18">
        <v>100788281</v>
      </c>
      <c r="C172" s="19" t="s">
        <v>66</v>
      </c>
      <c r="D172" s="20">
        <v>0</v>
      </c>
      <c r="E172" s="20">
        <v>4651480.2</v>
      </c>
      <c r="F172" s="21">
        <v>26187189.23</v>
      </c>
      <c r="G172" s="15"/>
    </row>
    <row r="173" spans="1:7" x14ac:dyDescent="0.2">
      <c r="A173" s="17">
        <v>44004</v>
      </c>
      <c r="B173" s="18">
        <v>300054562</v>
      </c>
      <c r="C173" s="19" t="s">
        <v>67</v>
      </c>
      <c r="D173" s="20">
        <v>0</v>
      </c>
      <c r="E173" s="20">
        <v>832021.91</v>
      </c>
      <c r="F173" s="21">
        <v>27019211.140000001</v>
      </c>
      <c r="G173" s="15"/>
    </row>
    <row r="174" spans="1:7" x14ac:dyDescent="0.2">
      <c r="A174" s="17">
        <v>44008</v>
      </c>
      <c r="B174" s="18">
        <v>100839495</v>
      </c>
      <c r="C174" s="19" t="s">
        <v>68</v>
      </c>
      <c r="D174" s="20">
        <v>0</v>
      </c>
      <c r="E174" s="20">
        <v>9911665.4800000004</v>
      </c>
      <c r="F174" s="21">
        <v>36930876.619999997</v>
      </c>
      <c r="G174" s="15"/>
    </row>
    <row r="175" spans="1:7" x14ac:dyDescent="0.2">
      <c r="A175" s="1">
        <v>44008</v>
      </c>
      <c r="B175" s="2">
        <v>112611150</v>
      </c>
      <c r="C175" s="6" t="s">
        <v>69</v>
      </c>
      <c r="D175" s="3">
        <v>10000000</v>
      </c>
      <c r="E175" s="3">
        <v>0</v>
      </c>
      <c r="F175" s="4">
        <v>26730876.620000001</v>
      </c>
      <c r="G175" s="15"/>
    </row>
    <row r="176" spans="1:7" x14ac:dyDescent="0.2">
      <c r="A176" s="38">
        <v>44008</v>
      </c>
      <c r="B176" s="39">
        <v>454576</v>
      </c>
      <c r="C176" s="40" t="s">
        <v>70</v>
      </c>
      <c r="D176" s="41">
        <v>2223591.58</v>
      </c>
      <c r="E176" s="41">
        <v>0</v>
      </c>
      <c r="F176" s="42">
        <v>24497085.039999999</v>
      </c>
      <c r="G176" s="15"/>
    </row>
    <row r="177" spans="1:7" x14ac:dyDescent="0.2">
      <c r="A177" s="38">
        <v>44008</v>
      </c>
      <c r="B177" s="39">
        <v>454719</v>
      </c>
      <c r="C177" s="40" t="s">
        <v>70</v>
      </c>
      <c r="D177" s="41">
        <v>2889145.5</v>
      </c>
      <c r="E177" s="41">
        <v>0</v>
      </c>
      <c r="F177" s="42">
        <v>21597739.539999999</v>
      </c>
      <c r="G177" s="15"/>
    </row>
    <row r="178" spans="1:7" x14ac:dyDescent="0.2">
      <c r="A178" s="17">
        <v>44012</v>
      </c>
      <c r="B178" s="18">
        <v>100848531</v>
      </c>
      <c r="C178" s="19" t="s">
        <v>71</v>
      </c>
      <c r="D178" s="20">
        <v>0</v>
      </c>
      <c r="E178" s="20">
        <v>6583546.3300000001</v>
      </c>
      <c r="F178" s="21">
        <v>28181285.870000001</v>
      </c>
      <c r="G178" s="15"/>
    </row>
    <row r="179" spans="1:7" x14ac:dyDescent="0.2">
      <c r="A179" s="17">
        <v>44012</v>
      </c>
      <c r="B179" s="18">
        <v>100872772</v>
      </c>
      <c r="C179" s="19" t="s">
        <v>72</v>
      </c>
      <c r="D179" s="20">
        <v>0</v>
      </c>
      <c r="E179" s="20">
        <v>19300125.600000001</v>
      </c>
      <c r="F179" s="21">
        <v>47481411.469999999</v>
      </c>
      <c r="G179" s="15"/>
    </row>
    <row r="180" spans="1:7" x14ac:dyDescent="0.2">
      <c r="A180" s="43">
        <v>44009</v>
      </c>
      <c r="B180" s="44">
        <v>93040</v>
      </c>
      <c r="C180" s="45" t="s">
        <v>31</v>
      </c>
      <c r="D180" s="48">
        <v>200000</v>
      </c>
      <c r="E180" s="48">
        <v>0</v>
      </c>
      <c r="F180" s="49">
        <v>47280907.469999999</v>
      </c>
      <c r="G180" s="15"/>
    </row>
    <row r="181" spans="1:7" x14ac:dyDescent="0.2">
      <c r="A181" s="43">
        <v>44009</v>
      </c>
      <c r="B181" s="44">
        <v>93130</v>
      </c>
      <c r="C181" s="45" t="s">
        <v>31</v>
      </c>
      <c r="D181" s="48">
        <v>220000</v>
      </c>
      <c r="E181" s="48">
        <v>0</v>
      </c>
      <c r="F181" s="49">
        <v>47056907.469999999</v>
      </c>
      <c r="G181" s="15"/>
    </row>
    <row r="182" spans="1:7" x14ac:dyDescent="0.2">
      <c r="A182" s="43">
        <v>44009</v>
      </c>
      <c r="B182" s="44">
        <v>93212</v>
      </c>
      <c r="C182" s="45" t="s">
        <v>31</v>
      </c>
      <c r="D182" s="48">
        <v>309137.25</v>
      </c>
      <c r="E182" s="48">
        <v>0</v>
      </c>
      <c r="F182" s="49">
        <v>46742608.549999997</v>
      </c>
      <c r="G182" s="15"/>
    </row>
    <row r="183" spans="1:7" x14ac:dyDescent="0.2">
      <c r="A183" s="43">
        <v>44009</v>
      </c>
      <c r="B183" s="44">
        <v>93300</v>
      </c>
      <c r="C183" s="45" t="s">
        <v>1</v>
      </c>
      <c r="D183" s="46">
        <v>317192.75</v>
      </c>
      <c r="E183" s="46"/>
      <c r="F183" s="48">
        <v>46419233.060000002</v>
      </c>
      <c r="G183" s="15"/>
    </row>
    <row r="184" spans="1:7" x14ac:dyDescent="0.2">
      <c r="A184" s="43">
        <v>44011</v>
      </c>
      <c r="B184" s="44">
        <v>92002458</v>
      </c>
      <c r="C184" s="45" t="s">
        <v>2</v>
      </c>
      <c r="D184" s="46">
        <v>200000</v>
      </c>
      <c r="E184" s="46"/>
      <c r="F184" s="46">
        <v>46212874.189999998</v>
      </c>
      <c r="G184" s="15"/>
    </row>
    <row r="185" spans="1:7" x14ac:dyDescent="0.2">
      <c r="A185" s="43">
        <v>44011</v>
      </c>
      <c r="B185" s="44">
        <v>92106715</v>
      </c>
      <c r="C185" s="45" t="s">
        <v>4</v>
      </c>
      <c r="D185" s="46">
        <v>200000</v>
      </c>
      <c r="E185" s="46"/>
      <c r="F185" s="46">
        <v>46008874.189999998</v>
      </c>
      <c r="G185" s="15"/>
    </row>
    <row r="186" spans="1:7" x14ac:dyDescent="0.2">
      <c r="A186" s="43">
        <v>44011</v>
      </c>
      <c r="B186" s="44">
        <v>92213325</v>
      </c>
      <c r="C186" s="45" t="s">
        <v>5</v>
      </c>
      <c r="D186" s="46">
        <v>200000</v>
      </c>
      <c r="E186" s="46"/>
      <c r="F186" s="46">
        <v>45804874.189999998</v>
      </c>
      <c r="G186" s="15"/>
    </row>
    <row r="187" spans="1:7" x14ac:dyDescent="0.2">
      <c r="A187" s="43">
        <v>44011</v>
      </c>
      <c r="B187" s="44">
        <v>92306753</v>
      </c>
      <c r="C187" s="45" t="s">
        <v>6</v>
      </c>
      <c r="D187" s="46">
        <v>200000</v>
      </c>
      <c r="E187" s="46"/>
      <c r="F187" s="46">
        <v>45600874.189999998</v>
      </c>
      <c r="G187" s="15"/>
    </row>
    <row r="188" spans="1:7" x14ac:dyDescent="0.2">
      <c r="A188" s="43">
        <v>44011</v>
      </c>
      <c r="B188" s="44">
        <v>92407610</v>
      </c>
      <c r="C188" s="45" t="s">
        <v>7</v>
      </c>
      <c r="D188" s="46">
        <v>220000</v>
      </c>
      <c r="E188" s="46"/>
      <c r="F188" s="46">
        <v>45376874.189999998</v>
      </c>
      <c r="G188" s="15"/>
    </row>
    <row r="189" spans="1:7" x14ac:dyDescent="0.2">
      <c r="A189" s="43">
        <v>44011</v>
      </c>
      <c r="B189" s="44">
        <v>92459360</v>
      </c>
      <c r="C189" s="45" t="s">
        <v>8</v>
      </c>
      <c r="D189" s="46">
        <v>220000</v>
      </c>
      <c r="E189" s="46"/>
      <c r="F189" s="46">
        <v>45152474.189999998</v>
      </c>
      <c r="G189" s="15"/>
    </row>
    <row r="190" spans="1:7" x14ac:dyDescent="0.2">
      <c r="A190" s="43">
        <v>44011</v>
      </c>
      <c r="B190" s="44">
        <v>92543565</v>
      </c>
      <c r="C190" s="45" t="s">
        <v>9</v>
      </c>
      <c r="D190" s="46">
        <v>220000</v>
      </c>
      <c r="E190" s="46"/>
      <c r="F190" s="46">
        <v>44928074.189999998</v>
      </c>
      <c r="G190" s="15"/>
    </row>
    <row r="191" spans="1:7" x14ac:dyDescent="0.2">
      <c r="A191" s="43">
        <v>44011</v>
      </c>
      <c r="B191" s="44">
        <v>92629655</v>
      </c>
      <c r="C191" s="45" t="s">
        <v>10</v>
      </c>
      <c r="D191" s="46">
        <v>220000</v>
      </c>
      <c r="E191" s="46"/>
      <c r="F191" s="46">
        <v>44703674.189999998</v>
      </c>
      <c r="G191" s="15"/>
    </row>
    <row r="192" spans="1:7" x14ac:dyDescent="0.2">
      <c r="A192" s="43">
        <v>44011</v>
      </c>
      <c r="B192" s="44">
        <v>92710408</v>
      </c>
      <c r="C192" s="45" t="s">
        <v>11</v>
      </c>
      <c r="D192" s="46">
        <v>307672.77</v>
      </c>
      <c r="E192" s="46"/>
      <c r="F192" s="46">
        <v>44391601.420000002</v>
      </c>
      <c r="G192" s="15"/>
    </row>
    <row r="193" spans="1:7" x14ac:dyDescent="0.2">
      <c r="A193" s="43">
        <v>44011</v>
      </c>
      <c r="B193" s="44">
        <v>92756006</v>
      </c>
      <c r="C193" s="45" t="s">
        <v>12</v>
      </c>
      <c r="D193" s="46">
        <v>309137.25</v>
      </c>
      <c r="E193" s="46"/>
      <c r="F193" s="46">
        <v>44076310.719999999</v>
      </c>
      <c r="G193" s="15"/>
    </row>
    <row r="194" spans="1:7" x14ac:dyDescent="0.2">
      <c r="A194" s="43">
        <v>44011</v>
      </c>
      <c r="B194" s="44">
        <v>92833693</v>
      </c>
      <c r="C194" s="45" t="s">
        <v>13</v>
      </c>
      <c r="D194" s="46">
        <v>341081.75</v>
      </c>
      <c r="E194" s="46"/>
      <c r="F194" s="46">
        <v>43729046.229999997</v>
      </c>
      <c r="G194" s="15"/>
    </row>
    <row r="195" spans="1:7" x14ac:dyDescent="0.2">
      <c r="A195" s="43">
        <v>44011</v>
      </c>
      <c r="B195" s="44">
        <v>92921790</v>
      </c>
      <c r="C195" s="45" t="s">
        <v>14</v>
      </c>
      <c r="D195" s="46">
        <v>622192.25</v>
      </c>
      <c r="E195" s="46"/>
      <c r="F195" s="46">
        <v>43100032.350000001</v>
      </c>
    </row>
    <row r="196" spans="1:7" x14ac:dyDescent="0.2">
      <c r="E196" s="16"/>
    </row>
    <row r="198" spans="1:7" x14ac:dyDescent="0.2">
      <c r="D198" s="8">
        <f>-SUBTOTAL(9,D23:D196)</f>
        <v>-113101809.45999999</v>
      </c>
      <c r="E198" s="8">
        <f>SUBTOTAL(9,E23:E196)</f>
        <v>142083222.90000001</v>
      </c>
    </row>
  </sheetData>
  <autoFilter ref="A23:G195">
    <sortState ref="A24:G195">
      <sortCondition sortBy="cellColor" ref="C23:C195" dxfId="0"/>
    </sortState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CONTABILIDAD AUX</cp:lastModifiedBy>
  <dcterms:created xsi:type="dcterms:W3CDTF">2020-07-30T14:37:29Z</dcterms:created>
  <dcterms:modified xsi:type="dcterms:W3CDTF">2020-07-31T12:16:27Z</dcterms:modified>
</cp:coreProperties>
</file>