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815" windowHeight="9405"/>
  </bookViews>
  <sheets>
    <sheet name="CXP" sheetId="2" r:id="rId1"/>
    <sheet name="MicroTech Libro de compras 2019" sheetId="1" r:id="rId2"/>
  </sheets>
  <calcPr calcId="145621" iterateCount="1"/>
</workbook>
</file>

<file path=xl/calcChain.xml><?xml version="1.0" encoding="utf-8"?>
<calcChain xmlns="http://schemas.openxmlformats.org/spreadsheetml/2006/main">
  <c r="P32" i="2" l="1"/>
  <c r="P31" i="2"/>
  <c r="O31" i="2"/>
  <c r="I31" i="2"/>
  <c r="J31" i="2"/>
  <c r="L31" i="2"/>
  <c r="H31" i="2"/>
  <c r="P27" i="2"/>
  <c r="P25" i="2"/>
  <c r="O25" i="2"/>
  <c r="L25" i="2"/>
  <c r="I25" i="2"/>
  <c r="J25" i="2"/>
  <c r="H25" i="2"/>
  <c r="P18" i="2"/>
  <c r="O18" i="2"/>
  <c r="I18" i="2"/>
  <c r="J18" i="2"/>
  <c r="L18" i="2"/>
  <c r="H18" i="2"/>
  <c r="P13" i="2"/>
  <c r="P11" i="2"/>
</calcChain>
</file>

<file path=xl/sharedStrings.xml><?xml version="1.0" encoding="utf-8"?>
<sst xmlns="http://schemas.openxmlformats.org/spreadsheetml/2006/main" count="405" uniqueCount="141">
  <si>
    <t>Metrofarma Social, C.A.</t>
  </si>
  <si>
    <t>J-29678652-6</t>
  </si>
  <si>
    <t>Av. Bicentenario, Centro de Economia Comunal Alí Primera, PB, Local 5</t>
  </si>
  <si>
    <t>LIBRO DE COMPRAS - I.V.A.</t>
  </si>
  <si>
    <t>Período de imposición: 30/09/2019 al 06/10/2019</t>
  </si>
  <si>
    <t>Nº</t>
  </si>
  <si>
    <t>Fecha</t>
  </si>
  <si>
    <t>Tipo</t>
  </si>
  <si>
    <t>Nº de factura o</t>
  </si>
  <si>
    <t>Número</t>
  </si>
  <si>
    <t>Proveedor</t>
  </si>
  <si>
    <t>R.I.F.</t>
  </si>
  <si>
    <t>Total comp.</t>
  </si>
  <si>
    <t>Compras</t>
  </si>
  <si>
    <t>Compras nacionales</t>
  </si>
  <si>
    <t>Datos de la retención</t>
  </si>
  <si>
    <t>Ope</t>
  </si>
  <si>
    <t>Nº de documento</t>
  </si>
  <si>
    <t>control</t>
  </si>
  <si>
    <t>Transacc</t>
  </si>
  <si>
    <t>mas I.V.A.</t>
  </si>
  <si>
    <t>exentas</t>
  </si>
  <si>
    <t>Base</t>
  </si>
  <si>
    <t>%</t>
  </si>
  <si>
    <t>IVA</t>
  </si>
  <si>
    <t>Comprobante</t>
  </si>
  <si>
    <t>Retenido</t>
  </si>
  <si>
    <t>001</t>
  </si>
  <si>
    <t>01/06/2019</t>
  </si>
  <si>
    <t>FAC</t>
  </si>
  <si>
    <t>00004403</t>
  </si>
  <si>
    <t xml:space="preserve">00-004403  </t>
  </si>
  <si>
    <t>Metro Los Teques, CA</t>
  </si>
  <si>
    <t>J-30568342-5</t>
  </si>
  <si>
    <t xml:space="preserve">01-Reg    </t>
  </si>
  <si>
    <t>01/10/2019</t>
  </si>
  <si>
    <t>20191000003651</t>
  </si>
  <si>
    <t>002</t>
  </si>
  <si>
    <t>01/07/2019</t>
  </si>
  <si>
    <t>00004450</t>
  </si>
  <si>
    <t xml:space="preserve">00-004450  </t>
  </si>
  <si>
    <t>20191000003652</t>
  </si>
  <si>
    <t>003</t>
  </si>
  <si>
    <t>01/09/2019</t>
  </si>
  <si>
    <t>00004546</t>
  </si>
  <si>
    <t xml:space="preserve">00-004546  </t>
  </si>
  <si>
    <t>20191000003653</t>
  </si>
  <si>
    <t>004</t>
  </si>
  <si>
    <t>25/09/2019</t>
  </si>
  <si>
    <t>B59514771</t>
  </si>
  <si>
    <t xml:space="preserve">02-0170454 </t>
  </si>
  <si>
    <t>Drogueria NENA, CA</t>
  </si>
  <si>
    <t>J-08518977-7</t>
  </si>
  <si>
    <t>005</t>
  </si>
  <si>
    <t>B59515026</t>
  </si>
  <si>
    <t>006</t>
  </si>
  <si>
    <t>B59515136</t>
  </si>
  <si>
    <t xml:space="preserve">02-0170791 </t>
  </si>
  <si>
    <t>007</t>
  </si>
  <si>
    <t>4929</t>
  </si>
  <si>
    <t>00-00005099</t>
  </si>
  <si>
    <t>MEDICAL BLL 747, C.A</t>
  </si>
  <si>
    <t>J-40741348-1</t>
  </si>
  <si>
    <t>20190900003648</t>
  </si>
  <si>
    <t>008</t>
  </si>
  <si>
    <t>B59514868</t>
  </si>
  <si>
    <t>02-59514868</t>
  </si>
  <si>
    <t>30/09/2019</t>
  </si>
  <si>
    <t>20190900003649</t>
  </si>
  <si>
    <t>009</t>
  </si>
  <si>
    <t>26/09/2019</t>
  </si>
  <si>
    <t>B59515790</t>
  </si>
  <si>
    <t xml:space="preserve">02-0171412 </t>
  </si>
  <si>
    <t>010</t>
  </si>
  <si>
    <t>B59515455</t>
  </si>
  <si>
    <t xml:space="preserve">02-0171109 </t>
  </si>
  <si>
    <t>20190900003650</t>
  </si>
  <si>
    <t>011</t>
  </si>
  <si>
    <t>01285731</t>
  </si>
  <si>
    <t xml:space="preserve">00-6245581 </t>
  </si>
  <si>
    <t>Droguería Cobeca Centro, CA</t>
  </si>
  <si>
    <t>J-07536177-6</t>
  </si>
  <si>
    <t>03/10/2019</t>
  </si>
  <si>
    <t>20191000003655</t>
  </si>
  <si>
    <t>012</t>
  </si>
  <si>
    <t>C8289383</t>
  </si>
  <si>
    <t xml:space="preserve">00-6246167 </t>
  </si>
  <si>
    <t>013</t>
  </si>
  <si>
    <t>C8289384</t>
  </si>
  <si>
    <t xml:space="preserve">00-6246168 </t>
  </si>
  <si>
    <t>014</t>
  </si>
  <si>
    <t>C8289676</t>
  </si>
  <si>
    <t xml:space="preserve">00-6246409 </t>
  </si>
  <si>
    <t>015</t>
  </si>
  <si>
    <t>A189331</t>
  </si>
  <si>
    <t>00-00468156</t>
  </si>
  <si>
    <t>Centro de Distribuciones Francis, CA</t>
  </si>
  <si>
    <t>J-30588294-0</t>
  </si>
  <si>
    <t>20191000003654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</si>
  <si>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</si>
  <si>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</si>
  <si>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</si>
  <si>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</si>
  <si>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</si>
  <si>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</si>
  <si>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</si>
  <si>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</si>
  <si>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</si>
  <si>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</si>
  <si>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</si>
  <si>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</si>
  <si>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22.224.416,73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</si>
  <si>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</si>
  <si>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</si>
  <si>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</si>
  <si>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</si>
  <si>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</si>
  <si>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</si>
  <si>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</si>
  <si>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26.703.376,95</t>
  </si>
  <si>
    <t xml:space="preserve">      716.633,62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</si>
  <si>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</si>
  <si>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</si>
  <si>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</si>
  <si>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</si>
  <si>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</si>
  <si>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</si>
  <si>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     121.401,44</t>
  </si>
  <si>
    <t>Ajustes a los créditos fiscales de períodos anteriores</t>
  </si>
  <si>
    <t>Total créditos fiscales</t>
  </si>
  <si>
    <t xml:space="preserve">      838.035,06</t>
  </si>
  <si>
    <t>02-0170681</t>
  </si>
  <si>
    <t>24/09/2019</t>
  </si>
  <si>
    <t>A00014163</t>
  </si>
  <si>
    <t xml:space="preserve">00-016321  </t>
  </si>
  <si>
    <t>Asociacion Cooperativa Gavan</t>
  </si>
  <si>
    <t>J-40373706-1</t>
  </si>
  <si>
    <t>27/09/2019</t>
  </si>
  <si>
    <t>20190900003647</t>
  </si>
  <si>
    <t>Cuentas por pagar al 30-09-2019</t>
  </si>
  <si>
    <t>TOTAL POR PAGAR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</si>
</sst>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0" fillId="2" borderId="0" xfId="0" applyNumberFormat="1" applyFont="1" applyFill="1" applyAlignment="1" applyProtection="1">
      <alignment horizontal="left"/>
      <protection locked="0"/>
    </xf>
    <xf numFmtId="0" fontId="2" fillId="0" borderId="0" xfId="0" applyNumberFormat="1" applyFont="1" applyFill="1" applyAlignment="1" applyProtection="1">
      <alignment horizontal="left"/>
      <protection locked="0"/>
    </xf>
    <xf numFmtId="0" fontId="0" fillId="0" borderId="0" xfId="0" applyFill="1"/>
    <xf numFmtId="0" fontId="3" fillId="0" borderId="0" xfId="0" applyNumberFormat="1" applyFont="1" applyFill="1" applyAlignment="1" applyProtection="1">
      <alignment horizontal="left"/>
      <protection locked="0"/>
    </xf>
    <xf numFmtId="0" fontId="0" fillId="0" borderId="0" xfId="0" applyNumberFormat="1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right"/>
      <protection locked="0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right"/>
      <protection locked="0"/>
    </xf>
    <xf numFmtId="0" fontId="1" fillId="0" borderId="2" xfId="0" applyNumberFormat="1" applyFont="1" applyFill="1" applyBorder="1" applyAlignment="1" applyProtection="1">
      <alignment horizontal="left"/>
      <protection locked="0"/>
    </xf>
    <xf numFmtId="4" fontId="1" fillId="0" borderId="2" xfId="0" applyNumberFormat="1" applyFont="1" applyFill="1" applyBorder="1" applyAlignment="1" applyProtection="1">
      <alignment horizontal="right"/>
      <protection locked="0"/>
    </xf>
    <xf numFmtId="0" fontId="0" fillId="0" borderId="2" xfId="0" applyFill="1" applyBorder="1"/>
    <xf numFmtId="0" fontId="1" fillId="0" borderId="0" xfId="0" applyNumberFormat="1" applyFont="1" applyFill="1" applyAlignment="1" applyProtection="1">
      <alignment horizontal="left"/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4" fontId="4" fillId="0" borderId="0" xfId="0" applyNumberFormat="1" applyFont="1" applyFill="1" applyAlignment="1" applyProtection="1">
      <alignment horizontal="right"/>
      <protection locked="0"/>
    </xf>
    <xf numFmtId="4" fontId="4" fillId="0" borderId="0" xfId="0" applyNumberFormat="1" applyFont="1" applyFill="1"/>
    <xf numFmtId="4" fontId="4" fillId="0" borderId="3" xfId="0" applyNumberFormat="1" applyFont="1" applyFill="1" applyBorder="1"/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/>
    <xf numFmtId="4" fontId="3" fillId="0" borderId="0" xfId="0" applyNumberFormat="1" applyFont="1" applyFill="1" applyAlignment="1" applyProtection="1">
      <alignment horizontal="right"/>
      <protection locked="0"/>
    </xf>
    <xf numFmtId="0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 applyProtection="1">
      <alignment horizontal="right"/>
      <protection locked="0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Alignment="1" applyProtection="1">
      <alignment horizontal="center"/>
      <protection locked="0"/>
    </xf>
    <xf numFmtId="0" fontId="4" fillId="0" borderId="2" xfId="0" applyNumberFormat="1" applyFont="1" applyFill="1" applyBorder="1" applyAlignment="1" applyProtection="1">
      <alignment horizontal="left"/>
      <protection locked="0"/>
    </xf>
    <xf numFmtId="0" fontId="4" fillId="0" borderId="2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workbookViewId="0">
      <selection activeCell="H2" sqref="H2"/>
    </sheetView>
  </sheetViews>
  <sheetFormatPr baseColWidth="10" defaultRowHeight="12.75" x14ac:dyDescent="0.2"/>
  <cols>
    <col min="1" max="1" width="4" style="18" customWidth="1"/>
    <col min="2" max="2" width="8.7109375" style="18" customWidth="1"/>
    <col min="3" max="3" width="4" style="18" customWidth="1"/>
    <col min="4" max="4" width="11.140625" style="18" customWidth="1"/>
    <col min="5" max="5" width="11.85546875" style="18" customWidth="1"/>
    <col min="6" max="6" width="23" style="18" customWidth="1"/>
    <col min="7" max="7" width="12.28515625" style="18" customWidth="1"/>
    <col min="8" max="8" width="13" style="18" customWidth="1"/>
    <col min="9" max="10" width="13.85546875" style="18" customWidth="1"/>
    <col min="11" max="11" width="5.7109375" style="18" customWidth="1"/>
    <col min="12" max="12" width="11.28515625" style="18" customWidth="1"/>
    <col min="13" max="13" width="10" style="18" customWidth="1"/>
    <col min="14" max="14" width="16.28515625" style="18" customWidth="1"/>
    <col min="15" max="15" width="11.28515625" style="18" customWidth="1"/>
    <col min="16" max="16" width="12.7109375" style="18" bestFit="1" customWidth="1"/>
    <col min="17" max="16384" width="11.42578125" style="18"/>
  </cols>
  <sheetData>
    <row r="1" spans="1:16" x14ac:dyDescent="0.2">
      <c r="A1" s="37" t="s">
        <v>0</v>
      </c>
      <c r="B1" s="38"/>
      <c r="C1" s="38"/>
      <c r="D1" s="38"/>
      <c r="E1" s="39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" x14ac:dyDescent="0.2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x14ac:dyDescent="0.2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x14ac:dyDescent="0.2">
      <c r="A4" s="37" t="s">
        <v>139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6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6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40"/>
    </row>
    <row r="7" spans="1:16" x14ac:dyDescent="0.2">
      <c r="A7" s="41" t="s">
        <v>5</v>
      </c>
      <c r="B7" s="41" t="s">
        <v>6</v>
      </c>
      <c r="C7" s="41" t="s">
        <v>7</v>
      </c>
      <c r="D7" s="41" t="s">
        <v>8</v>
      </c>
      <c r="E7" s="41" t="s">
        <v>9</v>
      </c>
      <c r="F7" s="41" t="s">
        <v>10</v>
      </c>
      <c r="G7" s="41" t="s">
        <v>11</v>
      </c>
      <c r="H7" s="42" t="s">
        <v>12</v>
      </c>
      <c r="I7" s="42" t="s">
        <v>13</v>
      </c>
      <c r="J7" s="38"/>
      <c r="K7" s="43" t="s">
        <v>14</v>
      </c>
      <c r="L7" s="38"/>
      <c r="M7" s="38"/>
      <c r="N7" s="43" t="s">
        <v>15</v>
      </c>
      <c r="O7" s="38"/>
    </row>
    <row r="8" spans="1:16" x14ac:dyDescent="0.2">
      <c r="A8" s="44" t="s">
        <v>16</v>
      </c>
      <c r="B8" s="38"/>
      <c r="C8" s="38"/>
      <c r="D8" s="44" t="s">
        <v>17</v>
      </c>
      <c r="E8" s="44" t="s">
        <v>18</v>
      </c>
      <c r="F8" s="38"/>
      <c r="G8" s="38"/>
      <c r="H8" s="45" t="s">
        <v>20</v>
      </c>
      <c r="I8" s="45" t="s">
        <v>21</v>
      </c>
      <c r="J8" s="45" t="s">
        <v>22</v>
      </c>
      <c r="K8" s="45" t="s">
        <v>23</v>
      </c>
      <c r="L8" s="45" t="s">
        <v>24</v>
      </c>
      <c r="M8" s="44" t="s">
        <v>6</v>
      </c>
      <c r="N8" s="44" t="s">
        <v>25</v>
      </c>
      <c r="O8" s="45" t="s">
        <v>26</v>
      </c>
    </row>
    <row r="10" spans="1:16" x14ac:dyDescent="0.2">
      <c r="A10" s="26" t="s">
        <v>47</v>
      </c>
      <c r="B10" s="26" t="s">
        <v>132</v>
      </c>
      <c r="C10" s="26" t="s">
        <v>29</v>
      </c>
      <c r="D10" s="26" t="s">
        <v>133</v>
      </c>
      <c r="E10" s="26" t="s">
        <v>134</v>
      </c>
      <c r="F10" s="26" t="s">
        <v>135</v>
      </c>
      <c r="G10" s="26" t="s">
        <v>136</v>
      </c>
      <c r="H10" s="27">
        <v>406293.04</v>
      </c>
      <c r="I10" s="27">
        <v>0</v>
      </c>
      <c r="J10" s="27">
        <v>350252.62</v>
      </c>
      <c r="K10" s="27">
        <v>16</v>
      </c>
      <c r="L10" s="27">
        <v>56040.42</v>
      </c>
      <c r="M10" s="26" t="s">
        <v>137</v>
      </c>
      <c r="N10" s="26" t="s">
        <v>138</v>
      </c>
      <c r="O10" s="27">
        <v>42030.31</v>
      </c>
      <c r="P10" s="28"/>
    </row>
    <row r="11" spans="1:16" x14ac:dyDescent="0.2">
      <c r="A11" s="29"/>
      <c r="B11" s="29"/>
      <c r="C11" s="29"/>
      <c r="D11" s="29"/>
      <c r="E11" s="29"/>
      <c r="F11" s="29"/>
      <c r="G11" s="29"/>
      <c r="H11" s="30">
        <v>406293.04</v>
      </c>
      <c r="I11" s="30">
        <v>0</v>
      </c>
      <c r="J11" s="30">
        <v>350252.62</v>
      </c>
      <c r="K11" s="30"/>
      <c r="L11" s="30">
        <v>56040.42</v>
      </c>
      <c r="M11" s="29"/>
      <c r="N11" s="29"/>
      <c r="O11" s="31">
        <v>42030.31</v>
      </c>
      <c r="P11" s="32">
        <f>H11-O11</f>
        <v>364262.73</v>
      </c>
    </row>
    <row r="12" spans="1:16" x14ac:dyDescent="0.2">
      <c r="A12" s="26" t="s">
        <v>93</v>
      </c>
      <c r="B12" s="26" t="s">
        <v>35</v>
      </c>
      <c r="C12" s="26" t="s">
        <v>29</v>
      </c>
      <c r="D12" s="26" t="s">
        <v>94</v>
      </c>
      <c r="E12" s="26" t="s">
        <v>95</v>
      </c>
      <c r="F12" s="26" t="s">
        <v>96</v>
      </c>
      <c r="G12" s="26" t="s">
        <v>97</v>
      </c>
      <c r="H12" s="27">
        <v>334670.84999999998</v>
      </c>
      <c r="I12" s="27">
        <v>0</v>
      </c>
      <c r="J12" s="27">
        <v>288509.34999999998</v>
      </c>
      <c r="K12" s="27">
        <v>16</v>
      </c>
      <c r="L12" s="27">
        <v>46161.5</v>
      </c>
      <c r="M12" s="26" t="s">
        <v>82</v>
      </c>
      <c r="N12" s="26" t="s">
        <v>98</v>
      </c>
      <c r="O12" s="27">
        <v>34621.120000000003</v>
      </c>
      <c r="P12" s="28"/>
    </row>
    <row r="13" spans="1:16" x14ac:dyDescent="0.2">
      <c r="A13" s="29"/>
      <c r="B13" s="29"/>
      <c r="C13" s="29"/>
      <c r="D13" s="29"/>
      <c r="E13" s="29"/>
      <c r="F13" s="29"/>
      <c r="G13" s="29"/>
      <c r="H13" s="30">
        <v>334670.84999999998</v>
      </c>
      <c r="I13" s="30">
        <v>0</v>
      </c>
      <c r="J13" s="30">
        <v>288509.34999999998</v>
      </c>
      <c r="K13" s="30"/>
      <c r="L13" s="30">
        <v>46161.5</v>
      </c>
      <c r="M13" s="29"/>
      <c r="N13" s="29"/>
      <c r="O13" s="31">
        <v>34621.120000000003</v>
      </c>
      <c r="P13" s="32">
        <f>H13-O13</f>
        <v>300049.73</v>
      </c>
    </row>
    <row r="14" spans="1:16" x14ac:dyDescent="0.2">
      <c r="A14" s="29" t="s">
        <v>77</v>
      </c>
      <c r="B14" s="29" t="s">
        <v>70</v>
      </c>
      <c r="C14" s="29" t="s">
        <v>29</v>
      </c>
      <c r="D14" s="29" t="s">
        <v>78</v>
      </c>
      <c r="E14" s="29" t="s">
        <v>79</v>
      </c>
      <c r="F14" s="29" t="s">
        <v>80</v>
      </c>
      <c r="G14" s="29" t="s">
        <v>81</v>
      </c>
      <c r="H14" s="30">
        <v>358021.34</v>
      </c>
      <c r="I14" s="30">
        <v>0</v>
      </c>
      <c r="J14" s="30">
        <v>308639.09000000003</v>
      </c>
      <c r="K14" s="30">
        <v>16</v>
      </c>
      <c r="L14" s="30">
        <v>49382.25</v>
      </c>
      <c r="M14" s="29" t="s">
        <v>82</v>
      </c>
      <c r="N14" s="29" t="s">
        <v>83</v>
      </c>
      <c r="O14" s="30">
        <v>37036.68</v>
      </c>
    </row>
    <row r="15" spans="1:16" x14ac:dyDescent="0.2">
      <c r="A15" s="29" t="s">
        <v>84</v>
      </c>
      <c r="B15" s="29" t="s">
        <v>35</v>
      </c>
      <c r="C15" s="29" t="s">
        <v>29</v>
      </c>
      <c r="D15" s="29" t="s">
        <v>85</v>
      </c>
      <c r="E15" s="29" t="s">
        <v>86</v>
      </c>
      <c r="F15" s="29" t="s">
        <v>80</v>
      </c>
      <c r="G15" s="29" t="s">
        <v>81</v>
      </c>
      <c r="H15" s="30">
        <v>805208.1</v>
      </c>
      <c r="I15" s="30">
        <v>805208.1</v>
      </c>
      <c r="J15" s="30">
        <v>0</v>
      </c>
      <c r="K15" s="30">
        <v>0</v>
      </c>
      <c r="L15" s="30">
        <v>0</v>
      </c>
      <c r="O15" s="30">
        <v>0</v>
      </c>
    </row>
    <row r="16" spans="1:16" x14ac:dyDescent="0.2">
      <c r="A16" s="29" t="s">
        <v>87</v>
      </c>
      <c r="B16" s="29" t="s">
        <v>35</v>
      </c>
      <c r="C16" s="29" t="s">
        <v>29</v>
      </c>
      <c r="D16" s="29" t="s">
        <v>88</v>
      </c>
      <c r="E16" s="29" t="s">
        <v>89</v>
      </c>
      <c r="F16" s="29" t="s">
        <v>80</v>
      </c>
      <c r="G16" s="29" t="s">
        <v>81</v>
      </c>
      <c r="H16" s="30">
        <v>181773</v>
      </c>
      <c r="I16" s="30">
        <v>181773</v>
      </c>
      <c r="J16" s="30">
        <v>0</v>
      </c>
      <c r="K16" s="30">
        <v>0</v>
      </c>
      <c r="L16" s="30">
        <v>0</v>
      </c>
      <c r="O16" s="30">
        <v>0</v>
      </c>
    </row>
    <row r="17" spans="1:16" x14ac:dyDescent="0.2">
      <c r="A17" s="26" t="s">
        <v>90</v>
      </c>
      <c r="B17" s="26" t="s">
        <v>35</v>
      </c>
      <c r="C17" s="26" t="s">
        <v>29</v>
      </c>
      <c r="D17" s="26" t="s">
        <v>91</v>
      </c>
      <c r="E17" s="26" t="s">
        <v>92</v>
      </c>
      <c r="F17" s="26" t="s">
        <v>80</v>
      </c>
      <c r="G17" s="26" t="s">
        <v>81</v>
      </c>
      <c r="H17" s="27">
        <v>1006290.9</v>
      </c>
      <c r="I17" s="27">
        <v>1006290.9</v>
      </c>
      <c r="J17" s="27">
        <v>0</v>
      </c>
      <c r="K17" s="27">
        <v>0</v>
      </c>
      <c r="L17" s="27">
        <v>0</v>
      </c>
      <c r="M17" s="28"/>
      <c r="N17" s="28"/>
      <c r="O17" s="27">
        <v>0</v>
      </c>
      <c r="P17" s="28"/>
    </row>
    <row r="18" spans="1:16" x14ac:dyDescent="0.2">
      <c r="A18" s="29"/>
      <c r="B18" s="29"/>
      <c r="C18" s="29"/>
      <c r="D18" s="29"/>
      <c r="E18" s="29"/>
      <c r="F18" s="29"/>
      <c r="G18" s="29"/>
      <c r="H18" s="30">
        <f>SUM(H14:H17)</f>
        <v>2351293.34</v>
      </c>
      <c r="I18" s="30">
        <f t="shared" ref="I18:L18" si="0">SUM(I14:I17)</f>
        <v>1993272</v>
      </c>
      <c r="J18" s="30">
        <f t="shared" si="0"/>
        <v>308639.09000000003</v>
      </c>
      <c r="K18" s="30"/>
      <c r="L18" s="30">
        <f t="shared" si="0"/>
        <v>49382.25</v>
      </c>
      <c r="O18" s="31">
        <f>SUM(O14:O17)</f>
        <v>37036.68</v>
      </c>
      <c r="P18" s="32">
        <f>H18-O18</f>
        <v>2314256.6599999997</v>
      </c>
    </row>
    <row r="19" spans="1:16" x14ac:dyDescent="0.2">
      <c r="A19" s="29" t="s">
        <v>47</v>
      </c>
      <c r="B19" s="29" t="s">
        <v>48</v>
      </c>
      <c r="C19" s="29" t="s">
        <v>29</v>
      </c>
      <c r="D19" s="29" t="s">
        <v>49</v>
      </c>
      <c r="E19" s="29" t="s">
        <v>50</v>
      </c>
      <c r="F19" s="29" t="s">
        <v>51</v>
      </c>
      <c r="G19" s="29" t="s">
        <v>52</v>
      </c>
      <c r="H19" s="30">
        <v>238875</v>
      </c>
      <c r="I19" s="30">
        <v>238875</v>
      </c>
      <c r="J19" s="30">
        <v>0</v>
      </c>
      <c r="K19" s="30">
        <v>0</v>
      </c>
      <c r="L19" s="30">
        <v>0</v>
      </c>
      <c r="O19" s="30">
        <v>0</v>
      </c>
    </row>
    <row r="20" spans="1:16" x14ac:dyDescent="0.2">
      <c r="A20" s="29" t="s">
        <v>53</v>
      </c>
      <c r="B20" s="29" t="s">
        <v>48</v>
      </c>
      <c r="C20" s="29" t="s">
        <v>29</v>
      </c>
      <c r="D20" s="29" t="s">
        <v>54</v>
      </c>
      <c r="E20" s="20" t="s">
        <v>131</v>
      </c>
      <c r="F20" s="29" t="s">
        <v>51</v>
      </c>
      <c r="G20" s="29" t="s">
        <v>52</v>
      </c>
      <c r="H20" s="30">
        <v>1269937.5</v>
      </c>
      <c r="I20" s="30">
        <v>1269937.5</v>
      </c>
      <c r="J20" s="30">
        <v>0</v>
      </c>
      <c r="K20" s="30">
        <v>0</v>
      </c>
      <c r="L20" s="30">
        <v>0</v>
      </c>
      <c r="O20" s="30">
        <v>0</v>
      </c>
    </row>
    <row r="21" spans="1:16" x14ac:dyDescent="0.2">
      <c r="A21" s="29" t="s">
        <v>55</v>
      </c>
      <c r="B21" s="29" t="s">
        <v>48</v>
      </c>
      <c r="C21" s="29" t="s">
        <v>29</v>
      </c>
      <c r="D21" s="29" t="s">
        <v>56</v>
      </c>
      <c r="E21" s="29" t="s">
        <v>57</v>
      </c>
      <c r="F21" s="29" t="s">
        <v>51</v>
      </c>
      <c r="G21" s="29" t="s">
        <v>52</v>
      </c>
      <c r="H21" s="30">
        <v>6889807.9800000004</v>
      </c>
      <c r="I21" s="30">
        <v>6889807.9800000004</v>
      </c>
      <c r="J21" s="30">
        <v>0</v>
      </c>
      <c r="K21" s="30">
        <v>0</v>
      </c>
      <c r="L21" s="30">
        <v>0</v>
      </c>
      <c r="O21" s="30">
        <v>0</v>
      </c>
    </row>
    <row r="22" spans="1:16" x14ac:dyDescent="0.2">
      <c r="A22" s="29" t="s">
        <v>64</v>
      </c>
      <c r="B22" s="29" t="s">
        <v>48</v>
      </c>
      <c r="C22" s="29" t="s">
        <v>29</v>
      </c>
      <c r="D22" s="29" t="s">
        <v>65</v>
      </c>
      <c r="E22" s="29" t="s">
        <v>66</v>
      </c>
      <c r="F22" s="29" t="s">
        <v>51</v>
      </c>
      <c r="G22" s="29" t="s">
        <v>52</v>
      </c>
      <c r="H22" s="30">
        <v>1690111.21</v>
      </c>
      <c r="I22" s="30">
        <v>105300</v>
      </c>
      <c r="J22" s="30">
        <v>1366216.56</v>
      </c>
      <c r="K22" s="30">
        <v>16</v>
      </c>
      <c r="L22" s="30">
        <v>218594.65</v>
      </c>
      <c r="M22" s="29" t="s">
        <v>67</v>
      </c>
      <c r="N22" s="29" t="s">
        <v>68</v>
      </c>
      <c r="O22" s="30">
        <v>163945.98000000001</v>
      </c>
    </row>
    <row r="23" spans="1:16" x14ac:dyDescent="0.2">
      <c r="A23" s="29" t="s">
        <v>69</v>
      </c>
      <c r="B23" s="29" t="s">
        <v>70</v>
      </c>
      <c r="C23" s="29" t="s">
        <v>29</v>
      </c>
      <c r="D23" s="29" t="s">
        <v>71</v>
      </c>
      <c r="E23" s="29" t="s">
        <v>72</v>
      </c>
      <c r="F23" s="29" t="s">
        <v>51</v>
      </c>
      <c r="G23" s="29" t="s">
        <v>52</v>
      </c>
      <c r="H23" s="30">
        <v>11727224.25</v>
      </c>
      <c r="I23" s="30">
        <v>11727224.25</v>
      </c>
      <c r="J23" s="30">
        <v>0</v>
      </c>
      <c r="K23" s="30">
        <v>0</v>
      </c>
      <c r="L23" s="30">
        <v>0</v>
      </c>
      <c r="O23" s="30">
        <v>0</v>
      </c>
    </row>
    <row r="24" spans="1:16" x14ac:dyDescent="0.2">
      <c r="A24" s="26" t="s">
        <v>73</v>
      </c>
      <c r="B24" s="26" t="s">
        <v>70</v>
      </c>
      <c r="C24" s="26" t="s">
        <v>29</v>
      </c>
      <c r="D24" s="26" t="s">
        <v>74</v>
      </c>
      <c r="E24" s="26" t="s">
        <v>75</v>
      </c>
      <c r="F24" s="26" t="s">
        <v>51</v>
      </c>
      <c r="G24" s="26" t="s">
        <v>52</v>
      </c>
      <c r="H24" s="27">
        <v>547265.59</v>
      </c>
      <c r="I24" s="27">
        <v>0</v>
      </c>
      <c r="J24" s="27">
        <v>471780.68</v>
      </c>
      <c r="K24" s="27">
        <v>16</v>
      </c>
      <c r="L24" s="27">
        <v>75484.91</v>
      </c>
      <c r="M24" s="26" t="s">
        <v>67</v>
      </c>
      <c r="N24" s="26" t="s">
        <v>76</v>
      </c>
      <c r="O24" s="27">
        <v>56613.68</v>
      </c>
      <c r="P24" s="28"/>
    </row>
    <row r="25" spans="1:16" x14ac:dyDescent="0.2">
      <c r="A25" s="29"/>
      <c r="B25" s="29"/>
      <c r="C25" s="29"/>
      <c r="D25" s="29"/>
      <c r="E25" s="29"/>
      <c r="F25" s="29"/>
      <c r="G25" s="29"/>
      <c r="H25" s="30">
        <f>SUM(H19:H24)</f>
        <v>22363221.530000001</v>
      </c>
      <c r="I25" s="30">
        <f t="shared" ref="I25:J25" si="1">SUM(I19:I24)</f>
        <v>20231144.73</v>
      </c>
      <c r="J25" s="30">
        <f t="shared" si="1"/>
        <v>1837997.24</v>
      </c>
      <c r="K25" s="30"/>
      <c r="L25" s="30">
        <f t="shared" ref="L25" si="2">SUM(L19:L24)</f>
        <v>294079.56</v>
      </c>
      <c r="M25" s="29"/>
      <c r="N25" s="29"/>
      <c r="O25" s="31">
        <f>SUM(O19:O24)</f>
        <v>220559.66</v>
      </c>
      <c r="P25" s="32">
        <f>H25-O25</f>
        <v>22142661.870000001</v>
      </c>
    </row>
    <row r="26" spans="1:16" x14ac:dyDescent="0.2">
      <c r="A26" s="26" t="s">
        <v>58</v>
      </c>
      <c r="B26" s="26" t="s">
        <v>48</v>
      </c>
      <c r="C26" s="26" t="s">
        <v>29</v>
      </c>
      <c r="D26" s="26" t="s">
        <v>59</v>
      </c>
      <c r="E26" s="26" t="s">
        <v>60</v>
      </c>
      <c r="F26" s="26" t="s">
        <v>61</v>
      </c>
      <c r="G26" s="26" t="s">
        <v>62</v>
      </c>
      <c r="H26" s="27">
        <v>2370820.2000000002</v>
      </c>
      <c r="I26" s="27">
        <v>0</v>
      </c>
      <c r="J26" s="27">
        <v>2043810.52</v>
      </c>
      <c r="K26" s="27">
        <v>16</v>
      </c>
      <c r="L26" s="27">
        <v>327009.68</v>
      </c>
      <c r="M26" s="26" t="s">
        <v>35</v>
      </c>
      <c r="N26" s="26" t="s">
        <v>63</v>
      </c>
      <c r="O26" s="27">
        <v>327009.68</v>
      </c>
      <c r="P26" s="28"/>
    </row>
    <row r="27" spans="1:16" x14ac:dyDescent="0.2">
      <c r="A27" s="29"/>
      <c r="B27" s="29"/>
      <c r="C27" s="29"/>
      <c r="D27" s="29"/>
      <c r="E27" s="29"/>
      <c r="F27" s="29"/>
      <c r="G27" s="29"/>
      <c r="H27" s="30">
        <v>2370820.2000000002</v>
      </c>
      <c r="I27" s="30">
        <v>0</v>
      </c>
      <c r="J27" s="30">
        <v>2043810.52</v>
      </c>
      <c r="K27" s="30">
        <v>16</v>
      </c>
      <c r="L27" s="30">
        <v>327009.68</v>
      </c>
      <c r="M27" s="29"/>
      <c r="N27" s="29"/>
      <c r="O27" s="31">
        <v>327009.68</v>
      </c>
      <c r="P27" s="32">
        <f>H27-O27</f>
        <v>2043810.5200000003</v>
      </c>
    </row>
    <row r="28" spans="1:16" x14ac:dyDescent="0.2">
      <c r="A28" s="29" t="s">
        <v>27</v>
      </c>
      <c r="B28" s="29" t="s">
        <v>28</v>
      </c>
      <c r="C28" s="29" t="s">
        <v>29</v>
      </c>
      <c r="D28" s="29" t="s">
        <v>30</v>
      </c>
      <c r="E28" s="29" t="s">
        <v>31</v>
      </c>
      <c r="F28" s="29" t="s">
        <v>32</v>
      </c>
      <c r="G28" s="29" t="s">
        <v>33</v>
      </c>
      <c r="H28" s="30">
        <v>1.55</v>
      </c>
      <c r="I28" s="30">
        <v>0</v>
      </c>
      <c r="J28" s="30">
        <v>1.34</v>
      </c>
      <c r="K28" s="30">
        <v>16</v>
      </c>
      <c r="L28" s="30">
        <v>0.21</v>
      </c>
      <c r="M28" s="29" t="s">
        <v>35</v>
      </c>
      <c r="N28" s="29" t="s">
        <v>36</v>
      </c>
      <c r="O28" s="30">
        <v>0.15</v>
      </c>
    </row>
    <row r="29" spans="1:16" x14ac:dyDescent="0.2">
      <c r="A29" s="29" t="s">
        <v>37</v>
      </c>
      <c r="B29" s="29" t="s">
        <v>38</v>
      </c>
      <c r="C29" s="29" t="s">
        <v>29</v>
      </c>
      <c r="D29" s="29" t="s">
        <v>39</v>
      </c>
      <c r="E29" s="29" t="s">
        <v>40</v>
      </c>
      <c r="F29" s="29" t="s">
        <v>32</v>
      </c>
      <c r="G29" s="29" t="s">
        <v>33</v>
      </c>
      <c r="H29" s="30">
        <v>1.55</v>
      </c>
      <c r="I29" s="30">
        <v>0</v>
      </c>
      <c r="J29" s="30">
        <v>1.34</v>
      </c>
      <c r="K29" s="30">
        <v>16</v>
      </c>
      <c r="L29" s="30">
        <v>0.21</v>
      </c>
      <c r="M29" s="29" t="s">
        <v>35</v>
      </c>
      <c r="N29" s="29" t="s">
        <v>41</v>
      </c>
      <c r="O29" s="30">
        <v>0.15</v>
      </c>
    </row>
    <row r="30" spans="1:16" x14ac:dyDescent="0.2">
      <c r="A30" s="26" t="s">
        <v>42</v>
      </c>
      <c r="B30" s="26" t="s">
        <v>43</v>
      </c>
      <c r="C30" s="26" t="s">
        <v>29</v>
      </c>
      <c r="D30" s="26" t="s">
        <v>44</v>
      </c>
      <c r="E30" s="26" t="s">
        <v>45</v>
      </c>
      <c r="F30" s="26" t="s">
        <v>32</v>
      </c>
      <c r="G30" s="26" t="s">
        <v>33</v>
      </c>
      <c r="H30" s="27">
        <v>1.55</v>
      </c>
      <c r="I30" s="27">
        <v>0</v>
      </c>
      <c r="J30" s="27">
        <v>1.34</v>
      </c>
      <c r="K30" s="27">
        <v>16</v>
      </c>
      <c r="L30" s="27">
        <v>0.21</v>
      </c>
      <c r="M30" s="26" t="s">
        <v>35</v>
      </c>
      <c r="N30" s="26" t="s">
        <v>46</v>
      </c>
      <c r="O30" s="27">
        <v>0.15</v>
      </c>
      <c r="P30" s="28"/>
    </row>
    <row r="31" spans="1:16" ht="13.5" thickBot="1" x14ac:dyDescent="0.25">
      <c r="H31" s="30">
        <f>SUM(H28:H30)</f>
        <v>4.6500000000000004</v>
      </c>
      <c r="I31" s="30">
        <f t="shared" ref="I31:L31" si="3">SUM(I28:I30)</f>
        <v>0</v>
      </c>
      <c r="J31" s="30">
        <f t="shared" si="3"/>
        <v>4.0200000000000005</v>
      </c>
      <c r="K31" s="30"/>
      <c r="L31" s="30">
        <f t="shared" si="3"/>
        <v>0.63</v>
      </c>
      <c r="O31" s="31">
        <f>SUM(O28:O30)</f>
        <v>0.44999999999999996</v>
      </c>
      <c r="P31" s="33">
        <f>H31-O31</f>
        <v>4.2</v>
      </c>
    </row>
    <row r="32" spans="1:16" ht="13.5" thickTop="1" x14ac:dyDescent="0.2">
      <c r="M32" s="34" t="s">
        <v>140</v>
      </c>
      <c r="N32" s="34"/>
      <c r="O32" s="35"/>
      <c r="P32" s="32">
        <f>SUM(P11:P31)</f>
        <v>27165045.710000001</v>
      </c>
    </row>
    <row r="33" spans="1:4" x14ac:dyDescent="0.2">
      <c r="A33" s="17" t="s">
        <v>0</v>
      </c>
    </row>
    <row r="34" spans="1:4" x14ac:dyDescent="0.2">
      <c r="A34" s="17" t="s">
        <v>1</v>
      </c>
    </row>
    <row r="35" spans="1:4" x14ac:dyDescent="0.2">
      <c r="A35" s="19" t="s">
        <v>2</v>
      </c>
    </row>
    <row r="37" spans="1:4" x14ac:dyDescent="0.2">
      <c r="B37" s="24" t="s">
        <v>100</v>
      </c>
    </row>
    <row r="38" spans="1:4" x14ac:dyDescent="0.2">
      <c r="D38" s="21" t="s">
        <v>4</v>
      </c>
    </row>
    <row r="39" spans="1:4" x14ac:dyDescent="0.2">
      <c r="A39" s="22" t="s">
        <v>101</v>
      </c>
      <c r="B39" s="23" t="s">
        <v>22</v>
      </c>
      <c r="C39" s="23" t="s">
        <v>23</v>
      </c>
      <c r="D39" s="23" t="s">
        <v>102</v>
      </c>
    </row>
    <row r="40" spans="1:4" x14ac:dyDescent="0.2">
      <c r="B40" s="25" t="s">
        <v>103</v>
      </c>
      <c r="D40" s="25" t="s">
        <v>104</v>
      </c>
    </row>
    <row r="42" spans="1:4" x14ac:dyDescent="0.2">
      <c r="A42" s="19" t="s">
        <v>105</v>
      </c>
    </row>
    <row r="43" spans="1:4" x14ac:dyDescent="0.2">
      <c r="A43" s="19" t="s">
        <v>106</v>
      </c>
      <c r="B43" s="36">
        <v>22224416.73</v>
      </c>
    </row>
    <row r="44" spans="1:4" x14ac:dyDescent="0.2">
      <c r="A44" s="19" t="s">
        <v>107</v>
      </c>
      <c r="B44" s="36">
        <v>0</v>
      </c>
    </row>
    <row r="45" spans="1:4" x14ac:dyDescent="0.2">
      <c r="A45" s="19" t="s">
        <v>108</v>
      </c>
      <c r="B45" s="36">
        <v>0</v>
      </c>
    </row>
    <row r="46" spans="1:4" x14ac:dyDescent="0.2">
      <c r="A46" s="19" t="s">
        <v>109</v>
      </c>
      <c r="B46" s="36">
        <v>0</v>
      </c>
    </row>
    <row r="47" spans="1:4" x14ac:dyDescent="0.2">
      <c r="A47" s="19" t="s">
        <v>110</v>
      </c>
      <c r="B47" s="21" t="s">
        <v>111</v>
      </c>
    </row>
    <row r="49" spans="1:4" x14ac:dyDescent="0.2">
      <c r="A49" s="19" t="s">
        <v>112</v>
      </c>
      <c r="B49" s="36">
        <v>0</v>
      </c>
      <c r="C49" s="36">
        <v>0</v>
      </c>
      <c r="D49" s="36">
        <v>0</v>
      </c>
    </row>
    <row r="50" spans="1:4" x14ac:dyDescent="0.2">
      <c r="A50" s="19" t="s">
        <v>113</v>
      </c>
      <c r="B50" s="36">
        <v>0</v>
      </c>
      <c r="C50" s="36">
        <v>0</v>
      </c>
      <c r="D50" s="36">
        <v>0</v>
      </c>
    </row>
    <row r="51" spans="1:4" x14ac:dyDescent="0.2">
      <c r="A51" s="19" t="s">
        <v>114</v>
      </c>
      <c r="B51" s="36">
        <v>0</v>
      </c>
      <c r="C51" s="36">
        <v>0</v>
      </c>
      <c r="D51" s="36">
        <v>0</v>
      </c>
    </row>
    <row r="52" spans="1:4" x14ac:dyDescent="0.2">
      <c r="A52" s="19" t="s">
        <v>115</v>
      </c>
      <c r="B52" s="36">
        <v>4478960.22</v>
      </c>
      <c r="C52" s="36">
        <v>16</v>
      </c>
      <c r="D52" s="36">
        <v>716633.61999999988</v>
      </c>
    </row>
    <row r="53" spans="1:4" x14ac:dyDescent="0.2">
      <c r="A53" s="19" t="s">
        <v>116</v>
      </c>
      <c r="B53" s="36">
        <v>0</v>
      </c>
      <c r="C53" s="36">
        <v>0</v>
      </c>
      <c r="D53" s="36">
        <v>0</v>
      </c>
    </row>
    <row r="54" spans="1:4" x14ac:dyDescent="0.2">
      <c r="A54" s="19" t="s">
        <v>117</v>
      </c>
      <c r="B54" s="36">
        <v>0</v>
      </c>
      <c r="C54" s="36">
        <v>0</v>
      </c>
      <c r="D54" s="36">
        <v>0</v>
      </c>
    </row>
    <row r="55" spans="1:4" x14ac:dyDescent="0.2">
      <c r="A55" s="21" t="s">
        <v>118</v>
      </c>
      <c r="B55" s="21" t="s">
        <v>119</v>
      </c>
      <c r="D55" s="21" t="s">
        <v>120</v>
      </c>
    </row>
    <row r="57" spans="1:4" x14ac:dyDescent="0.2">
      <c r="A57" s="19" t="s">
        <v>121</v>
      </c>
      <c r="D57" s="21" t="s">
        <v>122</v>
      </c>
    </row>
    <row r="58" spans="1:4" x14ac:dyDescent="0.2">
      <c r="A58" s="19" t="s">
        <v>123</v>
      </c>
      <c r="D58" s="21" t="s">
        <v>122</v>
      </c>
    </row>
    <row r="59" spans="1:4" x14ac:dyDescent="0.2">
      <c r="A59" s="19" t="s">
        <v>124</v>
      </c>
      <c r="D59" s="21" t="s">
        <v>122</v>
      </c>
    </row>
    <row r="60" spans="1:4" x14ac:dyDescent="0.2">
      <c r="A60" s="19" t="s">
        <v>125</v>
      </c>
      <c r="D60" s="21" t="s">
        <v>122</v>
      </c>
    </row>
    <row r="61" spans="1:4" x14ac:dyDescent="0.2">
      <c r="A61" s="19" t="s">
        <v>126</v>
      </c>
      <c r="D61" s="21" t="s">
        <v>127</v>
      </c>
    </row>
    <row r="62" spans="1:4" x14ac:dyDescent="0.2">
      <c r="A62" s="19" t="s">
        <v>128</v>
      </c>
      <c r="D62" s="21" t="s">
        <v>122</v>
      </c>
    </row>
    <row r="63" spans="1:4" x14ac:dyDescent="0.2">
      <c r="A63" s="19" t="s">
        <v>129</v>
      </c>
      <c r="D63" s="21" t="s">
        <v>130</v>
      </c>
    </row>
  </sheetData>
  <sortState ref="A10:P25">
    <sortCondition ref="F10:F25"/>
  </sortState>
  <pageMargins left="0.74803149606299213" right="0.74803149606299213" top="0.98425196850393704" bottom="0.98425196850393704" header="0.51181102362204722" footer="0.51181102362204722"/>
  <pageSetup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E16" sqref="E16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23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8.7109375" customWidth="1"/>
    <col min="15" max="15" width="16.28515625" customWidth="1"/>
    <col min="16" max="16" width="19.85546875" customWidth="1"/>
  </cols>
  <sheetData>
    <row r="1" spans="1:16" x14ac:dyDescent="0.2">
      <c r="A1" s="1" t="s">
        <v>0</v>
      </c>
      <c r="E1" s="12">
        <v>9.5</v>
      </c>
    </row>
    <row r="2" spans="1:16" x14ac:dyDescent="0.2">
      <c r="A2" s="1" t="s">
        <v>1</v>
      </c>
    </row>
    <row r="3" spans="1:16" x14ac:dyDescent="0.2">
      <c r="A3" s="2" t="s">
        <v>2</v>
      </c>
    </row>
    <row r="5" spans="1:16" x14ac:dyDescent="0.2">
      <c r="H5" s="3" t="s">
        <v>3</v>
      </c>
    </row>
    <row r="6" spans="1:16" x14ac:dyDescent="0.2">
      <c r="P6" s="4" t="s">
        <v>4</v>
      </c>
    </row>
    <row r="7" spans="1:16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7</v>
      </c>
      <c r="I7" s="6" t="s">
        <v>12</v>
      </c>
      <c r="J7" s="6" t="s">
        <v>13</v>
      </c>
      <c r="L7" s="3" t="s">
        <v>14</v>
      </c>
      <c r="O7" s="3" t="s">
        <v>15</v>
      </c>
    </row>
    <row r="8" spans="1:16" x14ac:dyDescent="0.2">
      <c r="A8" s="7" t="s">
        <v>16</v>
      </c>
      <c r="D8" s="7" t="s">
        <v>17</v>
      </c>
      <c r="E8" s="7" t="s">
        <v>18</v>
      </c>
      <c r="H8" s="7" t="s">
        <v>19</v>
      </c>
      <c r="I8" s="8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7" t="s">
        <v>6</v>
      </c>
      <c r="O8" s="7" t="s">
        <v>25</v>
      </c>
      <c r="P8" s="8" t="s">
        <v>26</v>
      </c>
    </row>
    <row r="10" spans="1:16" s="15" customFormat="1" x14ac:dyDescent="0.2">
      <c r="A10" s="13" t="s">
        <v>27</v>
      </c>
      <c r="B10" s="13" t="s">
        <v>28</v>
      </c>
      <c r="C10" s="13" t="s">
        <v>29</v>
      </c>
      <c r="D10" s="13" t="s">
        <v>30</v>
      </c>
      <c r="E10" s="13" t="s">
        <v>31</v>
      </c>
      <c r="F10" s="13" t="s">
        <v>32</v>
      </c>
      <c r="G10" s="13" t="s">
        <v>33</v>
      </c>
      <c r="H10" s="13" t="s">
        <v>34</v>
      </c>
      <c r="I10" s="14">
        <v>1.55</v>
      </c>
      <c r="J10" s="14">
        <v>0</v>
      </c>
      <c r="K10" s="14">
        <v>1.34</v>
      </c>
      <c r="L10" s="14">
        <v>16</v>
      </c>
      <c r="M10" s="14">
        <v>0.21</v>
      </c>
      <c r="N10" s="13" t="s">
        <v>35</v>
      </c>
      <c r="O10" s="13" t="s">
        <v>36</v>
      </c>
      <c r="P10" s="14">
        <v>0.15</v>
      </c>
    </row>
    <row r="11" spans="1:16" s="15" customFormat="1" x14ac:dyDescent="0.2">
      <c r="A11" s="13" t="s">
        <v>37</v>
      </c>
      <c r="B11" s="13" t="s">
        <v>38</v>
      </c>
      <c r="C11" s="13" t="s">
        <v>29</v>
      </c>
      <c r="D11" s="13" t="s">
        <v>39</v>
      </c>
      <c r="E11" s="13" t="s">
        <v>40</v>
      </c>
      <c r="F11" s="13" t="s">
        <v>32</v>
      </c>
      <c r="G11" s="13" t="s">
        <v>33</v>
      </c>
      <c r="H11" s="13" t="s">
        <v>34</v>
      </c>
      <c r="I11" s="14">
        <v>1.55</v>
      </c>
      <c r="J11" s="14">
        <v>0</v>
      </c>
      <c r="K11" s="14">
        <v>1.34</v>
      </c>
      <c r="L11" s="14">
        <v>16</v>
      </c>
      <c r="M11" s="14">
        <v>0.21</v>
      </c>
      <c r="N11" s="13" t="s">
        <v>35</v>
      </c>
      <c r="O11" s="13" t="s">
        <v>41</v>
      </c>
      <c r="P11" s="14">
        <v>0.15</v>
      </c>
    </row>
    <row r="12" spans="1:16" s="15" customFormat="1" x14ac:dyDescent="0.2">
      <c r="A12" s="13" t="s">
        <v>42</v>
      </c>
      <c r="B12" s="13" t="s">
        <v>43</v>
      </c>
      <c r="C12" s="13" t="s">
        <v>29</v>
      </c>
      <c r="D12" s="13" t="s">
        <v>44</v>
      </c>
      <c r="E12" s="13" t="s">
        <v>45</v>
      </c>
      <c r="F12" s="13" t="s">
        <v>32</v>
      </c>
      <c r="G12" s="13" t="s">
        <v>33</v>
      </c>
      <c r="H12" s="13" t="s">
        <v>34</v>
      </c>
      <c r="I12" s="14">
        <v>1.55</v>
      </c>
      <c r="J12" s="14">
        <v>0</v>
      </c>
      <c r="K12" s="14">
        <v>1.34</v>
      </c>
      <c r="L12" s="14">
        <v>16</v>
      </c>
      <c r="M12" s="14">
        <v>0.21</v>
      </c>
      <c r="N12" s="13" t="s">
        <v>35</v>
      </c>
      <c r="O12" s="13" t="s">
        <v>46</v>
      </c>
      <c r="P12" s="14">
        <v>0.15</v>
      </c>
    </row>
    <row r="13" spans="1:16" s="15" customFormat="1" x14ac:dyDescent="0.2">
      <c r="A13" s="13" t="s">
        <v>47</v>
      </c>
      <c r="B13" s="13" t="s">
        <v>48</v>
      </c>
      <c r="C13" s="13" t="s">
        <v>29</v>
      </c>
      <c r="D13" s="13" t="s">
        <v>49</v>
      </c>
      <c r="E13" s="13" t="s">
        <v>50</v>
      </c>
      <c r="F13" s="13" t="s">
        <v>51</v>
      </c>
      <c r="G13" s="13" t="s">
        <v>52</v>
      </c>
      <c r="H13" s="13" t="s">
        <v>34</v>
      </c>
      <c r="I13" s="14">
        <v>238875</v>
      </c>
      <c r="J13" s="14">
        <v>238875</v>
      </c>
      <c r="K13" s="14">
        <v>0</v>
      </c>
      <c r="L13" s="14">
        <v>0</v>
      </c>
      <c r="M13" s="14">
        <v>0</v>
      </c>
      <c r="P13" s="14">
        <v>0</v>
      </c>
    </row>
    <row r="14" spans="1:16" s="15" customFormat="1" x14ac:dyDescent="0.2">
      <c r="A14" s="13" t="s">
        <v>53</v>
      </c>
      <c r="B14" s="13" t="s">
        <v>48</v>
      </c>
      <c r="C14" s="13" t="s">
        <v>29</v>
      </c>
      <c r="D14" s="13" t="s">
        <v>54</v>
      </c>
      <c r="E14" s="16" t="s">
        <v>131</v>
      </c>
      <c r="F14" s="13" t="s">
        <v>51</v>
      </c>
      <c r="G14" s="13" t="s">
        <v>52</v>
      </c>
      <c r="H14" s="13" t="s">
        <v>34</v>
      </c>
      <c r="I14" s="14">
        <v>1269937.5</v>
      </c>
      <c r="J14" s="14">
        <v>1269937.5</v>
      </c>
      <c r="K14" s="14">
        <v>0</v>
      </c>
      <c r="L14" s="14">
        <v>0</v>
      </c>
      <c r="M14" s="14">
        <v>0</v>
      </c>
      <c r="P14" s="14">
        <v>0</v>
      </c>
    </row>
    <row r="15" spans="1:16" s="15" customFormat="1" x14ac:dyDescent="0.2">
      <c r="A15" s="13" t="s">
        <v>55</v>
      </c>
      <c r="B15" s="13" t="s">
        <v>48</v>
      </c>
      <c r="C15" s="13" t="s">
        <v>29</v>
      </c>
      <c r="D15" s="13" t="s">
        <v>56</v>
      </c>
      <c r="E15" s="13" t="s">
        <v>57</v>
      </c>
      <c r="F15" s="13" t="s">
        <v>51</v>
      </c>
      <c r="G15" s="13" t="s">
        <v>52</v>
      </c>
      <c r="H15" s="13" t="s">
        <v>34</v>
      </c>
      <c r="I15" s="14">
        <v>6889807.9800000004</v>
      </c>
      <c r="J15" s="14">
        <v>6889807.9800000004</v>
      </c>
      <c r="K15" s="14">
        <v>0</v>
      </c>
      <c r="L15" s="14">
        <v>0</v>
      </c>
      <c r="M15" s="14">
        <v>0</v>
      </c>
      <c r="P15" s="14">
        <v>0</v>
      </c>
    </row>
    <row r="16" spans="1:16" s="15" customFormat="1" x14ac:dyDescent="0.2">
      <c r="A16" s="13" t="s">
        <v>58</v>
      </c>
      <c r="B16" s="13" t="s">
        <v>48</v>
      </c>
      <c r="C16" s="13" t="s">
        <v>29</v>
      </c>
      <c r="D16" s="13" t="s">
        <v>59</v>
      </c>
      <c r="E16" s="13" t="s">
        <v>60</v>
      </c>
      <c r="F16" s="13" t="s">
        <v>61</v>
      </c>
      <c r="G16" s="13" t="s">
        <v>62</v>
      </c>
      <c r="H16" s="13" t="s">
        <v>34</v>
      </c>
      <c r="I16" s="14">
        <v>2370820.2000000002</v>
      </c>
      <c r="J16" s="14">
        <v>0</v>
      </c>
      <c r="K16" s="14">
        <v>2043810.52</v>
      </c>
      <c r="L16" s="14">
        <v>16</v>
      </c>
      <c r="M16" s="14">
        <v>327009.68</v>
      </c>
      <c r="N16" s="13" t="s">
        <v>35</v>
      </c>
      <c r="O16" s="13" t="s">
        <v>63</v>
      </c>
      <c r="P16" s="14">
        <v>327009.68</v>
      </c>
    </row>
    <row r="17" spans="1:16" s="15" customFormat="1" x14ac:dyDescent="0.2">
      <c r="A17" s="13" t="s">
        <v>64</v>
      </c>
      <c r="B17" s="13" t="s">
        <v>48</v>
      </c>
      <c r="C17" s="13" t="s">
        <v>29</v>
      </c>
      <c r="D17" s="13" t="s">
        <v>65</v>
      </c>
      <c r="E17" s="13" t="s">
        <v>66</v>
      </c>
      <c r="F17" s="13" t="s">
        <v>51</v>
      </c>
      <c r="G17" s="13" t="s">
        <v>52</v>
      </c>
      <c r="H17" s="13" t="s">
        <v>34</v>
      </c>
      <c r="I17" s="14">
        <v>1690111.21</v>
      </c>
      <c r="J17" s="14">
        <v>105300</v>
      </c>
      <c r="K17" s="14">
        <v>1366216.56</v>
      </c>
      <c r="L17" s="14">
        <v>16</v>
      </c>
      <c r="M17" s="14">
        <v>218594.65</v>
      </c>
      <c r="N17" s="13" t="s">
        <v>67</v>
      </c>
      <c r="O17" s="13" t="s">
        <v>68</v>
      </c>
      <c r="P17" s="14">
        <v>163945.98000000001</v>
      </c>
    </row>
    <row r="18" spans="1:16" s="15" customFormat="1" x14ac:dyDescent="0.2">
      <c r="A18" s="13" t="s">
        <v>69</v>
      </c>
      <c r="B18" s="13" t="s">
        <v>70</v>
      </c>
      <c r="C18" s="13" t="s">
        <v>29</v>
      </c>
      <c r="D18" s="13" t="s">
        <v>71</v>
      </c>
      <c r="E18" s="13" t="s">
        <v>72</v>
      </c>
      <c r="F18" s="13" t="s">
        <v>51</v>
      </c>
      <c r="G18" s="13" t="s">
        <v>52</v>
      </c>
      <c r="H18" s="13" t="s">
        <v>34</v>
      </c>
      <c r="I18" s="14">
        <v>11727224.25</v>
      </c>
      <c r="J18" s="14">
        <v>11727224.25</v>
      </c>
      <c r="K18" s="14">
        <v>0</v>
      </c>
      <c r="L18" s="14">
        <v>0</v>
      </c>
      <c r="M18" s="14">
        <v>0</v>
      </c>
      <c r="P18" s="14">
        <v>0</v>
      </c>
    </row>
    <row r="19" spans="1:16" s="15" customFormat="1" x14ac:dyDescent="0.2">
      <c r="A19" s="13" t="s">
        <v>73</v>
      </c>
      <c r="B19" s="13" t="s">
        <v>70</v>
      </c>
      <c r="C19" s="13" t="s">
        <v>29</v>
      </c>
      <c r="D19" s="13" t="s">
        <v>74</v>
      </c>
      <c r="E19" s="13" t="s">
        <v>75</v>
      </c>
      <c r="F19" s="13" t="s">
        <v>51</v>
      </c>
      <c r="G19" s="13" t="s">
        <v>52</v>
      </c>
      <c r="H19" s="13" t="s">
        <v>34</v>
      </c>
      <c r="I19" s="14">
        <v>547265.59</v>
      </c>
      <c r="J19" s="14">
        <v>0</v>
      </c>
      <c r="K19" s="14">
        <v>471780.68</v>
      </c>
      <c r="L19" s="14">
        <v>16</v>
      </c>
      <c r="M19" s="14">
        <v>75484.91</v>
      </c>
      <c r="N19" s="13" t="s">
        <v>67</v>
      </c>
      <c r="O19" s="13" t="s">
        <v>76</v>
      </c>
      <c r="P19" s="14">
        <v>56613.68</v>
      </c>
    </row>
    <row r="20" spans="1:16" s="15" customFormat="1" x14ac:dyDescent="0.2">
      <c r="A20" s="13" t="s">
        <v>77</v>
      </c>
      <c r="B20" s="13" t="s">
        <v>70</v>
      </c>
      <c r="C20" s="13" t="s">
        <v>29</v>
      </c>
      <c r="D20" s="13" t="s">
        <v>78</v>
      </c>
      <c r="E20" s="13" t="s">
        <v>79</v>
      </c>
      <c r="F20" s="13" t="s">
        <v>80</v>
      </c>
      <c r="G20" s="13" t="s">
        <v>81</v>
      </c>
      <c r="H20" s="13" t="s">
        <v>34</v>
      </c>
      <c r="I20" s="14">
        <v>358021.34</v>
      </c>
      <c r="J20" s="14">
        <v>0</v>
      </c>
      <c r="K20" s="14">
        <v>308639.09000000003</v>
      </c>
      <c r="L20" s="14">
        <v>16</v>
      </c>
      <c r="M20" s="14">
        <v>49382.25</v>
      </c>
      <c r="N20" s="13" t="s">
        <v>82</v>
      </c>
      <c r="O20" s="13" t="s">
        <v>83</v>
      </c>
      <c r="P20" s="14">
        <v>37036.68</v>
      </c>
    </row>
    <row r="21" spans="1:16" s="15" customFormat="1" x14ac:dyDescent="0.2">
      <c r="A21" s="13" t="s">
        <v>84</v>
      </c>
      <c r="B21" s="13" t="s">
        <v>35</v>
      </c>
      <c r="C21" s="13" t="s">
        <v>29</v>
      </c>
      <c r="D21" s="13" t="s">
        <v>85</v>
      </c>
      <c r="E21" s="13" t="s">
        <v>86</v>
      </c>
      <c r="F21" s="13" t="s">
        <v>80</v>
      </c>
      <c r="G21" s="13" t="s">
        <v>81</v>
      </c>
      <c r="H21" s="13" t="s">
        <v>34</v>
      </c>
      <c r="I21" s="14">
        <v>805208.1</v>
      </c>
      <c r="J21" s="14">
        <v>805208.1</v>
      </c>
      <c r="K21" s="14">
        <v>0</v>
      </c>
      <c r="L21" s="14">
        <v>0</v>
      </c>
      <c r="M21" s="14">
        <v>0</v>
      </c>
      <c r="P21" s="14">
        <v>0</v>
      </c>
    </row>
    <row r="22" spans="1:16" s="15" customFormat="1" x14ac:dyDescent="0.2">
      <c r="A22" s="13" t="s">
        <v>87</v>
      </c>
      <c r="B22" s="13" t="s">
        <v>35</v>
      </c>
      <c r="C22" s="13" t="s">
        <v>29</v>
      </c>
      <c r="D22" s="13" t="s">
        <v>88</v>
      </c>
      <c r="E22" s="13" t="s">
        <v>89</v>
      </c>
      <c r="F22" s="13" t="s">
        <v>80</v>
      </c>
      <c r="G22" s="13" t="s">
        <v>81</v>
      </c>
      <c r="H22" s="13" t="s">
        <v>34</v>
      </c>
      <c r="I22" s="14">
        <v>181773</v>
      </c>
      <c r="J22" s="14">
        <v>181773</v>
      </c>
      <c r="K22" s="14">
        <v>0</v>
      </c>
      <c r="L22" s="14">
        <v>0</v>
      </c>
      <c r="M22" s="14">
        <v>0</v>
      </c>
      <c r="P22" s="14">
        <v>0</v>
      </c>
    </row>
    <row r="23" spans="1:16" s="15" customFormat="1" x14ac:dyDescent="0.2">
      <c r="A23" s="13" t="s">
        <v>90</v>
      </c>
      <c r="B23" s="13" t="s">
        <v>35</v>
      </c>
      <c r="C23" s="13" t="s">
        <v>29</v>
      </c>
      <c r="D23" s="13" t="s">
        <v>91</v>
      </c>
      <c r="E23" s="13" t="s">
        <v>92</v>
      </c>
      <c r="F23" s="13" t="s">
        <v>80</v>
      </c>
      <c r="G23" s="13" t="s">
        <v>81</v>
      </c>
      <c r="H23" s="13" t="s">
        <v>34</v>
      </c>
      <c r="I23" s="14">
        <v>1006290.9</v>
      </c>
      <c r="J23" s="14">
        <v>1006290.9</v>
      </c>
      <c r="K23" s="14">
        <v>0</v>
      </c>
      <c r="L23" s="14">
        <v>0</v>
      </c>
      <c r="M23" s="14">
        <v>0</v>
      </c>
      <c r="P23" s="14">
        <v>0</v>
      </c>
    </row>
    <row r="24" spans="1:16" s="15" customFormat="1" x14ac:dyDescent="0.2">
      <c r="A24" s="13" t="s">
        <v>93</v>
      </c>
      <c r="B24" s="13" t="s">
        <v>35</v>
      </c>
      <c r="C24" s="13" t="s">
        <v>29</v>
      </c>
      <c r="D24" s="13" t="s">
        <v>94</v>
      </c>
      <c r="E24" s="13" t="s">
        <v>95</v>
      </c>
      <c r="F24" s="13" t="s">
        <v>96</v>
      </c>
      <c r="G24" s="13" t="s">
        <v>97</v>
      </c>
      <c r="H24" s="13" t="s">
        <v>34</v>
      </c>
      <c r="I24" s="14">
        <v>334670.84999999998</v>
      </c>
      <c r="J24" s="14">
        <v>0</v>
      </c>
      <c r="K24" s="14">
        <v>288509.34999999998</v>
      </c>
      <c r="L24" s="14">
        <v>16</v>
      </c>
      <c r="M24" s="14">
        <v>46161.5</v>
      </c>
      <c r="N24" s="13" t="s">
        <v>82</v>
      </c>
      <c r="O24" s="13" t="s">
        <v>98</v>
      </c>
      <c r="P24" s="14">
        <v>34621.120000000003</v>
      </c>
    </row>
    <row r="25" spans="1:16" x14ac:dyDescent="0.2">
      <c r="H25" s="10" t="s">
        <v>99</v>
      </c>
      <c r="I25" s="9">
        <v>27420010.570000004</v>
      </c>
      <c r="J25" s="9">
        <v>22224416.73</v>
      </c>
      <c r="K25" s="9">
        <v>4478960.22</v>
      </c>
      <c r="M25" s="9">
        <v>716633.62</v>
      </c>
      <c r="P25" s="9">
        <v>619227.59000000008</v>
      </c>
    </row>
    <row r="27" spans="1:16" x14ac:dyDescent="0.2">
      <c r="A27" s="1" t="s">
        <v>0</v>
      </c>
    </row>
    <row r="28" spans="1:16" x14ac:dyDescent="0.2">
      <c r="A28" s="1" t="s">
        <v>1</v>
      </c>
    </row>
    <row r="29" spans="1:16" x14ac:dyDescent="0.2">
      <c r="A29" s="2" t="s">
        <v>2</v>
      </c>
    </row>
    <row r="31" spans="1:16" x14ac:dyDescent="0.2">
      <c r="B31" s="3" t="s">
        <v>100</v>
      </c>
    </row>
    <row r="32" spans="1:16" x14ac:dyDescent="0.2">
      <c r="D32" s="4" t="s">
        <v>4</v>
      </c>
    </row>
    <row r="33" spans="1:4" x14ac:dyDescent="0.2">
      <c r="A33" s="5" t="s">
        <v>101</v>
      </c>
      <c r="B33" s="6" t="s">
        <v>22</v>
      </c>
      <c r="C33" s="6" t="s">
        <v>23</v>
      </c>
      <c r="D33" s="6" t="s">
        <v>102</v>
      </c>
    </row>
    <row r="34" spans="1:4" x14ac:dyDescent="0.2">
      <c r="B34" s="8" t="s">
        <v>103</v>
      </c>
      <c r="D34" s="8" t="s">
        <v>104</v>
      </c>
    </row>
    <row r="36" spans="1:4" x14ac:dyDescent="0.2">
      <c r="A36" s="2" t="s">
        <v>105</v>
      </c>
    </row>
    <row r="37" spans="1:4" x14ac:dyDescent="0.2">
      <c r="A37" s="2" t="s">
        <v>106</v>
      </c>
      <c r="B37" s="11">
        <v>22224416.73</v>
      </c>
    </row>
    <row r="38" spans="1:4" x14ac:dyDescent="0.2">
      <c r="A38" s="2" t="s">
        <v>107</v>
      </c>
      <c r="B38" s="11">
        <v>0</v>
      </c>
    </row>
    <row r="39" spans="1:4" x14ac:dyDescent="0.2">
      <c r="A39" s="2" t="s">
        <v>108</v>
      </c>
      <c r="B39" s="11">
        <v>0</v>
      </c>
    </row>
    <row r="40" spans="1:4" x14ac:dyDescent="0.2">
      <c r="A40" s="2" t="s">
        <v>109</v>
      </c>
      <c r="B40" s="11">
        <v>0</v>
      </c>
    </row>
    <row r="41" spans="1:4" x14ac:dyDescent="0.2">
      <c r="A41" s="2" t="s">
        <v>110</v>
      </c>
      <c r="B41" s="4" t="s">
        <v>111</v>
      </c>
    </row>
    <row r="43" spans="1:4" x14ac:dyDescent="0.2">
      <c r="A43" s="2" t="s">
        <v>112</v>
      </c>
      <c r="B43" s="11">
        <v>0</v>
      </c>
      <c r="C43" s="11">
        <v>0</v>
      </c>
      <c r="D43" s="11">
        <v>0</v>
      </c>
    </row>
    <row r="44" spans="1:4" x14ac:dyDescent="0.2">
      <c r="A44" s="2" t="s">
        <v>113</v>
      </c>
      <c r="B44" s="11">
        <v>0</v>
      </c>
      <c r="C44" s="11">
        <v>0</v>
      </c>
      <c r="D44" s="11">
        <v>0</v>
      </c>
    </row>
    <row r="45" spans="1:4" x14ac:dyDescent="0.2">
      <c r="A45" s="2" t="s">
        <v>114</v>
      </c>
      <c r="B45" s="11">
        <v>0</v>
      </c>
      <c r="C45" s="11">
        <v>0</v>
      </c>
      <c r="D45" s="11">
        <v>0</v>
      </c>
    </row>
    <row r="46" spans="1:4" x14ac:dyDescent="0.2">
      <c r="A46" s="2" t="s">
        <v>115</v>
      </c>
      <c r="B46" s="11">
        <v>4478960.22</v>
      </c>
      <c r="C46" s="11">
        <v>16</v>
      </c>
      <c r="D46" s="11">
        <v>716633.61999999988</v>
      </c>
    </row>
    <row r="47" spans="1:4" x14ac:dyDescent="0.2">
      <c r="A47" s="2" t="s">
        <v>116</v>
      </c>
      <c r="B47" s="11">
        <v>0</v>
      </c>
      <c r="C47" s="11">
        <v>0</v>
      </c>
      <c r="D47" s="11">
        <v>0</v>
      </c>
    </row>
    <row r="48" spans="1:4" x14ac:dyDescent="0.2">
      <c r="A48" s="2" t="s">
        <v>117</v>
      </c>
      <c r="B48" s="11">
        <v>0</v>
      </c>
      <c r="C48" s="11">
        <v>0</v>
      </c>
      <c r="D48" s="11">
        <v>0</v>
      </c>
    </row>
    <row r="49" spans="1:4" x14ac:dyDescent="0.2">
      <c r="A49" s="4" t="s">
        <v>118</v>
      </c>
      <c r="B49" s="4" t="s">
        <v>119</v>
      </c>
      <c r="D49" s="4" t="s">
        <v>120</v>
      </c>
    </row>
    <row r="51" spans="1:4" x14ac:dyDescent="0.2">
      <c r="A51" s="2" t="s">
        <v>121</v>
      </c>
      <c r="D51" s="4" t="s">
        <v>122</v>
      </c>
    </row>
    <row r="52" spans="1:4" x14ac:dyDescent="0.2">
      <c r="A52" s="2" t="s">
        <v>123</v>
      </c>
      <c r="D52" s="4" t="s">
        <v>122</v>
      </c>
    </row>
    <row r="53" spans="1:4" x14ac:dyDescent="0.2">
      <c r="A53" s="2" t="s">
        <v>124</v>
      </c>
      <c r="D53" s="4" t="s">
        <v>122</v>
      </c>
    </row>
    <row r="54" spans="1:4" x14ac:dyDescent="0.2">
      <c r="A54" s="2" t="s">
        <v>125</v>
      </c>
      <c r="D54" s="4" t="s">
        <v>122</v>
      </c>
    </row>
    <row r="55" spans="1:4" x14ac:dyDescent="0.2">
      <c r="A55" s="2" t="s">
        <v>126</v>
      </c>
      <c r="D55" s="4" t="s">
        <v>127</v>
      </c>
    </row>
    <row r="56" spans="1:4" x14ac:dyDescent="0.2">
      <c r="A56" s="2" t="s">
        <v>128</v>
      </c>
      <c r="D56" s="4" t="s">
        <v>122</v>
      </c>
    </row>
    <row r="57" spans="1:4" x14ac:dyDescent="0.2">
      <c r="A57" s="2" t="s">
        <v>129</v>
      </c>
      <c r="D57" s="4" t="s">
        <v>130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MicroTech Libro de compras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2019-11-21T14:54:18Z</cp:lastPrinted>
  <dcterms:created xsi:type="dcterms:W3CDTF">2019-11-07T12:49:16Z</dcterms:created>
  <dcterms:modified xsi:type="dcterms:W3CDTF">2019-11-21T14:54:50Z</dcterms:modified>
</cp:coreProperties>
</file>