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11760"/>
  </bookViews>
  <sheets>
    <sheet name="AJUSTE INI. ACTIVOS ROMA 2021" sheetId="6" r:id="rId1"/>
    <sheet name="AJUSTE INI. ACTIVOS AVANCE2020" sheetId="5" r:id="rId2"/>
    <sheet name="AJUSTE INI. ACTIVOS AVANCE2019" sheetId="1" r:id="rId3"/>
  </sheets>
  <calcPr calcId="144525"/>
</workbook>
</file>

<file path=xl/calcChain.xml><?xml version="1.0" encoding="utf-8"?>
<calcChain xmlns="http://schemas.openxmlformats.org/spreadsheetml/2006/main">
  <c r="I7" i="6" l="1"/>
  <c r="K7" i="6"/>
  <c r="G7" i="6"/>
  <c r="K3" i="5"/>
  <c r="G3" i="5"/>
  <c r="H3" i="5" s="1"/>
  <c r="L7" i="6" l="1"/>
  <c r="L3" i="5"/>
  <c r="G3" i="1" l="1"/>
  <c r="H3" i="1" s="1"/>
</calcChain>
</file>

<file path=xl/sharedStrings.xml><?xml version="1.0" encoding="utf-8"?>
<sst xmlns="http://schemas.openxmlformats.org/spreadsheetml/2006/main" count="38" uniqueCount="16">
  <si>
    <t>ITEM</t>
  </si>
  <si>
    <t>DESCRIPCION</t>
  </si>
  <si>
    <t>FECHA DE ADQUISICION</t>
  </si>
  <si>
    <t>VALOR SEGÚN LIBROS</t>
  </si>
  <si>
    <t>INPC AL 30-09-2019</t>
  </si>
  <si>
    <t>VALOR ACTUALIZADO</t>
  </si>
  <si>
    <t>VARIACION INPC</t>
  </si>
  <si>
    <t>INPC FECHA ADQUISICION</t>
  </si>
  <si>
    <t>MOB Y EQUIPO LOCAL</t>
  </si>
  <si>
    <t>INPC  AL 30-10-2019</t>
  </si>
  <si>
    <t>INPC AL 30-09-2020</t>
  </si>
  <si>
    <t>INPC  AL 30-10-2020</t>
  </si>
  <si>
    <t>INPC AL 30-09-2021</t>
  </si>
  <si>
    <t>LUNCHERIA Y PANADERIA ROMA, C.A</t>
  </si>
  <si>
    <t>J000694788</t>
  </si>
  <si>
    <t>IMPUESTO GRANDES PATRIMONIOS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</si>
</sst>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topLeftCell="F1" workbookViewId="0">
      <selection sqref="A1:L7"/>
    </sheetView>
  </sheetViews>
  <sheetFormatPr baseColWidth="10" defaultRowHeight="15" x14ac:dyDescent="0.25"/>
  <cols>
    <col min="1" max="1" width="8.7109375" style="2" customWidth="1"/>
    <col min="2" max="2" width="20.42578125" customWidth="1"/>
    <col min="3" max="3" width="14.140625" customWidth="1"/>
    <col min="4" max="4" width="14.28515625" customWidth="1"/>
    <col min="5" max="5" width="15.7109375" style="2" customWidth="1"/>
    <col min="6" max="6" width="17.42578125" style="2" bestFit="1" customWidth="1"/>
    <col min="7" max="8" width="15.7109375" style="2" customWidth="1"/>
    <col min="9" max="10" width="18.7109375" customWidth="1"/>
    <col min="11" max="11" width="14.85546875" style="1" customWidth="1"/>
    <col min="12" max="12" width="22" customWidth="1"/>
  </cols>
  <sheetData>
    <row r="1" spans="1:12" x14ac:dyDescent="0.25">
      <c r="A1" s="8" t="s">
        <v>13</v>
      </c>
      <c r="B1" s="8"/>
      <c r="C1" s="8"/>
      <c r="D1" s="8"/>
    </row>
    <row r="2" spans="1:12" x14ac:dyDescent="0.25">
      <c r="A2" s="8" t="s">
        <v>14</v>
      </c>
      <c r="B2" s="8"/>
      <c r="C2" s="8"/>
      <c r="D2" s="8"/>
    </row>
    <row r="3" spans="1:12" x14ac:dyDescent="0.25">
      <c r="A3" s="8" t="s">
        <v>15</v>
      </c>
      <c r="B3" s="8"/>
      <c r="C3" s="8"/>
      <c r="D3" s="8"/>
    </row>
    <row r="5" spans="1:12" x14ac:dyDescent="0.25">
      <c r="H5" s="5">
        <v>44075</v>
      </c>
      <c r="K5"/>
      <c r="L5" s="7">
        <v>44440</v>
      </c>
    </row>
    <row r="6" spans="1:12" ht="30" x14ac:dyDescent="0.25">
      <c r="A6" s="2" t="s">
        <v>0</v>
      </c>
      <c r="B6" s="2" t="s">
        <v>1</v>
      </c>
      <c r="C6" s="6" t="s">
        <v>2</v>
      </c>
      <c r="D6" s="6" t="s">
        <v>3</v>
      </c>
      <c r="E6" s="6" t="s">
        <v>7</v>
      </c>
      <c r="F6" s="6" t="s">
        <v>10</v>
      </c>
      <c r="G6" s="2" t="s">
        <v>6</v>
      </c>
      <c r="H6" s="6" t="s">
        <v>5</v>
      </c>
      <c r="I6" s="6" t="s">
        <v>11</v>
      </c>
      <c r="J6" s="2" t="s">
        <v>12</v>
      </c>
      <c r="K6" s="6" t="s">
        <v>6</v>
      </c>
      <c r="L6" s="2" t="s">
        <v>5</v>
      </c>
    </row>
    <row r="7" spans="1:12" x14ac:dyDescent="0.25">
      <c r="A7" s="2">
        <v>1</v>
      </c>
      <c r="B7" t="s">
        <v>8</v>
      </c>
      <c r="C7" s="3">
        <v>43524</v>
      </c>
      <c r="D7" s="4">
        <v>621.66</v>
      </c>
      <c r="E7" s="4">
        <v>703259098.20000005</v>
      </c>
      <c r="F7" s="4">
        <v>101126220212.8</v>
      </c>
      <c r="G7" s="4">
        <f t="shared" ref="G7" si="0">(F7/E7)</f>
        <v>143.79653312930293</v>
      </c>
      <c r="H7" s="4">
        <v>0.08</v>
      </c>
      <c r="I7" s="4">
        <f>+F7</f>
        <v>101126220212.8</v>
      </c>
      <c r="J7" s="4">
        <v>2069027697276.3999</v>
      </c>
      <c r="K7" s="4">
        <f t="shared" ref="K7" si="1">(J7/I7)</f>
        <v>20.45985396193532</v>
      </c>
      <c r="L7" s="1">
        <f t="shared" ref="L7" si="2">(K7*H7)</f>
        <v>1.6367883169548256</v>
      </c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E1" workbookViewId="0">
      <selection activeCell="F10" sqref="F10"/>
    </sheetView>
  </sheetViews>
  <sheetFormatPr baseColWidth="10" defaultRowHeight="15" x14ac:dyDescent="0.25"/>
  <cols>
    <col min="1" max="1" width="8.7109375" style="2" customWidth="1"/>
    <col min="2" max="2" width="20.42578125" customWidth="1"/>
    <col min="3" max="3" width="14.140625" customWidth="1"/>
    <col min="4" max="4" width="14.28515625" customWidth="1"/>
    <col min="5" max="5" width="15.7109375" style="2" customWidth="1"/>
    <col min="6" max="6" width="16.85546875" style="2" customWidth="1"/>
    <col min="7" max="8" width="15.7109375" style="2" customWidth="1"/>
    <col min="9" max="10" width="18.7109375" customWidth="1"/>
    <col min="11" max="11" width="14.85546875" style="1" customWidth="1"/>
    <col min="12" max="12" width="22" customWidth="1"/>
  </cols>
  <sheetData>
    <row r="1" spans="1:12" x14ac:dyDescent="0.25">
      <c r="H1" s="5">
        <v>43709</v>
      </c>
      <c r="K1"/>
      <c r="L1" s="7">
        <v>44075</v>
      </c>
    </row>
    <row r="2" spans="1:12" ht="30" x14ac:dyDescent="0.25">
      <c r="A2" s="2" t="s">
        <v>0</v>
      </c>
      <c r="B2" s="2" t="s">
        <v>1</v>
      </c>
      <c r="C2" s="6" t="s">
        <v>2</v>
      </c>
      <c r="D2" s="6" t="s">
        <v>3</v>
      </c>
      <c r="E2" s="6" t="s">
        <v>7</v>
      </c>
      <c r="F2" s="6" t="s">
        <v>4</v>
      </c>
      <c r="G2" s="2" t="s">
        <v>6</v>
      </c>
      <c r="H2" s="6" t="s">
        <v>5</v>
      </c>
      <c r="I2" s="6" t="s">
        <v>9</v>
      </c>
      <c r="J2" s="2" t="s">
        <v>4</v>
      </c>
      <c r="K2" s="6" t="s">
        <v>6</v>
      </c>
      <c r="L2" s="2" t="s">
        <v>5</v>
      </c>
    </row>
    <row r="3" spans="1:12" x14ac:dyDescent="0.25">
      <c r="A3" s="2">
        <v>1</v>
      </c>
      <c r="B3" t="s">
        <v>8</v>
      </c>
      <c r="C3" s="3">
        <v>43524</v>
      </c>
      <c r="D3" s="4">
        <v>621.66</v>
      </c>
      <c r="E3" s="4">
        <v>703259098.20000005</v>
      </c>
      <c r="F3" s="4">
        <v>5286006314.6999998</v>
      </c>
      <c r="G3" s="4">
        <f t="shared" ref="G3" si="0">(F3/E3)</f>
        <v>7.5164421309722051</v>
      </c>
      <c r="H3" s="4">
        <f t="shared" ref="H3" si="1">(G3*D3)</f>
        <v>4672.6714151401811</v>
      </c>
      <c r="I3" s="4">
        <v>5286006314.6999998</v>
      </c>
      <c r="J3" s="4">
        <v>101126220212.8</v>
      </c>
      <c r="K3" s="4">
        <f t="shared" ref="K3" si="2">(J3/I3)</f>
        <v>19.13093064826187</v>
      </c>
      <c r="L3" s="1">
        <f t="shared" ref="L3" si="3">(K3*H3)</f>
        <v>89392.55278516245</v>
      </c>
    </row>
  </sheetData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26" sqref="B26"/>
    </sheetView>
  </sheetViews>
  <sheetFormatPr baseColWidth="10" defaultRowHeight="15" x14ac:dyDescent="0.25"/>
  <cols>
    <col min="1" max="1" width="8.7109375" style="2" customWidth="1"/>
    <col min="2" max="2" width="26.7109375" customWidth="1"/>
    <col min="3" max="3" width="25" customWidth="1"/>
    <col min="4" max="4" width="24.7109375" customWidth="1"/>
    <col min="5" max="8" width="24.7109375" style="2" customWidth="1"/>
    <col min="9" max="9" width="11.7109375" bestFit="1" customWidth="1"/>
    <col min="10" max="10" width="16.42578125" customWidth="1"/>
    <col min="11" max="11" width="23.140625" style="1" customWidth="1"/>
  </cols>
  <sheetData>
    <row r="1" spans="1:10" x14ac:dyDescent="0.25">
      <c r="H1" s="5">
        <v>43709</v>
      </c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2" t="s">
        <v>4</v>
      </c>
      <c r="G2" s="2" t="s">
        <v>6</v>
      </c>
      <c r="H2" s="2" t="s">
        <v>5</v>
      </c>
      <c r="I2" s="2"/>
      <c r="J2" s="2"/>
    </row>
    <row r="3" spans="1:10" x14ac:dyDescent="0.25">
      <c r="A3" s="2">
        <v>3</v>
      </c>
      <c r="B3" t="s">
        <v>8</v>
      </c>
      <c r="C3" s="3">
        <v>43524</v>
      </c>
      <c r="D3" s="4">
        <v>775.79</v>
      </c>
      <c r="E3" s="4">
        <v>703259098.20000005</v>
      </c>
      <c r="F3" s="4">
        <v>5286006314.6999998</v>
      </c>
      <c r="G3" s="4">
        <f t="shared" ref="G3" si="0">(F3/E3)</f>
        <v>7.5164421309722051</v>
      </c>
      <c r="H3" s="4">
        <f t="shared" ref="H3" si="1">(G3*D3)</f>
        <v>5831.1806407869271</v>
      </c>
    </row>
    <row r="4" spans="1:10" x14ac:dyDescent="0.25">
      <c r="F4" s="4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AJUSTE INI. ACTIVOS ROMA 2021</vt:lpstr>
      <vt:lpstr>AJUSTE INI. ACTIVOS AVANCE2020</vt:lpstr>
      <vt:lpstr>AJUSTE INI. ACTIVOS AVANCE2019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2021-11-09T19:51:47Z</cp:lastPrinted>
  <dcterms:created xsi:type="dcterms:W3CDTF">2019-11-09T16:31:58Z</dcterms:created>
  <dcterms:modified xsi:type="dcterms:W3CDTF">2021-11-09T19:51:50Z</dcterms:modified>
</cp:coreProperties>
</file>