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AJUSTE INI. ACTIVOS CARRIZAL 21" sheetId="9" r:id="rId1"/>
    <sheet name="AJUSTE INI. ACTIVOS CARRIZAL 20" sheetId="8" r:id="rId2"/>
    <sheet name="AJUSTE INI. ACTIVOS CARRIZAL 19" sheetId="5" r:id="rId3"/>
  </sheets>
  <calcPr calcId="144525"/>
</workbook>
</file>

<file path=xl/calcChain.xml><?xml version="1.0" encoding="utf-8"?>
<calcChain xmlns="http://schemas.openxmlformats.org/spreadsheetml/2006/main">
  <c r="J11" i="9" l="1"/>
  <c r="K11" i="9"/>
  <c r="H11" i="9"/>
  <c r="K10" i="9"/>
  <c r="J10" i="9"/>
  <c r="H10" i="9"/>
  <c r="K9" i="9"/>
  <c r="K8" i="9"/>
  <c r="J9" i="9"/>
  <c r="J8" i="9"/>
  <c r="G9" i="9"/>
  <c r="H9" i="9" s="1"/>
  <c r="G8" i="9"/>
  <c r="H8" i="9" s="1"/>
  <c r="H10" i="8"/>
  <c r="H9" i="8"/>
  <c r="G9" i="8"/>
  <c r="G8" i="8"/>
  <c r="H8" i="8" s="1"/>
  <c r="H9" i="5" l="1"/>
  <c r="H8" i="5"/>
  <c r="G8" i="5"/>
</calcChain>
</file>

<file path=xl/sharedStrings.xml><?xml version="1.0" encoding="utf-8"?>
<sst xmlns="http://schemas.openxmlformats.org/spreadsheetml/2006/main" count="45" uniqueCount="17">
  <si>
    <t>ITEM</t>
  </si>
  <si>
    <t>DESCRIPCION</t>
  </si>
  <si>
    <t>FECHA DE ADQUISICION</t>
  </si>
  <si>
    <t>VALOR ACTUALIZADO</t>
  </si>
  <si>
    <t>VARIACION INPC</t>
  </si>
  <si>
    <t>INPC FECHA ADQUISICION</t>
  </si>
  <si>
    <t>MOB Y EQUIPO LOCAL</t>
  </si>
  <si>
    <t>ACTIVOS</t>
  </si>
  <si>
    <t>INPC AL 30-09-2021</t>
  </si>
  <si>
    <t>IMP A LOS GRANDES PATRIMONIOS 30-09-2019</t>
  </si>
  <si>
    <t>INPC AL 30-09-2020</t>
  </si>
  <si>
    <t xml:space="preserve">VALOR SEGÚN LIBROS AÑO </t>
  </si>
  <si>
    <t>AUTOMERCADO EXPRESS CARRIZAL, C.A.</t>
  </si>
  <si>
    <t>RIF J413232227</t>
  </si>
  <si>
    <t>MAQUINARIAS</t>
  </si>
  <si>
    <t>IMP A LOS GRANDES PATRIMONIOS 30-09-2020</t>
  </si>
  <si>
    <t>IMP A LOS GRANDES PATRIMONIOS 30-09-2021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</si>
</sst>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" borderId="0" xfId="0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 applyBorder="1" applyAlignment="1">
      <alignment horizontal="center"/>
    </xf>
    <xf numFmtId="43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F12" sqref="F12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7.42578125" bestFit="1" customWidth="1"/>
    <col min="6" max="6" width="19" style="13" bestFit="1" customWidth="1"/>
    <col min="7" max="7" width="16.140625" style="13" customWidth="1"/>
    <col min="8" max="8" width="23.140625" style="13" customWidth="1"/>
    <col min="9" max="9" width="19" bestFit="1" customWidth="1"/>
    <col min="10" max="10" width="16.140625" customWidth="1"/>
    <col min="11" max="11" width="23.140625" customWidth="1"/>
  </cols>
  <sheetData>
    <row r="2" spans="1:11" x14ac:dyDescent="0.25">
      <c r="B2" s="11" t="s">
        <v>12</v>
      </c>
      <c r="C2" s="11"/>
      <c r="D2" s="11"/>
    </row>
    <row r="3" spans="1:11" x14ac:dyDescent="0.25">
      <c r="B3" s="11" t="s">
        <v>13</v>
      </c>
      <c r="C3" s="11"/>
      <c r="D3" s="11"/>
    </row>
    <row r="4" spans="1:11" x14ac:dyDescent="0.25">
      <c r="B4" s="11" t="s">
        <v>16</v>
      </c>
      <c r="C4" s="11"/>
      <c r="D4" s="11"/>
    </row>
    <row r="6" spans="1:11" x14ac:dyDescent="0.25">
      <c r="H6" s="14">
        <v>44075</v>
      </c>
      <c r="K6" s="5">
        <v>44440</v>
      </c>
    </row>
    <row r="7" spans="1:11" s="9" customFormat="1" ht="30" x14ac:dyDescent="0.25">
      <c r="A7" s="8" t="s">
        <v>0</v>
      </c>
      <c r="B7" s="8" t="s">
        <v>1</v>
      </c>
      <c r="C7" s="8" t="s">
        <v>2</v>
      </c>
      <c r="D7" s="8" t="s">
        <v>11</v>
      </c>
      <c r="E7" s="8" t="s">
        <v>5</v>
      </c>
      <c r="F7" s="15" t="s">
        <v>10</v>
      </c>
      <c r="G7" s="15" t="s">
        <v>4</v>
      </c>
      <c r="H7" s="15" t="s">
        <v>3</v>
      </c>
      <c r="I7" s="8" t="s">
        <v>8</v>
      </c>
      <c r="J7" s="8" t="s">
        <v>4</v>
      </c>
      <c r="K7" s="8" t="s">
        <v>3</v>
      </c>
    </row>
    <row r="8" spans="1:11" x14ac:dyDescent="0.25">
      <c r="A8" s="10">
        <v>1</v>
      </c>
      <c r="B8" t="s">
        <v>6</v>
      </c>
      <c r="C8" s="3">
        <v>43799</v>
      </c>
      <c r="D8" s="4">
        <v>410.4</v>
      </c>
      <c r="E8" s="4">
        <v>8144026331.6999998</v>
      </c>
      <c r="F8" s="16">
        <v>101126220212.8</v>
      </c>
      <c r="G8" s="16">
        <f>(F8/E8)</f>
        <v>12.417226577371677</v>
      </c>
      <c r="H8" s="16">
        <f>(G8*D8)</f>
        <v>5096.0297873533364</v>
      </c>
      <c r="I8" s="4">
        <v>2069027697276.3999</v>
      </c>
      <c r="J8" s="4">
        <f>+I8/F8</f>
        <v>20.45985396193532</v>
      </c>
      <c r="K8" s="4">
        <f>+J8*H8</f>
        <v>104264.02523492156</v>
      </c>
    </row>
    <row r="9" spans="1:11" x14ac:dyDescent="0.25">
      <c r="A9" s="10">
        <v>2</v>
      </c>
      <c r="B9" t="s">
        <v>14</v>
      </c>
      <c r="C9" s="3">
        <v>43890</v>
      </c>
      <c r="D9" s="4">
        <v>1650</v>
      </c>
      <c r="E9" s="4">
        <v>21174462628.900002</v>
      </c>
      <c r="F9" s="16">
        <v>101126220212.8</v>
      </c>
      <c r="G9" s="16">
        <f>(F9/E9)</f>
        <v>4.7758576916505877</v>
      </c>
      <c r="H9" s="17">
        <f>(G9*D9)</f>
        <v>7880.1651912234702</v>
      </c>
      <c r="I9" s="4">
        <v>2069027697276.3999</v>
      </c>
      <c r="J9" s="4">
        <f>+I9/F9</f>
        <v>20.45985396193532</v>
      </c>
      <c r="K9" s="4">
        <f>+J9*H9</f>
        <v>161227.02900835831</v>
      </c>
    </row>
    <row r="10" spans="1:11" x14ac:dyDescent="0.25">
      <c r="A10" s="10">
        <v>3</v>
      </c>
      <c r="B10" t="s">
        <v>6</v>
      </c>
      <c r="C10" s="3">
        <v>44286</v>
      </c>
      <c r="D10" s="4">
        <v>915.63</v>
      </c>
      <c r="E10" s="4">
        <v>746784015747.90002</v>
      </c>
      <c r="F10" s="16">
        <v>0</v>
      </c>
      <c r="G10" s="16">
        <v>0</v>
      </c>
      <c r="H10" s="16">
        <f>+G10*D10</f>
        <v>0</v>
      </c>
      <c r="I10" s="4">
        <v>2069027697277.3999</v>
      </c>
      <c r="J10" s="4">
        <f>+I10/E10</f>
        <v>2.7705838015363522</v>
      </c>
      <c r="K10" s="4">
        <f>+J10*D10</f>
        <v>2536.8296462007302</v>
      </c>
    </row>
    <row r="11" spans="1:11" x14ac:dyDescent="0.25">
      <c r="A11" s="10">
        <v>4</v>
      </c>
      <c r="B11" t="s">
        <v>6</v>
      </c>
      <c r="C11" s="3">
        <v>44316</v>
      </c>
      <c r="D11" s="4">
        <v>386.03</v>
      </c>
      <c r="E11" s="4">
        <v>930306187617.90002</v>
      </c>
      <c r="F11" s="16">
        <v>0</v>
      </c>
      <c r="G11" s="16">
        <v>0</v>
      </c>
      <c r="H11" s="16">
        <f>+G11*D11</f>
        <v>0</v>
      </c>
      <c r="I11" s="4">
        <v>2069027697277.3999</v>
      </c>
      <c r="J11" s="4">
        <f>+I11/E11</f>
        <v>2.2240287389415938</v>
      </c>
      <c r="K11" s="4">
        <f>+J11*D11</f>
        <v>858.54181409362343</v>
      </c>
    </row>
    <row r="12" spans="1:11" x14ac:dyDescent="0.25">
      <c r="B12" s="10"/>
      <c r="C12" s="10"/>
      <c r="D12" s="1"/>
      <c r="F12" s="16"/>
      <c r="I12" s="4"/>
    </row>
    <row r="13" spans="1:11" x14ac:dyDescent="0.25">
      <c r="F13" s="16"/>
      <c r="I13" s="4"/>
    </row>
    <row r="14" spans="1:11" x14ac:dyDescent="0.25">
      <c r="B14" s="10"/>
      <c r="C14" s="6"/>
      <c r="D14" s="6"/>
      <c r="E14" s="6"/>
    </row>
    <row r="15" spans="1:11" x14ac:dyDescent="0.25">
      <c r="B15" s="4"/>
      <c r="C15" s="4"/>
      <c r="D15" s="4"/>
      <c r="E15" s="4"/>
      <c r="F15" s="16"/>
      <c r="I15" s="4"/>
    </row>
    <row r="17" spans="8:11" x14ac:dyDescent="0.25">
      <c r="H17" s="18"/>
      <c r="K17" s="7"/>
    </row>
  </sheetData>
  <mergeCells count="3">
    <mergeCell ref="B2:D2"/>
    <mergeCell ref="B3:D3"/>
    <mergeCell ref="B4:D4"/>
  </mergeCells>
  <pageMargins left="0.7" right="0.7" top="0.75" bottom="0.75" header="0.3" footer="0.3"/>
  <pageSetup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opLeftCell="B1" workbookViewId="0">
      <selection activeCell="H12" sqref="H12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6.42578125" bestFit="1" customWidth="1"/>
    <col min="6" max="6" width="19" bestFit="1" customWidth="1"/>
    <col min="7" max="7" width="16.140625" customWidth="1"/>
    <col min="8" max="8" width="23.140625" customWidth="1"/>
  </cols>
  <sheetData>
    <row r="2" spans="1:8" x14ac:dyDescent="0.25">
      <c r="B2" s="11" t="s">
        <v>12</v>
      </c>
      <c r="C2" s="11"/>
      <c r="D2" s="11"/>
    </row>
    <row r="3" spans="1:8" x14ac:dyDescent="0.25">
      <c r="B3" s="11" t="s">
        <v>13</v>
      </c>
      <c r="C3" s="11"/>
      <c r="D3" s="11"/>
    </row>
    <row r="4" spans="1:8" x14ac:dyDescent="0.25">
      <c r="B4" s="11" t="s">
        <v>15</v>
      </c>
      <c r="C4" s="11"/>
      <c r="D4" s="11"/>
    </row>
    <row r="6" spans="1:8" x14ac:dyDescent="0.25">
      <c r="H6" s="5">
        <v>44075</v>
      </c>
    </row>
    <row r="7" spans="1:8" s="9" customFormat="1" ht="30" x14ac:dyDescent="0.25">
      <c r="A7" s="8" t="s">
        <v>0</v>
      </c>
      <c r="B7" s="8" t="s">
        <v>1</v>
      </c>
      <c r="C7" s="8" t="s">
        <v>2</v>
      </c>
      <c r="D7" s="8" t="s">
        <v>11</v>
      </c>
      <c r="E7" s="8" t="s">
        <v>5</v>
      </c>
      <c r="F7" s="8" t="s">
        <v>10</v>
      </c>
      <c r="G7" s="8" t="s">
        <v>4</v>
      </c>
      <c r="H7" s="8" t="s">
        <v>3</v>
      </c>
    </row>
    <row r="8" spans="1:8" x14ac:dyDescent="0.25">
      <c r="A8" s="10">
        <v>1</v>
      </c>
      <c r="B8" t="s">
        <v>6</v>
      </c>
      <c r="C8" s="3">
        <v>43799</v>
      </c>
      <c r="D8" s="4">
        <v>410.4</v>
      </c>
      <c r="E8" s="4">
        <v>8144026331.6999998</v>
      </c>
      <c r="F8" s="4">
        <v>101126220212.8</v>
      </c>
      <c r="G8" s="4">
        <f>(F8/E8)</f>
        <v>12.417226577371677</v>
      </c>
      <c r="H8" s="4">
        <f>(G8*D8)</f>
        <v>5096.0297873533364</v>
      </c>
    </row>
    <row r="9" spans="1:8" x14ac:dyDescent="0.25">
      <c r="A9" s="10">
        <v>2</v>
      </c>
      <c r="B9" t="s">
        <v>14</v>
      </c>
      <c r="C9" s="3">
        <v>43890</v>
      </c>
      <c r="D9" s="4">
        <v>1650</v>
      </c>
      <c r="E9" s="4">
        <v>21174462628.900002</v>
      </c>
      <c r="F9" s="4">
        <v>101126220212.8</v>
      </c>
      <c r="G9" s="4">
        <f>(F9/E9)</f>
        <v>4.7758576916505877</v>
      </c>
      <c r="H9" s="12">
        <f>(G9*D9)</f>
        <v>7880.1651912234702</v>
      </c>
    </row>
    <row r="10" spans="1:8" x14ac:dyDescent="0.25">
      <c r="A10" s="10"/>
      <c r="C10" s="10"/>
      <c r="D10" s="4"/>
      <c r="E10" s="4"/>
      <c r="F10" s="4"/>
      <c r="G10" s="10" t="s">
        <v>7</v>
      </c>
      <c r="H10" s="4">
        <f>SUM(H8:H9)</f>
        <v>12976.194978576807</v>
      </c>
    </row>
    <row r="11" spans="1:8" x14ac:dyDescent="0.25">
      <c r="D11" s="1"/>
    </row>
    <row r="12" spans="1:8" x14ac:dyDescent="0.25">
      <c r="B12" s="10"/>
      <c r="C12" s="10"/>
      <c r="D12" s="1"/>
      <c r="F12" s="4"/>
    </row>
    <row r="13" spans="1:8" x14ac:dyDescent="0.25">
      <c r="F13" s="4"/>
    </row>
    <row r="14" spans="1:8" x14ac:dyDescent="0.25">
      <c r="B14" s="10"/>
      <c r="C14" s="6"/>
      <c r="D14" s="6"/>
      <c r="E14" s="6"/>
    </row>
    <row r="15" spans="1:8" x14ac:dyDescent="0.25">
      <c r="B15" s="4"/>
      <c r="C15" s="4"/>
      <c r="D15" s="4"/>
      <c r="E15" s="4"/>
      <c r="F15" s="4"/>
    </row>
    <row r="17" spans="8:8" x14ac:dyDescent="0.25">
      <c r="H17" s="7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H8" sqref="H8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5.28515625" customWidth="1"/>
    <col min="6" max="6" width="19" bestFit="1" customWidth="1"/>
    <col min="7" max="7" width="16.140625" customWidth="1"/>
    <col min="8" max="8" width="23.140625" customWidth="1"/>
  </cols>
  <sheetData>
    <row r="2" spans="1:8" x14ac:dyDescent="0.25">
      <c r="B2" s="11" t="s">
        <v>12</v>
      </c>
      <c r="C2" s="11"/>
      <c r="D2" s="11"/>
    </row>
    <row r="3" spans="1:8" x14ac:dyDescent="0.25">
      <c r="B3" s="11" t="s">
        <v>13</v>
      </c>
      <c r="C3" s="11"/>
      <c r="D3" s="11"/>
    </row>
    <row r="4" spans="1:8" x14ac:dyDescent="0.25">
      <c r="B4" s="11" t="s">
        <v>9</v>
      </c>
      <c r="C4" s="11"/>
      <c r="D4" s="11"/>
    </row>
    <row r="6" spans="1:8" x14ac:dyDescent="0.25">
      <c r="H6" s="5">
        <v>44075</v>
      </c>
    </row>
    <row r="7" spans="1:8" s="9" customFormat="1" ht="30" x14ac:dyDescent="0.25">
      <c r="A7" s="8" t="s">
        <v>0</v>
      </c>
      <c r="B7" s="8" t="s">
        <v>1</v>
      </c>
      <c r="C7" s="8" t="s">
        <v>2</v>
      </c>
      <c r="D7" s="8" t="s">
        <v>11</v>
      </c>
      <c r="E7" s="8" t="s">
        <v>5</v>
      </c>
      <c r="F7" s="8" t="s">
        <v>10</v>
      </c>
      <c r="G7" s="8" t="s">
        <v>4</v>
      </c>
      <c r="H7" s="8" t="s">
        <v>3</v>
      </c>
    </row>
    <row r="8" spans="1:8" x14ac:dyDescent="0.25">
      <c r="A8" s="2">
        <v>1</v>
      </c>
      <c r="B8" t="s">
        <v>6</v>
      </c>
      <c r="C8" s="3">
        <v>43799</v>
      </c>
      <c r="D8" s="4">
        <v>410.4</v>
      </c>
      <c r="E8" s="4">
        <v>8144026331.6999998</v>
      </c>
      <c r="F8" s="4">
        <v>101126220212.8</v>
      </c>
      <c r="G8" s="4">
        <f>(F8/E8)</f>
        <v>12.417226577371677</v>
      </c>
      <c r="H8" s="4">
        <f>(G8*D8)</f>
        <v>5096.0297873533364</v>
      </c>
    </row>
    <row r="9" spans="1:8" x14ac:dyDescent="0.25">
      <c r="A9" s="2"/>
      <c r="C9" s="2"/>
      <c r="D9" s="4"/>
      <c r="E9" s="4"/>
      <c r="F9" s="4"/>
      <c r="G9" s="2" t="s">
        <v>7</v>
      </c>
      <c r="H9" s="4">
        <f>SUM(H8:H8)</f>
        <v>5096.0297873533364</v>
      </c>
    </row>
    <row r="10" spans="1:8" x14ac:dyDescent="0.25">
      <c r="D10" s="1"/>
    </row>
    <row r="11" spans="1:8" x14ac:dyDescent="0.25">
      <c r="B11" s="2"/>
      <c r="C11" s="2"/>
      <c r="D11" s="1"/>
      <c r="F11" s="4"/>
    </row>
    <row r="12" spans="1:8" x14ac:dyDescent="0.25">
      <c r="F12" s="4"/>
    </row>
    <row r="13" spans="1:8" x14ac:dyDescent="0.25">
      <c r="B13" s="2"/>
      <c r="C13" s="6"/>
      <c r="D13" s="6"/>
      <c r="E13" s="6"/>
    </row>
    <row r="14" spans="1:8" x14ac:dyDescent="0.25">
      <c r="B14" s="4"/>
      <c r="C14" s="4"/>
      <c r="D14" s="4"/>
      <c r="E14" s="4"/>
      <c r="F14" s="4"/>
    </row>
    <row r="16" spans="1:8" x14ac:dyDescent="0.25">
      <c r="H16" s="7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CARRIZAL 21</vt:lpstr>
      <vt:lpstr>AJUSTE INI. ACTIVOS CARRIZAL 20</vt:lpstr>
      <vt:lpstr>AJUSTE INI. ACTIVOS CARRIZAL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2021-11-11T18:39:14Z</cp:lastPrinted>
  <dcterms:created xsi:type="dcterms:W3CDTF">2019-11-09T16:31:58Z</dcterms:created>
  <dcterms:modified xsi:type="dcterms:W3CDTF">2021-11-11T18:40:39Z</dcterms:modified>
</cp:coreProperties>
</file>