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-2\Desktop\"/>
    </mc:Choice>
  </mc:AlternateContent>
  <bookViews>
    <workbookView xWindow="0" yWindow="0" windowWidth="15360" windowHeight="7650"/>
  </bookViews>
  <sheets>
    <sheet name="Hoja1" sheetId="1" r:id="rId1"/>
  </sheets>
  <calcPr calcId="162913"/>
  <fileRecoveryPr repairLoad="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6" i="1"/>
  <c r="F177" i="1"/>
  <c r="F178" i="1"/>
  <c r="F179" i="1"/>
  <c r="F180" i="1"/>
  <c r="F181" i="1"/>
  <c r="F182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D183" i="1" l="1"/>
  <c r="F183" i="1" s="1"/>
  <c r="D175" i="1"/>
  <c r="F175" i="1" s="1"/>
  <c r="D157" i="1"/>
  <c r="F157" i="1" s="1"/>
  <c r="D45" i="1"/>
  <c r="F45" i="1" s="1"/>
  <c r="D12" i="1"/>
  <c r="F12" i="1" s="1"/>
  <c r="F2" i="1"/>
</calcChain>
</file>

<file path=xl/connections.xml><?xml version="1.0" encoding="utf-8"?>
<connections xmlns="http://schemas.openxmlformats.org/spreadsheetml/2006/main">
  <connection id="1" name="jgf" type="4" refreshedVersion="0" background="1">
    <webPr xml="1" sourceData="1" url="C:\Users\INVENTARIO-2\Desktop\jgf.xml" htmlTables="1" htmlFormat="all"/>
  </connection>
</connections>
</file>

<file path=xl/sharedStrings.xml><?xml version="1.0" encoding="utf-8"?>
<sst xmlns="http://schemas.openxmlformats.org/spreadsheetml/2006/main" count="362" uniqueCount="362">
  <si>
    <t>YUKY-PAK 250 ML NARANJA</t>
  </si>
  <si>
    <t>LECHE 1.8CC INPROLAC</t>
  </si>
  <si>
    <t>YOGURT FIRME 150 GR DURAZNO YOKA PARMALAT</t>
  </si>
  <si>
    <t>FRIGURT CON CEREAL 150 GR PARMALAT</t>
  </si>
  <si>
    <t>YOGURT FIRME FRESA 150 GR PARMALAT</t>
  </si>
  <si>
    <t>REFRESCO 1.5LT 7UP</t>
  </si>
  <si>
    <t>JUGO NARANJA LIGHT 800 CC FRICA</t>
  </si>
  <si>
    <t>YOGURT FIRME 150 GR PIÑA YOKA PARMALAT</t>
  </si>
  <si>
    <t>OFERTA SEMANA SANTA. PEPSI 2 LT</t>
  </si>
  <si>
    <t>REFRESCO 2LT 7UP</t>
  </si>
  <si>
    <t>JUGO DE NARANJA 1.5LT YUKERY</t>
  </si>
  <si>
    <t>JUGO PERA 355 ML YUKERY LATA</t>
  </si>
  <si>
    <t>GATORADE MANDARINA 500 ML PEPSICO</t>
  </si>
  <si>
    <t>JUGO MANGO PET 500ML YUKERY</t>
  </si>
  <si>
    <t>JUGO NARANJA 900 ML SANTAL LIGHT</t>
  </si>
  <si>
    <t>YUKY-PAK 250 ML DURAZNO</t>
  </si>
  <si>
    <t>MALTA POLAR (VIDRIO) RETORNABLE 222ML</t>
  </si>
  <si>
    <t>NECTAR DE DURAZNO 400ML</t>
  </si>
  <si>
    <t>MALTA 1.5 LT MALTIN POLAR</t>
  </si>
  <si>
    <t>JUGO DE DURAZNO 1.8 LT PALMIANDINA</t>
  </si>
  <si>
    <t>MALTA LATA 295 ML POLAR</t>
  </si>
  <si>
    <t>REFRESCO 1.5LT GOLDEN NARANJA</t>
  </si>
  <si>
    <t>REFRESCO 2LT GOLDEN KOLITA</t>
  </si>
  <si>
    <t>REFRESCO 2LT PEPSI-COLA LIGHT</t>
  </si>
  <si>
    <t>GATORADE FRUTAS TROPICALES 500ML PEPSICO</t>
  </si>
  <si>
    <t>JUGO MANGO 250 ML YUKERY BOTELLA</t>
  </si>
  <si>
    <t>JUGO MANZANA 335 ML YUKERY LATA</t>
  </si>
  <si>
    <t>REFRESCO NARANJA 2 LTS GOLDEN PEPSI COLA</t>
  </si>
  <si>
    <t>MALTA  SIN ALCOHOL 250ML REGIONAL</t>
  </si>
  <si>
    <t>REFRESCO PEPSI MAX 2 LTS PEPSI COLA</t>
  </si>
  <si>
    <t>JUGO DURAZNO 250ML YUKERY BOTELLA</t>
  </si>
  <si>
    <t>BEBIDA DE DURAZNO 400ML CARABOBO</t>
  </si>
  <si>
    <t>GATORADE SABOR A MORA 500ML PEPSICO</t>
  </si>
  <si>
    <t>JUGO DURAZNO PET 500ML YUKERY</t>
  </si>
  <si>
    <t>JUGO DE MANZANA 1.8 L PALMIANDINA</t>
  </si>
  <si>
    <t>JUGO 1.8 LT NARANJA PALMIANDINO</t>
  </si>
  <si>
    <t>JUGO DE PERA 1.8 L PALMIANDINA</t>
  </si>
  <si>
    <t>NECTAR DE NARANJA 400ML PALMIANDINA</t>
  </si>
  <si>
    <t>JUGO NARANJA LIGHT 1.8 LT FRICA</t>
  </si>
  <si>
    <t>JUGO 1.8 LT COCTEL TACHIRA</t>
  </si>
  <si>
    <t>JUGO 1.8 LT DURAZNO TACHIRA</t>
  </si>
  <si>
    <t>CHICHA C/CANELA 900CM TACHIRA</t>
  </si>
  <si>
    <t>MALTA DESECHABLE SIN ALCOHOL MALTIN 250ML  POLAR</t>
  </si>
  <si>
    <t>REFRESCO 1.5LT HIT NARANJA</t>
  </si>
  <si>
    <t>REFRESCO 1.5LT FRESCOLITA</t>
  </si>
  <si>
    <t>REFRESCO 1.5LT CHINOTTO</t>
  </si>
  <si>
    <t>REFRESCO KOLITA 355ML  GOLDEN PEPSI COLA</t>
  </si>
  <si>
    <t>YOKA YOGURT FIRME CON CIRUELA 150GR PARMALAT</t>
  </si>
  <si>
    <t>MALTIN LIGHT 1.5 LT POLAR</t>
  </si>
  <si>
    <t>SODA 355 ML EVERVESS LATA</t>
  </si>
  <si>
    <t>TE CON LIMON PET 500ML LIPTON</t>
  </si>
  <si>
    <t>JUGO PERA 250ML YUKERY BOTELLA</t>
  </si>
  <si>
    <t>JUGO MANZANA 250 ML YUKERY BOTELLA</t>
  </si>
  <si>
    <t>GATORADE CEREZA BERRY 500ML PEPSICO</t>
  </si>
  <si>
    <t>GATORADE MANZANA VERDE 500ML PEPSICO</t>
  </si>
  <si>
    <t>JUGO DE PERA 900 ML PALMIANDINA</t>
  </si>
  <si>
    <t>YOGURT LIQUIDO FRESA 1.60ML ALPINO</t>
  </si>
  <si>
    <t>YOGURT LIQUIDO MELOCOTON 1.60ML ALPINO</t>
  </si>
  <si>
    <t>JUGO NARANJA 300CC FRICA</t>
  </si>
  <si>
    <t>FRIGURT LIQ. SEMIDESCREMADO CON FRESA 750GR</t>
  </si>
  <si>
    <t>YOGURT DULCE 950CC FRIGURT</t>
  </si>
  <si>
    <t>TE 1.8 LT PARMALAT DURAZNO</t>
  </si>
  <si>
    <t>TE  DURAZNO 875 ML  PARMALAT</t>
  </si>
  <si>
    <t>GUISO DE CHICHARON PARA BOCA</t>
  </si>
  <si>
    <t>MALTA 207 ML REGIONAL</t>
  </si>
  <si>
    <t>TE DE DURAZNO PET 500ML LIPTON</t>
  </si>
  <si>
    <t>NORTE VERDE 250CM DEL MONTE</t>
  </si>
  <si>
    <t>SODA PREMIUM  9 GRADO 300 ML</t>
  </si>
  <si>
    <t>SODA 250 ML SAN MARCO</t>
  </si>
  <si>
    <t>JUGO NATURAL HIPER MODELO</t>
  </si>
  <si>
    <t>BEBIDA LACTEA</t>
  </si>
  <si>
    <t>MERENGADA HIPER MODELO</t>
  </si>
  <si>
    <t>SODA PSH 250ML EVERVESS PEPSI COLA</t>
  </si>
  <si>
    <t>BEBIDA DE MANZANA 1.8L CARABOBO</t>
  </si>
  <si>
    <t>JUGO NARANJA 1.8LT FRICA</t>
  </si>
  <si>
    <t>JUGO 900 ML SANTAL LIGHT</t>
  </si>
  <si>
    <t>YOKA 130 GR TROZOS DE FRESA PARMALAT</t>
  </si>
  <si>
    <t>YOGURT TROZOS DE FRUTA PARMALAT</t>
  </si>
  <si>
    <t>YOGURT 125 GR MIGURT FRESA</t>
  </si>
  <si>
    <t>TE DURAZNO 270 GR LIPTON</t>
  </si>
  <si>
    <t>CHICHA CHICHERO 200CC PARMALAT</t>
  </si>
  <si>
    <t>JUGO NARANJA KIDS 1.50CC FRICA</t>
  </si>
  <si>
    <t>JUGO DURAZNO KIDS 1.50CC FRICA</t>
  </si>
  <si>
    <t>NECTAR DE DURAZNO 400CM FRUTITOVAR</t>
  </si>
  <si>
    <t>YOGURT CON CEREAL 138GR MI GURT CRUNCH</t>
  </si>
  <si>
    <t>LECHE DESCREMADA 1LT MI VACA</t>
  </si>
  <si>
    <t>JUGO HUESITO NARANAJA 200CC</t>
  </si>
  <si>
    <t>JUGO 1.8 LT DURAZNO LIGHT FRICA</t>
  </si>
  <si>
    <t>JUGO PASTEURIZADO 1.8 LT DURAZNO FRICA</t>
  </si>
  <si>
    <t>BEBIDA LACTEAS 1.8ML INDOSA</t>
  </si>
  <si>
    <t>JUGO DE MANGO HIPER MODELO</t>
  </si>
  <si>
    <t>BEBIDA LACTEA 1.800ML BUFALITA LA TRUJILLANA</t>
  </si>
  <si>
    <t>YOGURT FIRME 150 GR NATURAL YOKA PARMALAT</t>
  </si>
  <si>
    <t>NARANJADA PASTEURIZADA 1.8LT LA FINCA</t>
  </si>
  <si>
    <t>NECTAR PERA 400ML PALMIANDINO</t>
  </si>
  <si>
    <t>NECTAR MANZANA 400ML PALMIANDINO</t>
  </si>
  <si>
    <t>JUGO DE MANZANA 900 ML PALMIANDINA</t>
  </si>
  <si>
    <t>BEBIDA LACTEA 730 GR FRESA MIGURT FRESH</t>
  </si>
  <si>
    <t>JUGO MANGO UHT 1LT NATULAC (OFERTA DEL DIA)</t>
  </si>
  <si>
    <t>JUGO PERA 340ML LATA NATULAC</t>
  </si>
  <si>
    <t>JUGO DURAZNO 340ML LATA NATULAC</t>
  </si>
  <si>
    <t>JUGO NARANJA 340ML LATA NATULAC</t>
  </si>
  <si>
    <t>JUGO DE NARANJA 1.8 LT CARABOBO</t>
  </si>
  <si>
    <t>TE FRICA LIMON 1.80ML</t>
  </si>
  <si>
    <t>BEBIDA TE 875 ML LIMON PARMALAT</t>
  </si>
  <si>
    <t>JUGO DE PIÑA 900 ML CARABOBO</t>
  </si>
  <si>
    <t>NECTAR DE  MANZANA 1.8LT MI FINCA</t>
  </si>
  <si>
    <t>BEBIDA LACTEA 1.80L LA FINCA</t>
  </si>
  <si>
    <t>YOGURT SABOR A FRESA YAGU 1.850 GR ALPINA</t>
  </si>
  <si>
    <t>YOGURT YAGU MELOCOTON 1.850 GR ALPINA</t>
  </si>
  <si>
    <t>BONYURT C/CERAL ZUCARITAS 170GR ALPINA</t>
  </si>
  <si>
    <t>BONYURT C/CEREAL FROOT LOOPS 161GR ALPINA</t>
  </si>
  <si>
    <t>YOGURT FIRME NATURAL 150GR ALPINA</t>
  </si>
  <si>
    <t>YOGURT TROZOS 1.60ML PIÑA ALPINA</t>
  </si>
  <si>
    <t>JUGO MANZANA 1.80LT FRICA</t>
  </si>
  <si>
    <t>LECHE ZULIA 1.8 L CARABOBO</t>
  </si>
  <si>
    <t>NECTAR DE DURAZNO 1.8LT MI FINCA</t>
  </si>
  <si>
    <t>JUGO PERA 1.80ML  FRICA</t>
  </si>
  <si>
    <t>JUGO NARANJA 400ML JARRITA</t>
  </si>
  <si>
    <t>652.04JUGO COCTEL DE FRUTAS 1.8 LT CARABOBO</t>
  </si>
  <si>
    <t>JARRITA DURAZNO 900ML CAMPO CLARO</t>
  </si>
  <si>
    <t>BEBIDA PERA 1.8LM CARABOBO</t>
  </si>
  <si>
    <t>JUGO DE NARANJA 900 ML CARABOBO</t>
  </si>
  <si>
    <t>JUGO DE DURAZNO 900 ML CARABOBO</t>
  </si>
  <si>
    <t>JUGO DE PERA 900ML CARABOBO</t>
  </si>
  <si>
    <t>TE LIMON 1.8 LT PARMALAT</t>
  </si>
  <si>
    <t>TE PARMALAT 400CC LIMON</t>
  </si>
  <si>
    <t>BEBIDA LACTEA 1.8 LT LALO</t>
  </si>
  <si>
    <t>JUGO 900 ML NARANJA TACHIRA</t>
  </si>
  <si>
    <t>JUGO TACHIRA 400CC NARANJA</t>
  </si>
  <si>
    <t>CHICHA 900 ML PALMIANDINA</t>
  </si>
  <si>
    <t>CHICHA PALMIANDINA 400ML</t>
  </si>
  <si>
    <t>JUGO FRICA LIGHT 350CM NARANJA</t>
  </si>
  <si>
    <t>CREMA PURA DE LECHE PARMALAT 900G</t>
  </si>
  <si>
    <t>NECTAR  NARANJA  1.5LTS HERENCIA DEL VALLE</t>
  </si>
  <si>
    <t>NECTAR  NARANJA LIGHT 1.5LTS   HERENCIA DEL VALLE</t>
  </si>
  <si>
    <t>PROMO PIÑA + 1 CAMPESINO</t>
  </si>
  <si>
    <t>SODA 500ML SAN MARCO</t>
  </si>
  <si>
    <t>TE FRICA 400CC  LIMON</t>
  </si>
  <si>
    <t>REFRESCO 2LT COCA-COLA</t>
  </si>
  <si>
    <t>FRESCOLITA LATA 355CC COCA-COLA</t>
  </si>
  <si>
    <t>LACTEOS ZULIA 1.50LT</t>
  </si>
  <si>
    <t>JARRITA NARANJADA 1.8LTS CAMPO CLARO</t>
  </si>
  <si>
    <t>CITRUS PUNCH 1.80ML ALPINA</t>
  </si>
  <si>
    <t>MIGURT PULPA DE FRUTA FRESA 250GR</t>
  </si>
  <si>
    <t>BEBIDA LACTEA INDOSA 900CC</t>
  </si>
  <si>
    <t>LECHE 900 ML CARABOBO</t>
  </si>
  <si>
    <t>COCA COLA 355 ML LATA ORIGINAL</t>
  </si>
  <si>
    <t>TE 1.5 LT DURAZNO LIPTON</t>
  </si>
  <si>
    <t>JUGO NARANJA UHT 1LT NATULAC (OFERTA DEL DIA)</t>
  </si>
  <si>
    <t>JUGO MANGO 340ML LATA NATULAC</t>
  </si>
  <si>
    <t>JUGO MANZANA 900ML CARABOBO</t>
  </si>
  <si>
    <t>COCTEL NATULAC VIDRIO 250CC</t>
  </si>
  <si>
    <t>MANGO NATULAC VIDRIO 250CC</t>
  </si>
  <si>
    <t>CHICHA EL CHICHERO 400ML</t>
  </si>
  <si>
    <t>LECHE COMPLETA 1.8LT PARMALAT.</t>
  </si>
  <si>
    <t>NESTEA CON LIMON 1/2 DURAZNO</t>
  </si>
  <si>
    <t>JUGO DE NARANJA 400 ML CARABOBO</t>
  </si>
  <si>
    <t>JUGO DURAZNO 1.8 L JARRITA</t>
  </si>
  <si>
    <t>DEL VALLE FRESH BEBIDA SABOR A NARANJA 1.5L</t>
  </si>
  <si>
    <t>SODA SCHIWEPPES LATA 350ML COCA-COLA</t>
  </si>
  <si>
    <t>JUGO PARCHITA 1.80ML CARABOBO</t>
  </si>
  <si>
    <t>TE CON SABOR A LIMON 1.8 LT NESTEA</t>
  </si>
  <si>
    <t>JUGO DURAZNO 1.5 ML CARABOBO</t>
  </si>
  <si>
    <t>JUGO 1.5 LT PERA CARABOBO</t>
  </si>
  <si>
    <t>REFRESCO 1.5 LT COCA-COLA</t>
  </si>
  <si>
    <t>JUGO 1.5 LT MANZANA CARABOBO</t>
  </si>
  <si>
    <t>YUKERY NECTAR DE MANGO (LATA 355 L)</t>
  </si>
  <si>
    <t>JUGO CARABOBO DE NARANJA 1.5 LTS</t>
  </si>
  <si>
    <t>JUGO TRUTI TOVAR 1800LM</t>
  </si>
  <si>
    <t>TE DURAZNO 1.8 LT FRICA</t>
  </si>
  <si>
    <t>JUGO NARANJA FRESH 500 ML COCA COLA</t>
  </si>
  <si>
    <t>LECHE ENTERA GUARALACT 1800 LTS</t>
  </si>
  <si>
    <t>LIPTON TE VERDE CON LIMON 1.50L</t>
  </si>
  <si>
    <t>JUGUI FRUIT PUNCH 1.8L</t>
  </si>
  <si>
    <t>CHICHA CARABOBO 900GR</t>
  </si>
  <si>
    <t>JUGO PERA GUARALAT 900ML</t>
  </si>
  <si>
    <t>JUGO MANZANA GUARALAT 900ML</t>
  </si>
  <si>
    <t>JUGO NARANJA GUARALAT 900ML</t>
  </si>
  <si>
    <t>JUGO MANZANA  GUARALAT 400ML</t>
  </si>
  <si>
    <t>JUGO PERA GUARALAT 400ML</t>
  </si>
  <si>
    <t>YUKY-PAK 250 ML PERA</t>
  </si>
  <si>
    <t>FRUTI TOVAR DE NARANJA 900CC</t>
  </si>
  <si>
    <t>TE CON DURAZNO 1.5 LT NESTEA</t>
  </si>
  <si>
    <t>AGUA CRISTALINA 500 ML</t>
  </si>
  <si>
    <t>JUGO YUKERY DE PIÑA 1.5L</t>
  </si>
  <si>
    <t>JUGO DE DURAZNO 1.5 LT YUKERY.</t>
  </si>
  <si>
    <t>NECTAR FRUGAL DE PERA 250ML LA GIRALDA</t>
  </si>
  <si>
    <t>CHICHA  EL CHICHERO 900CC PARMALAT</t>
  </si>
  <si>
    <t>NECTAR DE MANZANA 1LTS NATULAC</t>
  </si>
  <si>
    <t>PEPSI 1.25ML VIDRIO VENTA CON BOTELLA</t>
  </si>
  <si>
    <t>REFRESCO MANZANITA 1.5 LT MARCA PEPSI</t>
  </si>
  <si>
    <t>NECTAR DE MANZANA 900ML MI FINCA</t>
  </si>
  <si>
    <t>LECHE DESLACTOSADA UHT 1 LT PURISIMA</t>
  </si>
  <si>
    <t>REFRESCO 1.5LT COCA-COLA</t>
  </si>
  <si>
    <t>BEBIDA LACTEA 1.8 LT CAMPO CLARO</t>
  </si>
  <si>
    <t>NECTAR PERA JARRITA 900 CM CAMPO CLARO</t>
  </si>
  <si>
    <t>NECTAR DE MANZANA JARRITA  900CM CAMPO CLARO</t>
  </si>
  <si>
    <t>GATORADE SABOR A MELON 500ML PEPSICO</t>
  </si>
  <si>
    <t>COCA-COLA 350CC  RETORNABLE (VIDRIO)</t>
  </si>
  <si>
    <t>BEBIDA LACTEA 900 ML PALMILAK</t>
  </si>
  <si>
    <t>LECHE DESCREMADA 1LT LA PASTOREÑA</t>
  </si>
  <si>
    <t>LECHE COMPLETA 1LT LA PASTOREÑA</t>
  </si>
  <si>
    <t>MIGURT FRESH MANDARINA 240G</t>
  </si>
  <si>
    <t>TE NESTEA LIMON 1.5LT</t>
  </si>
  <si>
    <t>TE DE DURAZNO 400ML PARMALAT</t>
  </si>
  <si>
    <t>LECHE ENTERA 1.5ML GUARALACT</t>
  </si>
  <si>
    <t>JUGO 1.8 LT NARANJA TACHIRA</t>
  </si>
  <si>
    <t>JUGO 900 ML COCTEL TACHIRA</t>
  </si>
  <si>
    <t>JUGO 900 ML DURAZNO TACHIRA</t>
  </si>
  <si>
    <t>AGUA SPARKLING DE LIMON 500ML MINALBA</t>
  </si>
  <si>
    <t>FRUTI TOVAR 1.80 DURAZNO</t>
  </si>
  <si>
    <t>REFRESCO 1LT GOLDEN KOLITA</t>
  </si>
  <si>
    <t>REFRESCO 1.5 LT GLUP KOLITA</t>
  </si>
  <si>
    <t>NECTAR FRUGAL DE DURAZNO 250ML LA GIRALDA</t>
  </si>
  <si>
    <t>NECTAR FRUGAL DE MANZANA 250ML LA GIRALDA</t>
  </si>
  <si>
    <t>JUGO 900 ML NARANJADA JARRITA</t>
  </si>
  <si>
    <t>JUGO DURAZNO MI FINCA 330 ML</t>
  </si>
  <si>
    <t>JUGO NARANJADA 400ML FRICA</t>
  </si>
  <si>
    <t>JUGO FRICA NARANJA  900 ML</t>
  </si>
  <si>
    <t>FRIGURT CON CEREAL 150 GR</t>
  </si>
  <si>
    <t>BEBIDA TRAPICHE PAPELON/DURAZNO 500ML COCA-COLA</t>
  </si>
  <si>
    <t>TE CON SABOR A DURAZNO 900 ML PARMALAT</t>
  </si>
  <si>
    <t>REFRESCO 1.5 DUMBO KOLA</t>
  </si>
  <si>
    <t>TE CON DURAZNO PASTEURIZADO 900ML PARMALAT</t>
  </si>
  <si>
    <t>MALTA LIGERA MALTIN LIGHT 250ML POLAR</t>
  </si>
  <si>
    <t>MI FRUSH NARANJA 1.5 L</t>
  </si>
  <si>
    <t>TE DE LIMON LA VICTORIA 500ML COCA COLA</t>
  </si>
  <si>
    <t>BEBIDA TRAPICHE PAPELON/LIMON 500ML COCA COLA</t>
  </si>
  <si>
    <t>LECHE ENTERA 900ML LOS ANDES</t>
  </si>
  <si>
    <t>TE CON SABOR A LIMON 400ML   NESTEA</t>
  </si>
  <si>
    <t>COCA-COLA LIGHT SABOR LIGERO 2 LTS SIN CALORIAS</t>
  </si>
  <si>
    <t>JUGO 1.8 LT CITRUS PUNCH</t>
  </si>
  <si>
    <t>YOGURT TROZOS DE FRUTA ALPINA DE FRESA 1600GR</t>
  </si>
  <si>
    <t>YOGURT TROZOS DE FRUTA ALPINA MELOCOTON 1600G</t>
  </si>
  <si>
    <t>FRIGURT LIQUIDO 750 GR PIÑA PARMALAT</t>
  </si>
  <si>
    <t>LECHE ENTERA 1.5 LT CARABOBO</t>
  </si>
  <si>
    <t>REFRESCO 1.25 LT BIG COLA</t>
  </si>
  <si>
    <t>LECHE ENTERA ESTERILIZADA 1LT CARABOBO</t>
  </si>
  <si>
    <t>REFRESCO 1.25 LT FIRST KOLITA</t>
  </si>
  <si>
    <t>YOGURT DELI SURTIDOS 200GR FRULAC</t>
  </si>
  <si>
    <t>YOGURT GRIEGO NATURAL 230GR FRULAC</t>
  </si>
  <si>
    <t>REFRESCO 1.25 LT FIRST NARANJA</t>
  </si>
  <si>
    <t>BEBIDA LACTEA 1.8 LT MALAGUENA</t>
  </si>
  <si>
    <t>JUGO VIMELAC NARANJADA 900ML</t>
  </si>
  <si>
    <t>JUGO VIMELAC MANZANA 1.8L</t>
  </si>
  <si>
    <t>REFRESCO SABOR A NARA PARCHITA 1.5 LT GOLDEN</t>
  </si>
  <si>
    <t>COCACOLA 1.25ML VIDRIO VENTA CON BOTELLA.</t>
  </si>
  <si>
    <t>RECARGA COCA COLA 1.25ML</t>
  </si>
  <si>
    <t>REFRESCO 2LT BIG COLA</t>
  </si>
  <si>
    <t>AGUA SPARKLING DE TORONJA 500ML MINALBA</t>
  </si>
  <si>
    <t>YOGURT 750 GR FRI GURT DURAZNO</t>
  </si>
  <si>
    <t>JUGO FRICA MANZANA 900ML</t>
  </si>
  <si>
    <t>JUGO NARANJA Y ZANAHORIA 1.5 LT SANTAL ACTIVE</t>
  </si>
  <si>
    <t>JUGO DE NARANJA-MANGO 1.5 LT YUKERY</t>
  </si>
  <si>
    <t>FRESCOLITA 1 LT (COCA COLA)</t>
  </si>
  <si>
    <t>JUGO 1 LT PERA UHT NATULAC</t>
  </si>
  <si>
    <t>JUGO DE PERA-PIÑA 900ML LALO</t>
  </si>
  <si>
    <t>RECARGA PEPSI COLA 1.25 LT</t>
  </si>
  <si>
    <t>AGUA POTABLE 600ML NEVADA</t>
  </si>
  <si>
    <t>AGUA MINERAL LIBRE DE SODIO 600ML MINALBA</t>
  </si>
  <si>
    <t>AGUA MINERAL LIBRE DE SODIO 355ML MINALBA.</t>
  </si>
  <si>
    <t>AGUA MINERAL NATURAL 500ML FUENTE ALTA</t>
  </si>
  <si>
    <t>AGUA SPARKLING GASIFICADA 330ML MINALBA</t>
  </si>
  <si>
    <t>AGUA MINERAL 1500ML NEVADA</t>
  </si>
  <si>
    <t>AGUA MINERAL LIBRE DE SODIO 1.5LTS MINALBA</t>
  </si>
  <si>
    <t>AGUA MINERAL NATURAL 5 LTS MANALBA</t>
  </si>
  <si>
    <t>AGUA MINERAL LIBRE DE SODIO 5 LTS MINALBA</t>
  </si>
  <si>
    <t>AGUA POTABLE 355ML NEVADA</t>
  </si>
  <si>
    <t>AGUA MINERAL 5 LT NEVADA</t>
  </si>
  <si>
    <t>AGUA MINERAL 10 LT FUENTE ALTA</t>
  </si>
  <si>
    <t>AGUA MINERAL BOTELLON 18 LT</t>
  </si>
  <si>
    <t>BOLSA DE HIELO</t>
  </si>
  <si>
    <t>AGUA 5 LT HELEAL</t>
  </si>
  <si>
    <t>AGUA 330 ML HEAL</t>
  </si>
  <si>
    <t>AGUAS</t>
  </si>
  <si>
    <t>AGUA HELEAL 500ML</t>
  </si>
  <si>
    <t>MINALBA SPARKLING 500ML  PEPSI-COLA</t>
  </si>
  <si>
    <t>YOGURT 750 GR FRI GURT FRESA</t>
  </si>
  <si>
    <t>YOGURT 750 GR MIGURT DURAZNO</t>
  </si>
  <si>
    <t>YOGURT 750 GR MIGURT DULCE</t>
  </si>
  <si>
    <t>TE VERDE CON LIMON PET 500 ML LIPTON</t>
  </si>
  <si>
    <t>FRESCO 1.5LT GOLDEN KOLITA</t>
  </si>
  <si>
    <t>REFRESCO 1.5LT PEPSI COLA</t>
  </si>
  <si>
    <t>REFRESCO CHINOTTO 2 LT</t>
  </si>
  <si>
    <t xml:space="preserve">REFRESCO 1.5LT GOLDEN UVA </t>
  </si>
  <si>
    <t xml:space="preserve">REFRESCO PEPSI COLA LATA ORIGINAL 355ML </t>
  </si>
  <si>
    <t>LECHE COMPLETA UHT 1LT PURISIMA</t>
  </si>
  <si>
    <t xml:space="preserve">LECHE DESCREMADA 1 LT UHT PURISIMA </t>
  </si>
  <si>
    <t xml:space="preserve">YUKY-PAK 250 ML MANZANA </t>
  </si>
  <si>
    <t xml:space="preserve">GELATINA GELI FRESA 150GR PARMALAT </t>
  </si>
  <si>
    <t xml:space="preserve">SISTEMA </t>
  </si>
  <si>
    <t>FISICO</t>
  </si>
  <si>
    <t>LECHE SEMIDESCREMADA DESLACTISADA SAN SIMON 1LT</t>
  </si>
  <si>
    <t>QUESILLO 130 GR QUESIRIC</t>
  </si>
  <si>
    <t>TE 1.5 LT LIMON LIPTON</t>
  </si>
  <si>
    <t>REFRESCO 1.5 LT GOLDEN PIÑA</t>
  </si>
  <si>
    <t>LECHE LIQ/DESCREMADA 1LT CAMPESTRE</t>
  </si>
  <si>
    <t>RIKO MALT BEBIDA ACHOCOLATADA 900ML PARMALAT</t>
  </si>
  <si>
    <t xml:space="preserve">REFRESCO 1LT COCA COLA </t>
  </si>
  <si>
    <t>JUGO YUKERY DE NARANJA DE 250 ML BOTELLA</t>
  </si>
  <si>
    <t>JUGO DE NARANJA 400ML FRICA</t>
  </si>
  <si>
    <t>JUGO DE MANZANA 1.5LT YUKERI</t>
  </si>
  <si>
    <t>JUGO NARANJA 1.8LT LOS ANDES</t>
  </si>
  <si>
    <t>YOGURT FIRME 125GR FRESA LOS ANDES</t>
  </si>
  <si>
    <t>GELATINA LOS ANDES FRESA 125GR</t>
  </si>
  <si>
    <t>LECHE PASTEURISADA DE 1.8ML LOS ANDES</t>
  </si>
  <si>
    <t>FRUIT PUNCH MONTANTAN 1.8ML</t>
  </si>
  <si>
    <t>JUGO DE PERA 1.5LT YUKERI</t>
  </si>
  <si>
    <t>LECHE CIMPLETA UHT SAN SIMON 1LT</t>
  </si>
  <si>
    <t>LECHE ENTERA 900ML LALO</t>
  </si>
  <si>
    <t>LECHE ENTERA 1.8LT LALO</t>
  </si>
  <si>
    <t>JUGO DE NARANJA 900ML LALO</t>
  </si>
  <si>
    <t>JUGO DE NARANJA 1.8 LT LALO</t>
  </si>
  <si>
    <t xml:space="preserve">JUGO DE MANZANA 1.8LT LALO </t>
  </si>
  <si>
    <t>JUGO DE PERA 1.8LT LALO</t>
  </si>
  <si>
    <t>LECHE DESCREMADA LIGHT 1LT SAN SIMON</t>
  </si>
  <si>
    <t>REFRESCO DE 1LT PEPSI COLA</t>
  </si>
  <si>
    <t>REFRESCO CHINOTTO 1 LT</t>
  </si>
  <si>
    <t>JUGO DE MANZANA 900 ML LALO</t>
  </si>
  <si>
    <t>JUGO PERA LALO 900ML</t>
  </si>
  <si>
    <t xml:space="preserve">TE CON DURAZNO LALO 900ML </t>
  </si>
  <si>
    <t>CHICHA PASTEURIZADA 900ML LALO</t>
  </si>
  <si>
    <t>TE CON LIMON LALO 1.8 LT</t>
  </si>
  <si>
    <t xml:space="preserve">TE CON DURAZNO 1.8 LT LALO </t>
  </si>
  <si>
    <t xml:space="preserve">FRUIT PUNCH PASTEURISADO 1.8 LT LOS ANDES </t>
  </si>
  <si>
    <t xml:space="preserve">JUGO DE DURAZNO LALO 1.8 LT </t>
  </si>
  <si>
    <t xml:space="preserve">YOGURT FIRME 125GR DE PIÑA LOS ANDES </t>
  </si>
  <si>
    <t xml:space="preserve">JUGO DE DURAZNO 900ML LALO </t>
  </si>
  <si>
    <t xml:space="preserve">JUGO DE MANGO ALEGRE 900ML LALO </t>
  </si>
  <si>
    <t xml:space="preserve">JUGO DE PERA 900ML FRICA </t>
  </si>
  <si>
    <t xml:space="preserve">COCA COLA NEGRA PET 355ML ORIGINAL BOMBITA </t>
  </si>
  <si>
    <t xml:space="preserve">SANTAL LIGHT DE PERA 1.5 LT PARMALAT </t>
  </si>
  <si>
    <t xml:space="preserve">SANTAL LIGHT DE MANZANA 1.5 LT PARMALAT </t>
  </si>
  <si>
    <t xml:space="preserve">YOGURT FIRME NATURAL DE 125GR LOS ANDES </t>
  </si>
  <si>
    <t xml:space="preserve">TE CON LIMON 900ML LALO </t>
  </si>
  <si>
    <t xml:space="preserve">JUGO DE MANZANA 250ML VIDRIO NATULAC </t>
  </si>
  <si>
    <t>JUGO DE PERA 250ML VIDRIO NATULAC</t>
  </si>
  <si>
    <t xml:space="preserve">YOGURT LIQUIDO DURAZNO MI FINCA 900ML </t>
  </si>
  <si>
    <t>AGUA MINERAL 1.5 LT ZENDA</t>
  </si>
  <si>
    <t xml:space="preserve">AGUA 600ML LOS ALPES </t>
  </si>
  <si>
    <t>LECHE DESCREMADA 1 LT UHT NATULAC</t>
  </si>
  <si>
    <t>LECHE ENTERA DE 1LT UHT NATULAC</t>
  </si>
  <si>
    <t xml:space="preserve">FRUIT PUNCH 1.8 LALO </t>
  </si>
  <si>
    <t xml:space="preserve">JUGO DE MANZANA 1.8 LT LOS ANDES </t>
  </si>
  <si>
    <t xml:space="preserve">NARANJADA 400ML LOS ANDES </t>
  </si>
  <si>
    <t xml:space="preserve">REFRESCO 1L GOLDEN NARANJA </t>
  </si>
  <si>
    <t xml:space="preserve">CREMA DE  LECHE PARMALAT 1LT </t>
  </si>
  <si>
    <t xml:space="preserve">GELATINA DE UVA 125GR LOS ANDES </t>
  </si>
  <si>
    <t xml:space="preserve">JUGO DE PARCHITA /HIERVABUENA 300ML TUK TUK </t>
  </si>
  <si>
    <t xml:space="preserve">YOGURT LIQ FRESA 400ML LALO </t>
  </si>
  <si>
    <t xml:space="preserve">YOGURT  LIQ NATURAAL 400ML LALO </t>
  </si>
  <si>
    <t xml:space="preserve">YORGURT LIQ DURAZNO  400ML LALO </t>
  </si>
  <si>
    <t>LECHE SEMIDESCREMADA UHT CAMPESTRE 1LT</t>
  </si>
  <si>
    <t xml:space="preserve">JUGO DE PIÑA 300ML TUK TUK </t>
  </si>
  <si>
    <t xml:space="preserve">JUGO DAFRUTA 1LT DURAZNO </t>
  </si>
  <si>
    <t>CODIGO</t>
  </si>
  <si>
    <t>PRODUCTO</t>
  </si>
  <si>
    <t>VENTAS</t>
  </si>
  <si>
    <t>DIFERENCIA</t>
  </si>
  <si>
    <t xml:space="preserve">COSTOS </t>
  </si>
  <si>
    <t>PERDIDA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</si>
</sst>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/>
    <xf numFmtId="49" fontId="3" fillId="2" borderId="1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/>
    <xf numFmtId="164" fontId="3" fillId="2" borderId="1" xfId="0" applyNumberFormat="1" applyFont="1" applyFill="1" applyBorder="1"/>
    <xf numFmtId="164" fontId="4" fillId="2" borderId="1" xfId="0" applyNumberFormat="1" applyFont="1" applyFill="1" applyBorder="1"/>
  </cellXfs>
  <cellStyles count="1">
    <cellStyle name="Normal" xfId="0" builtinId="0"/>
  </cellStyles>
  <dxfs count="2"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H356" tableType="xml" totalsRowShown="0" headerRowDxfId="1" headerRowBorderDxfId="0" connectionId="1">
  <autoFilter ref="A1:H356">
    <filterColumn colId="2">
      <filters blank="1">
        <filter val="1"/>
        <filter val="10"/>
        <filter val="11"/>
        <filter val="118"/>
        <filter val="12"/>
        <filter val="13"/>
        <filter val="14"/>
        <filter val="15"/>
        <filter val="16"/>
        <filter val="17"/>
        <filter val="18"/>
        <filter val="183"/>
        <filter val="193"/>
        <filter val="2"/>
        <filter val="20"/>
        <filter val="21"/>
        <filter val="22"/>
        <filter val="23"/>
        <filter val="235"/>
        <filter val="24"/>
        <filter val="26"/>
        <filter val="27"/>
        <filter val="28"/>
        <filter val="29"/>
        <filter val="3"/>
        <filter val="30"/>
        <filter val="31"/>
        <filter val="32"/>
        <filter val="33"/>
        <filter val="35"/>
        <filter val="36"/>
        <filter val="37"/>
        <filter val="38"/>
        <filter val="39"/>
        <filter val="4"/>
        <filter val="42"/>
        <filter val="43"/>
        <filter val="433"/>
        <filter val="44"/>
        <filter val="46"/>
        <filter val="47"/>
        <filter val="48"/>
        <filter val="5"/>
        <filter val="50"/>
        <filter val="51"/>
        <filter val="54"/>
        <filter val="57"/>
        <filter val="58"/>
        <filter val="59"/>
        <filter val="6"/>
        <filter val="7"/>
        <filter val="745"/>
        <filter val="769"/>
        <filter val="8"/>
        <filter val="808"/>
        <filter val="85"/>
        <filter val="878"/>
        <filter val="9"/>
        <filter val="91"/>
      </filters>
    </filterColumn>
    <filterColumn colId="5">
      <filters>
        <filter val="1"/>
        <filter val="-1"/>
        <filter val="-11"/>
        <filter val="-118"/>
        <filter val="-12"/>
        <filter val="-13"/>
        <filter val="-17"/>
        <filter val="-18"/>
        <filter val="2"/>
        <filter val="-2"/>
        <filter val="-20"/>
        <filter val="-23"/>
        <filter val="-235"/>
        <filter val="-25"/>
        <filter val="-27"/>
        <filter val="-29"/>
        <filter val="3"/>
        <filter val="-3"/>
        <filter val="-30"/>
        <filter val="-32"/>
        <filter val="-341"/>
        <filter val="-35"/>
        <filter val="-355"/>
        <filter val="-39"/>
        <filter val="4"/>
        <filter val="-4"/>
        <filter val="-43"/>
        <filter val="-433"/>
        <filter val="-44"/>
        <filter val="5"/>
        <filter val="-5"/>
        <filter val="-50"/>
        <filter val="56"/>
        <filter val="-6"/>
        <filter val="-7"/>
        <filter val="-8"/>
        <filter val="-88"/>
        <filter val="-9"/>
      </filters>
    </filterColumn>
  </autoFilter>
  <sortState ref="A5:F312">
    <sortCondition ref="A2:A312"/>
    <sortCondition ref="B2:B312"/>
  </sortState>
  <tableColumns count="8">
    <tableColumn id="5" uniqueName="Codigo_Producto" name="CODIG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SISTEMA ">
      <xmlColumnPr mapId="1" xpath="/ReporteStellar/Registro/Madepartamentos/Maproductos/Disponibles" xmlDataType="integer"/>
    </tableColumn>
    <tableColumn id="9" uniqueName="Existencia" name="FISICO">
      <xmlColumnPr mapId="1" xpath="/ReporteStellar/Registro/Madepartamentos/Maproductos/Existencia" xmlDataType="integer"/>
    </tableColumn>
    <tableColumn id="10" uniqueName="Pedido" name="VENTAS">
      <xmlColumnPr mapId="1" xpath="/ReporteStellar/Registro/Madepartamentos/Maproductos/Pedido" xmlDataType="integer"/>
    </tableColumn>
    <tableColumn id="11" uniqueName="Comprometida" name="DIFERENCIA">
      <calculatedColumnFormula>Tabla1[[#This Row],[VENTAS]]+Tabla1[[#This Row],[FISICO]]-Tabla1[[#This Row],[SISTEMA ]]</calculatedColumnFormula>
      <xmlColumnPr mapId="1" xpath="/ReporteStellar/Registro/Madepartamentos/Maproductos/Comprometida" xmlDataType="integer"/>
    </tableColumn>
    <tableColumn id="1" uniqueName="1" name="COSTOS "/>
    <tableColumn id="2" uniqueName="2" name="PERDI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7"/>
  <sheetViews>
    <sheetView tabSelected="1" topLeftCell="A61" zoomScale="85" zoomScaleNormal="85" workbookViewId="0">
      <selection activeCell="G183" sqref="G183"/>
    </sheetView>
  </sheetViews>
  <sheetFormatPr baseColWidth="10" defaultRowHeight="15" x14ac:dyDescent="0.25"/>
  <cols>
    <col min="1" max="1" width="10.5703125" bestFit="1" customWidth="1"/>
    <col min="2" max="2" width="52.85546875" bestFit="1" customWidth="1"/>
    <col min="3" max="3" width="11.42578125" bestFit="1" customWidth="1"/>
    <col min="4" max="4" width="9" bestFit="1" customWidth="1"/>
    <col min="5" max="5" width="10.28515625" bestFit="1" customWidth="1"/>
    <col min="6" max="6" width="16.5703125" bestFit="1" customWidth="1"/>
  </cols>
  <sheetData>
    <row r="1" spans="1:8" s="3" customFormat="1" ht="36.75" customHeight="1" x14ac:dyDescent="0.25">
      <c r="A1" s="4" t="s">
        <v>356</v>
      </c>
      <c r="B1" s="4" t="s">
        <v>357</v>
      </c>
      <c r="C1" s="4" t="s">
        <v>291</v>
      </c>
      <c r="D1" s="4" t="s">
        <v>292</v>
      </c>
      <c r="E1" s="4" t="s">
        <v>358</v>
      </c>
      <c r="F1" s="4" t="s">
        <v>359</v>
      </c>
      <c r="G1" s="4" t="s">
        <v>360</v>
      </c>
      <c r="H1" s="4" t="s">
        <v>361</v>
      </c>
    </row>
    <row r="2" spans="1:8" hidden="1" x14ac:dyDescent="0.25">
      <c r="A2">
        <v>3830</v>
      </c>
      <c r="B2" s="1" t="s">
        <v>0</v>
      </c>
      <c r="C2">
        <v>0</v>
      </c>
      <c r="F2">
        <f>Tabla1[[#This Row],[VENTAS]]+Tabla1[[#This Row],[FISICO]]-Tabla1[[#This Row],[SISTEMA ]]</f>
        <v>0</v>
      </c>
    </row>
    <row r="3" spans="1:8" hidden="1" x14ac:dyDescent="0.25">
      <c r="A3">
        <v>2306</v>
      </c>
      <c r="B3" s="1" t="s">
        <v>1</v>
      </c>
      <c r="C3">
        <v>0</v>
      </c>
      <c r="F3">
        <f>Tabla1[[#This Row],[VENTAS]]+Tabla1[[#This Row],[FISICO]]-Tabla1[[#This Row],[SISTEMA ]]</f>
        <v>0</v>
      </c>
    </row>
    <row r="4" spans="1:8" ht="15" hidden="1" customHeight="1" x14ac:dyDescent="0.25">
      <c r="A4" s="5">
        <v>3186</v>
      </c>
      <c r="B4" s="6" t="s">
        <v>2</v>
      </c>
      <c r="C4" s="5">
        <v>0</v>
      </c>
      <c r="D4" s="5">
        <v>0</v>
      </c>
      <c r="E4" s="5">
        <v>0</v>
      </c>
      <c r="F4" s="5">
        <f>Tabla1[[#This Row],[VENTAS]]+Tabla1[[#This Row],[FISICO]]-Tabla1[[#This Row],[SISTEMA ]]</f>
        <v>0</v>
      </c>
      <c r="G4" s="5"/>
      <c r="H4" s="5"/>
    </row>
    <row r="5" spans="1:8" x14ac:dyDescent="0.25">
      <c r="A5" s="5">
        <v>847</v>
      </c>
      <c r="B5" s="6" t="s">
        <v>260</v>
      </c>
      <c r="C5" s="5">
        <v>808</v>
      </c>
      <c r="D5" s="5">
        <v>863</v>
      </c>
      <c r="E5" s="5">
        <v>1</v>
      </c>
      <c r="F5" s="5">
        <f>Tabla1[[#This Row],[VENTAS]]+Tabla1[[#This Row],[FISICO]]-Tabla1[[#This Row],[SISTEMA ]]</f>
        <v>56</v>
      </c>
      <c r="G5" s="9">
        <v>0.39</v>
      </c>
      <c r="H5" s="5"/>
    </row>
    <row r="6" spans="1:8" x14ac:dyDescent="0.25">
      <c r="A6" s="5">
        <v>850</v>
      </c>
      <c r="B6" s="6" t="s">
        <v>261</v>
      </c>
      <c r="C6" s="5">
        <v>878</v>
      </c>
      <c r="D6" s="5">
        <v>523</v>
      </c>
      <c r="E6" s="5">
        <v>0</v>
      </c>
      <c r="F6" s="5">
        <f>Tabla1[[#This Row],[VENTAS]]+Tabla1[[#This Row],[FISICO]]-Tabla1[[#This Row],[SISTEMA ]]</f>
        <v>-355</v>
      </c>
      <c r="G6" s="9">
        <v>0.3</v>
      </c>
      <c r="H6" s="5"/>
    </row>
    <row r="7" spans="1:8" x14ac:dyDescent="0.25">
      <c r="A7" s="5">
        <v>884</v>
      </c>
      <c r="B7" s="6" t="s">
        <v>265</v>
      </c>
      <c r="C7" s="5">
        <v>28</v>
      </c>
      <c r="D7" s="5">
        <v>27</v>
      </c>
      <c r="E7" s="5">
        <v>0</v>
      </c>
      <c r="F7" s="5">
        <f>Tabla1[[#This Row],[VENTAS]]+Tabla1[[#This Row],[FISICO]]-Tabla1[[#This Row],[SISTEMA ]]</f>
        <v>-1</v>
      </c>
      <c r="G7" s="9">
        <v>0.65</v>
      </c>
      <c r="H7" s="5"/>
    </row>
    <row r="8" spans="1:8" hidden="1" x14ac:dyDescent="0.25">
      <c r="A8">
        <v>2308</v>
      </c>
      <c r="B8" s="1" t="s">
        <v>6</v>
      </c>
      <c r="C8">
        <v>0</v>
      </c>
      <c r="F8">
        <f>Tabla1[[#This Row],[VENTAS]]+Tabla1[[#This Row],[FISICO]]-Tabla1[[#This Row],[SISTEMA ]]</f>
        <v>0</v>
      </c>
    </row>
    <row r="9" spans="1:8" x14ac:dyDescent="0.25">
      <c r="A9" s="5">
        <v>891</v>
      </c>
      <c r="B9" s="6" t="s">
        <v>267</v>
      </c>
      <c r="C9" s="5">
        <v>36</v>
      </c>
      <c r="D9" s="5">
        <v>34</v>
      </c>
      <c r="E9" s="5">
        <v>0</v>
      </c>
      <c r="F9" s="5">
        <f>Tabla1[[#This Row],[VENTAS]]+Tabla1[[#This Row],[FISICO]]-Tabla1[[#This Row],[SISTEMA ]]</f>
        <v>-2</v>
      </c>
      <c r="G9" s="9">
        <v>2.08</v>
      </c>
      <c r="H9" s="5"/>
    </row>
    <row r="10" spans="1:8" x14ac:dyDescent="0.25">
      <c r="A10" s="5">
        <v>897</v>
      </c>
      <c r="B10" s="6" t="s">
        <v>46</v>
      </c>
      <c r="C10" s="5">
        <v>8</v>
      </c>
      <c r="D10" s="5"/>
      <c r="E10" s="5">
        <v>0</v>
      </c>
      <c r="F10" s="5">
        <f>Tabla1[[#This Row],[VENTAS]]+Tabla1[[#This Row],[FISICO]]-Tabla1[[#This Row],[SISTEMA ]]</f>
        <v>-8</v>
      </c>
      <c r="G10" s="9">
        <v>0.8</v>
      </c>
      <c r="H10" s="5"/>
    </row>
    <row r="11" spans="1:8" x14ac:dyDescent="0.25">
      <c r="A11" s="5">
        <v>909</v>
      </c>
      <c r="B11" s="6" t="s">
        <v>22</v>
      </c>
      <c r="C11" s="5">
        <v>42</v>
      </c>
      <c r="D11" s="5">
        <v>39</v>
      </c>
      <c r="E11" s="5">
        <v>0</v>
      </c>
      <c r="F11" s="5">
        <f>Tabla1[[#This Row],[VENTAS]]+Tabla1[[#This Row],[FISICO]]-Tabla1[[#This Row],[SISTEMA ]]</f>
        <v>-3</v>
      </c>
      <c r="G11" s="9">
        <v>1.52</v>
      </c>
      <c r="H11" s="5"/>
    </row>
    <row r="12" spans="1:8" x14ac:dyDescent="0.25">
      <c r="A12" s="5">
        <v>911</v>
      </c>
      <c r="B12" s="6" t="s">
        <v>5</v>
      </c>
      <c r="C12" s="5">
        <v>182</v>
      </c>
      <c r="D12" s="5">
        <f>158+18</f>
        <v>176</v>
      </c>
      <c r="E12" s="5">
        <v>0</v>
      </c>
      <c r="F12" s="5">
        <f>Tabla1[[#This Row],[VENTAS]]+Tabla1[[#This Row],[FISICO]]-Tabla1[[#This Row],[SISTEMA ]]</f>
        <v>-6</v>
      </c>
      <c r="G12" s="9">
        <v>1.1100000000000001</v>
      </c>
      <c r="H12" s="5"/>
    </row>
    <row r="13" spans="1:8" hidden="1" x14ac:dyDescent="0.25">
      <c r="A13">
        <v>1625</v>
      </c>
      <c r="B13" s="1" t="s">
        <v>11</v>
      </c>
      <c r="C13">
        <v>0</v>
      </c>
      <c r="F13">
        <f>Tabla1[[#This Row],[VENTAS]]+Tabla1[[#This Row],[FISICO]]-Tabla1[[#This Row],[SISTEMA ]]</f>
        <v>0</v>
      </c>
    </row>
    <row r="14" spans="1:8" x14ac:dyDescent="0.25">
      <c r="A14" s="5">
        <v>913</v>
      </c>
      <c r="B14" s="6" t="s">
        <v>8</v>
      </c>
      <c r="C14" s="5">
        <v>745</v>
      </c>
      <c r="D14" s="5">
        <v>657</v>
      </c>
      <c r="E14" s="5">
        <v>0</v>
      </c>
      <c r="F14" s="5">
        <f>Tabla1[[#This Row],[VENTAS]]+Tabla1[[#This Row],[FISICO]]-Tabla1[[#This Row],[SISTEMA ]]</f>
        <v>-88</v>
      </c>
      <c r="G14" s="9">
        <v>1.48</v>
      </c>
      <c r="H14" s="5"/>
    </row>
    <row r="15" spans="1:8" x14ac:dyDescent="0.25">
      <c r="A15" s="5">
        <v>990</v>
      </c>
      <c r="B15" s="6" t="s">
        <v>43</v>
      </c>
      <c r="C15" s="5">
        <v>30</v>
      </c>
      <c r="D15" s="5"/>
      <c r="E15" s="5"/>
      <c r="F15" s="5">
        <f>Tabla1[[#This Row],[VENTAS]]+Tabla1[[#This Row],[FISICO]]-Tabla1[[#This Row],[SISTEMA ]]</f>
        <v>-30</v>
      </c>
      <c r="G15" s="9">
        <v>1.28</v>
      </c>
      <c r="H15" s="5"/>
    </row>
    <row r="16" spans="1:8" hidden="1" x14ac:dyDescent="0.25">
      <c r="A16">
        <v>2864</v>
      </c>
      <c r="B16" s="1" t="s">
        <v>14</v>
      </c>
      <c r="C16">
        <v>0</v>
      </c>
      <c r="F16">
        <f>Tabla1[[#This Row],[VENTAS]]+Tabla1[[#This Row],[FISICO]]-Tabla1[[#This Row],[SISTEMA ]]</f>
        <v>0</v>
      </c>
    </row>
    <row r="17" spans="1:8" x14ac:dyDescent="0.25">
      <c r="A17" s="5">
        <v>1289</v>
      </c>
      <c r="B17" s="6" t="s">
        <v>42</v>
      </c>
      <c r="C17" s="5">
        <v>24</v>
      </c>
      <c r="D17" s="5">
        <v>20</v>
      </c>
      <c r="E17" s="5">
        <v>0</v>
      </c>
      <c r="F17" s="5">
        <f>Tabla1[[#This Row],[VENTAS]]+Tabla1[[#This Row],[FISICO]]-Tabla1[[#This Row],[SISTEMA ]]</f>
        <v>-4</v>
      </c>
      <c r="G17" s="9">
        <v>0.39</v>
      </c>
      <c r="H17" s="5"/>
    </row>
    <row r="18" spans="1:8" x14ac:dyDescent="0.25">
      <c r="A18" s="5">
        <v>1295</v>
      </c>
      <c r="B18" s="6" t="s">
        <v>225</v>
      </c>
      <c r="C18" s="5">
        <v>32</v>
      </c>
      <c r="D18" s="5"/>
      <c r="E18" s="5"/>
      <c r="F18" s="5">
        <f>Tabla1[[#This Row],[VENTAS]]+Tabla1[[#This Row],[FISICO]]-Tabla1[[#This Row],[SISTEMA ]]</f>
        <v>-32</v>
      </c>
      <c r="G18" s="9">
        <v>0.39</v>
      </c>
      <c r="H18" s="5"/>
    </row>
    <row r="19" spans="1:8" hidden="1" x14ac:dyDescent="0.25">
      <c r="A19">
        <v>5319</v>
      </c>
      <c r="B19" s="1" t="s">
        <v>17</v>
      </c>
      <c r="C19">
        <v>0</v>
      </c>
      <c r="F19">
        <f>Tabla1[[#This Row],[VENTAS]]+Tabla1[[#This Row],[FISICO]]-Tabla1[[#This Row],[SISTEMA ]]</f>
        <v>0</v>
      </c>
    </row>
    <row r="20" spans="1:8" x14ac:dyDescent="0.25">
      <c r="A20" s="5">
        <v>1526</v>
      </c>
      <c r="B20" s="6" t="s">
        <v>21</v>
      </c>
      <c r="C20" s="5">
        <v>29</v>
      </c>
      <c r="D20" s="5"/>
      <c r="E20" s="5"/>
      <c r="F20" s="5">
        <f>Tabla1[[#This Row],[VENTAS]]+Tabla1[[#This Row],[FISICO]]-Tabla1[[#This Row],[SISTEMA ]]</f>
        <v>-29</v>
      </c>
      <c r="G20" s="9">
        <v>1.1399999999999999</v>
      </c>
      <c r="H20" s="5"/>
    </row>
    <row r="21" spans="1:8" hidden="1" x14ac:dyDescent="0.25">
      <c r="A21">
        <v>4276</v>
      </c>
      <c r="B21" s="1" t="s">
        <v>19</v>
      </c>
      <c r="C21">
        <v>0</v>
      </c>
      <c r="F21">
        <f>Tabla1[[#This Row],[VENTAS]]+Tabla1[[#This Row],[FISICO]]-Tabla1[[#This Row],[SISTEMA ]]</f>
        <v>0</v>
      </c>
    </row>
    <row r="22" spans="1:8" hidden="1" x14ac:dyDescent="0.25">
      <c r="A22">
        <v>3600</v>
      </c>
      <c r="B22" s="1" t="s">
        <v>20</v>
      </c>
      <c r="C22">
        <v>0</v>
      </c>
      <c r="F22">
        <f>Tabla1[[#This Row],[VENTAS]]+Tabla1[[#This Row],[FISICO]]-Tabla1[[#This Row],[SISTEMA ]]</f>
        <v>0</v>
      </c>
    </row>
    <row r="23" spans="1:8" x14ac:dyDescent="0.25">
      <c r="A23" s="7">
        <v>1531</v>
      </c>
      <c r="B23" s="8" t="s">
        <v>9</v>
      </c>
      <c r="C23" s="7">
        <v>193</v>
      </c>
      <c r="D23" s="7">
        <v>188</v>
      </c>
      <c r="E23" s="7">
        <v>0</v>
      </c>
      <c r="F23" s="7">
        <f>Tabla1[[#This Row],[VENTAS]]+Tabla1[[#This Row],[FISICO]]-Tabla1[[#This Row],[SISTEMA ]]</f>
        <v>-5</v>
      </c>
      <c r="G23" s="10">
        <v>1.48</v>
      </c>
      <c r="H23" s="7"/>
    </row>
    <row r="24" spans="1:8" x14ac:dyDescent="0.25">
      <c r="A24" s="7">
        <v>1532</v>
      </c>
      <c r="B24" s="8" t="s">
        <v>10</v>
      </c>
      <c r="C24" s="7">
        <v>32</v>
      </c>
      <c r="D24" s="7">
        <v>30</v>
      </c>
      <c r="E24" s="7">
        <v>0</v>
      </c>
      <c r="F24" s="7">
        <f>Tabla1[[#This Row],[VENTAS]]+Tabla1[[#This Row],[FISICO]]-Tabla1[[#This Row],[SISTEMA ]]</f>
        <v>-2</v>
      </c>
      <c r="G24" s="10">
        <v>2.17</v>
      </c>
      <c r="H24" s="7"/>
    </row>
    <row r="25" spans="1:8" hidden="1" x14ac:dyDescent="0.25">
      <c r="A25" s="7">
        <v>916</v>
      </c>
      <c r="B25" s="8" t="s">
        <v>23</v>
      </c>
      <c r="C25" s="7">
        <v>9</v>
      </c>
      <c r="D25" s="7">
        <v>9</v>
      </c>
      <c r="E25" s="7">
        <v>0</v>
      </c>
      <c r="F25" s="7">
        <f>Tabla1[[#This Row],[VENTAS]]+Tabla1[[#This Row],[FISICO]]-Tabla1[[#This Row],[SISTEMA ]]</f>
        <v>0</v>
      </c>
      <c r="G25" s="7"/>
      <c r="H25" s="7"/>
    </row>
    <row r="26" spans="1:8" hidden="1" x14ac:dyDescent="0.25">
      <c r="A26" s="7">
        <v>1590</v>
      </c>
      <c r="B26" s="7" t="s">
        <v>278</v>
      </c>
      <c r="C26" s="7">
        <v>3</v>
      </c>
      <c r="D26" s="7">
        <v>3</v>
      </c>
      <c r="E26" s="7">
        <v>0</v>
      </c>
      <c r="F26" s="7">
        <f>Tabla1[[#This Row],[VENTAS]]+Tabla1[[#This Row],[FISICO]]-Tabla1[[#This Row],[SISTEMA ]]</f>
        <v>0</v>
      </c>
      <c r="G26" s="7"/>
      <c r="H26" s="7"/>
    </row>
    <row r="27" spans="1:8" x14ac:dyDescent="0.25">
      <c r="A27" s="5">
        <v>1593</v>
      </c>
      <c r="B27" s="5" t="s">
        <v>279</v>
      </c>
      <c r="C27" s="5">
        <v>10</v>
      </c>
      <c r="D27" s="5">
        <v>9</v>
      </c>
      <c r="E27" s="5">
        <v>0</v>
      </c>
      <c r="F27" s="5">
        <f>Tabla1[[#This Row],[VENTAS]]+Tabla1[[#This Row],[FISICO]]-Tabla1[[#This Row],[SISTEMA ]]</f>
        <v>-1</v>
      </c>
      <c r="G27" s="9">
        <v>4.66</v>
      </c>
      <c r="H27" s="5"/>
    </row>
    <row r="28" spans="1:8" hidden="1" x14ac:dyDescent="0.25">
      <c r="A28">
        <v>3426</v>
      </c>
      <c r="B28" s="1" t="s">
        <v>26</v>
      </c>
      <c r="C28">
        <v>0</v>
      </c>
      <c r="F28">
        <f>Tabla1[[#This Row],[VENTAS]]+Tabla1[[#This Row],[FISICO]]-Tabla1[[#This Row],[SISTEMA ]]</f>
        <v>0</v>
      </c>
    </row>
    <row r="29" spans="1:8" hidden="1" x14ac:dyDescent="0.25">
      <c r="A29">
        <v>910</v>
      </c>
      <c r="B29" s="1" t="s">
        <v>27</v>
      </c>
      <c r="C29">
        <v>0</v>
      </c>
      <c r="F29">
        <f>Tabla1[[#This Row],[VENTAS]]+Tabla1[[#This Row],[FISICO]]-Tabla1[[#This Row],[SISTEMA ]]</f>
        <v>0</v>
      </c>
    </row>
    <row r="30" spans="1:8" hidden="1" x14ac:dyDescent="0.25">
      <c r="A30">
        <v>1300</v>
      </c>
      <c r="B30" s="1" t="s">
        <v>28</v>
      </c>
      <c r="C30">
        <v>0</v>
      </c>
      <c r="F30">
        <f>Tabla1[[#This Row],[VENTAS]]+Tabla1[[#This Row],[FISICO]]-Tabla1[[#This Row],[SISTEMA ]]</f>
        <v>0</v>
      </c>
    </row>
    <row r="31" spans="1:8" hidden="1" x14ac:dyDescent="0.25">
      <c r="A31">
        <v>914</v>
      </c>
      <c r="B31" s="1" t="s">
        <v>29</v>
      </c>
      <c r="C31">
        <v>0</v>
      </c>
      <c r="F31">
        <f>Tabla1[[#This Row],[VENTAS]]+Tabla1[[#This Row],[FISICO]]-Tabla1[[#This Row],[SISTEMA ]]</f>
        <v>0</v>
      </c>
    </row>
    <row r="32" spans="1:8" hidden="1" x14ac:dyDescent="0.25">
      <c r="A32" s="5">
        <v>1595</v>
      </c>
      <c r="B32" s="5" t="s">
        <v>280</v>
      </c>
      <c r="C32" s="5">
        <v>17</v>
      </c>
      <c r="D32" s="5">
        <v>17</v>
      </c>
      <c r="E32" s="5">
        <v>0</v>
      </c>
      <c r="F32" s="5">
        <f>Tabla1[[#This Row],[VENTAS]]+Tabla1[[#This Row],[FISICO]]-Tabla1[[#This Row],[SISTEMA ]]</f>
        <v>0</v>
      </c>
      <c r="G32" s="5"/>
      <c r="H32" s="5"/>
    </row>
    <row r="33" spans="1:8" hidden="1" x14ac:dyDescent="0.25">
      <c r="A33">
        <v>5414</v>
      </c>
      <c r="B33" s="1" t="s">
        <v>31</v>
      </c>
      <c r="C33">
        <v>0</v>
      </c>
      <c r="F33">
        <f>Tabla1[[#This Row],[VENTAS]]+Tabla1[[#This Row],[FISICO]]-Tabla1[[#This Row],[SISTEMA ]]</f>
        <v>0</v>
      </c>
    </row>
    <row r="34" spans="1:8" x14ac:dyDescent="0.25">
      <c r="A34" s="5">
        <v>1598</v>
      </c>
      <c r="B34" s="6" t="s">
        <v>222</v>
      </c>
      <c r="C34" s="5">
        <v>6</v>
      </c>
      <c r="D34" s="5"/>
      <c r="E34" s="5"/>
      <c r="F34" s="5">
        <f>Tabla1[[#This Row],[VENTAS]]+Tabla1[[#This Row],[FISICO]]-Tabla1[[#This Row],[SISTEMA ]]</f>
        <v>-6</v>
      </c>
      <c r="G34" s="9">
        <v>1.73</v>
      </c>
      <c r="H34" s="5"/>
    </row>
    <row r="35" spans="1:8" x14ac:dyDescent="0.25">
      <c r="A35" s="5">
        <v>1621</v>
      </c>
      <c r="B35" s="6" t="s">
        <v>49</v>
      </c>
      <c r="C35" s="5">
        <v>27</v>
      </c>
      <c r="D35" s="5"/>
      <c r="E35" s="5"/>
      <c r="F35" s="5">
        <f>Tabla1[[#This Row],[VENTAS]]+Tabla1[[#This Row],[FISICO]]-Tabla1[[#This Row],[SISTEMA ]]</f>
        <v>-27</v>
      </c>
      <c r="G35" s="9">
        <v>0.54</v>
      </c>
      <c r="H35" s="5"/>
    </row>
    <row r="36" spans="1:8" hidden="1" x14ac:dyDescent="0.25">
      <c r="A36">
        <v>3652</v>
      </c>
      <c r="B36" s="1" t="s">
        <v>34</v>
      </c>
      <c r="C36">
        <v>0</v>
      </c>
      <c r="F36">
        <f>Tabla1[[#This Row],[VENTAS]]+Tabla1[[#This Row],[FISICO]]-Tabla1[[#This Row],[SISTEMA ]]</f>
        <v>0</v>
      </c>
    </row>
    <row r="37" spans="1:8" hidden="1" x14ac:dyDescent="0.25">
      <c r="A37">
        <v>4277</v>
      </c>
      <c r="B37" s="1" t="s">
        <v>35</v>
      </c>
      <c r="C37">
        <v>0</v>
      </c>
      <c r="F37">
        <f>Tabla1[[#This Row],[VENTAS]]+Tabla1[[#This Row],[FISICO]]-Tabla1[[#This Row],[SISTEMA ]]</f>
        <v>0</v>
      </c>
    </row>
    <row r="38" spans="1:8" hidden="1" x14ac:dyDescent="0.25">
      <c r="A38">
        <v>3651</v>
      </c>
      <c r="B38" s="1" t="s">
        <v>36</v>
      </c>
      <c r="C38">
        <v>0</v>
      </c>
      <c r="F38">
        <f>Tabla1[[#This Row],[VENTAS]]+Tabla1[[#This Row],[FISICO]]-Tabla1[[#This Row],[SISTEMA ]]</f>
        <v>0</v>
      </c>
    </row>
    <row r="39" spans="1:8" hidden="1" x14ac:dyDescent="0.25">
      <c r="A39">
        <v>5423</v>
      </c>
      <c r="B39" s="1" t="s">
        <v>37</v>
      </c>
      <c r="C39">
        <v>0</v>
      </c>
      <c r="F39">
        <f>Tabla1[[#This Row],[VENTAS]]+Tabla1[[#This Row],[FISICO]]-Tabla1[[#This Row],[SISTEMA ]]</f>
        <v>0</v>
      </c>
    </row>
    <row r="40" spans="1:8" hidden="1" x14ac:dyDescent="0.25">
      <c r="A40">
        <v>2442</v>
      </c>
      <c r="B40" s="1" t="s">
        <v>38</v>
      </c>
      <c r="C40">
        <v>0</v>
      </c>
      <c r="F40">
        <f>Tabla1[[#This Row],[VENTAS]]+Tabla1[[#This Row],[FISICO]]-Tabla1[[#This Row],[SISTEMA ]]</f>
        <v>0</v>
      </c>
    </row>
    <row r="41" spans="1:8" hidden="1" x14ac:dyDescent="0.25">
      <c r="A41">
        <v>4080</v>
      </c>
      <c r="B41" s="1" t="s">
        <v>39</v>
      </c>
      <c r="C41">
        <v>0</v>
      </c>
      <c r="F41">
        <f>Tabla1[[#This Row],[VENTAS]]+Tabla1[[#This Row],[FISICO]]-Tabla1[[#This Row],[SISTEMA ]]</f>
        <v>0</v>
      </c>
    </row>
    <row r="42" spans="1:8" hidden="1" x14ac:dyDescent="0.25">
      <c r="A42">
        <v>4081</v>
      </c>
      <c r="B42" s="1" t="s">
        <v>40</v>
      </c>
      <c r="C42">
        <v>0</v>
      </c>
      <c r="F42">
        <f>Tabla1[[#This Row],[VENTAS]]+Tabla1[[#This Row],[FISICO]]-Tabla1[[#This Row],[SISTEMA ]]</f>
        <v>0</v>
      </c>
    </row>
    <row r="43" spans="1:8" hidden="1" x14ac:dyDescent="0.25">
      <c r="A43">
        <v>5438</v>
      </c>
      <c r="B43" s="1" t="s">
        <v>41</v>
      </c>
      <c r="C43">
        <v>0</v>
      </c>
      <c r="F43">
        <f>Tabla1[[#This Row],[VENTAS]]+Tabla1[[#This Row],[FISICO]]-Tabla1[[#This Row],[SISTEMA ]]</f>
        <v>0</v>
      </c>
    </row>
    <row r="44" spans="1:8" x14ac:dyDescent="0.25">
      <c r="A44" s="5">
        <v>1624</v>
      </c>
      <c r="B44" s="6" t="s">
        <v>30</v>
      </c>
      <c r="C44" s="5">
        <v>23</v>
      </c>
      <c r="D44" s="5"/>
      <c r="E44" s="5"/>
      <c r="F44" s="5">
        <f>Tabla1[[#This Row],[VENTAS]]+Tabla1[[#This Row],[FISICO]]-Tabla1[[#This Row],[SISTEMA ]]</f>
        <v>-23</v>
      </c>
      <c r="G44" s="9">
        <v>0.54</v>
      </c>
      <c r="H44" s="5"/>
    </row>
    <row r="45" spans="1:8" x14ac:dyDescent="0.25">
      <c r="A45" s="5">
        <v>1628</v>
      </c>
      <c r="B45" s="6" t="s">
        <v>12</v>
      </c>
      <c r="C45" s="5">
        <v>57</v>
      </c>
      <c r="D45" s="5">
        <f>33+12</f>
        <v>45</v>
      </c>
      <c r="E45" s="5">
        <v>0</v>
      </c>
      <c r="F45" s="5">
        <f>Tabla1[[#This Row],[VENTAS]]+Tabla1[[#This Row],[FISICO]]-Tabla1[[#This Row],[SISTEMA ]]</f>
        <v>-12</v>
      </c>
      <c r="G45" s="9">
        <v>1.0900000000000001</v>
      </c>
      <c r="H45" s="5"/>
    </row>
    <row r="46" spans="1:8" hidden="1" x14ac:dyDescent="0.25">
      <c r="A46">
        <v>994</v>
      </c>
      <c r="B46" s="1" t="s">
        <v>44</v>
      </c>
      <c r="C46">
        <v>0</v>
      </c>
      <c r="F46">
        <f>Tabla1[[#This Row],[VENTAS]]+Tabla1[[#This Row],[FISICO]]-Tabla1[[#This Row],[SISTEMA ]]</f>
        <v>0</v>
      </c>
    </row>
    <row r="47" spans="1:8" hidden="1" x14ac:dyDescent="0.25">
      <c r="A47" s="5">
        <v>1529</v>
      </c>
      <c r="B47" s="6" t="s">
        <v>45</v>
      </c>
      <c r="C47" s="5">
        <v>24</v>
      </c>
      <c r="D47" s="5">
        <v>24</v>
      </c>
      <c r="E47" s="5">
        <v>0</v>
      </c>
      <c r="F47" s="5">
        <f>Tabla1[[#This Row],[VENTAS]]+Tabla1[[#This Row],[FISICO]]-Tabla1[[#This Row],[SISTEMA ]]</f>
        <v>0</v>
      </c>
      <c r="G47" s="5"/>
      <c r="H47" s="5"/>
    </row>
    <row r="48" spans="1:8" x14ac:dyDescent="0.25">
      <c r="A48" s="5">
        <v>1629</v>
      </c>
      <c r="B48" s="6" t="s">
        <v>50</v>
      </c>
      <c r="C48" s="5">
        <v>47</v>
      </c>
      <c r="D48" s="5">
        <v>36</v>
      </c>
      <c r="E48" s="5">
        <v>0</v>
      </c>
      <c r="F48" s="5">
        <f>Tabla1[[#This Row],[VENTAS]]+Tabla1[[#This Row],[FISICO]]-Tabla1[[#This Row],[SISTEMA ]]</f>
        <v>-11</v>
      </c>
      <c r="G48" s="9">
        <v>1</v>
      </c>
      <c r="H48" s="5"/>
    </row>
    <row r="49" spans="1:8" x14ac:dyDescent="0.25">
      <c r="A49" s="5">
        <v>1630</v>
      </c>
      <c r="B49" s="5" t="s">
        <v>281</v>
      </c>
      <c r="C49" s="5">
        <v>20</v>
      </c>
      <c r="D49" s="5">
        <v>19</v>
      </c>
      <c r="E49" s="5">
        <v>0</v>
      </c>
      <c r="F49" s="5">
        <f>Tabla1[[#This Row],[VENTAS]]+Tabla1[[#This Row],[FISICO]]-Tabla1[[#This Row],[SISTEMA ]]</f>
        <v>-1</v>
      </c>
      <c r="G49" s="9">
        <v>0.89</v>
      </c>
      <c r="H49" s="5"/>
    </row>
    <row r="50" spans="1:8" x14ac:dyDescent="0.25">
      <c r="A50" s="5">
        <v>2307</v>
      </c>
      <c r="B50" s="6" t="s">
        <v>74</v>
      </c>
      <c r="C50" s="5">
        <v>26</v>
      </c>
      <c r="D50" s="5">
        <v>20</v>
      </c>
      <c r="E50" s="5">
        <v>0</v>
      </c>
      <c r="F50" s="5">
        <f>Tabla1[[#This Row],[VENTAS]]+Tabla1[[#This Row],[FISICO]]-Tabla1[[#This Row],[SISTEMA ]]</f>
        <v>-6</v>
      </c>
      <c r="G50" s="9">
        <v>2.82</v>
      </c>
      <c r="H50" s="5"/>
    </row>
    <row r="51" spans="1:8" x14ac:dyDescent="0.25">
      <c r="A51" s="5">
        <v>2309</v>
      </c>
      <c r="B51" s="6" t="s">
        <v>271</v>
      </c>
      <c r="C51" s="5">
        <v>235</v>
      </c>
      <c r="D51" s="5"/>
      <c r="E51" s="5"/>
      <c r="F51" s="5">
        <f>Tabla1[[#This Row],[VENTAS]]+Tabla1[[#This Row],[FISICO]]-Tabla1[[#This Row],[SISTEMA ]]</f>
        <v>-235</v>
      </c>
      <c r="G51" s="9">
        <v>1.19</v>
      </c>
      <c r="H51" s="5"/>
    </row>
    <row r="52" spans="1:8" x14ac:dyDescent="0.25">
      <c r="A52" s="5">
        <v>2352</v>
      </c>
      <c r="B52" s="6" t="s">
        <v>272</v>
      </c>
      <c r="C52" s="5">
        <v>39</v>
      </c>
      <c r="D52" s="5"/>
      <c r="E52" s="5"/>
      <c r="F52" s="5">
        <f>Tabla1[[#This Row],[VENTAS]]+Tabla1[[#This Row],[FISICO]]-Tabla1[[#This Row],[SISTEMA ]]</f>
        <v>-39</v>
      </c>
      <c r="G52" s="9">
        <v>1</v>
      </c>
      <c r="H52" s="5"/>
    </row>
    <row r="53" spans="1:8" hidden="1" x14ac:dyDescent="0.25">
      <c r="A53">
        <v>1623</v>
      </c>
      <c r="B53" s="1" t="s">
        <v>51</v>
      </c>
      <c r="C53">
        <v>0</v>
      </c>
      <c r="D53">
        <v>0</v>
      </c>
      <c r="F53">
        <f>Tabla1[[#This Row],[VENTAS]]+Tabla1[[#This Row],[FISICO]]-Tabla1[[#This Row],[SISTEMA ]]</f>
        <v>0</v>
      </c>
    </row>
    <row r="54" spans="1:8" hidden="1" x14ac:dyDescent="0.25">
      <c r="A54">
        <v>3425</v>
      </c>
      <c r="B54" s="1" t="s">
        <v>52</v>
      </c>
      <c r="C54">
        <v>0</v>
      </c>
      <c r="F54">
        <f>Tabla1[[#This Row],[VENTAS]]+Tabla1[[#This Row],[FISICO]]-Tabla1[[#This Row],[SISTEMA ]]</f>
        <v>0</v>
      </c>
    </row>
    <row r="55" spans="1:8" hidden="1" x14ac:dyDescent="0.25">
      <c r="A55">
        <v>3745</v>
      </c>
      <c r="B55" s="1" t="s">
        <v>53</v>
      </c>
      <c r="C55">
        <v>0</v>
      </c>
      <c r="F55">
        <f>Tabla1[[#This Row],[VENTAS]]+Tabla1[[#This Row],[FISICO]]-Tabla1[[#This Row],[SISTEMA ]]</f>
        <v>0</v>
      </c>
    </row>
    <row r="56" spans="1:8" hidden="1" x14ac:dyDescent="0.25">
      <c r="A56">
        <v>3829</v>
      </c>
      <c r="B56" s="1" t="s">
        <v>54</v>
      </c>
      <c r="C56">
        <v>0</v>
      </c>
      <c r="F56">
        <f>Tabla1[[#This Row],[VENTAS]]+Tabla1[[#This Row],[FISICO]]-Tabla1[[#This Row],[SISTEMA ]]</f>
        <v>0</v>
      </c>
    </row>
    <row r="57" spans="1:8" hidden="1" x14ac:dyDescent="0.25">
      <c r="A57">
        <v>1611</v>
      </c>
      <c r="B57" s="1" t="s">
        <v>55</v>
      </c>
      <c r="C57">
        <v>0</v>
      </c>
      <c r="F57">
        <f>Tabla1[[#This Row],[VENTAS]]+Tabla1[[#This Row],[FISICO]]-Tabla1[[#This Row],[SISTEMA ]]</f>
        <v>0</v>
      </c>
    </row>
    <row r="58" spans="1:8" hidden="1" x14ac:dyDescent="0.25">
      <c r="A58">
        <v>6071</v>
      </c>
      <c r="B58" s="1" t="s">
        <v>56</v>
      </c>
      <c r="C58">
        <v>0</v>
      </c>
      <c r="F58">
        <f>Tabla1[[#This Row],[VENTAS]]+Tabla1[[#This Row],[FISICO]]-Tabla1[[#This Row],[SISTEMA ]]</f>
        <v>0</v>
      </c>
    </row>
    <row r="59" spans="1:8" hidden="1" x14ac:dyDescent="0.25">
      <c r="A59">
        <v>6070</v>
      </c>
      <c r="B59" s="1" t="s">
        <v>57</v>
      </c>
      <c r="C59">
        <v>0</v>
      </c>
      <c r="F59">
        <f>Tabla1[[#This Row],[VENTAS]]+Tabla1[[#This Row],[FISICO]]-Tabla1[[#This Row],[SISTEMA ]]</f>
        <v>0</v>
      </c>
    </row>
    <row r="60" spans="1:8" hidden="1" x14ac:dyDescent="0.25">
      <c r="A60">
        <v>5487</v>
      </c>
      <c r="B60" s="1" t="s">
        <v>58</v>
      </c>
      <c r="C60">
        <v>0</v>
      </c>
      <c r="F60">
        <f>Tabla1[[#This Row],[VENTAS]]+Tabla1[[#This Row],[FISICO]]-Tabla1[[#This Row],[SISTEMA ]]</f>
        <v>0</v>
      </c>
    </row>
    <row r="61" spans="1:8" x14ac:dyDescent="0.25">
      <c r="A61" s="5">
        <v>2414</v>
      </c>
      <c r="B61" s="5" t="s">
        <v>282</v>
      </c>
      <c r="C61" s="5">
        <v>85</v>
      </c>
      <c r="D61" s="5">
        <v>80</v>
      </c>
      <c r="E61" s="5">
        <v>1</v>
      </c>
      <c r="F61" s="5">
        <f>Tabla1[[#This Row],[VENTAS]]+Tabla1[[#This Row],[FISICO]]-Tabla1[[#This Row],[SISTEMA ]]</f>
        <v>-4</v>
      </c>
      <c r="G61" s="9">
        <v>1.1100000000000001</v>
      </c>
      <c r="H61" s="5"/>
    </row>
    <row r="62" spans="1:8" hidden="1" x14ac:dyDescent="0.25">
      <c r="A62">
        <v>5488</v>
      </c>
      <c r="B62" s="1" t="s">
        <v>60</v>
      </c>
      <c r="C62">
        <v>0</v>
      </c>
      <c r="F62">
        <f>Tabla1[[#This Row],[VENTAS]]+Tabla1[[#This Row],[FISICO]]-Tabla1[[#This Row],[SISTEMA ]]</f>
        <v>0</v>
      </c>
    </row>
    <row r="63" spans="1:8" hidden="1" x14ac:dyDescent="0.25">
      <c r="A63" s="5">
        <v>2654</v>
      </c>
      <c r="B63" s="6" t="s">
        <v>61</v>
      </c>
      <c r="C63" s="5">
        <v>4</v>
      </c>
      <c r="D63" s="5">
        <v>4</v>
      </c>
      <c r="E63" s="5">
        <v>0</v>
      </c>
      <c r="F63" s="5">
        <f>Tabla1[[#This Row],[VENTAS]]+Tabla1[[#This Row],[FISICO]]-Tabla1[[#This Row],[SISTEMA ]]</f>
        <v>0</v>
      </c>
      <c r="G63" s="5"/>
      <c r="H63" s="5"/>
    </row>
    <row r="64" spans="1:8" hidden="1" x14ac:dyDescent="0.25">
      <c r="A64">
        <v>4079</v>
      </c>
      <c r="B64" s="1" t="s">
        <v>62</v>
      </c>
      <c r="C64">
        <v>0</v>
      </c>
      <c r="F64">
        <f>Tabla1[[#This Row],[VENTAS]]+Tabla1[[#This Row],[FISICO]]-Tabla1[[#This Row],[SISTEMA ]]</f>
        <v>0</v>
      </c>
    </row>
    <row r="65" spans="1:8" hidden="1" x14ac:dyDescent="0.25">
      <c r="A65">
        <v>5498</v>
      </c>
      <c r="B65" s="1" t="s">
        <v>63</v>
      </c>
      <c r="C65">
        <v>0</v>
      </c>
      <c r="F65">
        <f>Tabla1[[#This Row],[VENTAS]]+Tabla1[[#This Row],[FISICO]]-Tabla1[[#This Row],[SISTEMA ]]</f>
        <v>0</v>
      </c>
    </row>
    <row r="66" spans="1:8" hidden="1" x14ac:dyDescent="0.25">
      <c r="A66">
        <v>4428</v>
      </c>
      <c r="B66" s="1" t="s">
        <v>64</v>
      </c>
      <c r="C66">
        <v>0</v>
      </c>
      <c r="F66">
        <f>Tabla1[[#This Row],[VENTAS]]+Tabla1[[#This Row],[FISICO]]-Tabla1[[#This Row],[SISTEMA ]]</f>
        <v>0</v>
      </c>
    </row>
    <row r="67" spans="1:8" x14ac:dyDescent="0.25">
      <c r="A67" s="5">
        <v>2790</v>
      </c>
      <c r="B67" s="6" t="s">
        <v>59</v>
      </c>
      <c r="C67" s="5">
        <v>9</v>
      </c>
      <c r="D67" s="5"/>
      <c r="E67" s="5"/>
      <c r="F67" s="5">
        <f>Tabla1[[#This Row],[VENTAS]]+Tabla1[[#This Row],[FISICO]]-Tabla1[[#This Row],[SISTEMA ]]</f>
        <v>-9</v>
      </c>
      <c r="G67" s="9">
        <v>1.21</v>
      </c>
      <c r="H67" s="5"/>
    </row>
    <row r="68" spans="1:8" hidden="1" x14ac:dyDescent="0.25">
      <c r="A68">
        <v>5413</v>
      </c>
      <c r="B68" s="1" t="s">
        <v>66</v>
      </c>
      <c r="C68">
        <v>0</v>
      </c>
      <c r="D68">
        <v>0</v>
      </c>
      <c r="F68">
        <f>Tabla1[[#This Row],[VENTAS]]+Tabla1[[#This Row],[FISICO]]-Tabla1[[#This Row],[SISTEMA ]]</f>
        <v>0</v>
      </c>
    </row>
    <row r="69" spans="1:8" hidden="1" x14ac:dyDescent="0.25">
      <c r="A69">
        <v>1627</v>
      </c>
      <c r="B69" s="1" t="s">
        <v>67</v>
      </c>
      <c r="C69">
        <v>0</v>
      </c>
      <c r="D69">
        <v>0</v>
      </c>
      <c r="F69">
        <f>Tabla1[[#This Row],[VENTAS]]+Tabla1[[#This Row],[FISICO]]-Tabla1[[#This Row],[SISTEMA ]]</f>
        <v>0</v>
      </c>
    </row>
    <row r="70" spans="1:8" hidden="1" x14ac:dyDescent="0.25">
      <c r="A70">
        <v>1620</v>
      </c>
      <c r="B70" s="1" t="s">
        <v>68</v>
      </c>
      <c r="C70">
        <v>0</v>
      </c>
      <c r="D70">
        <v>0</v>
      </c>
      <c r="F70">
        <f>Tabla1[[#This Row],[VENTAS]]+Tabla1[[#This Row],[FISICO]]-Tabla1[[#This Row],[SISTEMA ]]</f>
        <v>0</v>
      </c>
    </row>
    <row r="71" spans="1:8" hidden="1" x14ac:dyDescent="0.25">
      <c r="A71">
        <v>5504</v>
      </c>
      <c r="B71" s="1" t="s">
        <v>69</v>
      </c>
      <c r="C71">
        <v>0</v>
      </c>
      <c r="D71">
        <v>0</v>
      </c>
      <c r="F71">
        <f>Tabla1[[#This Row],[VENTAS]]+Tabla1[[#This Row],[FISICO]]-Tabla1[[#This Row],[SISTEMA ]]</f>
        <v>0</v>
      </c>
    </row>
    <row r="72" spans="1:8" hidden="1" x14ac:dyDescent="0.25">
      <c r="A72">
        <v>5512</v>
      </c>
      <c r="B72" s="1" t="s">
        <v>70</v>
      </c>
      <c r="C72">
        <v>0</v>
      </c>
      <c r="D72">
        <v>0</v>
      </c>
      <c r="F72">
        <f>Tabla1[[#This Row],[VENTAS]]+Tabla1[[#This Row],[FISICO]]-Tabla1[[#This Row],[SISTEMA ]]</f>
        <v>0</v>
      </c>
    </row>
    <row r="73" spans="1:8" hidden="1" x14ac:dyDescent="0.25">
      <c r="A73">
        <v>5505</v>
      </c>
      <c r="B73" s="1" t="s">
        <v>71</v>
      </c>
      <c r="C73">
        <v>0</v>
      </c>
      <c r="D73">
        <v>0</v>
      </c>
      <c r="F73">
        <f>Tabla1[[#This Row],[VENTAS]]+Tabla1[[#This Row],[FISICO]]-Tabla1[[#This Row],[SISTEMA ]]</f>
        <v>0</v>
      </c>
    </row>
    <row r="74" spans="1:8" hidden="1" x14ac:dyDescent="0.25">
      <c r="A74">
        <v>1005</v>
      </c>
      <c r="B74" s="1" t="s">
        <v>72</v>
      </c>
      <c r="C74">
        <v>0</v>
      </c>
      <c r="D74">
        <v>0</v>
      </c>
      <c r="F74">
        <f>Tabla1[[#This Row],[VENTAS]]+Tabla1[[#This Row],[FISICO]]-Tabla1[[#This Row],[SISTEMA ]]</f>
        <v>0</v>
      </c>
    </row>
    <row r="75" spans="1:8" hidden="1" x14ac:dyDescent="0.25">
      <c r="A75">
        <v>5515</v>
      </c>
      <c r="B75" s="1" t="s">
        <v>73</v>
      </c>
      <c r="C75">
        <v>0</v>
      </c>
      <c r="D75">
        <v>0</v>
      </c>
      <c r="F75">
        <f>Tabla1[[#This Row],[VENTAS]]+Tabla1[[#This Row],[FISICO]]-Tabla1[[#This Row],[SISTEMA ]]</f>
        <v>0</v>
      </c>
    </row>
    <row r="76" spans="1:8" x14ac:dyDescent="0.25">
      <c r="A76" s="5">
        <v>2795</v>
      </c>
      <c r="B76" s="6" t="s">
        <v>47</v>
      </c>
      <c r="C76" s="5">
        <v>35</v>
      </c>
      <c r="D76" s="5"/>
      <c r="E76" s="5"/>
      <c r="F76" s="5">
        <f>Tabla1[[#This Row],[VENTAS]]+Tabla1[[#This Row],[FISICO]]-Tabla1[[#This Row],[SISTEMA ]]</f>
        <v>-35</v>
      </c>
      <c r="G76" s="9">
        <v>1.21</v>
      </c>
      <c r="H76" s="5"/>
    </row>
    <row r="77" spans="1:8" hidden="1" x14ac:dyDescent="0.25">
      <c r="A77">
        <v>2650</v>
      </c>
      <c r="B77" s="1" t="s">
        <v>75</v>
      </c>
      <c r="C77">
        <v>0</v>
      </c>
      <c r="D77">
        <v>0</v>
      </c>
      <c r="F77">
        <f>Tabla1[[#This Row],[VENTAS]]+Tabla1[[#This Row],[FISICO]]-Tabla1[[#This Row],[SISTEMA ]]</f>
        <v>0</v>
      </c>
    </row>
    <row r="78" spans="1:8" hidden="1" x14ac:dyDescent="0.25">
      <c r="A78">
        <v>3953</v>
      </c>
      <c r="B78" s="1" t="s">
        <v>76</v>
      </c>
      <c r="C78">
        <v>0</v>
      </c>
      <c r="D78">
        <v>0</v>
      </c>
      <c r="F78">
        <f>Tabla1[[#This Row],[VENTAS]]+Tabla1[[#This Row],[FISICO]]-Tabla1[[#This Row],[SISTEMA ]]</f>
        <v>0</v>
      </c>
    </row>
    <row r="79" spans="1:8" hidden="1" x14ac:dyDescent="0.25">
      <c r="A79">
        <v>3601</v>
      </c>
      <c r="B79" s="1" t="s">
        <v>77</v>
      </c>
      <c r="C79">
        <v>0</v>
      </c>
      <c r="D79">
        <v>0</v>
      </c>
      <c r="F79">
        <f>Tabla1[[#This Row],[VENTAS]]+Tabla1[[#This Row],[FISICO]]-Tabla1[[#This Row],[SISTEMA ]]</f>
        <v>0</v>
      </c>
    </row>
    <row r="80" spans="1:8" hidden="1" x14ac:dyDescent="0.25">
      <c r="A80">
        <v>1588</v>
      </c>
      <c r="B80" s="1" t="s">
        <v>78</v>
      </c>
      <c r="C80">
        <v>0</v>
      </c>
      <c r="D80">
        <v>0</v>
      </c>
      <c r="F80">
        <f>Tabla1[[#This Row],[VENTAS]]+Tabla1[[#This Row],[FISICO]]-Tabla1[[#This Row],[SISTEMA ]]</f>
        <v>0</v>
      </c>
    </row>
    <row r="81" spans="1:8" hidden="1" x14ac:dyDescent="0.25">
      <c r="A81">
        <v>2253</v>
      </c>
      <c r="B81" s="1" t="s">
        <v>79</v>
      </c>
      <c r="C81">
        <v>0</v>
      </c>
      <c r="D81">
        <v>0</v>
      </c>
      <c r="F81">
        <f>Tabla1[[#This Row],[VENTAS]]+Tabla1[[#This Row],[FISICO]]-Tabla1[[#This Row],[SISTEMA ]]</f>
        <v>0</v>
      </c>
    </row>
    <row r="82" spans="1:8" hidden="1" x14ac:dyDescent="0.25">
      <c r="A82">
        <v>5683</v>
      </c>
      <c r="B82" s="1" t="s">
        <v>80</v>
      </c>
      <c r="C82">
        <v>0</v>
      </c>
      <c r="F82">
        <f>Tabla1[[#This Row],[VENTAS]]+Tabla1[[#This Row],[FISICO]]-Tabla1[[#This Row],[SISTEMA ]]</f>
        <v>0</v>
      </c>
    </row>
    <row r="83" spans="1:8" hidden="1" x14ac:dyDescent="0.25">
      <c r="A83">
        <v>5684</v>
      </c>
      <c r="B83" s="1" t="s">
        <v>81</v>
      </c>
      <c r="C83">
        <v>0</v>
      </c>
      <c r="F83">
        <f>Tabla1[[#This Row],[VENTAS]]+Tabla1[[#This Row],[FISICO]]-Tabla1[[#This Row],[SISTEMA ]]</f>
        <v>0</v>
      </c>
    </row>
    <row r="84" spans="1:8" hidden="1" x14ac:dyDescent="0.25">
      <c r="A84">
        <v>5685</v>
      </c>
      <c r="B84" s="1" t="s">
        <v>82</v>
      </c>
      <c r="C84">
        <v>0</v>
      </c>
      <c r="F84">
        <f>Tabla1[[#This Row],[VENTAS]]+Tabla1[[#This Row],[FISICO]]-Tabla1[[#This Row],[SISTEMA ]]</f>
        <v>0</v>
      </c>
    </row>
    <row r="85" spans="1:8" hidden="1" x14ac:dyDescent="0.25">
      <c r="A85">
        <v>5686</v>
      </c>
      <c r="B85" s="1" t="s">
        <v>83</v>
      </c>
      <c r="C85">
        <v>0</v>
      </c>
      <c r="F85">
        <f>Tabla1[[#This Row],[VENTAS]]+Tabla1[[#This Row],[FISICO]]-Tabla1[[#This Row],[SISTEMA ]]</f>
        <v>0</v>
      </c>
    </row>
    <row r="86" spans="1:8" hidden="1" x14ac:dyDescent="0.25">
      <c r="A86">
        <v>2376</v>
      </c>
      <c r="B86" s="1" t="s">
        <v>84</v>
      </c>
      <c r="C86">
        <v>0</v>
      </c>
      <c r="F86">
        <f>Tabla1[[#This Row],[VENTAS]]+Tabla1[[#This Row],[FISICO]]-Tabla1[[#This Row],[SISTEMA ]]</f>
        <v>0</v>
      </c>
    </row>
    <row r="87" spans="1:8" hidden="1" x14ac:dyDescent="0.25">
      <c r="A87">
        <v>6251</v>
      </c>
      <c r="B87" s="1" t="s">
        <v>85</v>
      </c>
      <c r="C87">
        <v>0</v>
      </c>
      <c r="F87">
        <f>Tabla1[[#This Row],[VENTAS]]+Tabla1[[#This Row],[FISICO]]-Tabla1[[#This Row],[SISTEMA ]]</f>
        <v>0</v>
      </c>
    </row>
    <row r="88" spans="1:8" hidden="1" x14ac:dyDescent="0.25">
      <c r="A88">
        <v>6264</v>
      </c>
      <c r="B88" s="1" t="s">
        <v>86</v>
      </c>
      <c r="C88">
        <v>0</v>
      </c>
      <c r="F88">
        <f>Tabla1[[#This Row],[VENTAS]]+Tabla1[[#This Row],[FISICO]]-Tabla1[[#This Row],[SISTEMA ]]</f>
        <v>0</v>
      </c>
    </row>
    <row r="89" spans="1:8" hidden="1" x14ac:dyDescent="0.25">
      <c r="A89">
        <v>6261</v>
      </c>
      <c r="B89" s="1" t="s">
        <v>87</v>
      </c>
      <c r="C89">
        <v>0</v>
      </c>
      <c r="F89">
        <f>Tabla1[[#This Row],[VENTAS]]+Tabla1[[#This Row],[FISICO]]-Tabla1[[#This Row],[SISTEMA ]]</f>
        <v>0</v>
      </c>
    </row>
    <row r="90" spans="1:8" hidden="1" x14ac:dyDescent="0.25">
      <c r="A90">
        <v>3185</v>
      </c>
      <c r="B90" s="1" t="s">
        <v>88</v>
      </c>
      <c r="C90">
        <v>0</v>
      </c>
      <c r="F90">
        <f>Tabla1[[#This Row],[VENTAS]]+Tabla1[[#This Row],[FISICO]]-Tabla1[[#This Row],[SISTEMA ]]</f>
        <v>0</v>
      </c>
    </row>
    <row r="91" spans="1:8" hidden="1" x14ac:dyDescent="0.25">
      <c r="A91">
        <v>5687</v>
      </c>
      <c r="B91" s="1" t="s">
        <v>89</v>
      </c>
      <c r="C91">
        <v>0</v>
      </c>
      <c r="F91">
        <f>Tabla1[[#This Row],[VENTAS]]+Tabla1[[#This Row],[FISICO]]-Tabla1[[#This Row],[SISTEMA ]]</f>
        <v>0</v>
      </c>
    </row>
    <row r="92" spans="1:8" hidden="1" x14ac:dyDescent="0.25">
      <c r="A92">
        <v>5506</v>
      </c>
      <c r="B92" s="1" t="s">
        <v>90</v>
      </c>
      <c r="C92">
        <v>0</v>
      </c>
      <c r="F92">
        <f>Tabla1[[#This Row],[VENTAS]]+Tabla1[[#This Row],[FISICO]]-Tabla1[[#This Row],[SISTEMA ]]</f>
        <v>0</v>
      </c>
    </row>
    <row r="93" spans="1:8" hidden="1" x14ac:dyDescent="0.25">
      <c r="A93">
        <v>5765</v>
      </c>
      <c r="B93" s="1" t="s">
        <v>91</v>
      </c>
      <c r="C93">
        <v>0</v>
      </c>
      <c r="F93">
        <f>Tabla1[[#This Row],[VENTAS]]+Tabla1[[#This Row],[FISICO]]-Tabla1[[#This Row],[SISTEMA ]]</f>
        <v>0</v>
      </c>
    </row>
    <row r="94" spans="1:8" hidden="1" x14ac:dyDescent="0.25">
      <c r="A94" s="5">
        <v>3188</v>
      </c>
      <c r="B94" s="6" t="s">
        <v>92</v>
      </c>
      <c r="C94" s="5">
        <v>22</v>
      </c>
      <c r="D94" s="5">
        <v>22</v>
      </c>
      <c r="E94" s="5">
        <v>0</v>
      </c>
      <c r="F94" s="5">
        <f>Tabla1[[#This Row],[VENTAS]]+Tabla1[[#This Row],[FISICO]]-Tabla1[[#This Row],[SISTEMA ]]</f>
        <v>0</v>
      </c>
      <c r="G94" s="5"/>
      <c r="H94" s="5"/>
    </row>
    <row r="95" spans="1:8" hidden="1" x14ac:dyDescent="0.25">
      <c r="A95">
        <v>5785</v>
      </c>
      <c r="B95" s="1" t="s">
        <v>93</v>
      </c>
      <c r="C95">
        <v>0</v>
      </c>
      <c r="F95">
        <f>Tabla1[[#This Row],[VENTAS]]+Tabla1[[#This Row],[FISICO]]-Tabla1[[#This Row],[SISTEMA ]]</f>
        <v>0</v>
      </c>
    </row>
    <row r="96" spans="1:8" hidden="1" x14ac:dyDescent="0.25">
      <c r="A96">
        <v>5787</v>
      </c>
      <c r="B96" s="1" t="s">
        <v>94</v>
      </c>
      <c r="C96">
        <v>0</v>
      </c>
      <c r="F96">
        <f>Tabla1[[#This Row],[VENTAS]]+Tabla1[[#This Row],[FISICO]]-Tabla1[[#This Row],[SISTEMA ]]</f>
        <v>0</v>
      </c>
    </row>
    <row r="97" spans="1:6" hidden="1" x14ac:dyDescent="0.25">
      <c r="A97">
        <v>5788</v>
      </c>
      <c r="B97" s="1" t="s">
        <v>95</v>
      </c>
      <c r="C97">
        <v>0</v>
      </c>
      <c r="F97">
        <f>Tabla1[[#This Row],[VENTAS]]+Tabla1[[#This Row],[FISICO]]-Tabla1[[#This Row],[SISTEMA ]]</f>
        <v>0</v>
      </c>
    </row>
    <row r="98" spans="1:6" hidden="1" x14ac:dyDescent="0.25">
      <c r="A98">
        <v>1594</v>
      </c>
      <c r="B98" s="1" t="s">
        <v>96</v>
      </c>
      <c r="C98">
        <v>0</v>
      </c>
      <c r="F98">
        <f>Tabla1[[#This Row],[VENTAS]]+Tabla1[[#This Row],[FISICO]]-Tabla1[[#This Row],[SISTEMA ]]</f>
        <v>0</v>
      </c>
    </row>
    <row r="99" spans="1:6" hidden="1" x14ac:dyDescent="0.25">
      <c r="A99">
        <v>5858</v>
      </c>
      <c r="B99" s="1" t="s">
        <v>97</v>
      </c>
      <c r="C99">
        <v>0</v>
      </c>
      <c r="F99">
        <f>Tabla1[[#This Row],[VENTAS]]+Tabla1[[#This Row],[FISICO]]-Tabla1[[#This Row],[SISTEMA ]]</f>
        <v>0</v>
      </c>
    </row>
    <row r="100" spans="1:6" hidden="1" x14ac:dyDescent="0.25">
      <c r="A100">
        <v>6317</v>
      </c>
      <c r="B100" s="1" t="s">
        <v>98</v>
      </c>
      <c r="C100">
        <v>0</v>
      </c>
      <c r="F100">
        <f>Tabla1[[#This Row],[VENTAS]]+Tabla1[[#This Row],[FISICO]]-Tabla1[[#This Row],[SISTEMA ]]</f>
        <v>0</v>
      </c>
    </row>
    <row r="101" spans="1:6" hidden="1" x14ac:dyDescent="0.25">
      <c r="A101">
        <v>6319</v>
      </c>
      <c r="B101" s="1" t="s">
        <v>99</v>
      </c>
      <c r="C101">
        <v>0</v>
      </c>
      <c r="F101">
        <f>Tabla1[[#This Row],[VENTAS]]+Tabla1[[#This Row],[FISICO]]-Tabla1[[#This Row],[SISTEMA ]]</f>
        <v>0</v>
      </c>
    </row>
    <row r="102" spans="1:6" hidden="1" x14ac:dyDescent="0.25">
      <c r="A102">
        <v>6320</v>
      </c>
      <c r="B102" s="1" t="s">
        <v>100</v>
      </c>
      <c r="C102">
        <v>0</v>
      </c>
      <c r="F102">
        <f>Tabla1[[#This Row],[VENTAS]]+Tabla1[[#This Row],[FISICO]]-Tabla1[[#This Row],[SISTEMA ]]</f>
        <v>0</v>
      </c>
    </row>
    <row r="103" spans="1:6" hidden="1" x14ac:dyDescent="0.25">
      <c r="A103">
        <v>6322</v>
      </c>
      <c r="B103" s="1" t="s">
        <v>101</v>
      </c>
      <c r="C103">
        <v>0</v>
      </c>
      <c r="F103">
        <f>Tabla1[[#This Row],[VENTAS]]+Tabla1[[#This Row],[FISICO]]-Tabla1[[#This Row],[SISTEMA ]]</f>
        <v>0</v>
      </c>
    </row>
    <row r="104" spans="1:6" hidden="1" x14ac:dyDescent="0.25">
      <c r="A104">
        <v>1589</v>
      </c>
      <c r="B104" s="1" t="s">
        <v>102</v>
      </c>
      <c r="C104">
        <v>0</v>
      </c>
      <c r="F104">
        <f>Tabla1[[#This Row],[VENTAS]]+Tabla1[[#This Row],[FISICO]]-Tabla1[[#This Row],[SISTEMA ]]</f>
        <v>0</v>
      </c>
    </row>
    <row r="105" spans="1:6" hidden="1" x14ac:dyDescent="0.25">
      <c r="A105">
        <v>6403</v>
      </c>
      <c r="B105" s="1" t="s">
        <v>103</v>
      </c>
      <c r="C105">
        <v>0</v>
      </c>
      <c r="F105">
        <f>Tabla1[[#This Row],[VENTAS]]+Tabla1[[#This Row],[FISICO]]-Tabla1[[#This Row],[SISTEMA ]]</f>
        <v>0</v>
      </c>
    </row>
    <row r="106" spans="1:6" hidden="1" x14ac:dyDescent="0.25">
      <c r="A106">
        <v>4865</v>
      </c>
      <c r="B106" s="1" t="s">
        <v>104</v>
      </c>
      <c r="C106">
        <v>0</v>
      </c>
      <c r="F106">
        <f>Tabla1[[#This Row],[VENTAS]]+Tabla1[[#This Row],[FISICO]]-Tabla1[[#This Row],[SISTEMA ]]</f>
        <v>0</v>
      </c>
    </row>
    <row r="107" spans="1:6" hidden="1" x14ac:dyDescent="0.25">
      <c r="A107">
        <v>6423</v>
      </c>
      <c r="B107" s="1" t="s">
        <v>105</v>
      </c>
      <c r="C107">
        <v>0</v>
      </c>
      <c r="F107">
        <f>Tabla1[[#This Row],[VENTAS]]+Tabla1[[#This Row],[FISICO]]-Tabla1[[#This Row],[SISTEMA ]]</f>
        <v>0</v>
      </c>
    </row>
    <row r="108" spans="1:6" hidden="1" x14ac:dyDescent="0.25">
      <c r="A108">
        <v>5909</v>
      </c>
      <c r="B108" s="1" t="s">
        <v>106</v>
      </c>
      <c r="C108">
        <v>0</v>
      </c>
      <c r="F108">
        <f>Tabla1[[#This Row],[VENTAS]]+Tabla1[[#This Row],[FISICO]]-Tabla1[[#This Row],[SISTEMA ]]</f>
        <v>0</v>
      </c>
    </row>
    <row r="109" spans="1:6" hidden="1" x14ac:dyDescent="0.25">
      <c r="A109">
        <v>5814</v>
      </c>
      <c r="B109" s="1" t="s">
        <v>107</v>
      </c>
      <c r="C109">
        <v>0</v>
      </c>
      <c r="F109">
        <f>Tabla1[[#This Row],[VENTAS]]+Tabla1[[#This Row],[FISICO]]-Tabla1[[#This Row],[SISTEMA ]]</f>
        <v>0</v>
      </c>
    </row>
    <row r="110" spans="1:6" hidden="1" x14ac:dyDescent="0.25">
      <c r="A110">
        <v>1600</v>
      </c>
      <c r="B110" s="1" t="s">
        <v>108</v>
      </c>
      <c r="C110">
        <v>0</v>
      </c>
      <c r="F110">
        <f>Tabla1[[#This Row],[VENTAS]]+Tabla1[[#This Row],[FISICO]]-Tabla1[[#This Row],[SISTEMA ]]</f>
        <v>0</v>
      </c>
    </row>
    <row r="111" spans="1:6" hidden="1" x14ac:dyDescent="0.25">
      <c r="A111">
        <v>1592</v>
      </c>
      <c r="B111" s="1" t="s">
        <v>109</v>
      </c>
      <c r="C111">
        <v>0</v>
      </c>
      <c r="F111">
        <f>Tabla1[[#This Row],[VENTAS]]+Tabla1[[#This Row],[FISICO]]-Tabla1[[#This Row],[SISTEMA ]]</f>
        <v>0</v>
      </c>
    </row>
    <row r="112" spans="1:6" hidden="1" x14ac:dyDescent="0.25">
      <c r="A112">
        <v>2794</v>
      </c>
      <c r="B112" s="1" t="s">
        <v>110</v>
      </c>
      <c r="C112">
        <v>0</v>
      </c>
      <c r="F112">
        <f>Tabla1[[#This Row],[VENTAS]]+Tabla1[[#This Row],[FISICO]]-Tabla1[[#This Row],[SISTEMA ]]</f>
        <v>0</v>
      </c>
    </row>
    <row r="113" spans="1:8" hidden="1" x14ac:dyDescent="0.25">
      <c r="A113">
        <v>5816</v>
      </c>
      <c r="B113" s="1" t="s">
        <v>111</v>
      </c>
      <c r="C113">
        <v>0</v>
      </c>
      <c r="F113">
        <f>Tabla1[[#This Row],[VENTAS]]+Tabla1[[#This Row],[FISICO]]-Tabla1[[#This Row],[SISTEMA ]]</f>
        <v>0</v>
      </c>
    </row>
    <row r="114" spans="1:8" hidden="1" x14ac:dyDescent="0.25">
      <c r="A114">
        <v>5817</v>
      </c>
      <c r="B114" s="1" t="s">
        <v>112</v>
      </c>
      <c r="C114">
        <v>0</v>
      </c>
      <c r="F114">
        <f>Tabla1[[#This Row],[VENTAS]]+Tabla1[[#This Row],[FISICO]]-Tabla1[[#This Row],[SISTEMA ]]</f>
        <v>0</v>
      </c>
    </row>
    <row r="115" spans="1:8" hidden="1" x14ac:dyDescent="0.25">
      <c r="A115">
        <v>5818</v>
      </c>
      <c r="B115" s="1" t="s">
        <v>113</v>
      </c>
      <c r="C115">
        <v>0</v>
      </c>
      <c r="F115">
        <f>Tabla1[[#This Row],[VENTAS]]+Tabla1[[#This Row],[FISICO]]-Tabla1[[#This Row],[SISTEMA ]]</f>
        <v>0</v>
      </c>
    </row>
    <row r="116" spans="1:8" x14ac:dyDescent="0.25">
      <c r="A116" s="5">
        <v>2863</v>
      </c>
      <c r="B116" s="5" t="s">
        <v>283</v>
      </c>
      <c r="C116" s="5">
        <v>762</v>
      </c>
      <c r="D116" s="5">
        <v>410</v>
      </c>
      <c r="E116" s="5">
        <v>11</v>
      </c>
      <c r="F116" s="5">
        <f>Tabla1[[#This Row],[VENTAS]]+Tabla1[[#This Row],[FISICO]]-Tabla1[[#This Row],[SISTEMA ]]</f>
        <v>-341</v>
      </c>
      <c r="G116" s="9">
        <v>1.1100000000000001</v>
      </c>
      <c r="H116" s="5"/>
    </row>
    <row r="117" spans="1:8" hidden="1" x14ac:dyDescent="0.25">
      <c r="A117">
        <v>3463</v>
      </c>
      <c r="B117" s="1" t="s">
        <v>115</v>
      </c>
      <c r="C117">
        <v>0</v>
      </c>
      <c r="F117">
        <f>Tabla1[[#This Row],[VENTAS]]+Tabla1[[#This Row],[FISICO]]-Tabla1[[#This Row],[SISTEMA ]]</f>
        <v>0</v>
      </c>
    </row>
    <row r="118" spans="1:8" hidden="1" x14ac:dyDescent="0.25">
      <c r="A118">
        <v>5938</v>
      </c>
      <c r="B118" s="1" t="s">
        <v>116</v>
      </c>
      <c r="C118">
        <v>0</v>
      </c>
      <c r="F118">
        <f>Tabla1[[#This Row],[VENTAS]]+Tabla1[[#This Row],[FISICO]]-Tabla1[[#This Row],[SISTEMA ]]</f>
        <v>0</v>
      </c>
    </row>
    <row r="119" spans="1:8" hidden="1" x14ac:dyDescent="0.25">
      <c r="A119">
        <v>5996</v>
      </c>
      <c r="B119" s="1" t="s">
        <v>117</v>
      </c>
      <c r="C119">
        <v>0</v>
      </c>
      <c r="D119">
        <v>0</v>
      </c>
      <c r="F119">
        <f>Tabla1[[#This Row],[VENTAS]]+Tabla1[[#This Row],[FISICO]]-Tabla1[[#This Row],[SISTEMA ]]</f>
        <v>0</v>
      </c>
    </row>
    <row r="120" spans="1:8" hidden="1" x14ac:dyDescent="0.25">
      <c r="A120">
        <v>5989</v>
      </c>
      <c r="B120" s="1" t="s">
        <v>118</v>
      </c>
      <c r="C120">
        <v>0</v>
      </c>
      <c r="F120">
        <f>Tabla1[[#This Row],[VENTAS]]+Tabla1[[#This Row],[FISICO]]-Tabla1[[#This Row],[SISTEMA ]]</f>
        <v>0</v>
      </c>
    </row>
    <row r="121" spans="1:8" hidden="1" x14ac:dyDescent="0.25">
      <c r="A121">
        <v>3341</v>
      </c>
      <c r="B121" s="1" t="s">
        <v>119</v>
      </c>
      <c r="C121">
        <v>0</v>
      </c>
      <c r="F121">
        <f>Tabla1[[#This Row],[VENTAS]]+Tabla1[[#This Row],[FISICO]]-Tabla1[[#This Row],[SISTEMA ]]</f>
        <v>0</v>
      </c>
    </row>
    <row r="122" spans="1:8" hidden="1" x14ac:dyDescent="0.25">
      <c r="A122">
        <v>3232</v>
      </c>
      <c r="B122" s="1" t="s">
        <v>120</v>
      </c>
      <c r="C122">
        <v>0</v>
      </c>
      <c r="F122">
        <f>Tabla1[[#This Row],[VENTAS]]+Tabla1[[#This Row],[FISICO]]-Tabla1[[#This Row],[SISTEMA ]]</f>
        <v>0</v>
      </c>
    </row>
    <row r="123" spans="1:8" hidden="1" x14ac:dyDescent="0.25">
      <c r="A123">
        <v>6021</v>
      </c>
      <c r="B123" s="1" t="s">
        <v>121</v>
      </c>
      <c r="C123">
        <v>0</v>
      </c>
      <c r="F123">
        <f>Tabla1[[#This Row],[VENTAS]]+Tabla1[[#This Row],[FISICO]]-Tabla1[[#This Row],[SISTEMA ]]</f>
        <v>0</v>
      </c>
    </row>
    <row r="124" spans="1:8" hidden="1" x14ac:dyDescent="0.25">
      <c r="A124">
        <v>1596</v>
      </c>
      <c r="B124" s="1" t="s">
        <v>122</v>
      </c>
      <c r="C124">
        <v>0</v>
      </c>
      <c r="F124">
        <f>Tabla1[[#This Row],[VENTAS]]+Tabla1[[#This Row],[FISICO]]-Tabla1[[#This Row],[SISTEMA ]]</f>
        <v>0</v>
      </c>
    </row>
    <row r="125" spans="1:8" hidden="1" x14ac:dyDescent="0.25">
      <c r="A125">
        <v>3653</v>
      </c>
      <c r="B125" s="1" t="s">
        <v>123</v>
      </c>
      <c r="C125">
        <v>0</v>
      </c>
      <c r="F125">
        <f>Tabla1[[#This Row],[VENTAS]]+Tabla1[[#This Row],[FISICO]]-Tabla1[[#This Row],[SISTEMA ]]</f>
        <v>0</v>
      </c>
    </row>
    <row r="126" spans="1:8" hidden="1" x14ac:dyDescent="0.25">
      <c r="A126">
        <v>6022</v>
      </c>
      <c r="B126" s="1" t="s">
        <v>124</v>
      </c>
      <c r="C126">
        <v>0</v>
      </c>
      <c r="F126">
        <f>Tabla1[[#This Row],[VENTAS]]+Tabla1[[#This Row],[FISICO]]-Tabla1[[#This Row],[SISTEMA ]]</f>
        <v>0</v>
      </c>
    </row>
    <row r="127" spans="1:8" x14ac:dyDescent="0.25">
      <c r="A127" s="5">
        <v>2865</v>
      </c>
      <c r="B127" s="6" t="s">
        <v>125</v>
      </c>
      <c r="C127" s="5">
        <v>5</v>
      </c>
      <c r="D127" s="5"/>
      <c r="E127" s="5"/>
      <c r="F127" s="5">
        <f>Tabla1[[#This Row],[VENTAS]]+Tabla1[[#This Row],[FISICO]]-Tabla1[[#This Row],[SISTEMA ]]</f>
        <v>-5</v>
      </c>
      <c r="G127" s="9">
        <v>2.71</v>
      </c>
      <c r="H127" s="5"/>
    </row>
    <row r="128" spans="1:8" hidden="1" x14ac:dyDescent="0.25">
      <c r="A128">
        <v>6034</v>
      </c>
      <c r="B128" s="1" t="s">
        <v>126</v>
      </c>
      <c r="C128">
        <v>0</v>
      </c>
      <c r="F128">
        <f>Tabla1[[#This Row],[VENTAS]]+Tabla1[[#This Row],[FISICO]]-Tabla1[[#This Row],[SISTEMA ]]</f>
        <v>0</v>
      </c>
    </row>
    <row r="129" spans="1:6" hidden="1" x14ac:dyDescent="0.25">
      <c r="A129">
        <v>5917</v>
      </c>
      <c r="B129" s="1" t="s">
        <v>127</v>
      </c>
      <c r="C129">
        <v>0</v>
      </c>
      <c r="F129">
        <f>Tabla1[[#This Row],[VENTAS]]+Tabla1[[#This Row],[FISICO]]-Tabla1[[#This Row],[SISTEMA ]]</f>
        <v>0</v>
      </c>
    </row>
    <row r="130" spans="1:6" hidden="1" x14ac:dyDescent="0.25">
      <c r="A130">
        <v>4864</v>
      </c>
      <c r="B130" s="1" t="s">
        <v>128</v>
      </c>
      <c r="C130">
        <v>0</v>
      </c>
      <c r="F130">
        <f>Tabla1[[#This Row],[VENTAS]]+Tabla1[[#This Row],[FISICO]]-Tabla1[[#This Row],[SISTEMA ]]</f>
        <v>0</v>
      </c>
    </row>
    <row r="131" spans="1:6" hidden="1" x14ac:dyDescent="0.25">
      <c r="A131">
        <v>6458</v>
      </c>
      <c r="B131" s="1" t="s">
        <v>129</v>
      </c>
      <c r="C131">
        <v>0</v>
      </c>
      <c r="F131">
        <f>Tabla1[[#This Row],[VENTAS]]+Tabla1[[#This Row],[FISICO]]-Tabla1[[#This Row],[SISTEMA ]]</f>
        <v>0</v>
      </c>
    </row>
    <row r="132" spans="1:6" hidden="1" x14ac:dyDescent="0.25">
      <c r="A132">
        <v>3806</v>
      </c>
      <c r="B132" s="1" t="s">
        <v>130</v>
      </c>
      <c r="C132">
        <v>0</v>
      </c>
      <c r="F132">
        <f>Tabla1[[#This Row],[VENTAS]]+Tabla1[[#This Row],[FISICO]]-Tabla1[[#This Row],[SISTEMA ]]</f>
        <v>0</v>
      </c>
    </row>
    <row r="133" spans="1:6" hidden="1" x14ac:dyDescent="0.25">
      <c r="A133">
        <v>6463</v>
      </c>
      <c r="B133" s="1" t="s">
        <v>131</v>
      </c>
      <c r="C133">
        <v>0</v>
      </c>
      <c r="F133">
        <f>Tabla1[[#This Row],[VENTAS]]+Tabla1[[#This Row],[FISICO]]-Tabla1[[#This Row],[SISTEMA ]]</f>
        <v>0</v>
      </c>
    </row>
    <row r="134" spans="1:6" hidden="1" x14ac:dyDescent="0.25">
      <c r="A134">
        <v>6585</v>
      </c>
      <c r="B134" s="1" t="s">
        <v>132</v>
      </c>
      <c r="C134">
        <v>0</v>
      </c>
      <c r="F134">
        <f>Tabla1[[#This Row],[VENTAS]]+Tabla1[[#This Row],[FISICO]]-Tabla1[[#This Row],[SISTEMA ]]</f>
        <v>0</v>
      </c>
    </row>
    <row r="135" spans="1:6" hidden="1" x14ac:dyDescent="0.25">
      <c r="A135">
        <v>6628</v>
      </c>
      <c r="B135" s="1" t="s">
        <v>133</v>
      </c>
      <c r="C135">
        <v>0</v>
      </c>
      <c r="F135">
        <f>Tabla1[[#This Row],[VENTAS]]+Tabla1[[#This Row],[FISICO]]-Tabla1[[#This Row],[SISTEMA ]]</f>
        <v>0</v>
      </c>
    </row>
    <row r="136" spans="1:6" hidden="1" x14ac:dyDescent="0.25">
      <c r="A136">
        <v>3388</v>
      </c>
      <c r="B136" s="1" t="s">
        <v>134</v>
      </c>
      <c r="C136">
        <v>0</v>
      </c>
      <c r="F136">
        <f>Tabla1[[#This Row],[VENTAS]]+Tabla1[[#This Row],[FISICO]]-Tabla1[[#This Row],[SISTEMA ]]</f>
        <v>0</v>
      </c>
    </row>
    <row r="137" spans="1:6" hidden="1" x14ac:dyDescent="0.25">
      <c r="A137">
        <v>3389</v>
      </c>
      <c r="B137" s="1" t="s">
        <v>135</v>
      </c>
      <c r="C137">
        <v>0</v>
      </c>
      <c r="F137">
        <f>Tabla1[[#This Row],[VENTAS]]+Tabla1[[#This Row],[FISICO]]-Tabla1[[#This Row],[SISTEMA ]]</f>
        <v>0</v>
      </c>
    </row>
    <row r="138" spans="1:6" hidden="1" x14ac:dyDescent="0.25">
      <c r="A138">
        <v>3387</v>
      </c>
      <c r="B138" s="1" t="s">
        <v>136</v>
      </c>
      <c r="C138">
        <v>0</v>
      </c>
      <c r="F138">
        <f>Tabla1[[#This Row],[VENTAS]]+Tabla1[[#This Row],[FISICO]]-Tabla1[[#This Row],[SISTEMA ]]</f>
        <v>0</v>
      </c>
    </row>
    <row r="139" spans="1:6" hidden="1" x14ac:dyDescent="0.25">
      <c r="A139">
        <v>999</v>
      </c>
      <c r="B139" s="1" t="s">
        <v>137</v>
      </c>
      <c r="C139">
        <v>0</v>
      </c>
      <c r="F139">
        <f>Tabla1[[#This Row],[VENTAS]]+Tabla1[[#This Row],[FISICO]]-Tabla1[[#This Row],[SISTEMA ]]</f>
        <v>0</v>
      </c>
    </row>
    <row r="140" spans="1:6" hidden="1" x14ac:dyDescent="0.25">
      <c r="A140">
        <v>6168</v>
      </c>
      <c r="B140" s="1" t="s">
        <v>138</v>
      </c>
      <c r="C140">
        <v>0</v>
      </c>
      <c r="F140">
        <f>Tabla1[[#This Row],[VENTAS]]+Tabla1[[#This Row],[FISICO]]-Tabla1[[#This Row],[SISTEMA ]]</f>
        <v>0</v>
      </c>
    </row>
    <row r="141" spans="1:6" hidden="1" x14ac:dyDescent="0.25">
      <c r="A141">
        <v>6246</v>
      </c>
      <c r="B141" s="1" t="s">
        <v>140</v>
      </c>
      <c r="C141">
        <v>0</v>
      </c>
      <c r="F141">
        <f>Tabla1[[#This Row],[VENTAS]]+Tabla1[[#This Row],[FISICO]]-Tabla1[[#This Row],[SISTEMA ]]</f>
        <v>0</v>
      </c>
    </row>
    <row r="142" spans="1:6" hidden="1" x14ac:dyDescent="0.25">
      <c r="A142">
        <v>6267</v>
      </c>
      <c r="B142" s="1" t="s">
        <v>141</v>
      </c>
      <c r="C142">
        <v>0</v>
      </c>
      <c r="F142">
        <f>Tabla1[[#This Row],[VENTAS]]+Tabla1[[#This Row],[FISICO]]-Tabla1[[#This Row],[SISTEMA ]]</f>
        <v>0</v>
      </c>
    </row>
    <row r="143" spans="1:6" hidden="1" x14ac:dyDescent="0.25">
      <c r="A143">
        <v>3219</v>
      </c>
      <c r="B143" s="1" t="s">
        <v>142</v>
      </c>
      <c r="C143">
        <v>0</v>
      </c>
      <c r="F143">
        <f>Tabla1[[#This Row],[VENTAS]]+Tabla1[[#This Row],[FISICO]]-Tabla1[[#This Row],[SISTEMA ]]</f>
        <v>0</v>
      </c>
    </row>
    <row r="144" spans="1:6" hidden="1" x14ac:dyDescent="0.25">
      <c r="A144">
        <v>6268</v>
      </c>
      <c r="B144" s="1" t="s">
        <v>143</v>
      </c>
      <c r="C144">
        <v>0</v>
      </c>
      <c r="F144">
        <f>Tabla1[[#This Row],[VENTAS]]+Tabla1[[#This Row],[FISICO]]-Tabla1[[#This Row],[SISTEMA ]]</f>
        <v>0</v>
      </c>
    </row>
    <row r="145" spans="1:8" hidden="1" x14ac:dyDescent="0.25">
      <c r="A145">
        <v>1306</v>
      </c>
      <c r="B145" s="1" t="s">
        <v>144</v>
      </c>
      <c r="C145">
        <v>0</v>
      </c>
      <c r="F145">
        <f>Tabla1[[#This Row],[VENTAS]]+Tabla1[[#This Row],[FISICO]]-Tabla1[[#This Row],[SISTEMA ]]</f>
        <v>0</v>
      </c>
    </row>
    <row r="146" spans="1:8" hidden="1" x14ac:dyDescent="0.25">
      <c r="A146">
        <v>6290</v>
      </c>
      <c r="B146" s="1" t="s">
        <v>145</v>
      </c>
      <c r="C146">
        <v>0</v>
      </c>
      <c r="F146">
        <f>Tabla1[[#This Row],[VENTAS]]+Tabla1[[#This Row],[FISICO]]-Tabla1[[#This Row],[SISTEMA ]]</f>
        <v>0</v>
      </c>
    </row>
    <row r="147" spans="1:8" hidden="1" x14ac:dyDescent="0.25">
      <c r="A147">
        <v>3654</v>
      </c>
      <c r="B147" s="1" t="s">
        <v>146</v>
      </c>
      <c r="C147">
        <v>0</v>
      </c>
      <c r="F147">
        <f>Tabla1[[#This Row],[VENTAS]]+Tabla1[[#This Row],[FISICO]]-Tabla1[[#This Row],[SISTEMA ]]</f>
        <v>0</v>
      </c>
    </row>
    <row r="148" spans="1:8" hidden="1" x14ac:dyDescent="0.25">
      <c r="A148" s="5">
        <v>6248</v>
      </c>
      <c r="B148" s="6" t="s">
        <v>147</v>
      </c>
      <c r="C148" s="5">
        <v>50</v>
      </c>
      <c r="D148" s="5">
        <v>50</v>
      </c>
      <c r="E148" s="5">
        <v>0</v>
      </c>
      <c r="F148" s="5">
        <f>Tabla1[[#This Row],[VENTAS]]+Tabla1[[#This Row],[FISICO]]-Tabla1[[#This Row],[SISTEMA ]]</f>
        <v>0</v>
      </c>
      <c r="G148" s="5"/>
      <c r="H148" s="5"/>
    </row>
    <row r="149" spans="1:8" hidden="1" x14ac:dyDescent="0.25">
      <c r="A149">
        <v>6300</v>
      </c>
      <c r="B149" s="1" t="s">
        <v>148</v>
      </c>
      <c r="C149">
        <v>0</v>
      </c>
      <c r="D149">
        <v>0</v>
      </c>
      <c r="F149">
        <f>Tabla1[[#This Row],[VENTAS]]+Tabla1[[#This Row],[FISICO]]-Tabla1[[#This Row],[SISTEMA ]]</f>
        <v>0</v>
      </c>
    </row>
    <row r="150" spans="1:8" hidden="1" x14ac:dyDescent="0.25">
      <c r="A150">
        <v>6318</v>
      </c>
      <c r="B150" s="1" t="s">
        <v>149</v>
      </c>
      <c r="C150">
        <v>0</v>
      </c>
      <c r="F150">
        <f>Tabla1[[#This Row],[VENTAS]]+Tabla1[[#This Row],[FISICO]]-Tabla1[[#This Row],[SISTEMA ]]</f>
        <v>0</v>
      </c>
    </row>
    <row r="151" spans="1:8" hidden="1" x14ac:dyDescent="0.25">
      <c r="A151">
        <v>6321</v>
      </c>
      <c r="B151" s="1" t="s">
        <v>150</v>
      </c>
      <c r="C151">
        <v>0</v>
      </c>
      <c r="F151">
        <f>Tabla1[[#This Row],[VENTAS]]+Tabla1[[#This Row],[FISICO]]-Tabla1[[#This Row],[SISTEMA ]]</f>
        <v>0</v>
      </c>
    </row>
    <row r="152" spans="1:8" hidden="1" x14ac:dyDescent="0.25">
      <c r="A152">
        <v>6350</v>
      </c>
      <c r="B152" s="1" t="s">
        <v>151</v>
      </c>
      <c r="C152">
        <v>0</v>
      </c>
      <c r="F152">
        <f>Tabla1[[#This Row],[VENTAS]]+Tabla1[[#This Row],[FISICO]]-Tabla1[[#This Row],[SISTEMA ]]</f>
        <v>0</v>
      </c>
    </row>
    <row r="153" spans="1:8" hidden="1" x14ac:dyDescent="0.25">
      <c r="A153">
        <v>6427</v>
      </c>
      <c r="B153" s="1" t="s">
        <v>152</v>
      </c>
      <c r="C153">
        <v>0</v>
      </c>
      <c r="F153">
        <f>Tabla1[[#This Row],[VENTAS]]+Tabla1[[#This Row],[FISICO]]-Tabla1[[#This Row],[SISTEMA ]]</f>
        <v>0</v>
      </c>
    </row>
    <row r="154" spans="1:8" hidden="1" x14ac:dyDescent="0.25">
      <c r="A154">
        <v>6428</v>
      </c>
      <c r="B154" s="1" t="s">
        <v>153</v>
      </c>
      <c r="C154">
        <v>0</v>
      </c>
      <c r="F154">
        <f>Tabla1[[#This Row],[VENTAS]]+Tabla1[[#This Row],[FISICO]]-Tabla1[[#This Row],[SISTEMA ]]</f>
        <v>0</v>
      </c>
    </row>
    <row r="155" spans="1:8" hidden="1" x14ac:dyDescent="0.25">
      <c r="A155">
        <v>7425</v>
      </c>
      <c r="B155" s="1" t="s">
        <v>154</v>
      </c>
      <c r="C155">
        <v>0</v>
      </c>
      <c r="F155">
        <f>Tabla1[[#This Row],[VENTAS]]+Tabla1[[#This Row],[FISICO]]-Tabla1[[#This Row],[SISTEMA ]]</f>
        <v>0</v>
      </c>
    </row>
    <row r="156" spans="1:8" x14ac:dyDescent="0.25">
      <c r="A156" s="5">
        <v>3187</v>
      </c>
      <c r="B156" s="6" t="s">
        <v>7</v>
      </c>
      <c r="C156" s="5">
        <v>33</v>
      </c>
      <c r="D156" s="5">
        <v>31</v>
      </c>
      <c r="E156" s="5">
        <v>0</v>
      </c>
      <c r="F156" s="5">
        <f>Tabla1[[#This Row],[VENTAS]]+Tabla1[[#This Row],[FISICO]]-Tabla1[[#This Row],[SISTEMA ]]</f>
        <v>-2</v>
      </c>
      <c r="G156" s="9">
        <v>1.21</v>
      </c>
      <c r="H156" s="5"/>
    </row>
    <row r="157" spans="1:8" x14ac:dyDescent="0.25">
      <c r="A157" s="5">
        <v>3230</v>
      </c>
      <c r="B157" s="6" t="s">
        <v>24</v>
      </c>
      <c r="C157" s="5">
        <v>35</v>
      </c>
      <c r="D157" s="5">
        <f>24+12</f>
        <v>36</v>
      </c>
      <c r="E157" s="5">
        <v>0</v>
      </c>
      <c r="F157" s="5">
        <f>Tabla1[[#This Row],[VENTAS]]+Tabla1[[#This Row],[FISICO]]-Tabla1[[#This Row],[SISTEMA ]]</f>
        <v>1</v>
      </c>
      <c r="G157" s="9">
        <v>1.0900000000000001</v>
      </c>
      <c r="H157" s="5"/>
    </row>
    <row r="158" spans="1:8" hidden="1" x14ac:dyDescent="0.25">
      <c r="A158">
        <v>6368</v>
      </c>
      <c r="B158" s="1" t="s">
        <v>156</v>
      </c>
      <c r="C158">
        <v>0</v>
      </c>
      <c r="F158">
        <f>Tabla1[[#This Row],[VENTAS]]+Tabla1[[#This Row],[FISICO]]-Tabla1[[#This Row],[SISTEMA ]]</f>
        <v>0</v>
      </c>
    </row>
    <row r="159" spans="1:8" hidden="1" x14ac:dyDescent="0.25">
      <c r="A159">
        <v>6369</v>
      </c>
      <c r="B159" s="1" t="s">
        <v>157</v>
      </c>
      <c r="C159">
        <v>0</v>
      </c>
      <c r="F159">
        <f>Tabla1[[#This Row],[VENTAS]]+Tabla1[[#This Row],[FISICO]]-Tabla1[[#This Row],[SISTEMA ]]</f>
        <v>0</v>
      </c>
    </row>
    <row r="160" spans="1:8" hidden="1" x14ac:dyDescent="0.25">
      <c r="A160">
        <v>3471</v>
      </c>
      <c r="B160" s="1" t="s">
        <v>158</v>
      </c>
      <c r="C160">
        <v>0</v>
      </c>
      <c r="F160">
        <f>Tabla1[[#This Row],[VENTAS]]+Tabla1[[#This Row],[FISICO]]-Tabla1[[#This Row],[SISTEMA ]]</f>
        <v>0</v>
      </c>
    </row>
    <row r="161" spans="1:8" hidden="1" x14ac:dyDescent="0.25">
      <c r="A161">
        <v>2796</v>
      </c>
      <c r="B161" s="1" t="s">
        <v>159</v>
      </c>
      <c r="C161">
        <v>0</v>
      </c>
      <c r="F161">
        <f>Tabla1[[#This Row],[VENTAS]]+Tabla1[[#This Row],[FISICO]]-Tabla1[[#This Row],[SISTEMA ]]</f>
        <v>0</v>
      </c>
    </row>
    <row r="162" spans="1:8" hidden="1" x14ac:dyDescent="0.25">
      <c r="A162">
        <v>6332</v>
      </c>
      <c r="B162" s="1" t="s">
        <v>160</v>
      </c>
      <c r="C162">
        <v>0</v>
      </c>
      <c r="F162">
        <f>Tabla1[[#This Row],[VENTAS]]+Tabla1[[#This Row],[FISICO]]-Tabla1[[#This Row],[SISTEMA ]]</f>
        <v>0</v>
      </c>
    </row>
    <row r="163" spans="1:8" hidden="1" x14ac:dyDescent="0.25">
      <c r="A163">
        <v>6338</v>
      </c>
      <c r="B163" s="1" t="s">
        <v>161</v>
      </c>
      <c r="C163">
        <v>0</v>
      </c>
      <c r="F163">
        <f>Tabla1[[#This Row],[VENTAS]]+Tabla1[[#This Row],[FISICO]]-Tabla1[[#This Row],[SISTEMA ]]</f>
        <v>0</v>
      </c>
    </row>
    <row r="164" spans="1:8" hidden="1" x14ac:dyDescent="0.25">
      <c r="A164">
        <v>1584</v>
      </c>
      <c r="B164" s="1" t="s">
        <v>162</v>
      </c>
      <c r="C164">
        <v>0</v>
      </c>
      <c r="F164">
        <f>Tabla1[[#This Row],[VENTAS]]+Tabla1[[#This Row],[FISICO]]-Tabla1[[#This Row],[SISTEMA ]]</f>
        <v>0</v>
      </c>
    </row>
    <row r="165" spans="1:8" hidden="1" x14ac:dyDescent="0.25">
      <c r="A165">
        <v>6387</v>
      </c>
      <c r="B165" s="1" t="s">
        <v>163</v>
      </c>
      <c r="C165">
        <v>0</v>
      </c>
      <c r="F165">
        <f>Tabla1[[#This Row],[VENTAS]]+Tabla1[[#This Row],[FISICO]]-Tabla1[[#This Row],[SISTEMA ]]</f>
        <v>0</v>
      </c>
    </row>
    <row r="166" spans="1:8" hidden="1" x14ac:dyDescent="0.25">
      <c r="A166">
        <v>6392</v>
      </c>
      <c r="B166" s="1" t="s">
        <v>164</v>
      </c>
      <c r="C166">
        <v>0</v>
      </c>
      <c r="F166">
        <f>Tabla1[[#This Row],[VENTAS]]+Tabla1[[#This Row],[FISICO]]-Tabla1[[#This Row],[SISTEMA ]]</f>
        <v>0</v>
      </c>
    </row>
    <row r="167" spans="1:8" hidden="1" x14ac:dyDescent="0.25">
      <c r="A167">
        <v>3866</v>
      </c>
      <c r="B167" s="1" t="s">
        <v>165</v>
      </c>
      <c r="C167">
        <v>0</v>
      </c>
      <c r="F167">
        <f>Tabla1[[#This Row],[VENTAS]]+Tabla1[[#This Row],[FISICO]]-Tabla1[[#This Row],[SISTEMA ]]</f>
        <v>0</v>
      </c>
    </row>
    <row r="168" spans="1:8" hidden="1" x14ac:dyDescent="0.25">
      <c r="A168">
        <v>6395</v>
      </c>
      <c r="B168" s="1" t="s">
        <v>166</v>
      </c>
      <c r="C168">
        <v>0</v>
      </c>
      <c r="F168">
        <f>Tabla1[[#This Row],[VENTAS]]+Tabla1[[#This Row],[FISICO]]-Tabla1[[#This Row],[SISTEMA ]]</f>
        <v>0</v>
      </c>
    </row>
    <row r="169" spans="1:8" hidden="1" x14ac:dyDescent="0.25">
      <c r="A169">
        <v>8546</v>
      </c>
      <c r="B169" s="1" t="s">
        <v>167</v>
      </c>
      <c r="C169">
        <v>0</v>
      </c>
      <c r="F169">
        <f>Tabla1[[#This Row],[VENTAS]]+Tabla1[[#This Row],[FISICO]]-Tabla1[[#This Row],[SISTEMA ]]</f>
        <v>0</v>
      </c>
    </row>
    <row r="170" spans="1:8" hidden="1" x14ac:dyDescent="0.25">
      <c r="A170">
        <v>8684</v>
      </c>
      <c r="B170" s="1" t="s">
        <v>168</v>
      </c>
      <c r="C170">
        <v>0</v>
      </c>
      <c r="F170">
        <f>Tabla1[[#This Row],[VENTAS]]+Tabla1[[#This Row],[FISICO]]-Tabla1[[#This Row],[SISTEMA ]]</f>
        <v>0</v>
      </c>
    </row>
    <row r="171" spans="1:8" hidden="1" x14ac:dyDescent="0.25">
      <c r="A171">
        <v>8823</v>
      </c>
      <c r="B171" s="1" t="s">
        <v>169</v>
      </c>
      <c r="C171">
        <v>0</v>
      </c>
      <c r="F171">
        <f>Tabla1[[#This Row],[VENTAS]]+Tabla1[[#This Row],[FISICO]]-Tabla1[[#This Row],[SISTEMA ]]</f>
        <v>0</v>
      </c>
    </row>
    <row r="172" spans="1:8" hidden="1" x14ac:dyDescent="0.25">
      <c r="A172">
        <v>7602</v>
      </c>
      <c r="B172" s="1" t="s">
        <v>170</v>
      </c>
      <c r="C172">
        <v>0</v>
      </c>
      <c r="F172">
        <f>Tabla1[[#This Row],[VENTAS]]+Tabla1[[#This Row],[FISICO]]-Tabla1[[#This Row],[SISTEMA ]]</f>
        <v>0</v>
      </c>
    </row>
    <row r="173" spans="1:8" hidden="1" x14ac:dyDescent="0.25">
      <c r="A173">
        <v>3514</v>
      </c>
      <c r="B173" s="1" t="s">
        <v>171</v>
      </c>
      <c r="C173">
        <v>0</v>
      </c>
      <c r="F173">
        <f>Tabla1[[#This Row],[VENTAS]]+Tabla1[[#This Row],[FISICO]]-Tabla1[[#This Row],[SISTEMA ]]</f>
        <v>0</v>
      </c>
    </row>
    <row r="174" spans="1:8" hidden="1" x14ac:dyDescent="0.25">
      <c r="A174">
        <v>8957</v>
      </c>
      <c r="B174" s="1" t="s">
        <v>172</v>
      </c>
      <c r="C174">
        <v>0</v>
      </c>
      <c r="F174">
        <f>Tabla1[[#This Row],[VENTAS]]+Tabla1[[#This Row],[FISICO]]-Tabla1[[#This Row],[SISTEMA ]]</f>
        <v>0</v>
      </c>
    </row>
    <row r="175" spans="1:8" x14ac:dyDescent="0.25">
      <c r="A175" s="5">
        <v>3231</v>
      </c>
      <c r="B175" s="6" t="s">
        <v>32</v>
      </c>
      <c r="C175" s="5">
        <v>54</v>
      </c>
      <c r="D175" s="5">
        <f>24+15+17</f>
        <v>56</v>
      </c>
      <c r="E175" s="5">
        <v>0</v>
      </c>
      <c r="F175" s="5">
        <f>Tabla1[[#This Row],[VENTAS]]+Tabla1[[#This Row],[FISICO]]-Tabla1[[#This Row],[SISTEMA ]]</f>
        <v>2</v>
      </c>
      <c r="G175" s="9">
        <v>1.0900000000000001</v>
      </c>
      <c r="H175" s="5"/>
    </row>
    <row r="176" spans="1:8" hidden="1" x14ac:dyDescent="0.25">
      <c r="A176">
        <v>9082</v>
      </c>
      <c r="B176" s="1" t="s">
        <v>174</v>
      </c>
      <c r="C176">
        <v>0</v>
      </c>
      <c r="F176">
        <f>Tabla1[[#This Row],[VENTAS]]+Tabla1[[#This Row],[FISICO]]-Tabla1[[#This Row],[SISTEMA ]]</f>
        <v>0</v>
      </c>
    </row>
    <row r="177" spans="1:8" hidden="1" x14ac:dyDescent="0.25">
      <c r="A177">
        <v>9101</v>
      </c>
      <c r="B177" s="1" t="s">
        <v>175</v>
      </c>
      <c r="C177">
        <v>0</v>
      </c>
      <c r="F177">
        <f>Tabla1[[#This Row],[VENTAS]]+Tabla1[[#This Row],[FISICO]]-Tabla1[[#This Row],[SISTEMA ]]</f>
        <v>0</v>
      </c>
    </row>
    <row r="178" spans="1:8" hidden="1" x14ac:dyDescent="0.25">
      <c r="A178">
        <v>9102</v>
      </c>
      <c r="B178" s="1" t="s">
        <v>176</v>
      </c>
      <c r="C178">
        <v>0</v>
      </c>
      <c r="F178">
        <f>Tabla1[[#This Row],[VENTAS]]+Tabla1[[#This Row],[FISICO]]-Tabla1[[#This Row],[SISTEMA ]]</f>
        <v>0</v>
      </c>
    </row>
    <row r="179" spans="1:8" hidden="1" x14ac:dyDescent="0.25">
      <c r="A179">
        <v>9103</v>
      </c>
      <c r="B179" s="1" t="s">
        <v>177</v>
      </c>
      <c r="C179">
        <v>0</v>
      </c>
      <c r="F179">
        <f>Tabla1[[#This Row],[VENTAS]]+Tabla1[[#This Row],[FISICO]]-Tabla1[[#This Row],[SISTEMA ]]</f>
        <v>0</v>
      </c>
    </row>
    <row r="180" spans="1:8" hidden="1" x14ac:dyDescent="0.25">
      <c r="A180">
        <v>9104</v>
      </c>
      <c r="B180" s="1" t="s">
        <v>178</v>
      </c>
      <c r="C180">
        <v>0</v>
      </c>
      <c r="F180">
        <f>Tabla1[[#This Row],[VENTAS]]+Tabla1[[#This Row],[FISICO]]-Tabla1[[#This Row],[SISTEMA ]]</f>
        <v>0</v>
      </c>
    </row>
    <row r="181" spans="1:8" hidden="1" x14ac:dyDescent="0.25">
      <c r="A181">
        <v>9105</v>
      </c>
      <c r="B181" s="1" t="s">
        <v>179</v>
      </c>
      <c r="C181">
        <v>0</v>
      </c>
      <c r="F181">
        <f>Tabla1[[#This Row],[VENTAS]]+Tabla1[[#This Row],[FISICO]]-Tabla1[[#This Row],[SISTEMA ]]</f>
        <v>0</v>
      </c>
    </row>
    <row r="182" spans="1:8" hidden="1" x14ac:dyDescent="0.25">
      <c r="A182">
        <v>9106</v>
      </c>
      <c r="B182" s="1" t="s">
        <v>180</v>
      </c>
      <c r="C182">
        <v>0</v>
      </c>
      <c r="F182">
        <f>Tabla1[[#This Row],[VENTAS]]+Tabla1[[#This Row],[FISICO]]-Tabla1[[#This Row],[SISTEMA ]]</f>
        <v>0</v>
      </c>
    </row>
    <row r="183" spans="1:8" x14ac:dyDescent="0.25">
      <c r="A183" s="5">
        <v>3279</v>
      </c>
      <c r="B183" s="6" t="s">
        <v>155</v>
      </c>
      <c r="C183" s="5">
        <v>39</v>
      </c>
      <c r="D183" s="5">
        <f>14+21</f>
        <v>35</v>
      </c>
      <c r="E183" s="5">
        <v>0</v>
      </c>
      <c r="F183" s="5">
        <f>Tabla1[[#This Row],[VENTAS]]+Tabla1[[#This Row],[FISICO]]-Tabla1[[#This Row],[SISTEMA ]]</f>
        <v>-4</v>
      </c>
      <c r="G183" s="9"/>
      <c r="H183" s="5"/>
    </row>
    <row r="184" spans="1:8" hidden="1" x14ac:dyDescent="0.25">
      <c r="A184">
        <v>9020</v>
      </c>
      <c r="B184" s="1" t="s">
        <v>182</v>
      </c>
      <c r="C184">
        <v>0</v>
      </c>
      <c r="F184">
        <f>Tabla1[[#This Row],[VENTAS]]+Tabla1[[#This Row],[FISICO]]-Tabla1[[#This Row],[SISTEMA ]]</f>
        <v>0</v>
      </c>
    </row>
    <row r="185" spans="1:8" hidden="1" x14ac:dyDescent="0.25">
      <c r="A185">
        <v>9323</v>
      </c>
      <c r="B185" s="1" t="s">
        <v>183</v>
      </c>
      <c r="C185">
        <v>0</v>
      </c>
      <c r="F185">
        <f>Tabla1[[#This Row],[VENTAS]]+Tabla1[[#This Row],[FISICO]]-Tabla1[[#This Row],[SISTEMA ]]</f>
        <v>0</v>
      </c>
    </row>
    <row r="186" spans="1:8" hidden="1" x14ac:dyDescent="0.25">
      <c r="A186">
        <v>8638</v>
      </c>
      <c r="B186" s="1" t="s">
        <v>184</v>
      </c>
      <c r="C186">
        <v>0</v>
      </c>
      <c r="F186">
        <f>Tabla1[[#This Row],[VENTAS]]+Tabla1[[#This Row],[FISICO]]-Tabla1[[#This Row],[SISTEMA ]]</f>
        <v>0</v>
      </c>
    </row>
    <row r="187" spans="1:8" hidden="1" x14ac:dyDescent="0.25">
      <c r="A187">
        <v>9443</v>
      </c>
      <c r="B187" s="1" t="s">
        <v>185</v>
      </c>
      <c r="C187">
        <v>0</v>
      </c>
      <c r="F187">
        <f>Tabla1[[#This Row],[VENTAS]]+Tabla1[[#This Row],[FISICO]]-Tabla1[[#This Row],[SISTEMA ]]</f>
        <v>0</v>
      </c>
    </row>
    <row r="188" spans="1:8" x14ac:dyDescent="0.25">
      <c r="A188" s="5">
        <v>3281</v>
      </c>
      <c r="B188" s="6" t="s">
        <v>3</v>
      </c>
      <c r="C188" s="5">
        <v>18</v>
      </c>
      <c r="D188" s="5"/>
      <c r="E188" s="5"/>
      <c r="F188" s="5">
        <f>Tabla1[[#This Row],[VENTAS]]+Tabla1[[#This Row],[FISICO]]-Tabla1[[#This Row],[SISTEMA ]]</f>
        <v>-18</v>
      </c>
      <c r="G188" s="9"/>
      <c r="H188" s="5"/>
    </row>
    <row r="189" spans="1:8" hidden="1" x14ac:dyDescent="0.25">
      <c r="A189">
        <v>9496</v>
      </c>
      <c r="B189" s="1" t="s">
        <v>187</v>
      </c>
      <c r="C189">
        <v>0</v>
      </c>
      <c r="F189">
        <f>Tabla1[[#This Row],[VENTAS]]+Tabla1[[#This Row],[FISICO]]-Tabla1[[#This Row],[SISTEMA ]]</f>
        <v>0</v>
      </c>
    </row>
    <row r="190" spans="1:8" x14ac:dyDescent="0.25">
      <c r="A190" s="5">
        <v>3301</v>
      </c>
      <c r="B190" s="5" t="s">
        <v>284</v>
      </c>
      <c r="C190" s="5">
        <v>20</v>
      </c>
      <c r="D190" s="5">
        <v>18</v>
      </c>
      <c r="E190" s="5">
        <v>0</v>
      </c>
      <c r="F190" s="5">
        <f>Tabla1[[#This Row],[VENTAS]]+Tabla1[[#This Row],[FISICO]]-Tabla1[[#This Row],[SISTEMA ]]</f>
        <v>-2</v>
      </c>
      <c r="G190" s="9"/>
      <c r="H190" s="5"/>
    </row>
    <row r="191" spans="1:8" hidden="1" x14ac:dyDescent="0.25">
      <c r="A191">
        <v>3248</v>
      </c>
      <c r="B191" s="1" t="s">
        <v>189</v>
      </c>
      <c r="C191">
        <v>0</v>
      </c>
      <c r="D191">
        <v>0</v>
      </c>
      <c r="F191">
        <f>Tabla1[[#This Row],[VENTAS]]+Tabla1[[#This Row],[FISICO]]-Tabla1[[#This Row],[SISTEMA ]]</f>
        <v>0</v>
      </c>
    </row>
    <row r="192" spans="1:8" hidden="1" x14ac:dyDescent="0.25">
      <c r="A192">
        <v>18851</v>
      </c>
      <c r="B192" s="1" t="s">
        <v>190</v>
      </c>
      <c r="C192">
        <v>0</v>
      </c>
      <c r="F192">
        <f>Tabla1[[#This Row],[VENTAS]]+Tabla1[[#This Row],[FISICO]]-Tabla1[[#This Row],[SISTEMA ]]</f>
        <v>0</v>
      </c>
    </row>
    <row r="193" spans="1:8" x14ac:dyDescent="0.25">
      <c r="A193" s="5">
        <v>3374</v>
      </c>
      <c r="B193" s="6" t="s">
        <v>253</v>
      </c>
      <c r="C193" s="5">
        <v>2</v>
      </c>
      <c r="D193" s="5">
        <v>1</v>
      </c>
      <c r="E193" s="5">
        <v>0</v>
      </c>
      <c r="F193" s="5">
        <f>Tabla1[[#This Row],[VENTAS]]+Tabla1[[#This Row],[FISICO]]-Tabla1[[#This Row],[SISTEMA ]]</f>
        <v>-1</v>
      </c>
      <c r="G193" s="9"/>
      <c r="H193" s="5"/>
    </row>
    <row r="194" spans="1:8" hidden="1" x14ac:dyDescent="0.25">
      <c r="A194">
        <v>7496</v>
      </c>
      <c r="B194" s="1" t="s">
        <v>192</v>
      </c>
      <c r="C194">
        <v>0</v>
      </c>
      <c r="F194">
        <f>Tabla1[[#This Row],[VENTAS]]+Tabla1[[#This Row],[FISICO]]-Tabla1[[#This Row],[SISTEMA ]]</f>
        <v>0</v>
      </c>
    </row>
    <row r="195" spans="1:8" hidden="1" x14ac:dyDescent="0.25">
      <c r="A195" s="5">
        <v>4722</v>
      </c>
      <c r="B195" s="6" t="s">
        <v>193</v>
      </c>
      <c r="C195" s="5">
        <v>7</v>
      </c>
      <c r="D195" s="5">
        <v>7</v>
      </c>
      <c r="E195" s="5">
        <v>0</v>
      </c>
      <c r="F195" s="5">
        <f>Tabla1[[#This Row],[VENTAS]]+Tabla1[[#This Row],[FISICO]]-Tabla1[[#This Row],[SISTEMA ]]</f>
        <v>0</v>
      </c>
      <c r="G195" s="5"/>
      <c r="H195" s="5"/>
    </row>
    <row r="196" spans="1:8" x14ac:dyDescent="0.25">
      <c r="A196" s="5">
        <v>3427</v>
      </c>
      <c r="B196" s="5" t="s">
        <v>285</v>
      </c>
      <c r="C196" s="5">
        <v>9</v>
      </c>
      <c r="D196" s="5">
        <v>7</v>
      </c>
      <c r="E196" s="5">
        <v>0</v>
      </c>
      <c r="F196" s="5">
        <f>Tabla1[[#This Row],[VENTAS]]+Tabla1[[#This Row],[FISICO]]-Tabla1[[#This Row],[SISTEMA ]]</f>
        <v>-2</v>
      </c>
      <c r="G196" s="9"/>
      <c r="H196" s="5"/>
    </row>
    <row r="197" spans="1:8" hidden="1" x14ac:dyDescent="0.25">
      <c r="A197">
        <v>7634</v>
      </c>
      <c r="B197" s="1" t="s">
        <v>195</v>
      </c>
      <c r="C197">
        <v>0</v>
      </c>
      <c r="F197">
        <f>Tabla1[[#This Row],[VENTAS]]+Tabla1[[#This Row],[FISICO]]-Tabla1[[#This Row],[SISTEMA ]]</f>
        <v>0</v>
      </c>
    </row>
    <row r="198" spans="1:8" hidden="1" x14ac:dyDescent="0.25">
      <c r="A198">
        <v>7635</v>
      </c>
      <c r="B198" s="1" t="s">
        <v>196</v>
      </c>
      <c r="C198">
        <v>0</v>
      </c>
      <c r="F198">
        <f>Tabla1[[#This Row],[VENTAS]]+Tabla1[[#This Row],[FISICO]]-Tabla1[[#This Row],[SISTEMA ]]</f>
        <v>0</v>
      </c>
    </row>
    <row r="199" spans="1:8" hidden="1" x14ac:dyDescent="0.25">
      <c r="A199">
        <v>7636</v>
      </c>
      <c r="B199" s="1" t="s">
        <v>197</v>
      </c>
      <c r="C199">
        <v>0</v>
      </c>
      <c r="F199">
        <f>Tabla1[[#This Row],[VENTAS]]+Tabla1[[#This Row],[FISICO]]-Tabla1[[#This Row],[SISTEMA ]]</f>
        <v>0</v>
      </c>
    </row>
    <row r="200" spans="1:8" hidden="1" x14ac:dyDescent="0.25">
      <c r="A200">
        <v>7845</v>
      </c>
      <c r="B200" s="1" t="s">
        <v>198</v>
      </c>
      <c r="C200">
        <v>0</v>
      </c>
      <c r="F200">
        <f>Tabla1[[#This Row],[VENTAS]]+Tabla1[[#This Row],[FISICO]]-Tabla1[[#This Row],[SISTEMA ]]</f>
        <v>0</v>
      </c>
    </row>
    <row r="201" spans="1:8" hidden="1" x14ac:dyDescent="0.25">
      <c r="A201">
        <v>6978</v>
      </c>
      <c r="B201" s="1" t="s">
        <v>199</v>
      </c>
      <c r="C201">
        <v>0</v>
      </c>
      <c r="F201">
        <f>Tabla1[[#This Row],[VENTAS]]+Tabla1[[#This Row],[FISICO]]-Tabla1[[#This Row],[SISTEMA ]]</f>
        <v>0</v>
      </c>
    </row>
    <row r="202" spans="1:8" hidden="1" x14ac:dyDescent="0.25">
      <c r="A202">
        <v>3340</v>
      </c>
      <c r="B202" s="1" t="s">
        <v>200</v>
      </c>
      <c r="C202">
        <v>0</v>
      </c>
      <c r="F202">
        <f>Tabla1[[#This Row],[VENTAS]]+Tabla1[[#This Row],[FISICO]]-Tabla1[[#This Row],[SISTEMA ]]</f>
        <v>0</v>
      </c>
    </row>
    <row r="203" spans="1:8" hidden="1" x14ac:dyDescent="0.25">
      <c r="A203">
        <v>7759</v>
      </c>
      <c r="B203" s="1" t="s">
        <v>201</v>
      </c>
      <c r="C203">
        <v>0</v>
      </c>
      <c r="F203">
        <f>Tabla1[[#This Row],[VENTAS]]+Tabla1[[#This Row],[FISICO]]-Tabla1[[#This Row],[SISTEMA ]]</f>
        <v>0</v>
      </c>
    </row>
    <row r="204" spans="1:8" hidden="1" x14ac:dyDescent="0.25">
      <c r="A204">
        <v>7760</v>
      </c>
      <c r="B204" s="1" t="s">
        <v>202</v>
      </c>
      <c r="C204">
        <v>0</v>
      </c>
      <c r="F204">
        <f>Tabla1[[#This Row],[VENTAS]]+Tabla1[[#This Row],[FISICO]]-Tabla1[[#This Row],[SISTEMA ]]</f>
        <v>0</v>
      </c>
    </row>
    <row r="205" spans="1:8" hidden="1" x14ac:dyDescent="0.25">
      <c r="A205">
        <v>8001</v>
      </c>
      <c r="B205" s="1" t="s">
        <v>203</v>
      </c>
      <c r="C205">
        <v>0</v>
      </c>
      <c r="F205">
        <f>Tabla1[[#This Row],[VENTAS]]+Tabla1[[#This Row],[FISICO]]-Tabla1[[#This Row],[SISTEMA ]]</f>
        <v>0</v>
      </c>
    </row>
    <row r="206" spans="1:8" hidden="1" x14ac:dyDescent="0.25">
      <c r="A206">
        <v>9597</v>
      </c>
      <c r="B206" s="1" t="s">
        <v>204</v>
      </c>
      <c r="C206">
        <v>0</v>
      </c>
      <c r="F206">
        <f>Tabla1[[#This Row],[VENTAS]]+Tabla1[[#This Row],[FISICO]]-Tabla1[[#This Row],[SISTEMA ]]</f>
        <v>0</v>
      </c>
    </row>
    <row r="207" spans="1:8" hidden="1" x14ac:dyDescent="0.25">
      <c r="A207">
        <v>9617</v>
      </c>
      <c r="B207" s="1" t="s">
        <v>205</v>
      </c>
      <c r="C207">
        <v>0</v>
      </c>
      <c r="F207">
        <f>Tabla1[[#This Row],[VENTAS]]+Tabla1[[#This Row],[FISICO]]-Tabla1[[#This Row],[SISTEMA ]]</f>
        <v>0</v>
      </c>
    </row>
    <row r="208" spans="1:8" hidden="1" x14ac:dyDescent="0.25">
      <c r="A208">
        <v>9634</v>
      </c>
      <c r="B208" s="1" t="s">
        <v>206</v>
      </c>
      <c r="C208">
        <v>0</v>
      </c>
      <c r="F208">
        <f>Tabla1[[#This Row],[VENTAS]]+Tabla1[[#This Row],[FISICO]]-Tabla1[[#This Row],[SISTEMA ]]</f>
        <v>0</v>
      </c>
    </row>
    <row r="209" spans="1:8" hidden="1" x14ac:dyDescent="0.25">
      <c r="A209">
        <v>4082</v>
      </c>
      <c r="B209" s="1" t="s">
        <v>207</v>
      </c>
      <c r="C209">
        <v>0</v>
      </c>
      <c r="F209">
        <f>Tabla1[[#This Row],[VENTAS]]+Tabla1[[#This Row],[FISICO]]-Tabla1[[#This Row],[SISTEMA ]]</f>
        <v>0</v>
      </c>
    </row>
    <row r="210" spans="1:8" hidden="1" x14ac:dyDescent="0.25">
      <c r="A210">
        <v>4083</v>
      </c>
      <c r="B210" s="1" t="s">
        <v>208</v>
      </c>
      <c r="C210">
        <v>0</v>
      </c>
      <c r="F210">
        <f>Tabla1[[#This Row],[VENTAS]]+Tabla1[[#This Row],[FISICO]]-Tabla1[[#This Row],[SISTEMA ]]</f>
        <v>0</v>
      </c>
    </row>
    <row r="211" spans="1:8" hidden="1" x14ac:dyDescent="0.25">
      <c r="A211">
        <v>4084</v>
      </c>
      <c r="B211" s="1" t="s">
        <v>209</v>
      </c>
      <c r="C211">
        <v>0</v>
      </c>
      <c r="F211">
        <f>Tabla1[[#This Row],[VENTAS]]+Tabla1[[#This Row],[FISICO]]-Tabla1[[#This Row],[SISTEMA ]]</f>
        <v>0</v>
      </c>
    </row>
    <row r="212" spans="1:8" x14ac:dyDescent="0.25">
      <c r="A212" s="5">
        <v>3513</v>
      </c>
      <c r="B212" s="5" t="s">
        <v>286</v>
      </c>
      <c r="C212" s="5">
        <v>16</v>
      </c>
      <c r="D212" s="5">
        <v>15</v>
      </c>
      <c r="E212" s="5">
        <v>0</v>
      </c>
      <c r="F212" s="5">
        <f>Tabla1[[#This Row],[VENTAS]]+Tabla1[[#This Row],[FISICO]]-Tabla1[[#This Row],[SISTEMA ]]</f>
        <v>-1</v>
      </c>
      <c r="G212" s="9"/>
      <c r="H212" s="5"/>
    </row>
    <row r="213" spans="1:8" hidden="1" x14ac:dyDescent="0.25">
      <c r="A213">
        <v>8835</v>
      </c>
      <c r="B213" s="1" t="s">
        <v>211</v>
      </c>
      <c r="C213">
        <v>0</v>
      </c>
      <c r="F213">
        <f>Tabla1[[#This Row],[VENTAS]]+Tabla1[[#This Row],[FISICO]]-Tabla1[[#This Row],[SISTEMA ]]</f>
        <v>0</v>
      </c>
    </row>
    <row r="214" spans="1:8" x14ac:dyDescent="0.25">
      <c r="A214" s="5">
        <v>3523</v>
      </c>
      <c r="B214" s="6" t="s">
        <v>4</v>
      </c>
      <c r="C214" s="5">
        <v>50</v>
      </c>
      <c r="D214" s="5"/>
      <c r="E214" s="5"/>
      <c r="F214" s="5">
        <f>Tabla1[[#This Row],[VENTAS]]+Tabla1[[#This Row],[FISICO]]-Tabla1[[#This Row],[SISTEMA ]]</f>
        <v>-50</v>
      </c>
      <c r="G214" s="9"/>
      <c r="H214" s="5"/>
    </row>
    <row r="215" spans="1:8" x14ac:dyDescent="0.25">
      <c r="A215" s="5">
        <v>3609</v>
      </c>
      <c r="B215" s="5" t="s">
        <v>287</v>
      </c>
      <c r="C215" s="5">
        <v>31</v>
      </c>
      <c r="D215" s="5">
        <v>27</v>
      </c>
      <c r="E215" s="5">
        <v>0</v>
      </c>
      <c r="F215" s="5">
        <f>Tabla1[[#This Row],[VENTAS]]+Tabla1[[#This Row],[FISICO]]-Tabla1[[#This Row],[SISTEMA ]]</f>
        <v>-4</v>
      </c>
      <c r="G215" s="9"/>
      <c r="H215" s="5"/>
    </row>
    <row r="216" spans="1:8" hidden="1" x14ac:dyDescent="0.25">
      <c r="A216">
        <v>9497</v>
      </c>
      <c r="B216" s="1" t="s">
        <v>214</v>
      </c>
      <c r="C216">
        <v>0</v>
      </c>
      <c r="F216">
        <f>Tabla1[[#This Row],[VENTAS]]+Tabla1[[#This Row],[FISICO]]-Tabla1[[#This Row],[SISTEMA ]]</f>
        <v>0</v>
      </c>
    </row>
    <row r="217" spans="1:8" hidden="1" x14ac:dyDescent="0.25">
      <c r="A217">
        <v>9495</v>
      </c>
      <c r="B217" s="1" t="s">
        <v>215</v>
      </c>
      <c r="C217">
        <v>0</v>
      </c>
      <c r="F217">
        <f>Tabla1[[#This Row],[VENTAS]]+Tabla1[[#This Row],[FISICO]]-Tabla1[[#This Row],[SISTEMA ]]</f>
        <v>0</v>
      </c>
    </row>
    <row r="218" spans="1:8" hidden="1" x14ac:dyDescent="0.25">
      <c r="A218">
        <v>3218</v>
      </c>
      <c r="B218" s="1" t="s">
        <v>216</v>
      </c>
      <c r="C218">
        <v>0</v>
      </c>
      <c r="F218">
        <f>Tabla1[[#This Row],[VENTAS]]+Tabla1[[#This Row],[FISICO]]-Tabla1[[#This Row],[SISTEMA ]]</f>
        <v>0</v>
      </c>
    </row>
    <row r="219" spans="1:8" hidden="1" x14ac:dyDescent="0.25">
      <c r="A219">
        <v>9924</v>
      </c>
      <c r="B219" s="1" t="s">
        <v>217</v>
      </c>
      <c r="C219">
        <v>0</v>
      </c>
      <c r="F219">
        <f>Tabla1[[#This Row],[VENTAS]]+Tabla1[[#This Row],[FISICO]]-Tabla1[[#This Row],[SISTEMA ]]</f>
        <v>0</v>
      </c>
    </row>
    <row r="220" spans="1:8" hidden="1" x14ac:dyDescent="0.25">
      <c r="A220">
        <v>9870</v>
      </c>
      <c r="B220" s="1" t="s">
        <v>218</v>
      </c>
      <c r="C220">
        <v>0</v>
      </c>
      <c r="F220">
        <f>Tabla1[[#This Row],[VENTAS]]+Tabla1[[#This Row],[FISICO]]-Tabla1[[#This Row],[SISTEMA ]]</f>
        <v>0</v>
      </c>
    </row>
    <row r="221" spans="1:8" x14ac:dyDescent="0.25">
      <c r="A221" s="5">
        <v>3610</v>
      </c>
      <c r="B221" s="5" t="s">
        <v>288</v>
      </c>
      <c r="C221" s="5">
        <v>37</v>
      </c>
      <c r="D221" s="5">
        <v>31</v>
      </c>
      <c r="E221" s="5">
        <v>1</v>
      </c>
      <c r="F221" s="5">
        <f>Tabla1[[#This Row],[VENTAS]]+Tabla1[[#This Row],[FISICO]]-Tabla1[[#This Row],[SISTEMA ]]</f>
        <v>-5</v>
      </c>
      <c r="G221" s="9"/>
      <c r="H221" s="5"/>
    </row>
    <row r="222" spans="1:8" hidden="1" x14ac:dyDescent="0.25">
      <c r="A222">
        <v>9872</v>
      </c>
      <c r="B222" s="1" t="s">
        <v>220</v>
      </c>
      <c r="C222">
        <v>0</v>
      </c>
      <c r="F222">
        <f>Tabla1[[#This Row],[VENTAS]]+Tabla1[[#This Row],[FISICO]]-Tabla1[[#This Row],[SISTEMA ]]</f>
        <v>0</v>
      </c>
    </row>
    <row r="223" spans="1:8" hidden="1" x14ac:dyDescent="0.25">
      <c r="A223">
        <v>10002</v>
      </c>
      <c r="B223" s="1" t="s">
        <v>221</v>
      </c>
      <c r="C223">
        <v>0</v>
      </c>
      <c r="F223">
        <f>Tabla1[[#This Row],[VENTAS]]+Tabla1[[#This Row],[FISICO]]-Tabla1[[#This Row],[SISTEMA ]]</f>
        <v>0</v>
      </c>
    </row>
    <row r="224" spans="1:8" x14ac:dyDescent="0.25">
      <c r="A224" s="5">
        <v>3739</v>
      </c>
      <c r="B224" s="6" t="s">
        <v>18</v>
      </c>
      <c r="C224" s="5">
        <v>31</v>
      </c>
      <c r="D224" s="5">
        <v>32</v>
      </c>
      <c r="E224" s="5">
        <v>0</v>
      </c>
      <c r="F224" s="5">
        <f>Tabla1[[#This Row],[VENTAS]]+Tabla1[[#This Row],[FISICO]]-Tabla1[[#This Row],[SISTEMA ]]</f>
        <v>1</v>
      </c>
      <c r="G224" s="9"/>
      <c r="H224" s="5"/>
    </row>
    <row r="225" spans="1:8" hidden="1" x14ac:dyDescent="0.25">
      <c r="A225">
        <v>1527</v>
      </c>
      <c r="B225" s="1" t="s">
        <v>223</v>
      </c>
      <c r="C225">
        <v>0</v>
      </c>
      <c r="F225">
        <f>Tabla1[[#This Row],[VENTAS]]+Tabla1[[#This Row],[FISICO]]-Tabla1[[#This Row],[SISTEMA ]]</f>
        <v>0</v>
      </c>
    </row>
    <row r="226" spans="1:8" hidden="1" x14ac:dyDescent="0.25">
      <c r="A226">
        <v>2793</v>
      </c>
      <c r="B226" s="1" t="s">
        <v>224</v>
      </c>
      <c r="C226">
        <v>0</v>
      </c>
      <c r="F226">
        <f>Tabla1[[#This Row],[VENTAS]]+Tabla1[[#This Row],[FISICO]]-Tabla1[[#This Row],[SISTEMA ]]</f>
        <v>0</v>
      </c>
    </row>
    <row r="227" spans="1:8" x14ac:dyDescent="0.25">
      <c r="A227" s="5">
        <v>3740</v>
      </c>
      <c r="B227" s="6" t="s">
        <v>48</v>
      </c>
      <c r="C227" s="5">
        <v>9</v>
      </c>
      <c r="D227" s="5"/>
      <c r="E227" s="5"/>
      <c r="F227" s="5">
        <f>Tabla1[[#This Row],[VENTAS]]+Tabla1[[#This Row],[FISICO]]-Tabla1[[#This Row],[SISTEMA ]]</f>
        <v>-9</v>
      </c>
      <c r="G227" s="9"/>
      <c r="H227" s="5"/>
    </row>
    <row r="228" spans="1:8" hidden="1" x14ac:dyDescent="0.25">
      <c r="A228">
        <v>10180</v>
      </c>
      <c r="B228" s="1" t="s">
        <v>226</v>
      </c>
      <c r="C228">
        <v>0</v>
      </c>
      <c r="F228">
        <f>Tabla1[[#This Row],[VENTAS]]+Tabla1[[#This Row],[FISICO]]-Tabla1[[#This Row],[SISTEMA ]]</f>
        <v>0</v>
      </c>
    </row>
    <row r="229" spans="1:8" hidden="1" x14ac:dyDescent="0.25">
      <c r="A229">
        <v>10010</v>
      </c>
      <c r="B229" s="1" t="s">
        <v>227</v>
      </c>
      <c r="C229">
        <v>0</v>
      </c>
      <c r="F229">
        <f>Tabla1[[#This Row],[VENTAS]]+Tabla1[[#This Row],[FISICO]]-Tabla1[[#This Row],[SISTEMA ]]</f>
        <v>0</v>
      </c>
    </row>
    <row r="230" spans="1:8" hidden="1" x14ac:dyDescent="0.25">
      <c r="A230">
        <v>10108</v>
      </c>
      <c r="B230" s="1" t="s">
        <v>228</v>
      </c>
      <c r="C230">
        <v>0</v>
      </c>
      <c r="F230">
        <f>Tabla1[[#This Row],[VENTAS]]+Tabla1[[#This Row],[FISICO]]-Tabla1[[#This Row],[SISTEMA ]]</f>
        <v>0</v>
      </c>
    </row>
    <row r="231" spans="1:8" x14ac:dyDescent="0.25">
      <c r="A231" s="5">
        <v>3746</v>
      </c>
      <c r="B231" s="6" t="s">
        <v>25</v>
      </c>
      <c r="C231" s="5">
        <v>4</v>
      </c>
      <c r="D231" s="5">
        <v>5</v>
      </c>
      <c r="E231" s="5">
        <v>0</v>
      </c>
      <c r="F231" s="5">
        <f>Tabla1[[#This Row],[VENTAS]]+Tabla1[[#This Row],[FISICO]]-Tabla1[[#This Row],[SISTEMA ]]</f>
        <v>1</v>
      </c>
      <c r="G231" s="9"/>
      <c r="H231" s="5"/>
    </row>
    <row r="232" spans="1:8" hidden="1" x14ac:dyDescent="0.25">
      <c r="A232">
        <v>10600</v>
      </c>
      <c r="B232" s="1" t="s">
        <v>230</v>
      </c>
      <c r="C232">
        <v>0</v>
      </c>
      <c r="F232">
        <f>Tabla1[[#This Row],[VENTAS]]+Tabla1[[#This Row],[FISICO]]-Tabla1[[#This Row],[SISTEMA ]]</f>
        <v>0</v>
      </c>
    </row>
    <row r="233" spans="1:8" hidden="1" x14ac:dyDescent="0.25">
      <c r="A233">
        <v>918</v>
      </c>
      <c r="B233" s="1" t="s">
        <v>231</v>
      </c>
      <c r="C233">
        <v>0</v>
      </c>
      <c r="F233">
        <f>Tabla1[[#This Row],[VENTAS]]+Tabla1[[#This Row],[FISICO]]-Tabla1[[#This Row],[SISTEMA ]]</f>
        <v>0</v>
      </c>
    </row>
    <row r="234" spans="1:8" hidden="1" x14ac:dyDescent="0.25">
      <c r="A234">
        <v>6088</v>
      </c>
      <c r="B234" s="1" t="s">
        <v>232</v>
      </c>
      <c r="C234">
        <v>0</v>
      </c>
      <c r="F234">
        <f>Tabla1[[#This Row],[VENTAS]]+Tabla1[[#This Row],[FISICO]]-Tabla1[[#This Row],[SISTEMA ]]</f>
        <v>0</v>
      </c>
    </row>
    <row r="235" spans="1:8" hidden="1" x14ac:dyDescent="0.25">
      <c r="A235">
        <v>2792</v>
      </c>
      <c r="B235" s="1" t="s">
        <v>233</v>
      </c>
      <c r="C235">
        <v>0</v>
      </c>
      <c r="F235">
        <f>Tabla1[[#This Row],[VENTAS]]+Tabla1[[#This Row],[FISICO]]-Tabla1[[#This Row],[SISTEMA ]]</f>
        <v>0</v>
      </c>
    </row>
    <row r="236" spans="1:8" hidden="1" x14ac:dyDescent="0.25">
      <c r="A236">
        <v>2791</v>
      </c>
      <c r="B236" s="1" t="s">
        <v>234</v>
      </c>
      <c r="C236">
        <v>0</v>
      </c>
      <c r="F236">
        <f>Tabla1[[#This Row],[VENTAS]]+Tabla1[[#This Row],[FISICO]]-Tabla1[[#This Row],[SISTEMA ]]</f>
        <v>0</v>
      </c>
    </row>
    <row r="237" spans="1:8" hidden="1" x14ac:dyDescent="0.25">
      <c r="A237">
        <v>3282</v>
      </c>
      <c r="B237" s="1" t="s">
        <v>235</v>
      </c>
      <c r="C237">
        <v>0</v>
      </c>
      <c r="F237">
        <f>Tabla1[[#This Row],[VENTAS]]+Tabla1[[#This Row],[FISICO]]-Tabla1[[#This Row],[SISTEMA ]]</f>
        <v>0</v>
      </c>
    </row>
    <row r="238" spans="1:8" hidden="1" x14ac:dyDescent="0.25">
      <c r="A238">
        <v>10734</v>
      </c>
      <c r="B238" s="1" t="s">
        <v>236</v>
      </c>
      <c r="C238">
        <v>0</v>
      </c>
      <c r="F238">
        <f>Tabla1[[#This Row],[VENTAS]]+Tabla1[[#This Row],[FISICO]]-Tabla1[[#This Row],[SISTEMA ]]</f>
        <v>0</v>
      </c>
    </row>
    <row r="239" spans="1:8" hidden="1" x14ac:dyDescent="0.25">
      <c r="A239">
        <v>9042</v>
      </c>
      <c r="B239" s="1" t="s">
        <v>237</v>
      </c>
      <c r="C239">
        <v>0</v>
      </c>
      <c r="F239">
        <f>Tabla1[[#This Row],[VENTAS]]+Tabla1[[#This Row],[FISICO]]-Tabla1[[#This Row],[SISTEMA ]]</f>
        <v>0</v>
      </c>
    </row>
    <row r="240" spans="1:8" hidden="1" x14ac:dyDescent="0.25">
      <c r="A240">
        <v>10831</v>
      </c>
      <c r="B240" s="1" t="s">
        <v>238</v>
      </c>
      <c r="C240">
        <v>0</v>
      </c>
      <c r="F240">
        <f>Tabla1[[#This Row],[VENTAS]]+Tabla1[[#This Row],[FISICO]]-Tabla1[[#This Row],[SISTEMA ]]</f>
        <v>0</v>
      </c>
    </row>
    <row r="241" spans="1:8" hidden="1" x14ac:dyDescent="0.25">
      <c r="A241">
        <v>9623</v>
      </c>
      <c r="B241" s="1" t="s">
        <v>239</v>
      </c>
      <c r="C241">
        <v>0</v>
      </c>
      <c r="F241">
        <f>Tabla1[[#This Row],[VENTAS]]+Tabla1[[#This Row],[FISICO]]-Tabla1[[#This Row],[SISTEMA ]]</f>
        <v>0</v>
      </c>
    </row>
    <row r="242" spans="1:8" hidden="1" x14ac:dyDescent="0.25">
      <c r="A242">
        <v>10850</v>
      </c>
      <c r="B242" s="1" t="s">
        <v>240</v>
      </c>
      <c r="C242">
        <v>0</v>
      </c>
      <c r="F242">
        <f>Tabla1[[#This Row],[VENTAS]]+Tabla1[[#This Row],[FISICO]]-Tabla1[[#This Row],[SISTEMA ]]</f>
        <v>0</v>
      </c>
    </row>
    <row r="243" spans="1:8" hidden="1" x14ac:dyDescent="0.25">
      <c r="A243">
        <v>10851</v>
      </c>
      <c r="B243" s="1" t="s">
        <v>241</v>
      </c>
      <c r="C243">
        <v>0</v>
      </c>
      <c r="F243">
        <f>Tabla1[[#This Row],[VENTAS]]+Tabla1[[#This Row],[FISICO]]-Tabla1[[#This Row],[SISTEMA ]]</f>
        <v>0</v>
      </c>
    </row>
    <row r="244" spans="1:8" hidden="1" x14ac:dyDescent="0.25">
      <c r="A244">
        <v>9625</v>
      </c>
      <c r="B244" s="1" t="s">
        <v>242</v>
      </c>
      <c r="C244">
        <v>0</v>
      </c>
      <c r="F244">
        <f>Tabla1[[#This Row],[VENTAS]]+Tabla1[[#This Row],[FISICO]]-Tabla1[[#This Row],[SISTEMA ]]</f>
        <v>0</v>
      </c>
    </row>
    <row r="245" spans="1:8" hidden="1" x14ac:dyDescent="0.25">
      <c r="A245">
        <v>12698</v>
      </c>
      <c r="B245" s="1" t="s">
        <v>243</v>
      </c>
      <c r="C245">
        <v>0</v>
      </c>
      <c r="F245">
        <f>Tabla1[[#This Row],[VENTAS]]+Tabla1[[#This Row],[FISICO]]-Tabla1[[#This Row],[SISTEMA ]]</f>
        <v>0</v>
      </c>
    </row>
    <row r="246" spans="1:8" hidden="1" x14ac:dyDescent="0.25">
      <c r="A246">
        <v>12717</v>
      </c>
      <c r="B246" s="1" t="s">
        <v>244</v>
      </c>
      <c r="C246">
        <v>0</v>
      </c>
      <c r="F246">
        <f>Tabla1[[#This Row],[VENTAS]]+Tabla1[[#This Row],[FISICO]]-Tabla1[[#This Row],[SISTEMA ]]</f>
        <v>0</v>
      </c>
    </row>
    <row r="247" spans="1:8" hidden="1" x14ac:dyDescent="0.25">
      <c r="A247">
        <v>12714</v>
      </c>
      <c r="B247" s="1" t="s">
        <v>245</v>
      </c>
      <c r="C247">
        <v>0</v>
      </c>
      <c r="F247">
        <f>Tabla1[[#This Row],[VENTAS]]+Tabla1[[#This Row],[FISICO]]-Tabla1[[#This Row],[SISTEMA ]]</f>
        <v>0</v>
      </c>
    </row>
    <row r="248" spans="1:8" hidden="1" x14ac:dyDescent="0.25">
      <c r="A248">
        <v>12592</v>
      </c>
      <c r="B248" s="1" t="s">
        <v>246</v>
      </c>
      <c r="C248">
        <v>0</v>
      </c>
      <c r="F248">
        <f>Tabla1[[#This Row],[VENTAS]]+Tabla1[[#This Row],[FISICO]]-Tabla1[[#This Row],[SISTEMA ]]</f>
        <v>0</v>
      </c>
    </row>
    <row r="249" spans="1:8" hidden="1" x14ac:dyDescent="0.25">
      <c r="A249">
        <v>13120</v>
      </c>
      <c r="B249" s="1" t="s">
        <v>247</v>
      </c>
      <c r="C249">
        <v>0</v>
      </c>
      <c r="F249">
        <f>Tabla1[[#This Row],[VENTAS]]+Tabla1[[#This Row],[FISICO]]-Tabla1[[#This Row],[SISTEMA ]]</f>
        <v>0</v>
      </c>
    </row>
    <row r="250" spans="1:8" x14ac:dyDescent="0.25">
      <c r="A250" s="5">
        <v>3876</v>
      </c>
      <c r="B250" s="6" t="s">
        <v>15</v>
      </c>
      <c r="C250" s="5">
        <v>6</v>
      </c>
      <c r="D250" s="5">
        <v>7</v>
      </c>
      <c r="E250" s="5">
        <v>0</v>
      </c>
      <c r="F250" s="5">
        <f>Tabla1[[#This Row],[VENTAS]]+Tabla1[[#This Row],[FISICO]]-Tabla1[[#This Row],[SISTEMA ]]</f>
        <v>1</v>
      </c>
      <c r="G250" s="9"/>
      <c r="H250" s="5"/>
    </row>
    <row r="251" spans="1:8" x14ac:dyDescent="0.25">
      <c r="A251" s="5">
        <v>4031</v>
      </c>
      <c r="B251" s="5" t="s">
        <v>289</v>
      </c>
      <c r="C251" s="5">
        <v>5</v>
      </c>
      <c r="D251" s="5">
        <v>3</v>
      </c>
      <c r="E251" s="5">
        <v>0</v>
      </c>
      <c r="F251" s="5">
        <f>Tabla1[[#This Row],[VENTAS]]+Tabla1[[#This Row],[FISICO]]-Tabla1[[#This Row],[SISTEMA ]]</f>
        <v>-2</v>
      </c>
      <c r="G251" s="9"/>
      <c r="H251" s="5"/>
    </row>
    <row r="252" spans="1:8" ht="14.25" customHeight="1" x14ac:dyDescent="0.25">
      <c r="A252" s="5">
        <v>4090</v>
      </c>
      <c r="B252" s="5" t="s">
        <v>290</v>
      </c>
      <c r="C252" s="5">
        <v>3</v>
      </c>
      <c r="D252" s="5">
        <v>0</v>
      </c>
      <c r="E252" s="5">
        <v>0</v>
      </c>
      <c r="F252" s="5">
        <f>Tabla1[[#This Row],[VENTAS]]+Tabla1[[#This Row],[FISICO]]-Tabla1[[#This Row],[SISTEMA ]]</f>
        <v>-3</v>
      </c>
      <c r="G252" s="9"/>
      <c r="H252" s="5"/>
    </row>
    <row r="253" spans="1:8" hidden="1" x14ac:dyDescent="0.25">
      <c r="A253">
        <v>1597</v>
      </c>
      <c r="B253" s="1" t="s">
        <v>251</v>
      </c>
      <c r="C253">
        <v>0</v>
      </c>
      <c r="F253">
        <f>Tabla1[[#This Row],[VENTAS]]+Tabla1[[#This Row],[FISICO]]-Tabla1[[#This Row],[SISTEMA ]]</f>
        <v>0</v>
      </c>
    </row>
    <row r="254" spans="1:8" hidden="1" x14ac:dyDescent="0.25">
      <c r="A254">
        <v>14457</v>
      </c>
      <c r="B254" s="1" t="s">
        <v>252</v>
      </c>
      <c r="C254">
        <v>0</v>
      </c>
      <c r="D254">
        <v>0</v>
      </c>
      <c r="F254">
        <f>Tabla1[[#This Row],[VENTAS]]+Tabla1[[#This Row],[FISICO]]-Tabla1[[#This Row],[SISTEMA ]]</f>
        <v>0</v>
      </c>
    </row>
    <row r="255" spans="1:8" x14ac:dyDescent="0.25">
      <c r="A255" s="5">
        <v>4097</v>
      </c>
      <c r="B255" s="5" t="s">
        <v>293</v>
      </c>
      <c r="C255" s="5">
        <v>5</v>
      </c>
      <c r="D255" s="5">
        <v>2</v>
      </c>
      <c r="E255" s="5">
        <v>0</v>
      </c>
      <c r="F255" s="5">
        <f>Tabla1[[#This Row],[VENTAS]]+Tabla1[[#This Row],[FISICO]]-Tabla1[[#This Row],[SISTEMA ]]</f>
        <v>-3</v>
      </c>
      <c r="G255" s="9"/>
      <c r="H255" s="5"/>
    </row>
    <row r="256" spans="1:8" x14ac:dyDescent="0.25">
      <c r="A256" s="5">
        <v>4282</v>
      </c>
      <c r="B256" s="6" t="s">
        <v>33</v>
      </c>
      <c r="C256" s="5">
        <v>46</v>
      </c>
      <c r="D256" s="5">
        <v>43</v>
      </c>
      <c r="E256" s="5">
        <v>1</v>
      </c>
      <c r="F256" s="5">
        <f>Tabla1[[#This Row],[VENTAS]]+Tabla1[[#This Row],[FISICO]]-Tabla1[[#This Row],[SISTEMA ]]</f>
        <v>-2</v>
      </c>
      <c r="G256" s="9"/>
      <c r="H256" s="5"/>
    </row>
    <row r="257" spans="1:8" hidden="1" x14ac:dyDescent="0.25">
      <c r="A257">
        <v>13916</v>
      </c>
      <c r="B257" s="1" t="s">
        <v>255</v>
      </c>
      <c r="C257">
        <v>0</v>
      </c>
      <c r="F257">
        <f>Tabla1[[#This Row],[VENTAS]]+Tabla1[[#This Row],[FISICO]]-Tabla1[[#This Row],[SISTEMA ]]</f>
        <v>0</v>
      </c>
    </row>
    <row r="258" spans="1:8" hidden="1" x14ac:dyDescent="0.25">
      <c r="A258">
        <v>8584</v>
      </c>
      <c r="B258" s="1" t="s">
        <v>256</v>
      </c>
      <c r="C258">
        <v>0</v>
      </c>
      <c r="F258">
        <f>Tabla1[[#This Row],[VENTAS]]+Tabla1[[#This Row],[FISICO]]-Tabla1[[#This Row],[SISTEMA ]]</f>
        <v>0</v>
      </c>
    </row>
    <row r="259" spans="1:8" hidden="1" x14ac:dyDescent="0.25">
      <c r="A259">
        <v>14446</v>
      </c>
      <c r="B259" s="1" t="s">
        <v>257</v>
      </c>
      <c r="C259">
        <v>0</v>
      </c>
      <c r="F259">
        <f>Tabla1[[#This Row],[VENTAS]]+Tabla1[[#This Row],[FISICO]]-Tabla1[[#This Row],[SISTEMA ]]</f>
        <v>0</v>
      </c>
    </row>
    <row r="260" spans="1:8" x14ac:dyDescent="0.25">
      <c r="A260" s="5">
        <v>4283</v>
      </c>
      <c r="B260" s="6" t="s">
        <v>13</v>
      </c>
      <c r="C260" s="5">
        <v>48</v>
      </c>
      <c r="D260" s="5">
        <v>50</v>
      </c>
      <c r="E260" s="5">
        <v>0</v>
      </c>
      <c r="F260" s="5">
        <f>Tabla1[[#This Row],[VENTAS]]+Tabla1[[#This Row],[FISICO]]-Tabla1[[#This Row],[SISTEMA ]]</f>
        <v>2</v>
      </c>
      <c r="G260" s="9"/>
      <c r="H260" s="5"/>
    </row>
    <row r="261" spans="1:8" hidden="1" x14ac:dyDescent="0.25">
      <c r="A261" s="5"/>
      <c r="B261" s="6"/>
      <c r="C261" s="5"/>
      <c r="D261" s="5"/>
      <c r="E261" s="5"/>
      <c r="F261" s="5">
        <f>Tabla1[[#This Row],[VENTAS]]+Tabla1[[#This Row],[FISICO]]-Tabla1[[#This Row],[SISTEMA ]]</f>
        <v>0</v>
      </c>
      <c r="G261" s="5"/>
      <c r="H261" s="5"/>
    </row>
    <row r="262" spans="1:8" hidden="1" x14ac:dyDescent="0.25">
      <c r="A262">
        <v>841</v>
      </c>
      <c r="B262" s="1" t="s">
        <v>259</v>
      </c>
      <c r="C262">
        <v>0</v>
      </c>
      <c r="D262">
        <v>0</v>
      </c>
      <c r="F262">
        <f>Tabla1[[#This Row],[VENTAS]]+Tabla1[[#This Row],[FISICO]]-Tabla1[[#This Row],[SISTEMA ]]</f>
        <v>0</v>
      </c>
    </row>
    <row r="263" spans="1:8" x14ac:dyDescent="0.25">
      <c r="A263" s="5">
        <v>4410</v>
      </c>
      <c r="B263" s="6" t="s">
        <v>65</v>
      </c>
      <c r="C263" s="5">
        <v>39</v>
      </c>
      <c r="D263" s="5">
        <v>38</v>
      </c>
      <c r="E263" s="5">
        <v>0</v>
      </c>
      <c r="F263" s="5">
        <f>Tabla1[[#This Row],[VENTAS]]+Tabla1[[#This Row],[FISICO]]-Tabla1[[#This Row],[SISTEMA ]]</f>
        <v>-1</v>
      </c>
      <c r="G263" s="9"/>
      <c r="H263" s="5"/>
    </row>
    <row r="264" spans="1:8" x14ac:dyDescent="0.25">
      <c r="A264" s="5">
        <v>5062</v>
      </c>
      <c r="B264" s="5" t="s">
        <v>294</v>
      </c>
      <c r="C264" s="5">
        <v>4</v>
      </c>
      <c r="D264" s="5">
        <v>3</v>
      </c>
      <c r="E264" s="5">
        <v>0</v>
      </c>
      <c r="F264" s="5">
        <f>Tabla1[[#This Row],[VENTAS]]+Tabla1[[#This Row],[FISICO]]-Tabla1[[#This Row],[SISTEMA ]]</f>
        <v>-1</v>
      </c>
      <c r="G264" s="9"/>
      <c r="H264" s="5"/>
    </row>
    <row r="265" spans="1:8" hidden="1" x14ac:dyDescent="0.25">
      <c r="A265">
        <v>860</v>
      </c>
      <c r="B265" s="1" t="s">
        <v>262</v>
      </c>
      <c r="C265">
        <v>0</v>
      </c>
      <c r="F265">
        <f>Tabla1[[#This Row],[VENTAS]]+Tabla1[[#This Row],[FISICO]]-Tabla1[[#This Row],[SISTEMA ]]</f>
        <v>0</v>
      </c>
    </row>
    <row r="266" spans="1:8" hidden="1" x14ac:dyDescent="0.25">
      <c r="A266">
        <v>867</v>
      </c>
      <c r="B266" s="1" t="s">
        <v>263</v>
      </c>
      <c r="C266">
        <v>0</v>
      </c>
      <c r="F266">
        <f>Tabla1[[#This Row],[VENTAS]]+Tabla1[[#This Row],[FISICO]]-Tabla1[[#This Row],[SISTEMA ]]</f>
        <v>0</v>
      </c>
    </row>
    <row r="267" spans="1:8" hidden="1" x14ac:dyDescent="0.25">
      <c r="A267">
        <v>872</v>
      </c>
      <c r="B267" s="1" t="s">
        <v>264</v>
      </c>
      <c r="C267">
        <v>0</v>
      </c>
      <c r="D267">
        <v>0</v>
      </c>
      <c r="F267">
        <f>Tabla1[[#This Row],[VENTAS]]+Tabla1[[#This Row],[FISICO]]-Tabla1[[#This Row],[SISTEMA ]]</f>
        <v>0</v>
      </c>
    </row>
    <row r="268" spans="1:8" x14ac:dyDescent="0.25">
      <c r="A268" s="5">
        <v>5355</v>
      </c>
      <c r="B268" s="6" t="s">
        <v>16</v>
      </c>
      <c r="C268" s="5">
        <v>433</v>
      </c>
      <c r="D268" s="5"/>
      <c r="E268" s="5"/>
      <c r="F268" s="5">
        <f>Tabla1[[#This Row],[VENTAS]]+Tabla1[[#This Row],[FISICO]]-Tabla1[[#This Row],[SISTEMA ]]</f>
        <v>-433</v>
      </c>
      <c r="G268" s="9"/>
      <c r="H268" s="5"/>
    </row>
    <row r="269" spans="1:8" hidden="1" x14ac:dyDescent="0.25">
      <c r="A269">
        <v>888</v>
      </c>
      <c r="B269" s="1" t="s">
        <v>266</v>
      </c>
      <c r="C269">
        <v>0</v>
      </c>
      <c r="F269">
        <f>Tabla1[[#This Row],[VENTAS]]+Tabla1[[#This Row],[FISICO]]-Tabla1[[#This Row],[SISTEMA ]]</f>
        <v>0</v>
      </c>
    </row>
    <row r="270" spans="1:8" x14ac:dyDescent="0.25">
      <c r="A270" s="5">
        <v>5916</v>
      </c>
      <c r="B270" s="6" t="s">
        <v>114</v>
      </c>
      <c r="C270" s="5">
        <v>6</v>
      </c>
      <c r="D270" s="5"/>
      <c r="E270" s="5"/>
      <c r="F270" s="5">
        <f>Tabla1[[#This Row],[VENTAS]]+Tabla1[[#This Row],[FISICO]]-Tabla1[[#This Row],[SISTEMA ]]</f>
        <v>-6</v>
      </c>
      <c r="G270" s="9"/>
      <c r="H270" s="5"/>
    </row>
    <row r="271" spans="1:8" hidden="1" x14ac:dyDescent="0.25">
      <c r="A271">
        <v>1524</v>
      </c>
      <c r="B271" s="1" t="s">
        <v>268</v>
      </c>
      <c r="C271">
        <v>0</v>
      </c>
      <c r="F271">
        <f>Tabla1[[#This Row],[VENTAS]]+Tabla1[[#This Row],[FISICO]]-Tabla1[[#This Row],[SISTEMA ]]</f>
        <v>0</v>
      </c>
    </row>
    <row r="272" spans="1:8" hidden="1" x14ac:dyDescent="0.25">
      <c r="A272">
        <v>1525</v>
      </c>
      <c r="B272" s="1" t="s">
        <v>269</v>
      </c>
      <c r="C272">
        <v>0</v>
      </c>
      <c r="F272">
        <f>Tabla1[[#This Row],[VENTAS]]+Tabla1[[#This Row],[FISICO]]-Tabla1[[#This Row],[SISTEMA ]]</f>
        <v>0</v>
      </c>
    </row>
    <row r="273" spans="1:8" hidden="1" x14ac:dyDescent="0.25">
      <c r="A273">
        <v>2273</v>
      </c>
      <c r="B273" s="1" t="s">
        <v>270</v>
      </c>
      <c r="C273">
        <v>0</v>
      </c>
      <c r="F273">
        <f>Tabla1[[#This Row],[VENTAS]]+Tabla1[[#This Row],[FISICO]]-Tabla1[[#This Row],[SISTEMA ]]</f>
        <v>0</v>
      </c>
    </row>
    <row r="274" spans="1:8" x14ac:dyDescent="0.25">
      <c r="A274" s="5">
        <v>6244</v>
      </c>
      <c r="B274" s="6" t="s">
        <v>139</v>
      </c>
      <c r="C274" s="5">
        <v>57</v>
      </c>
      <c r="D274" s="5">
        <v>55</v>
      </c>
      <c r="E274" s="5">
        <v>1</v>
      </c>
      <c r="F274" s="5">
        <f>Tabla1[[#This Row],[VENTAS]]+Tabla1[[#This Row],[FISICO]]-Tabla1[[#This Row],[SISTEMA ]]</f>
        <v>-1</v>
      </c>
      <c r="G274" s="9"/>
      <c r="H274" s="5"/>
    </row>
    <row r="275" spans="1:8" x14ac:dyDescent="0.25">
      <c r="A275" s="5">
        <v>6299</v>
      </c>
      <c r="B275" s="5" t="s">
        <v>295</v>
      </c>
      <c r="C275" s="5">
        <v>10</v>
      </c>
      <c r="D275" s="5">
        <v>8</v>
      </c>
      <c r="E275" s="5">
        <v>0</v>
      </c>
      <c r="F275" s="5">
        <f>Tabla1[[#This Row],[VENTAS]]+Tabla1[[#This Row],[FISICO]]-Tabla1[[#This Row],[SISTEMA ]]</f>
        <v>-2</v>
      </c>
      <c r="G275" s="9"/>
      <c r="H275" s="5"/>
    </row>
    <row r="276" spans="1:8" hidden="1" x14ac:dyDescent="0.25">
      <c r="A276">
        <v>3503</v>
      </c>
      <c r="B276" s="1" t="s">
        <v>273</v>
      </c>
      <c r="C276">
        <v>0</v>
      </c>
      <c r="F276">
        <f>Tabla1[[#This Row],[VENTAS]]+Tabla1[[#This Row],[FISICO]]-Tabla1[[#This Row],[SISTEMA ]]</f>
        <v>0</v>
      </c>
    </row>
    <row r="277" spans="1:8" hidden="1" x14ac:dyDescent="0.25">
      <c r="A277">
        <v>3518</v>
      </c>
      <c r="B277" s="1" t="s">
        <v>274</v>
      </c>
      <c r="C277">
        <v>0</v>
      </c>
      <c r="F277">
        <f>Tabla1[[#This Row],[VENTAS]]+Tabla1[[#This Row],[FISICO]]-Tabla1[[#This Row],[SISTEMA ]]</f>
        <v>0</v>
      </c>
    </row>
    <row r="278" spans="1:8" hidden="1" x14ac:dyDescent="0.25">
      <c r="A278">
        <v>5318</v>
      </c>
      <c r="B278" s="1" t="s">
        <v>275</v>
      </c>
      <c r="C278">
        <v>0</v>
      </c>
      <c r="F278">
        <f>Tabla1[[#This Row],[VENTAS]]+Tabla1[[#This Row],[FISICO]]-Tabla1[[#This Row],[SISTEMA ]]</f>
        <v>0</v>
      </c>
    </row>
    <row r="279" spans="1:8" hidden="1" x14ac:dyDescent="0.25">
      <c r="A279">
        <v>5509</v>
      </c>
      <c r="B279" s="1" t="s">
        <v>276</v>
      </c>
      <c r="C279">
        <v>0</v>
      </c>
      <c r="F279">
        <f>Tabla1[[#This Row],[VENTAS]]+Tabla1[[#This Row],[FISICO]]-Tabla1[[#This Row],[SISTEMA ]]</f>
        <v>0</v>
      </c>
    </row>
    <row r="280" spans="1:8" x14ac:dyDescent="0.25">
      <c r="A280" s="5">
        <v>6357</v>
      </c>
      <c r="B280" s="5" t="s">
        <v>296</v>
      </c>
      <c r="C280" s="5">
        <v>51</v>
      </c>
      <c r="D280" s="5">
        <v>47</v>
      </c>
      <c r="E280" s="5">
        <v>0</v>
      </c>
      <c r="F280" s="5">
        <f>Tabla1[[#This Row],[VENTAS]]+Tabla1[[#This Row],[FISICO]]-Tabla1[[#This Row],[SISTEMA ]]</f>
        <v>-4</v>
      </c>
      <c r="G280" s="9"/>
      <c r="H280" s="5"/>
    </row>
    <row r="281" spans="1:8" x14ac:dyDescent="0.25">
      <c r="A281" s="5">
        <v>6563</v>
      </c>
      <c r="B281" s="6" t="s">
        <v>173</v>
      </c>
      <c r="C281" s="5">
        <v>9</v>
      </c>
      <c r="D281" s="5">
        <v>8</v>
      </c>
      <c r="E281" s="5">
        <v>0</v>
      </c>
      <c r="F281" s="5">
        <f>Tabla1[[#This Row],[VENTAS]]+Tabla1[[#This Row],[FISICO]]-Tabla1[[#This Row],[SISTEMA ]]</f>
        <v>-1</v>
      </c>
      <c r="G281" s="9"/>
      <c r="H281" s="5"/>
    </row>
    <row r="282" spans="1:8" x14ac:dyDescent="0.25">
      <c r="A282" s="5">
        <v>7119</v>
      </c>
      <c r="B282" s="6" t="s">
        <v>188</v>
      </c>
      <c r="C282" s="5">
        <v>6</v>
      </c>
      <c r="D282" s="5"/>
      <c r="E282" s="5"/>
      <c r="F282" s="5">
        <f>Tabla1[[#This Row],[VENTAS]]+Tabla1[[#This Row],[FISICO]]-Tabla1[[#This Row],[SISTEMA ]]</f>
        <v>-6</v>
      </c>
      <c r="G282" s="9"/>
      <c r="H282" s="5"/>
    </row>
    <row r="283" spans="1:8" hidden="1" x14ac:dyDescent="0.25">
      <c r="A283" s="5">
        <v>7439</v>
      </c>
      <c r="B283" s="5" t="s">
        <v>298</v>
      </c>
      <c r="C283" s="5">
        <v>6</v>
      </c>
      <c r="D283" s="5">
        <v>6</v>
      </c>
      <c r="E283" s="5">
        <v>0</v>
      </c>
      <c r="F283" s="5">
        <f>Tabla1[[#This Row],[VENTAS]]+Tabla1[[#This Row],[FISICO]]-Tabla1[[#This Row],[SISTEMA ]]</f>
        <v>0</v>
      </c>
      <c r="G283" s="5"/>
      <c r="H283" s="5"/>
    </row>
    <row r="284" spans="1:8" hidden="1" x14ac:dyDescent="0.25">
      <c r="A284" s="5">
        <v>7526</v>
      </c>
      <c r="B284" s="6" t="s">
        <v>194</v>
      </c>
      <c r="C284" s="5">
        <v>59</v>
      </c>
      <c r="D284" s="5">
        <v>59</v>
      </c>
      <c r="E284" s="5">
        <v>0</v>
      </c>
      <c r="F284" s="5">
        <f>Tabla1[[#This Row],[VENTAS]]+Tabla1[[#This Row],[FISICO]]-Tabla1[[#This Row],[SISTEMA ]]</f>
        <v>0</v>
      </c>
      <c r="G284" s="5"/>
      <c r="H284" s="5"/>
    </row>
    <row r="285" spans="1:8" x14ac:dyDescent="0.25">
      <c r="A285" s="5">
        <v>8540</v>
      </c>
      <c r="B285" s="5" t="s">
        <v>299</v>
      </c>
      <c r="C285" s="5">
        <v>32</v>
      </c>
      <c r="D285" s="5">
        <v>25</v>
      </c>
      <c r="E285" s="5">
        <v>1</v>
      </c>
      <c r="F285" s="5">
        <f>Tabla1[[#This Row],[VENTAS]]+Tabla1[[#This Row],[FISICO]]-Tabla1[[#This Row],[SISTEMA ]]</f>
        <v>-6</v>
      </c>
      <c r="G285" s="9"/>
      <c r="H285" s="5"/>
    </row>
    <row r="286" spans="1:8" hidden="1" x14ac:dyDescent="0.25">
      <c r="A286" s="5">
        <v>8794</v>
      </c>
      <c r="B286" s="6" t="s">
        <v>277</v>
      </c>
      <c r="C286" s="5">
        <v>22</v>
      </c>
      <c r="D286" s="5">
        <v>22</v>
      </c>
      <c r="E286" s="5">
        <v>0</v>
      </c>
      <c r="F286" s="5">
        <f>Tabla1[[#This Row],[VENTAS]]+Tabla1[[#This Row],[FISICO]]-Tabla1[[#This Row],[SISTEMA ]]</f>
        <v>0</v>
      </c>
      <c r="G286" s="5"/>
      <c r="H286" s="5"/>
    </row>
    <row r="287" spans="1:8" x14ac:dyDescent="0.25">
      <c r="A287" s="5">
        <v>9153</v>
      </c>
      <c r="B287" s="6" t="s">
        <v>181</v>
      </c>
      <c r="C287" s="5">
        <v>33</v>
      </c>
      <c r="D287" s="5">
        <v>29</v>
      </c>
      <c r="E287" s="5">
        <v>0</v>
      </c>
      <c r="F287" s="5">
        <f>Tabla1[[#This Row],[VENTAS]]+Tabla1[[#This Row],[FISICO]]-Tabla1[[#This Row],[SISTEMA ]]</f>
        <v>-4</v>
      </c>
      <c r="G287" s="9"/>
      <c r="H287" s="5"/>
    </row>
    <row r="288" spans="1:8" x14ac:dyDescent="0.25">
      <c r="A288" s="5">
        <v>9225</v>
      </c>
      <c r="B288" s="6" t="s">
        <v>213</v>
      </c>
      <c r="C288" s="5">
        <v>1</v>
      </c>
      <c r="D288" s="5"/>
      <c r="E288" s="5"/>
      <c r="F288" s="5">
        <f>Tabla1[[#This Row],[VENTAS]]+Tabla1[[#This Row],[FISICO]]-Tabla1[[#This Row],[SISTEMA ]]</f>
        <v>-1</v>
      </c>
      <c r="G288" s="9"/>
      <c r="H288" s="5"/>
    </row>
    <row r="289" spans="1:8" x14ac:dyDescent="0.25">
      <c r="A289" s="5">
        <v>9228</v>
      </c>
      <c r="B289" s="5" t="s">
        <v>300</v>
      </c>
      <c r="C289" s="5">
        <v>4</v>
      </c>
      <c r="D289" s="5">
        <v>7</v>
      </c>
      <c r="E289" s="5">
        <v>0</v>
      </c>
      <c r="F289" s="5">
        <f>Tabla1[[#This Row],[VENTAS]]+Tabla1[[#This Row],[FISICO]]-Tabla1[[#This Row],[SISTEMA ]]</f>
        <v>3</v>
      </c>
      <c r="G289" s="9"/>
      <c r="H289" s="5"/>
    </row>
    <row r="290" spans="1:8" hidden="1" x14ac:dyDescent="0.25">
      <c r="A290" s="5">
        <v>9488</v>
      </c>
      <c r="B290" s="6" t="s">
        <v>186</v>
      </c>
      <c r="C290" s="5">
        <v>10</v>
      </c>
      <c r="D290" s="5">
        <v>10</v>
      </c>
      <c r="E290" s="5">
        <v>0</v>
      </c>
      <c r="F290" s="5">
        <f>Tabla1[[#This Row],[VENTAS]]+Tabla1[[#This Row],[FISICO]]-Tabla1[[#This Row],[SISTEMA ]]</f>
        <v>0</v>
      </c>
      <c r="G290" s="5"/>
      <c r="H290" s="5"/>
    </row>
    <row r="291" spans="1:8" hidden="1" x14ac:dyDescent="0.25">
      <c r="A291" s="5">
        <v>9757</v>
      </c>
      <c r="B291" s="6" t="s">
        <v>210</v>
      </c>
      <c r="C291" s="5">
        <v>7</v>
      </c>
      <c r="D291" s="5">
        <v>7</v>
      </c>
      <c r="E291" s="5">
        <v>0</v>
      </c>
      <c r="F291" s="5">
        <f>Tabla1[[#This Row],[VENTAS]]+Tabla1[[#This Row],[FISICO]]-Tabla1[[#This Row],[SISTEMA ]]</f>
        <v>0</v>
      </c>
      <c r="G291" s="5"/>
      <c r="H291" s="5"/>
    </row>
    <row r="292" spans="1:8" x14ac:dyDescent="0.25">
      <c r="A292" s="5">
        <v>9869</v>
      </c>
      <c r="B292" s="6" t="s">
        <v>219</v>
      </c>
      <c r="C292" s="5">
        <v>1</v>
      </c>
      <c r="D292" s="5">
        <v>0</v>
      </c>
      <c r="E292" s="5">
        <v>0</v>
      </c>
      <c r="F292" s="5">
        <f>Tabla1[[#This Row],[VENTAS]]+Tabla1[[#This Row],[FISICO]]-Tabla1[[#This Row],[SISTEMA ]]</f>
        <v>-1</v>
      </c>
      <c r="G292" s="9"/>
      <c r="H292" s="5"/>
    </row>
    <row r="293" spans="1:8" hidden="1" x14ac:dyDescent="0.25">
      <c r="A293">
        <v>9870</v>
      </c>
      <c r="B293" t="s">
        <v>301</v>
      </c>
      <c r="C293">
        <v>0</v>
      </c>
      <c r="D293">
        <v>0</v>
      </c>
      <c r="F293">
        <f>Tabla1[[#This Row],[VENTAS]]+Tabla1[[#This Row],[FISICO]]-Tabla1[[#This Row],[SISTEMA ]]</f>
        <v>0</v>
      </c>
    </row>
    <row r="294" spans="1:8" hidden="1" x14ac:dyDescent="0.25">
      <c r="A294" s="5">
        <v>10233</v>
      </c>
      <c r="B294" s="5" t="s">
        <v>302</v>
      </c>
      <c r="C294" s="5">
        <v>10</v>
      </c>
      <c r="D294" s="5">
        <v>9</v>
      </c>
      <c r="E294" s="5">
        <v>1</v>
      </c>
      <c r="F294" s="5">
        <f>Tabla1[[#This Row],[VENTAS]]+Tabla1[[#This Row],[FISICO]]-Tabla1[[#This Row],[SISTEMA ]]</f>
        <v>0</v>
      </c>
      <c r="G294" s="5"/>
      <c r="H294" s="5"/>
    </row>
    <row r="295" spans="1:8" hidden="1" x14ac:dyDescent="0.25">
      <c r="A295" s="5">
        <v>10544</v>
      </c>
      <c r="B295" s="5" t="s">
        <v>303</v>
      </c>
      <c r="C295" s="5">
        <v>15</v>
      </c>
      <c r="D295" s="5">
        <v>15</v>
      </c>
      <c r="E295" s="5">
        <v>0</v>
      </c>
      <c r="F295" s="5">
        <f>Tabla1[[#This Row],[VENTAS]]+Tabla1[[#This Row],[FISICO]]-Tabla1[[#This Row],[SISTEMA ]]</f>
        <v>0</v>
      </c>
      <c r="G295" s="5"/>
      <c r="H295" s="5"/>
    </row>
    <row r="296" spans="1:8" x14ac:dyDescent="0.25">
      <c r="A296" s="5">
        <v>10548</v>
      </c>
      <c r="B296" s="5" t="s">
        <v>304</v>
      </c>
      <c r="C296" s="5">
        <v>22</v>
      </c>
      <c r="D296" s="5">
        <v>20</v>
      </c>
      <c r="E296" s="5">
        <v>0</v>
      </c>
      <c r="F296" s="5">
        <f>Tabla1[[#This Row],[VENTAS]]+Tabla1[[#This Row],[FISICO]]-Tabla1[[#This Row],[SISTEMA ]]</f>
        <v>-2</v>
      </c>
      <c r="G296" s="9"/>
      <c r="H296" s="5"/>
    </row>
    <row r="297" spans="1:8" x14ac:dyDescent="0.25">
      <c r="A297" s="5">
        <v>10550</v>
      </c>
      <c r="B297" s="5" t="s">
        <v>305</v>
      </c>
      <c r="C297" s="5">
        <v>27</v>
      </c>
      <c r="D297" s="5">
        <v>28</v>
      </c>
      <c r="E297" s="5">
        <v>0</v>
      </c>
      <c r="F297" s="5">
        <f>Tabla1[[#This Row],[VENTAS]]+Tabla1[[#This Row],[FISICO]]-Tabla1[[#This Row],[SISTEMA ]]</f>
        <v>1</v>
      </c>
      <c r="G297" s="9"/>
      <c r="H297" s="5"/>
    </row>
    <row r="298" spans="1:8" hidden="1" x14ac:dyDescent="0.25">
      <c r="A298" s="5">
        <v>7333</v>
      </c>
      <c r="B298" s="5" t="s">
        <v>297</v>
      </c>
      <c r="C298" s="5">
        <v>1</v>
      </c>
      <c r="D298" s="5">
        <v>1</v>
      </c>
      <c r="E298" s="5">
        <v>0</v>
      </c>
      <c r="F298" s="5">
        <f>Tabla1[[#This Row],[VENTAS]]+Tabla1[[#This Row],[FISICO]]-Tabla1[[#This Row],[SISTEMA ]]</f>
        <v>0</v>
      </c>
      <c r="G298" s="5"/>
      <c r="H298" s="5"/>
    </row>
    <row r="299" spans="1:8" x14ac:dyDescent="0.25">
      <c r="A299" s="5">
        <v>10576</v>
      </c>
      <c r="B299" s="5" t="s">
        <v>306</v>
      </c>
      <c r="C299" s="5">
        <v>33</v>
      </c>
      <c r="D299" s="5">
        <v>27</v>
      </c>
      <c r="E299" s="5">
        <v>0</v>
      </c>
      <c r="F299" s="5">
        <f>Tabla1[[#This Row],[VENTAS]]+Tabla1[[#This Row],[FISICO]]-Tabla1[[#This Row],[SISTEMA ]]</f>
        <v>-6</v>
      </c>
      <c r="G299" s="9"/>
      <c r="H299" s="5"/>
    </row>
    <row r="300" spans="1:8" x14ac:dyDescent="0.25">
      <c r="A300" s="5">
        <v>10611</v>
      </c>
      <c r="B300" s="6" t="s">
        <v>229</v>
      </c>
      <c r="C300" s="5">
        <v>20</v>
      </c>
      <c r="D300" s="5">
        <v>15</v>
      </c>
      <c r="E300" s="5">
        <v>0</v>
      </c>
      <c r="F300" s="5">
        <f>Tabla1[[#This Row],[VENTAS]]+Tabla1[[#This Row],[FISICO]]-Tabla1[[#This Row],[SISTEMA ]]</f>
        <v>-5</v>
      </c>
      <c r="G300" s="9"/>
      <c r="H300" s="5"/>
    </row>
    <row r="301" spans="1:8" hidden="1" x14ac:dyDescent="0.25">
      <c r="A301" s="5">
        <v>11250</v>
      </c>
      <c r="B301" s="5" t="s">
        <v>307</v>
      </c>
      <c r="C301" s="5">
        <v>5</v>
      </c>
      <c r="D301" s="5">
        <v>5</v>
      </c>
      <c r="E301" s="5">
        <v>0</v>
      </c>
      <c r="F301" s="5">
        <f>Tabla1[[#This Row],[VENTAS]]+Tabla1[[#This Row],[FISICO]]-Tabla1[[#This Row],[SISTEMA ]]</f>
        <v>0</v>
      </c>
      <c r="G301" s="5"/>
      <c r="H301" s="5"/>
    </row>
    <row r="302" spans="1:8" hidden="1" x14ac:dyDescent="0.25">
      <c r="A302">
        <v>11400</v>
      </c>
      <c r="B302" t="s">
        <v>308</v>
      </c>
      <c r="C302">
        <v>0</v>
      </c>
      <c r="D302">
        <v>0</v>
      </c>
      <c r="F302">
        <f>Tabla1[[#This Row],[VENTAS]]+Tabla1[[#This Row],[FISICO]]-Tabla1[[#This Row],[SISTEMA ]]</f>
        <v>0</v>
      </c>
    </row>
    <row r="303" spans="1:8" hidden="1" x14ac:dyDescent="0.25">
      <c r="A303" s="5">
        <v>12721</v>
      </c>
      <c r="B303" s="5" t="s">
        <v>309</v>
      </c>
      <c r="C303" s="5">
        <v>7</v>
      </c>
      <c r="D303" s="5">
        <v>7</v>
      </c>
      <c r="E303" s="5">
        <v>0</v>
      </c>
      <c r="F303" s="5">
        <f>Tabla1[[#This Row],[VENTAS]]+Tabla1[[#This Row],[FISICO]]-Tabla1[[#This Row],[SISTEMA ]]</f>
        <v>0</v>
      </c>
      <c r="G303" s="5"/>
      <c r="H303" s="5"/>
    </row>
    <row r="304" spans="1:8" x14ac:dyDescent="0.25">
      <c r="A304" s="5">
        <v>12722</v>
      </c>
      <c r="B304" s="5" t="s">
        <v>310</v>
      </c>
      <c r="C304" s="5">
        <v>38</v>
      </c>
      <c r="D304" s="5">
        <v>36</v>
      </c>
      <c r="E304" s="5">
        <v>0</v>
      </c>
      <c r="F304" s="5">
        <f>Tabla1[[#This Row],[VENTAS]]+Tabla1[[#This Row],[FISICO]]-Tabla1[[#This Row],[SISTEMA ]]</f>
        <v>-2</v>
      </c>
      <c r="G304" s="9"/>
      <c r="H304" s="5"/>
    </row>
    <row r="305" spans="1:8" x14ac:dyDescent="0.25">
      <c r="A305" s="5">
        <v>13299</v>
      </c>
      <c r="B305" s="6" t="s">
        <v>248</v>
      </c>
      <c r="C305" s="5">
        <v>44</v>
      </c>
      <c r="D305" s="5"/>
      <c r="E305" s="5"/>
      <c r="F305" s="5">
        <f>Tabla1[[#This Row],[VENTAS]]+Tabla1[[#This Row],[FISICO]]-Tabla1[[#This Row],[SISTEMA ]]</f>
        <v>-44</v>
      </c>
      <c r="G305" s="9"/>
      <c r="H305" s="5"/>
    </row>
    <row r="306" spans="1:8" x14ac:dyDescent="0.25">
      <c r="A306" s="5">
        <v>13381</v>
      </c>
      <c r="B306" s="6" t="s">
        <v>249</v>
      </c>
      <c r="C306" s="5">
        <v>7</v>
      </c>
      <c r="D306" s="5">
        <v>0</v>
      </c>
      <c r="E306" s="5">
        <v>0</v>
      </c>
      <c r="F306" s="5">
        <f>Tabla1[[#This Row],[VENTAS]]+Tabla1[[#This Row],[FISICO]]-Tabla1[[#This Row],[SISTEMA ]]</f>
        <v>-7</v>
      </c>
      <c r="G306" s="9"/>
      <c r="H306" s="5"/>
    </row>
    <row r="307" spans="1:8" x14ac:dyDescent="0.25">
      <c r="A307" s="5">
        <v>13415</v>
      </c>
      <c r="B307" s="6" t="s">
        <v>250</v>
      </c>
      <c r="C307" s="5">
        <v>13</v>
      </c>
      <c r="D307" s="5">
        <v>1</v>
      </c>
      <c r="E307" s="5">
        <v>0</v>
      </c>
      <c r="F307" s="5">
        <f>Tabla1[[#This Row],[VENTAS]]+Tabla1[[#This Row],[FISICO]]-Tabla1[[#This Row],[SISTEMA ]]</f>
        <v>-12</v>
      </c>
      <c r="G307" s="9"/>
      <c r="H307" s="5"/>
    </row>
    <row r="308" spans="1:8" hidden="1" x14ac:dyDescent="0.25">
      <c r="A308" s="5">
        <v>14381</v>
      </c>
      <c r="B308" s="6" t="s">
        <v>254</v>
      </c>
      <c r="C308" s="5">
        <v>11</v>
      </c>
      <c r="D308" s="5">
        <v>11</v>
      </c>
      <c r="E308" s="5">
        <v>0</v>
      </c>
      <c r="F308" s="5">
        <f>Tabla1[[#This Row],[VENTAS]]+Tabla1[[#This Row],[FISICO]]-Tabla1[[#This Row],[SISTEMA ]]</f>
        <v>0</v>
      </c>
      <c r="G308" s="5"/>
      <c r="H308" s="5"/>
    </row>
    <row r="309" spans="1:8" ht="14.25" customHeight="1" x14ac:dyDescent="0.25">
      <c r="A309" s="5">
        <v>15721</v>
      </c>
      <c r="B309" s="6" t="s">
        <v>258</v>
      </c>
      <c r="C309" s="5">
        <v>118</v>
      </c>
      <c r="D309" s="5"/>
      <c r="E309" s="5"/>
      <c r="F309" s="5">
        <f>Tabla1[[#This Row],[VENTAS]]+Tabla1[[#This Row],[FISICO]]-Tabla1[[#This Row],[SISTEMA ]]</f>
        <v>-118</v>
      </c>
      <c r="G309" s="9"/>
      <c r="H309" s="5"/>
    </row>
    <row r="310" spans="1:8" x14ac:dyDescent="0.25">
      <c r="A310" s="5">
        <v>17890</v>
      </c>
      <c r="B310" s="6" t="s">
        <v>212</v>
      </c>
      <c r="C310" s="5">
        <v>12</v>
      </c>
      <c r="D310" s="5">
        <v>4</v>
      </c>
      <c r="E310" s="5">
        <v>0</v>
      </c>
      <c r="F310" s="5">
        <f>Tabla1[[#This Row],[VENTAS]]+Tabla1[[#This Row],[FISICO]]-Tabla1[[#This Row],[SISTEMA ]]</f>
        <v>-8</v>
      </c>
      <c r="G310" s="9"/>
      <c r="H310" s="5"/>
    </row>
    <row r="311" spans="1:8" x14ac:dyDescent="0.25">
      <c r="A311" s="5">
        <v>17891</v>
      </c>
      <c r="B311" s="6" t="s">
        <v>191</v>
      </c>
      <c r="C311" s="5">
        <v>5</v>
      </c>
      <c r="D311" s="5"/>
      <c r="E311" s="5"/>
      <c r="F311" s="5">
        <f>Tabla1[[#This Row],[VENTAS]]+Tabla1[[#This Row],[FISICO]]-Tabla1[[#This Row],[SISTEMA ]]</f>
        <v>-5</v>
      </c>
      <c r="G311" s="9"/>
      <c r="H311" s="5"/>
    </row>
    <row r="312" spans="1:8" x14ac:dyDescent="0.25">
      <c r="A312" s="5">
        <v>12723</v>
      </c>
      <c r="B312" s="5" t="s">
        <v>311</v>
      </c>
      <c r="C312" s="5">
        <v>50</v>
      </c>
      <c r="D312" s="5">
        <v>25</v>
      </c>
      <c r="E312" s="5">
        <v>0</v>
      </c>
      <c r="F312" s="5">
        <f>Tabla1[[#This Row],[VENTAS]]+Tabla1[[#This Row],[FISICO]]-Tabla1[[#This Row],[SISTEMA ]]</f>
        <v>-25</v>
      </c>
      <c r="G312" s="9"/>
      <c r="H312" s="5"/>
    </row>
    <row r="313" spans="1:8" hidden="1" x14ac:dyDescent="0.25">
      <c r="A313" s="5">
        <v>12724</v>
      </c>
      <c r="B313" s="5" t="s">
        <v>312</v>
      </c>
      <c r="C313" s="5">
        <v>11</v>
      </c>
      <c r="D313" s="5">
        <v>11</v>
      </c>
      <c r="E313" s="5">
        <v>0</v>
      </c>
      <c r="F313" s="5">
        <f>Tabla1[[#This Row],[VENTAS]]+Tabla1[[#This Row],[FISICO]]-Tabla1[[#This Row],[SISTEMA ]]</f>
        <v>0</v>
      </c>
      <c r="G313" s="5"/>
      <c r="H313" s="5"/>
    </row>
    <row r="314" spans="1:8" x14ac:dyDescent="0.25">
      <c r="A314" s="5">
        <v>12725</v>
      </c>
      <c r="B314" s="5" t="s">
        <v>313</v>
      </c>
      <c r="C314" s="5">
        <v>14</v>
      </c>
      <c r="D314" s="5">
        <v>13</v>
      </c>
      <c r="E314" s="5">
        <v>0</v>
      </c>
      <c r="F314" s="5">
        <f>Tabla1[[#This Row],[VENTAS]]+Tabla1[[#This Row],[FISICO]]-Tabla1[[#This Row],[SISTEMA ]]</f>
        <v>-1</v>
      </c>
      <c r="G314" s="9"/>
      <c r="H314" s="5"/>
    </row>
    <row r="315" spans="1:8" x14ac:dyDescent="0.25">
      <c r="A315" s="5">
        <v>12824</v>
      </c>
      <c r="B315" s="5" t="s">
        <v>314</v>
      </c>
      <c r="C315" s="5">
        <v>5</v>
      </c>
      <c r="D315" s="5">
        <v>4</v>
      </c>
      <c r="E315" s="5">
        <v>0</v>
      </c>
      <c r="F315" s="5">
        <f>Tabla1[[#This Row],[VENTAS]]+Tabla1[[#This Row],[FISICO]]-Tabla1[[#This Row],[SISTEMA ]]</f>
        <v>-1</v>
      </c>
      <c r="G315" s="9"/>
      <c r="H315" s="5"/>
    </row>
    <row r="316" spans="1:8" x14ac:dyDescent="0.25">
      <c r="A316" s="5">
        <v>12825</v>
      </c>
      <c r="B316" s="5" t="s">
        <v>315</v>
      </c>
      <c r="C316" s="5">
        <v>6</v>
      </c>
      <c r="D316" s="5">
        <v>5</v>
      </c>
      <c r="E316" s="5">
        <v>0</v>
      </c>
      <c r="F316" s="5">
        <f>Tabla1[[#This Row],[VENTAS]]+Tabla1[[#This Row],[FISICO]]-Tabla1[[#This Row],[SISTEMA ]]</f>
        <v>-1</v>
      </c>
      <c r="G316" s="9"/>
      <c r="H316" s="5"/>
    </row>
    <row r="317" spans="1:8" x14ac:dyDescent="0.25">
      <c r="A317" s="5">
        <v>12837</v>
      </c>
      <c r="B317" s="5" t="s">
        <v>316</v>
      </c>
      <c r="C317" s="5">
        <v>26</v>
      </c>
      <c r="D317" s="5">
        <v>6</v>
      </c>
      <c r="E317" s="5"/>
      <c r="F317" s="5">
        <f>Tabla1[[#This Row],[VENTAS]]+Tabla1[[#This Row],[FISICO]]-Tabla1[[#This Row],[SISTEMA ]]</f>
        <v>-20</v>
      </c>
      <c r="G317" s="9"/>
      <c r="H317" s="5"/>
    </row>
    <row r="318" spans="1:8" x14ac:dyDescent="0.25">
      <c r="A318" s="5">
        <v>13746</v>
      </c>
      <c r="B318" s="5" t="s">
        <v>317</v>
      </c>
      <c r="C318" s="5">
        <v>91</v>
      </c>
      <c r="D318" s="5">
        <v>96</v>
      </c>
      <c r="E318" s="5"/>
      <c r="F318" s="5">
        <f>Tabla1[[#This Row],[VENTAS]]+Tabla1[[#This Row],[FISICO]]-Tabla1[[#This Row],[SISTEMA ]]</f>
        <v>5</v>
      </c>
      <c r="G318" s="9"/>
      <c r="H318" s="5"/>
    </row>
    <row r="319" spans="1:8" x14ac:dyDescent="0.25">
      <c r="A319" s="5">
        <v>14046</v>
      </c>
      <c r="B319" s="5" t="s">
        <v>318</v>
      </c>
      <c r="C319" s="5">
        <v>14</v>
      </c>
      <c r="D319" s="5">
        <v>1</v>
      </c>
      <c r="E319" s="5"/>
      <c r="F319" s="5">
        <f>Tabla1[[#This Row],[VENTAS]]+Tabla1[[#This Row],[FISICO]]-Tabla1[[#This Row],[SISTEMA ]]</f>
        <v>-13</v>
      </c>
      <c r="G319" s="9"/>
      <c r="H319" s="5"/>
    </row>
    <row r="320" spans="1:8" hidden="1" x14ac:dyDescent="0.25">
      <c r="A320">
        <v>14229</v>
      </c>
      <c r="B320" t="s">
        <v>319</v>
      </c>
      <c r="C320">
        <v>0</v>
      </c>
      <c r="D320">
        <v>0</v>
      </c>
      <c r="F320">
        <f>Tabla1[[#This Row],[VENTAS]]+Tabla1[[#This Row],[FISICO]]-Tabla1[[#This Row],[SISTEMA ]]</f>
        <v>0</v>
      </c>
    </row>
    <row r="321" spans="1:8" hidden="1" x14ac:dyDescent="0.25">
      <c r="A321">
        <v>14230</v>
      </c>
      <c r="B321" t="s">
        <v>320</v>
      </c>
      <c r="C321">
        <v>0</v>
      </c>
      <c r="D321">
        <v>0</v>
      </c>
      <c r="F321">
        <f>Tabla1[[#This Row],[VENTAS]]+Tabla1[[#This Row],[FISICO]]-Tabla1[[#This Row],[SISTEMA ]]</f>
        <v>0</v>
      </c>
    </row>
    <row r="322" spans="1:8" x14ac:dyDescent="0.25">
      <c r="A322" s="5">
        <v>14238</v>
      </c>
      <c r="B322" s="5" t="s">
        <v>321</v>
      </c>
      <c r="C322" s="5">
        <v>1</v>
      </c>
      <c r="D322" s="5">
        <v>0</v>
      </c>
      <c r="E322" s="5"/>
      <c r="F322" s="5">
        <f>Tabla1[[#This Row],[VENTAS]]+Tabla1[[#This Row],[FISICO]]-Tabla1[[#This Row],[SISTEMA ]]</f>
        <v>-1</v>
      </c>
      <c r="G322" s="9"/>
      <c r="H322" s="5"/>
    </row>
    <row r="323" spans="1:8" x14ac:dyDescent="0.25">
      <c r="A323" s="5">
        <v>14239</v>
      </c>
      <c r="B323" s="5" t="s">
        <v>322</v>
      </c>
      <c r="C323" s="5">
        <v>1</v>
      </c>
      <c r="D323" s="5">
        <v>0</v>
      </c>
      <c r="E323" s="5"/>
      <c r="F323" s="5">
        <f>Tabla1[[#This Row],[VENTAS]]+Tabla1[[#This Row],[FISICO]]-Tabla1[[#This Row],[SISTEMA ]]</f>
        <v>-1</v>
      </c>
      <c r="G323" s="9"/>
      <c r="H323" s="5"/>
    </row>
    <row r="324" spans="1:8" x14ac:dyDescent="0.25">
      <c r="A324" s="5">
        <v>14241</v>
      </c>
      <c r="B324" s="5" t="s">
        <v>323</v>
      </c>
      <c r="C324" s="5">
        <v>4</v>
      </c>
      <c r="D324" s="5">
        <v>0</v>
      </c>
      <c r="E324" s="5"/>
      <c r="F324" s="5">
        <f>Tabla1[[#This Row],[VENTAS]]+Tabla1[[#This Row],[FISICO]]-Tabla1[[#This Row],[SISTEMA ]]</f>
        <v>-4</v>
      </c>
      <c r="G324" s="9"/>
      <c r="H324" s="5"/>
    </row>
    <row r="325" spans="1:8" x14ac:dyDescent="0.25">
      <c r="A325" s="5">
        <v>14242</v>
      </c>
      <c r="B325" s="5" t="s">
        <v>324</v>
      </c>
      <c r="C325" s="5">
        <v>2</v>
      </c>
      <c r="D325" s="5">
        <v>0</v>
      </c>
      <c r="E325" s="5"/>
      <c r="F325" s="5">
        <f>Tabla1[[#This Row],[VENTAS]]+Tabla1[[#This Row],[FISICO]]-Tabla1[[#This Row],[SISTEMA ]]</f>
        <v>-2</v>
      </c>
      <c r="G325" s="9"/>
      <c r="H325" s="5"/>
    </row>
    <row r="326" spans="1:8" hidden="1" x14ac:dyDescent="0.25">
      <c r="A326" s="5">
        <v>14327</v>
      </c>
      <c r="B326" s="5" t="s">
        <v>325</v>
      </c>
      <c r="C326" s="5">
        <v>10</v>
      </c>
      <c r="D326" s="5">
        <v>8</v>
      </c>
      <c r="E326" s="5">
        <v>2</v>
      </c>
      <c r="F326" s="5">
        <f>Tabla1[[#This Row],[VENTAS]]+Tabla1[[#This Row],[FISICO]]-Tabla1[[#This Row],[SISTEMA ]]</f>
        <v>0</v>
      </c>
      <c r="G326" s="5"/>
      <c r="H326" s="5"/>
    </row>
    <row r="327" spans="1:8" hidden="1" x14ac:dyDescent="0.25">
      <c r="A327">
        <v>14426</v>
      </c>
      <c r="B327" t="s">
        <v>326</v>
      </c>
      <c r="C327">
        <v>0</v>
      </c>
      <c r="D327">
        <v>0</v>
      </c>
      <c r="F327">
        <f>Tabla1[[#This Row],[VENTAS]]+Tabla1[[#This Row],[FISICO]]-Tabla1[[#This Row],[SISTEMA ]]</f>
        <v>0</v>
      </c>
    </row>
    <row r="328" spans="1:8" x14ac:dyDescent="0.25">
      <c r="A328" s="5">
        <v>14477</v>
      </c>
      <c r="B328" s="5" t="s">
        <v>327</v>
      </c>
      <c r="C328" s="5">
        <v>27</v>
      </c>
      <c r="D328" s="5">
        <v>24</v>
      </c>
      <c r="E328" s="5">
        <v>4</v>
      </c>
      <c r="F328" s="5">
        <f>Tabla1[[#This Row],[VENTAS]]+Tabla1[[#This Row],[FISICO]]-Tabla1[[#This Row],[SISTEMA ]]</f>
        <v>1</v>
      </c>
      <c r="G328" s="9"/>
      <c r="H328" s="5"/>
    </row>
    <row r="329" spans="1:8" hidden="1" x14ac:dyDescent="0.25">
      <c r="A329" s="5">
        <v>14485</v>
      </c>
      <c r="B329" s="5" t="s">
        <v>328</v>
      </c>
      <c r="C329" s="5">
        <v>11</v>
      </c>
      <c r="D329" s="5">
        <v>11</v>
      </c>
      <c r="E329" s="5">
        <v>0</v>
      </c>
      <c r="F329" s="5">
        <f>Tabla1[[#This Row],[VENTAS]]+Tabla1[[#This Row],[FISICO]]-Tabla1[[#This Row],[SISTEMA ]]</f>
        <v>0</v>
      </c>
      <c r="G329" s="5"/>
      <c r="H329" s="5"/>
    </row>
    <row r="330" spans="1:8" hidden="1" x14ac:dyDescent="0.25">
      <c r="A330">
        <v>14617</v>
      </c>
      <c r="B330" t="s">
        <v>329</v>
      </c>
      <c r="C330">
        <v>0</v>
      </c>
      <c r="D330">
        <v>0</v>
      </c>
      <c r="F330">
        <f>Tabla1[[#This Row],[VENTAS]]+Tabla1[[#This Row],[FISICO]]-Tabla1[[#This Row],[SISTEMA ]]</f>
        <v>0</v>
      </c>
    </row>
    <row r="331" spans="1:8" x14ac:dyDescent="0.25">
      <c r="A331" s="5">
        <v>14682</v>
      </c>
      <c r="B331" s="5" t="s">
        <v>330</v>
      </c>
      <c r="C331" s="5">
        <v>9</v>
      </c>
      <c r="D331" s="5">
        <v>0</v>
      </c>
      <c r="E331" s="5"/>
      <c r="F331" s="5">
        <f>Tabla1[[#This Row],[VENTAS]]+Tabla1[[#This Row],[FISICO]]-Tabla1[[#This Row],[SISTEMA ]]</f>
        <v>-9</v>
      </c>
      <c r="G331" s="9"/>
      <c r="H331" s="5"/>
    </row>
    <row r="332" spans="1:8" x14ac:dyDescent="0.25">
      <c r="A332" s="5">
        <v>14757</v>
      </c>
      <c r="B332" s="5" t="s">
        <v>331</v>
      </c>
      <c r="C332" s="5">
        <v>47</v>
      </c>
      <c r="D332" s="5">
        <v>20</v>
      </c>
      <c r="E332" s="5">
        <v>0</v>
      </c>
      <c r="F332" s="5">
        <f>Tabla1[[#This Row],[VENTAS]]+Tabla1[[#This Row],[FISICO]]-Tabla1[[#This Row],[SISTEMA ]]</f>
        <v>-27</v>
      </c>
      <c r="G332" s="9"/>
      <c r="H332" s="5"/>
    </row>
    <row r="333" spans="1:8" x14ac:dyDescent="0.25">
      <c r="A333" s="5">
        <v>14819</v>
      </c>
      <c r="B333" s="5" t="s">
        <v>332</v>
      </c>
      <c r="C333" s="5">
        <v>1</v>
      </c>
      <c r="D333" s="5">
        <v>0</v>
      </c>
      <c r="E333" s="5"/>
      <c r="F333" s="5">
        <f>Tabla1[[#This Row],[VENTAS]]+Tabla1[[#This Row],[FISICO]]-Tabla1[[#This Row],[SISTEMA ]]</f>
        <v>-1</v>
      </c>
      <c r="G333" s="9"/>
      <c r="H333" s="5"/>
    </row>
    <row r="334" spans="1:8" x14ac:dyDescent="0.25">
      <c r="A334" s="5">
        <v>14820</v>
      </c>
      <c r="B334" s="5" t="s">
        <v>333</v>
      </c>
      <c r="C334" s="5">
        <v>4</v>
      </c>
      <c r="D334" s="5">
        <v>2</v>
      </c>
      <c r="E334" s="5">
        <v>0</v>
      </c>
      <c r="F334" s="5">
        <f>Tabla1[[#This Row],[VENTAS]]+Tabla1[[#This Row],[FISICO]]-Tabla1[[#This Row],[SISTEMA ]]</f>
        <v>-2</v>
      </c>
      <c r="G334" s="9"/>
      <c r="H334" s="5"/>
    </row>
    <row r="335" spans="1:8" x14ac:dyDescent="0.25">
      <c r="A335" s="5">
        <v>14877</v>
      </c>
      <c r="B335" s="5" t="s">
        <v>334</v>
      </c>
      <c r="C335" s="5">
        <v>9</v>
      </c>
      <c r="D335" s="5">
        <v>13</v>
      </c>
      <c r="E335" s="5"/>
      <c r="F335" s="5">
        <f>Tabla1[[#This Row],[VENTAS]]+Tabla1[[#This Row],[FISICO]]-Tabla1[[#This Row],[SISTEMA ]]</f>
        <v>4</v>
      </c>
      <c r="G335" s="9"/>
      <c r="H335" s="5"/>
    </row>
    <row r="336" spans="1:8" hidden="1" x14ac:dyDescent="0.25">
      <c r="A336">
        <v>15533</v>
      </c>
      <c r="B336" t="s">
        <v>335</v>
      </c>
      <c r="C336">
        <v>0</v>
      </c>
      <c r="D336">
        <v>0</v>
      </c>
      <c r="F336">
        <f>Tabla1[[#This Row],[VENTAS]]+Tabla1[[#This Row],[FISICO]]-Tabla1[[#This Row],[SISTEMA ]]</f>
        <v>0</v>
      </c>
    </row>
    <row r="337" spans="1:8" x14ac:dyDescent="0.25">
      <c r="A337" s="5">
        <v>15534</v>
      </c>
      <c r="B337" s="5" t="s">
        <v>336</v>
      </c>
      <c r="C337" s="5">
        <v>1</v>
      </c>
      <c r="D337" s="5">
        <v>0</v>
      </c>
      <c r="E337" s="5"/>
      <c r="F337" s="5">
        <f>Tabla1[[#This Row],[VENTAS]]+Tabla1[[#This Row],[FISICO]]-Tabla1[[#This Row],[SISTEMA ]]</f>
        <v>-1</v>
      </c>
      <c r="G337" s="9"/>
      <c r="H337" s="5"/>
    </row>
    <row r="338" spans="1:8" hidden="1" x14ac:dyDescent="0.25">
      <c r="A338">
        <v>15535</v>
      </c>
      <c r="B338" t="s">
        <v>337</v>
      </c>
      <c r="C338">
        <v>0</v>
      </c>
      <c r="D338">
        <v>0</v>
      </c>
      <c r="F338">
        <f>Tabla1[[#This Row],[VENTAS]]+Tabla1[[#This Row],[FISICO]]-Tabla1[[#This Row],[SISTEMA ]]</f>
        <v>0</v>
      </c>
    </row>
    <row r="339" spans="1:8" x14ac:dyDescent="0.25">
      <c r="A339" s="5">
        <v>19472</v>
      </c>
      <c r="B339" s="5" t="s">
        <v>338</v>
      </c>
      <c r="C339" s="5">
        <v>10</v>
      </c>
      <c r="D339" s="5">
        <v>6</v>
      </c>
      <c r="E339" s="5">
        <v>0</v>
      </c>
      <c r="F339" s="5">
        <f>Tabla1[[#This Row],[VENTAS]]+Tabla1[[#This Row],[FISICO]]-Tabla1[[#This Row],[SISTEMA ]]</f>
        <v>-4</v>
      </c>
      <c r="G339" s="9"/>
      <c r="H339" s="5"/>
    </row>
    <row r="340" spans="1:8" x14ac:dyDescent="0.25">
      <c r="A340" s="5">
        <v>20311</v>
      </c>
      <c r="B340" s="5" t="s">
        <v>339</v>
      </c>
      <c r="C340" s="5">
        <v>1</v>
      </c>
      <c r="D340" s="5">
        <v>0</v>
      </c>
      <c r="E340" s="5">
        <v>0</v>
      </c>
      <c r="F340" s="5">
        <f>Tabla1[[#This Row],[VENTAS]]+Tabla1[[#This Row],[FISICO]]-Tabla1[[#This Row],[SISTEMA ]]</f>
        <v>-1</v>
      </c>
      <c r="G340" s="9"/>
      <c r="H340" s="5"/>
    </row>
    <row r="341" spans="1:8" hidden="1" x14ac:dyDescent="0.25">
      <c r="A341">
        <v>20649</v>
      </c>
      <c r="B341" t="s">
        <v>340</v>
      </c>
      <c r="C341">
        <v>0</v>
      </c>
      <c r="D341">
        <v>0</v>
      </c>
      <c r="F341">
        <f>Tabla1[[#This Row],[VENTAS]]+Tabla1[[#This Row],[FISICO]]-Tabla1[[#This Row],[SISTEMA ]]</f>
        <v>0</v>
      </c>
    </row>
    <row r="342" spans="1:8" x14ac:dyDescent="0.25">
      <c r="A342" s="5">
        <v>20941</v>
      </c>
      <c r="B342" s="5" t="s">
        <v>341</v>
      </c>
      <c r="C342" s="5">
        <v>12</v>
      </c>
      <c r="D342" s="5">
        <v>7</v>
      </c>
      <c r="E342" s="5">
        <v>0</v>
      </c>
      <c r="F342" s="5">
        <f>Tabla1[[#This Row],[VENTAS]]+Tabla1[[#This Row],[FISICO]]-Tabla1[[#This Row],[SISTEMA ]]</f>
        <v>-5</v>
      </c>
      <c r="G342" s="9"/>
      <c r="H342" s="5"/>
    </row>
    <row r="343" spans="1:8" x14ac:dyDescent="0.25">
      <c r="A343" s="5">
        <v>21068</v>
      </c>
      <c r="B343" s="5" t="s">
        <v>342</v>
      </c>
      <c r="C343" s="5">
        <v>39</v>
      </c>
      <c r="D343" s="5">
        <v>35</v>
      </c>
      <c r="E343" s="5">
        <v>0</v>
      </c>
      <c r="F343" s="5">
        <f>Tabla1[[#This Row],[VENTAS]]+Tabla1[[#This Row],[FISICO]]-Tabla1[[#This Row],[SISTEMA ]]</f>
        <v>-4</v>
      </c>
      <c r="G343" s="9"/>
      <c r="H343" s="5"/>
    </row>
    <row r="344" spans="1:8" hidden="1" x14ac:dyDescent="0.25">
      <c r="A344" s="5">
        <v>21122</v>
      </c>
      <c r="B344" s="5" t="s">
        <v>343</v>
      </c>
      <c r="C344" s="5">
        <v>3</v>
      </c>
      <c r="D344" s="5">
        <v>3</v>
      </c>
      <c r="E344" s="5">
        <v>0</v>
      </c>
      <c r="F344" s="5">
        <f>Tabla1[[#This Row],[VENTAS]]+Tabla1[[#This Row],[FISICO]]-Tabla1[[#This Row],[SISTEMA ]]</f>
        <v>0</v>
      </c>
      <c r="G344" s="5"/>
      <c r="H344" s="5"/>
    </row>
    <row r="345" spans="1:8" x14ac:dyDescent="0.25">
      <c r="A345" s="5">
        <v>21172</v>
      </c>
      <c r="B345" s="5" t="s">
        <v>344</v>
      </c>
      <c r="C345" s="5">
        <v>8</v>
      </c>
      <c r="D345" s="5">
        <v>7</v>
      </c>
      <c r="E345" s="5">
        <v>0</v>
      </c>
      <c r="F345" s="5">
        <f>Tabla1[[#This Row],[VENTAS]]+Tabla1[[#This Row],[FISICO]]-Tabla1[[#This Row],[SISTEMA ]]</f>
        <v>-1</v>
      </c>
      <c r="G345" s="9"/>
      <c r="H345" s="5"/>
    </row>
    <row r="346" spans="1:8" hidden="1" x14ac:dyDescent="0.25">
      <c r="A346">
        <v>21173</v>
      </c>
      <c r="B346" t="s">
        <v>345</v>
      </c>
      <c r="C346">
        <v>0</v>
      </c>
      <c r="D346">
        <v>0</v>
      </c>
      <c r="F346">
        <f>Tabla1[[#This Row],[VENTAS]]+Tabla1[[#This Row],[FISICO]]-Tabla1[[#This Row],[SISTEMA ]]</f>
        <v>0</v>
      </c>
    </row>
    <row r="347" spans="1:8" x14ac:dyDescent="0.25">
      <c r="A347" s="5">
        <v>21358</v>
      </c>
      <c r="B347" s="5" t="s">
        <v>346</v>
      </c>
      <c r="C347" s="5">
        <v>13</v>
      </c>
      <c r="D347" s="5">
        <v>12</v>
      </c>
      <c r="E347" s="5">
        <v>0</v>
      </c>
      <c r="F347" s="5">
        <f>Tabla1[[#This Row],[VENTAS]]+Tabla1[[#This Row],[FISICO]]-Tabla1[[#This Row],[SISTEMA ]]</f>
        <v>-1</v>
      </c>
      <c r="G347" s="9"/>
      <c r="H347" s="5"/>
    </row>
    <row r="348" spans="1:8" x14ac:dyDescent="0.25">
      <c r="A348" s="5">
        <v>21628</v>
      </c>
      <c r="B348" s="5" t="s">
        <v>347</v>
      </c>
      <c r="C348" s="5">
        <v>17</v>
      </c>
      <c r="D348" s="5">
        <v>0</v>
      </c>
      <c r="E348" s="5"/>
      <c r="F348" s="5">
        <f>Tabla1[[#This Row],[VENTAS]]+Tabla1[[#This Row],[FISICO]]-Tabla1[[#This Row],[SISTEMA ]]</f>
        <v>-17</v>
      </c>
      <c r="G348" s="9"/>
      <c r="H348" s="5"/>
    </row>
    <row r="349" spans="1:8" x14ac:dyDescent="0.25">
      <c r="A349" s="5">
        <v>21659</v>
      </c>
      <c r="B349" s="5" t="s">
        <v>348</v>
      </c>
      <c r="C349" s="5">
        <v>26</v>
      </c>
      <c r="D349" s="5">
        <v>23</v>
      </c>
      <c r="E349" s="5">
        <v>0</v>
      </c>
      <c r="F349" s="5">
        <f>Tabla1[[#This Row],[VENTAS]]+Tabla1[[#This Row],[FISICO]]-Tabla1[[#This Row],[SISTEMA ]]</f>
        <v>-3</v>
      </c>
      <c r="G349" s="9"/>
      <c r="H349" s="5"/>
    </row>
    <row r="350" spans="1:8" x14ac:dyDescent="0.25">
      <c r="A350" s="5">
        <v>21782</v>
      </c>
      <c r="B350" s="5" t="s">
        <v>349</v>
      </c>
      <c r="C350" s="5">
        <v>4</v>
      </c>
      <c r="D350" s="5">
        <v>0</v>
      </c>
      <c r="E350" s="5"/>
      <c r="F350" s="5">
        <f>Tabla1[[#This Row],[VENTAS]]+Tabla1[[#This Row],[FISICO]]-Tabla1[[#This Row],[SISTEMA ]]</f>
        <v>-4</v>
      </c>
      <c r="G350" s="9"/>
      <c r="H350" s="5"/>
    </row>
    <row r="351" spans="1:8" hidden="1" x14ac:dyDescent="0.25">
      <c r="A351">
        <v>22225</v>
      </c>
      <c r="B351" t="s">
        <v>350</v>
      </c>
      <c r="C351">
        <v>0</v>
      </c>
      <c r="D351">
        <v>0</v>
      </c>
      <c r="F351">
        <f>Tabla1[[#This Row],[VENTAS]]+Tabla1[[#This Row],[FISICO]]-Tabla1[[#This Row],[SISTEMA ]]</f>
        <v>0</v>
      </c>
    </row>
    <row r="352" spans="1:8" hidden="1" x14ac:dyDescent="0.25">
      <c r="A352" s="5">
        <v>22226</v>
      </c>
      <c r="B352" s="5" t="s">
        <v>351</v>
      </c>
      <c r="C352" s="5">
        <v>5</v>
      </c>
      <c r="D352" s="5">
        <v>5</v>
      </c>
      <c r="E352" s="5">
        <v>0</v>
      </c>
      <c r="F352" s="5">
        <f>Tabla1[[#This Row],[VENTAS]]+Tabla1[[#This Row],[FISICO]]-Tabla1[[#This Row],[SISTEMA ]]</f>
        <v>0</v>
      </c>
      <c r="G352" s="5"/>
      <c r="H352" s="5"/>
    </row>
    <row r="353" spans="1:8" hidden="1" x14ac:dyDescent="0.25">
      <c r="A353" s="5">
        <v>22228</v>
      </c>
      <c r="B353" s="5" t="s">
        <v>352</v>
      </c>
      <c r="C353" s="5">
        <v>6</v>
      </c>
      <c r="D353" s="5">
        <v>6</v>
      </c>
      <c r="E353" s="5">
        <v>0</v>
      </c>
      <c r="F353" s="5">
        <f>Tabla1[[#This Row],[VENTAS]]+Tabla1[[#This Row],[FISICO]]-Tabla1[[#This Row],[SISTEMA ]]</f>
        <v>0</v>
      </c>
      <c r="G353" s="5"/>
      <c r="H353" s="5"/>
    </row>
    <row r="354" spans="1:8" x14ac:dyDescent="0.25">
      <c r="A354" s="5">
        <v>22263</v>
      </c>
      <c r="B354" s="5" t="s">
        <v>353</v>
      </c>
      <c r="C354" s="5">
        <v>1</v>
      </c>
      <c r="D354" s="5">
        <v>0</v>
      </c>
      <c r="E354" s="5"/>
      <c r="F354" s="5">
        <f>Tabla1[[#This Row],[VENTAS]]+Tabla1[[#This Row],[FISICO]]-Tabla1[[#This Row],[SISTEMA ]]</f>
        <v>-1</v>
      </c>
      <c r="G354" s="9"/>
      <c r="H354" s="5"/>
    </row>
    <row r="355" spans="1:8" hidden="1" x14ac:dyDescent="0.25">
      <c r="A355">
        <v>22433</v>
      </c>
      <c r="B355" t="s">
        <v>354</v>
      </c>
      <c r="C355">
        <v>0</v>
      </c>
      <c r="D355">
        <v>0</v>
      </c>
      <c r="F355">
        <f>Tabla1[[#This Row],[VENTAS]]+Tabla1[[#This Row],[FISICO]]-Tabla1[[#This Row],[SISTEMA ]]</f>
        <v>0</v>
      </c>
    </row>
    <row r="356" spans="1:8" hidden="1" x14ac:dyDescent="0.25">
      <c r="A356">
        <v>22434</v>
      </c>
      <c r="B356" t="s">
        <v>355</v>
      </c>
      <c r="C356">
        <v>0</v>
      </c>
      <c r="D356">
        <v>0</v>
      </c>
      <c r="F356">
        <f>Tabla1[[#This Row],[VENTAS]]+Tabla1[[#This Row],[FISICO]]-Tabla1[[#This Row],[SISTEMA ]]</f>
        <v>0</v>
      </c>
    </row>
    <row r="357" spans="1:8" x14ac:dyDescent="0.25">
      <c r="A357" s="2"/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INVENTARIO-2</cp:lastModifiedBy>
  <cp:lastPrinted>2022-03-31T21:05:20Z</cp:lastPrinted>
  <dcterms:created xsi:type="dcterms:W3CDTF">2022-03-31T16:51:20Z</dcterms:created>
  <dcterms:modified xsi:type="dcterms:W3CDTF">2022-03-31T21:33:43Z</dcterms:modified>
</cp:coreProperties>
</file>