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"/>
    </mc:Choice>
  </mc:AlternateContent>
  <bookViews>
    <workbookView xWindow="0" yWindow="0" windowWidth="15360" windowHeight="7050"/>
  </bookViews>
  <sheets>
    <sheet name="Hoja2" sheetId="2" r:id="rId1"/>
    <sheet name="Hoja3" sheetId="3" state="hidden" r:id="rId2"/>
  </sheets>
  <definedNames>
    <definedName name="_xlnm._FilterDatabase" localSheetId="0" hidden="1">Hoja2!$A$7:$F$42</definedName>
  </definedNames>
  <calcPr calcId="0"/>
</workbook>
</file>

<file path=xl/calcChain.xml><?xml version="1.0" encoding="utf-8"?>
<calcChain xmlns="http://schemas.openxmlformats.org/spreadsheetml/2006/main">
  <c r="D12" i="2" l="1"/>
  <c r="D33" i="2"/>
  <c r="F33" i="2" s="1"/>
  <c r="D22" i="2"/>
  <c r="F9" i="2"/>
  <c r="F10" i="2"/>
  <c r="F11" i="2"/>
  <c r="F12" i="2"/>
  <c r="F13" i="2"/>
  <c r="F14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4" i="2"/>
  <c r="H34" i="2" s="1"/>
  <c r="F35" i="2"/>
  <c r="H35" i="2" s="1"/>
  <c r="F36" i="2"/>
  <c r="F37" i="2"/>
  <c r="F38" i="2"/>
  <c r="F39" i="2"/>
  <c r="F40" i="2"/>
  <c r="F8" i="2"/>
  <c r="H41" i="2" l="1"/>
</calcChain>
</file>

<file path=xl/connections.xml><?xml version="1.0" encoding="utf-8"?>
<connections xmlns="http://schemas.openxmlformats.org/spreadsheetml/2006/main">
  <connection id="1" name="65848" type="4" refreshedVersion="0" background="1">
    <webPr xml="1" sourceData="1" url="C:\Users\INVENTARIO-2\Desktop\65848.xml" htmlTables="1" htmlFormat="all"/>
  </connection>
</connections>
</file>

<file path=xl/sharedStrings.xml><?xml version="1.0" encoding="utf-8"?>
<sst xmlns="http://schemas.openxmlformats.org/spreadsheetml/2006/main" count="45" uniqueCount="44">
  <si>
    <t>Codigo</t>
  </si>
  <si>
    <t>Producto</t>
  </si>
  <si>
    <t>Comprometida</t>
  </si>
  <si>
    <t>PASTINA ESP. ESTRELLITAS BEBE 250 GR CAPRI</t>
  </si>
  <si>
    <t>PASTA ESPECIALIDADES LINGUINI 500 GR CAPRI</t>
  </si>
  <si>
    <t>PASTA ESPECIALLIDADES TALLARINE 500 GR CAPRI</t>
  </si>
  <si>
    <t>PASTICHO 250GR ESPECIALIDADES CAPRI</t>
  </si>
  <si>
    <t>PASTA PREMIUM DEDAL 1KG CAPRI</t>
  </si>
  <si>
    <t>PASTA LAZO ESPECIALIDAD 500GR CAPRI</t>
  </si>
  <si>
    <t>SALSA 490 GR BOLOGNA CAPRI</t>
  </si>
  <si>
    <t>PASTA PREMIUM 1 KG RIGATONI CAPRI</t>
  </si>
  <si>
    <t>PASTA PREMIUM VERMICELLI 1 KG CAPRI</t>
  </si>
  <si>
    <t>PASTA ESPECIALIDAD LINGUINI 1KG CAPRI</t>
  </si>
  <si>
    <t>SALSA NAPOLI 490 GR RAPIDISIMO   CAPRI</t>
  </si>
  <si>
    <t>PASTA PREMIUM CARACOL GRANDE 500GR CAPRI</t>
  </si>
  <si>
    <t>PASTA PREMIUM PLUMITA  500 GR CAPRI</t>
  </si>
  <si>
    <t>PASTA PREMIUM CODITO 500 GR CAPRI</t>
  </si>
  <si>
    <t>PASTA PREMIUM TORNILLO 1KG CAPRI</t>
  </si>
  <si>
    <t>PASTA PREMIUM PLUMA 1KG CAPRI.</t>
  </si>
  <si>
    <t>PASTINA ESP.ARROCITO BEBES 250GR CAPRI</t>
  </si>
  <si>
    <t>PASTA EXTRA 1 KG ESPECIAL VERMICELLI CAPRI</t>
  </si>
  <si>
    <t>PASTA EXTRA 1 KG ESPECIAL DEDAL CAPRI</t>
  </si>
  <si>
    <t>PASTICHO 250 GR DIRECTO AL HORNO CAPRI</t>
  </si>
  <si>
    <t>PASTA EXTRA ESPECIAL VERMICELLI 500 GR CAPRI</t>
  </si>
  <si>
    <t>PASTA EXTRA CORTA DEDAL ESPECIAL 500 GR CAPRI</t>
  </si>
  <si>
    <t>PASTA VERMICELLI FINO 1KG NAPOLI</t>
  </si>
  <si>
    <t>PASTA EXTRA 1 KG PLUMA CAPRI</t>
  </si>
  <si>
    <t>PASTA EXTRA ESPECIAL DEDALITO 1 KG CAPRI</t>
  </si>
  <si>
    <t>PASTA 1 KG TORNILLO EXTRA ESPECIAL CAPRI</t>
  </si>
  <si>
    <t>PASTA PREMIUM 500 GR VERMICELLI CAPRI</t>
  </si>
  <si>
    <t>CAPRI CANNELLONE 250 GR DIRECTO AL HORNO ESPECIALIDADES</t>
  </si>
  <si>
    <t>PASTA CON ESPINACA 250 GR CANELLONE CAPRI</t>
  </si>
  <si>
    <t>HARINA DE TRIGO LEUDANTE CAPRI 1 KG</t>
  </si>
  <si>
    <t>HARINA DE TRIGO TODO USO CAPRI 1 KG</t>
  </si>
  <si>
    <t>PASTA PREMIUM 1 KG DEDALITO CAPRI</t>
  </si>
  <si>
    <t>PASTA PREMIUM ESPAGUITTINI 1KG CAPRI</t>
  </si>
  <si>
    <t>sistema</t>
  </si>
  <si>
    <t>fisico</t>
  </si>
  <si>
    <t>ventas</t>
  </si>
  <si>
    <t>CRUCE</t>
  </si>
  <si>
    <t>COSTO $</t>
  </si>
  <si>
    <t xml:space="preserve">COSTO TOTAL$ </t>
  </si>
  <si>
    <t>TOTAL</t>
  </si>
  <si>
    <t xml:space="preserve">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</si>
</sst>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$-540A]#,##0.00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 tint="4.9989318521683403E-2"/>
      <name val="Calibri"/>
      <family val="2"/>
      <scheme val="minor"/>
    </font>
    <font>
      <b/>
      <u/>
      <sz val="11"/>
      <color theme="1" tint="4.9989318521683403E-2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2" borderId="0" xfId="0" applyFill="1"/>
    <xf numFmtId="0" fontId="0" fillId="2" borderId="1" xfId="0" applyFont="1" applyFill="1" applyBorder="1" applyAlignment="1">
      <alignment horizontal="center"/>
    </xf>
    <xf numFmtId="49" fontId="0" fillId="2" borderId="1" xfId="0" applyNumberFormat="1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0" fillId="0" borderId="1" xfId="0" applyBorder="1"/>
    <xf numFmtId="164" fontId="0" fillId="0" borderId="0" xfId="0" applyNumberFormat="1"/>
    <xf numFmtId="164" fontId="0" fillId="0" borderId="1" xfId="0" applyNumberFormat="1" applyBorder="1"/>
    <xf numFmtId="164" fontId="1" fillId="0" borderId="1" xfId="0" applyNumberFormat="1" applyFont="1" applyBorder="1"/>
    <xf numFmtId="0" fontId="2" fillId="2" borderId="1" xfId="0" applyFont="1" applyFill="1" applyBorder="1"/>
    <xf numFmtId="164" fontId="3" fillId="2" borderId="1" xfId="0" applyNumberFormat="1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d:schema xmlns:xsd="http://www.w3.org/2001/XMLSchema" xmlns="">
      <xsd:element nillable="true" name="ReporteStellar">
        <xsd:complexType>
          <xsd:sequence minOccurs="0">
            <xsd:element minOccurs="0" maxOccurs="unbounded" nillable="true" name="Registro" form="unqualified">
              <xsd:complexType>
                <xsd:sequence minOccurs="0">
                  <xsd:element minOccurs="0" nillable="true" type="xsd:string" name="Codigo" form="unqualified"/>
                  <xsd:element minOccurs="0" nillable="true" type="xsd:string" name="Descripcion" form="unqualified"/>
                  <xsd:element minOccurs="0" nillable="true" type="xsd:string" name="Responsable" form="unqualified"/>
                  <xsd:element minOccurs="0" nillable="true" name="Madepartamentos" form="unqualified">
                    <xsd:complexType>
                      <xsd:sequence minOccurs="0">
                        <xsd:element minOccurs="0" nillable="true" type="xsd:string" name="Departamento" form="unqualified"/>
                        <xsd:element minOccurs="0" maxOccurs="unbounded" nillable="true" name="Maproductos" form="unqualified">
                          <xsd:complexType>
                            <xsd:sequence minOccurs="0">
                              <xsd:element minOccurs="0" nillable="true" type="xsd:integer" name="Codigo_Producto" form="unqualified"/>
                              <xsd:element minOccurs="0" nillable="true" type="xsd:string" name="Modelo" form="unqualified"/>
                              <xsd:element minOccurs="0" nillable="true" type="xsd:string" name="Producto" form="unqualified"/>
                              <xsd:element minOccurs="0" nillable="true" type="xsd:integer" name="Disponibles" form="unqualified"/>
                              <xsd:element minOccurs="0" nillable="true" type="xsd:integer" name="Existencia" form="unqualified"/>
                              <xsd:element minOccurs="0" nillable="true" type="xsd:integer" name="Pedido" form="unqualified"/>
                              <xsd:element minOccurs="0" nillable="true" type="xsd:integer" name="Comprometida" form="unqualified"/>
                            </xsd:sequence>
                          </xsd:complexType>
                        </xsd:element>
                      </xsd:sequence>
                    </xsd:complexType>
                  </xsd:element>
                </xsd:sequence>
              </xsd:complexType>
            </xsd:element>
          </xsd:sequence>
        </xsd:complexType>
      </xsd:element>
    </xsd:schema>
  </Schema>
  <Map ID="1" Name="ReporteStellar_Map" RootElement="ReporteStellar" SchemaID="Schema1" ShowImportExportValidationErrors="false" AutoFit="true" Append="false" PreserveSortAFLayout="true" PreserveFormat="true">
    <DataBinding FileBinding="true" ConnectionID="1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xmlMaps" Target="xmlMaps.xml"/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connections" Target="connection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1885950</xdr:colOff>
      <xdr:row>1</xdr:row>
      <xdr:rowOff>59531</xdr:rowOff>
    </xdr:from>
    <xdr:to>
      <xdr:col>2</xdr:col>
      <xdr:colOff>605235</xdr:colOff>
      <xdr:row>5</xdr:row>
      <xdr:rowOff>19844</xdr:rowOff>
    </xdr:to>
    <xdr:sp macro="" textlink="">
      <xdr:nvSpPr>
        <xdr:cNvPr id="2" name="CuadroTexto 1"/>
        <xdr:cNvSpPr txBox="1"/>
      </xdr:nvSpPr>
      <xdr:spPr>
        <a:xfrm>
          <a:off x="2649934" y="248047"/>
          <a:ext cx="2638426" cy="714375"/>
        </a:xfrm>
        <a:prstGeom prst="rect">
          <a:avLst/>
        </a:prstGeom>
        <a:solidFill>
          <a:schemeClr val="accent1">
            <a:lumMod val="60000"/>
            <a:lumOff val="40000"/>
          </a:schemeClr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 b="1">
              <a:latin typeface="Arial Rounded MT Bold" panose="020F0704030504030204" pitchFamily="34" charset="0"/>
            </a:rPr>
            <a:t>CICLICO CAPRI 28/07/2022</a:t>
          </a:r>
        </a:p>
        <a:p>
          <a:r>
            <a:rPr lang="en-US" sz="1400" b="1">
              <a:latin typeface="Arial Rounded MT Bold" panose="020F0704030504030204" pitchFamily="34" charset="0"/>
            </a:rPr>
            <a:t>REALIZADO</a:t>
          </a:r>
          <a:r>
            <a:rPr lang="en-US" sz="1400" b="1" baseline="0">
              <a:latin typeface="Arial Rounded MT Bold" panose="020F0704030504030204" pitchFamily="34" charset="0"/>
            </a:rPr>
            <a:t> POR: JESUS GONZALEZ .</a:t>
          </a:r>
          <a:endParaRPr lang="en-US" sz="1400" b="1">
            <a:latin typeface="Arial Rounded MT Bold" panose="020F0704030504030204" pitchFamily="34" charset="0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filterMode="1"/>
  <dimension ref="A7:H43"/>
  <sheetViews>
    <sheetView tabSelected="1" topLeftCell="B1" zoomScale="96" zoomScaleNormal="96" workbookViewId="0">
      <selection activeCell="F47" sqref="F47"/>
    </sheetView>
  </sheetViews>
  <sheetFormatPr baseColWidth="10" defaultRowHeight="15" x14ac:dyDescent="0.25"/>
  <cols>
    <col min="2" max="2" width="58.7109375" bestFit="1" customWidth="1"/>
    <col min="6" max="6" width="14.28515625" bestFit="1" customWidth="1"/>
    <col min="8" max="8" width="14.42578125" style="6" bestFit="1" customWidth="1"/>
  </cols>
  <sheetData>
    <row r="7" spans="1:8" s="1" customFormat="1" x14ac:dyDescent="0.25">
      <c r="A7" s="4" t="s">
        <v>0</v>
      </c>
      <c r="B7" s="4" t="s">
        <v>1</v>
      </c>
      <c r="C7" s="4" t="s">
        <v>36</v>
      </c>
      <c r="D7" s="4" t="s">
        <v>37</v>
      </c>
      <c r="E7" s="4" t="s">
        <v>38</v>
      </c>
      <c r="F7" s="4" t="s">
        <v>2</v>
      </c>
      <c r="G7" s="9" t="s">
        <v>40</v>
      </c>
      <c r="H7" s="10" t="s">
        <v>41</v>
      </c>
    </row>
    <row r="8" spans="1:8" hidden="1" x14ac:dyDescent="0.25">
      <c r="A8" s="2">
        <v>3672</v>
      </c>
      <c r="B8" s="3" t="s">
        <v>3</v>
      </c>
      <c r="C8" s="2">
        <v>13</v>
      </c>
      <c r="D8" s="2">
        <v>13</v>
      </c>
      <c r="E8" s="2">
        <v>0</v>
      </c>
      <c r="F8" s="2">
        <f>E8+D8-C8</f>
        <v>0</v>
      </c>
      <c r="H8"/>
    </row>
    <row r="9" spans="1:8" hidden="1" x14ac:dyDescent="0.25">
      <c r="A9" s="2">
        <v>4623</v>
      </c>
      <c r="B9" s="3" t="s">
        <v>4</v>
      </c>
      <c r="C9" s="2">
        <v>1</v>
      </c>
      <c r="D9" s="2">
        <v>1</v>
      </c>
      <c r="E9" s="2">
        <v>0</v>
      </c>
      <c r="F9" s="2">
        <f t="shared" ref="F9:F40" si="0">E9+D9-C9</f>
        <v>0</v>
      </c>
      <c r="H9"/>
    </row>
    <row r="10" spans="1:8" hidden="1" x14ac:dyDescent="0.25">
      <c r="A10" s="2">
        <v>4625</v>
      </c>
      <c r="B10" s="3" t="s">
        <v>5</v>
      </c>
      <c r="C10" s="2">
        <v>0</v>
      </c>
      <c r="D10" s="2">
        <v>0</v>
      </c>
      <c r="E10" s="2">
        <v>0</v>
      </c>
      <c r="F10" s="2">
        <f t="shared" si="0"/>
        <v>0</v>
      </c>
      <c r="H10"/>
    </row>
    <row r="11" spans="1:8" hidden="1" x14ac:dyDescent="0.25">
      <c r="A11" s="2">
        <v>4944</v>
      </c>
      <c r="B11" s="3" t="s">
        <v>6</v>
      </c>
      <c r="C11" s="2">
        <v>0</v>
      </c>
      <c r="D11" s="2">
        <v>0</v>
      </c>
      <c r="E11" s="2">
        <v>0</v>
      </c>
      <c r="F11" s="2">
        <f t="shared" si="0"/>
        <v>0</v>
      </c>
      <c r="H11"/>
    </row>
    <row r="12" spans="1:8" hidden="1" x14ac:dyDescent="0.25">
      <c r="A12" s="2">
        <v>5275</v>
      </c>
      <c r="B12" s="3" t="s">
        <v>7</v>
      </c>
      <c r="C12" s="2">
        <v>142</v>
      </c>
      <c r="D12" s="2">
        <f>113+48</f>
        <v>161</v>
      </c>
      <c r="E12" s="2">
        <v>0</v>
      </c>
      <c r="F12" s="2">
        <f t="shared" si="0"/>
        <v>19</v>
      </c>
      <c r="H12"/>
    </row>
    <row r="13" spans="1:8" hidden="1" x14ac:dyDescent="0.25">
      <c r="A13" s="2">
        <v>5919</v>
      </c>
      <c r="B13" s="3" t="s">
        <v>8</v>
      </c>
      <c r="C13" s="2">
        <v>0</v>
      </c>
      <c r="D13" s="2">
        <v>0</v>
      </c>
      <c r="E13" s="2">
        <v>0</v>
      </c>
      <c r="F13" s="2">
        <f t="shared" si="0"/>
        <v>0</v>
      </c>
      <c r="H13"/>
    </row>
    <row r="14" spans="1:8" hidden="1" x14ac:dyDescent="0.25">
      <c r="A14" s="2">
        <v>6167</v>
      </c>
      <c r="B14" s="3" t="s">
        <v>9</v>
      </c>
      <c r="C14" s="2">
        <v>19</v>
      </c>
      <c r="D14" s="2">
        <v>19</v>
      </c>
      <c r="E14" s="2">
        <v>0</v>
      </c>
      <c r="F14" s="2">
        <f t="shared" si="0"/>
        <v>0</v>
      </c>
      <c r="H14"/>
    </row>
    <row r="15" spans="1:8" hidden="1" x14ac:dyDescent="0.25">
      <c r="A15" s="2">
        <v>6721</v>
      </c>
      <c r="B15" s="3" t="s">
        <v>10</v>
      </c>
      <c r="C15" s="2">
        <v>0</v>
      </c>
      <c r="D15" s="2">
        <v>0</v>
      </c>
      <c r="E15" s="2">
        <v>0</v>
      </c>
      <c r="F15" s="2">
        <f t="shared" si="0"/>
        <v>0</v>
      </c>
      <c r="H15"/>
    </row>
    <row r="16" spans="1:8" hidden="1" x14ac:dyDescent="0.25">
      <c r="A16" s="2">
        <v>6722</v>
      </c>
      <c r="B16" s="3" t="s">
        <v>11</v>
      </c>
      <c r="C16" s="2">
        <v>0</v>
      </c>
      <c r="D16" s="2">
        <v>0</v>
      </c>
      <c r="E16" s="2">
        <v>0</v>
      </c>
      <c r="F16" s="2">
        <f t="shared" si="0"/>
        <v>0</v>
      </c>
      <c r="H16"/>
    </row>
    <row r="17" spans="1:7" customFormat="1" hidden="1" x14ac:dyDescent="0.25">
      <c r="A17" s="2">
        <v>6902</v>
      </c>
      <c r="B17" s="3" t="s">
        <v>12</v>
      </c>
      <c r="C17" s="2">
        <v>16</v>
      </c>
      <c r="D17" s="2">
        <v>16</v>
      </c>
      <c r="E17" s="2">
        <v>0</v>
      </c>
      <c r="F17" s="2">
        <f t="shared" si="0"/>
        <v>0</v>
      </c>
    </row>
    <row r="18" spans="1:7" customFormat="1" hidden="1" x14ac:dyDescent="0.25">
      <c r="A18" s="2">
        <v>7117</v>
      </c>
      <c r="B18" s="3" t="s">
        <v>13</v>
      </c>
      <c r="C18" s="2">
        <v>40</v>
      </c>
      <c r="D18" s="2">
        <v>40</v>
      </c>
      <c r="E18" s="2">
        <v>0</v>
      </c>
      <c r="F18" s="2">
        <f t="shared" si="0"/>
        <v>0</v>
      </c>
    </row>
    <row r="19" spans="1:7" customFormat="1" hidden="1" x14ac:dyDescent="0.25">
      <c r="A19" s="2">
        <v>7896</v>
      </c>
      <c r="B19" s="3" t="s">
        <v>14</v>
      </c>
      <c r="C19" s="2">
        <v>0</v>
      </c>
      <c r="D19" s="2">
        <v>0</v>
      </c>
      <c r="E19" s="2">
        <v>0</v>
      </c>
      <c r="F19" s="2">
        <f t="shared" si="0"/>
        <v>0</v>
      </c>
    </row>
    <row r="20" spans="1:7" customFormat="1" hidden="1" x14ac:dyDescent="0.25">
      <c r="A20" s="2">
        <v>8316</v>
      </c>
      <c r="B20" s="3" t="s">
        <v>15</v>
      </c>
      <c r="C20" s="2">
        <v>204</v>
      </c>
      <c r="D20" s="2">
        <v>204</v>
      </c>
      <c r="E20" s="2">
        <v>0</v>
      </c>
      <c r="F20" s="2">
        <f t="shared" si="0"/>
        <v>0</v>
      </c>
    </row>
    <row r="21" spans="1:7" customFormat="1" hidden="1" x14ac:dyDescent="0.25">
      <c r="A21" s="2">
        <v>8317</v>
      </c>
      <c r="B21" s="3" t="s">
        <v>16</v>
      </c>
      <c r="C21" s="2">
        <v>0</v>
      </c>
      <c r="D21" s="2">
        <v>0</v>
      </c>
      <c r="E21" s="2">
        <v>0</v>
      </c>
      <c r="F21" s="2">
        <f t="shared" si="0"/>
        <v>0</v>
      </c>
    </row>
    <row r="22" spans="1:7" customFormat="1" hidden="1" x14ac:dyDescent="0.25">
      <c r="A22" s="2">
        <v>8722</v>
      </c>
      <c r="B22" s="3" t="s">
        <v>17</v>
      </c>
      <c r="C22" s="2">
        <v>113</v>
      </c>
      <c r="D22" s="2">
        <f>101+12</f>
        <v>113</v>
      </c>
      <c r="E22" s="2">
        <v>0</v>
      </c>
      <c r="F22" s="2">
        <f t="shared" si="0"/>
        <v>0</v>
      </c>
    </row>
    <row r="23" spans="1:7" customFormat="1" hidden="1" x14ac:dyDescent="0.25">
      <c r="A23" s="2">
        <v>9227</v>
      </c>
      <c r="B23" s="3" t="s">
        <v>18</v>
      </c>
      <c r="C23" s="2">
        <v>0</v>
      </c>
      <c r="D23" s="2">
        <v>0</v>
      </c>
      <c r="E23" s="2">
        <v>0</v>
      </c>
      <c r="F23" s="2">
        <f t="shared" si="0"/>
        <v>0</v>
      </c>
    </row>
    <row r="24" spans="1:7" customFormat="1" hidden="1" x14ac:dyDescent="0.25">
      <c r="A24" s="2">
        <v>9511</v>
      </c>
      <c r="B24" s="3" t="s">
        <v>19</v>
      </c>
      <c r="C24" s="2">
        <v>26</v>
      </c>
      <c r="D24" s="2">
        <v>26</v>
      </c>
      <c r="E24" s="2">
        <v>0</v>
      </c>
      <c r="F24" s="2">
        <f t="shared" si="0"/>
        <v>0</v>
      </c>
    </row>
    <row r="25" spans="1:7" customFormat="1" hidden="1" x14ac:dyDescent="0.25">
      <c r="A25" s="2">
        <v>10252</v>
      </c>
      <c r="B25" s="3" t="s">
        <v>20</v>
      </c>
      <c r="C25" s="2">
        <v>0</v>
      </c>
      <c r="D25" s="2">
        <v>0</v>
      </c>
      <c r="E25" s="2">
        <v>0</v>
      </c>
      <c r="F25" s="2">
        <f t="shared" si="0"/>
        <v>0</v>
      </c>
    </row>
    <row r="26" spans="1:7" customFormat="1" hidden="1" x14ac:dyDescent="0.25">
      <c r="A26" s="2">
        <v>10253</v>
      </c>
      <c r="B26" s="3" t="s">
        <v>21</v>
      </c>
      <c r="C26" s="2">
        <v>73</v>
      </c>
      <c r="D26" s="2">
        <v>74</v>
      </c>
      <c r="E26" s="2">
        <v>0</v>
      </c>
      <c r="F26" s="2">
        <f t="shared" si="0"/>
        <v>1</v>
      </c>
      <c r="G26" t="s">
        <v>39</v>
      </c>
    </row>
    <row r="27" spans="1:7" customFormat="1" hidden="1" x14ac:dyDescent="0.25">
      <c r="A27" s="2">
        <v>10254</v>
      </c>
      <c r="B27" s="3" t="s">
        <v>22</v>
      </c>
      <c r="C27" s="2">
        <v>0</v>
      </c>
      <c r="D27" s="2">
        <v>0</v>
      </c>
      <c r="E27" s="2">
        <v>0</v>
      </c>
      <c r="F27" s="2">
        <f t="shared" si="0"/>
        <v>0</v>
      </c>
    </row>
    <row r="28" spans="1:7" customFormat="1" hidden="1" x14ac:dyDescent="0.25">
      <c r="A28" s="2">
        <v>11620</v>
      </c>
      <c r="B28" s="3" t="s">
        <v>23</v>
      </c>
      <c r="C28" s="2">
        <v>23</v>
      </c>
      <c r="D28" s="2">
        <v>23</v>
      </c>
      <c r="E28" s="2">
        <v>0</v>
      </c>
      <c r="F28" s="2">
        <f t="shared" si="0"/>
        <v>0</v>
      </c>
    </row>
    <row r="29" spans="1:7" customFormat="1" hidden="1" x14ac:dyDescent="0.25">
      <c r="A29" s="2">
        <v>11621</v>
      </c>
      <c r="B29" s="3" t="s">
        <v>24</v>
      </c>
      <c r="C29" s="2">
        <v>0</v>
      </c>
      <c r="D29" s="2">
        <v>0</v>
      </c>
      <c r="E29" s="2">
        <v>0</v>
      </c>
      <c r="F29" s="2">
        <f t="shared" si="0"/>
        <v>0</v>
      </c>
    </row>
    <row r="30" spans="1:7" customFormat="1" hidden="1" x14ac:dyDescent="0.25">
      <c r="A30" s="2">
        <v>12679</v>
      </c>
      <c r="B30" s="3" t="s">
        <v>25</v>
      </c>
      <c r="C30" s="2">
        <v>16</v>
      </c>
      <c r="D30" s="2">
        <v>17</v>
      </c>
      <c r="E30" s="2">
        <v>0</v>
      </c>
      <c r="F30" s="2">
        <f t="shared" si="0"/>
        <v>1</v>
      </c>
    </row>
    <row r="31" spans="1:7" customFormat="1" hidden="1" x14ac:dyDescent="0.25">
      <c r="A31" s="2">
        <v>12748</v>
      </c>
      <c r="B31" s="3" t="s">
        <v>26</v>
      </c>
      <c r="C31" s="2">
        <v>7</v>
      </c>
      <c r="D31" s="2">
        <v>7</v>
      </c>
      <c r="E31" s="2">
        <v>0</v>
      </c>
      <c r="F31" s="2">
        <f t="shared" si="0"/>
        <v>0</v>
      </c>
      <c r="G31" t="s">
        <v>39</v>
      </c>
    </row>
    <row r="32" spans="1:7" customFormat="1" hidden="1" x14ac:dyDescent="0.25">
      <c r="A32" s="2">
        <v>12798</v>
      </c>
      <c r="B32" s="3" t="s">
        <v>27</v>
      </c>
      <c r="C32" s="2">
        <v>145</v>
      </c>
      <c r="D32" s="2">
        <v>145</v>
      </c>
      <c r="E32" s="2">
        <v>0</v>
      </c>
      <c r="F32" s="2">
        <f t="shared" si="0"/>
        <v>0</v>
      </c>
    </row>
    <row r="33" spans="1:8" hidden="1" x14ac:dyDescent="0.25">
      <c r="A33" s="2">
        <v>12799</v>
      </c>
      <c r="B33" s="3" t="s">
        <v>28</v>
      </c>
      <c r="C33" s="2">
        <v>232</v>
      </c>
      <c r="D33" s="2">
        <f>136+96</f>
        <v>232</v>
      </c>
      <c r="E33" s="2">
        <v>0</v>
      </c>
      <c r="F33" s="2">
        <f t="shared" si="0"/>
        <v>0</v>
      </c>
      <c r="H33"/>
    </row>
    <row r="34" spans="1:8" x14ac:dyDescent="0.25">
      <c r="A34" s="2">
        <v>12898</v>
      </c>
      <c r="B34" s="3" t="s">
        <v>29</v>
      </c>
      <c r="C34" s="2">
        <v>30</v>
      </c>
      <c r="D34" s="2">
        <v>29</v>
      </c>
      <c r="E34" s="2">
        <v>0</v>
      </c>
      <c r="F34" s="2">
        <f t="shared" si="0"/>
        <v>-1</v>
      </c>
      <c r="G34" s="5">
        <v>1.26</v>
      </c>
      <c r="H34" s="7">
        <f>G34*F34</f>
        <v>-1.26</v>
      </c>
    </row>
    <row r="35" spans="1:8" x14ac:dyDescent="0.25">
      <c r="A35" s="2">
        <v>13364</v>
      </c>
      <c r="B35" s="3" t="s">
        <v>30</v>
      </c>
      <c r="C35" s="2">
        <v>52</v>
      </c>
      <c r="D35" s="2">
        <v>51</v>
      </c>
      <c r="E35" s="2">
        <v>0</v>
      </c>
      <c r="F35" s="2">
        <f t="shared" si="0"/>
        <v>-1</v>
      </c>
      <c r="G35" s="5">
        <v>1.64</v>
      </c>
      <c r="H35" s="7">
        <f>G35*F35</f>
        <v>-1.64</v>
      </c>
    </row>
    <row r="36" spans="1:8" hidden="1" x14ac:dyDescent="0.25">
      <c r="A36" s="2">
        <v>14043</v>
      </c>
      <c r="B36" s="3" t="s">
        <v>31</v>
      </c>
      <c r="C36" s="2">
        <v>72</v>
      </c>
      <c r="D36" s="2">
        <v>72</v>
      </c>
      <c r="E36" s="2">
        <v>0</v>
      </c>
      <c r="F36" s="2">
        <f t="shared" si="0"/>
        <v>0</v>
      </c>
      <c r="H36"/>
    </row>
    <row r="37" spans="1:8" hidden="1" x14ac:dyDescent="0.25">
      <c r="A37" s="2">
        <v>18884</v>
      </c>
      <c r="B37" s="3" t="s">
        <v>32</v>
      </c>
      <c r="C37" s="2">
        <v>54</v>
      </c>
      <c r="D37" s="2">
        <v>54</v>
      </c>
      <c r="E37" s="2">
        <v>0</v>
      </c>
      <c r="F37" s="2">
        <f t="shared" si="0"/>
        <v>0</v>
      </c>
      <c r="H37"/>
    </row>
    <row r="38" spans="1:8" hidden="1" x14ac:dyDescent="0.25">
      <c r="A38" s="2">
        <v>18888</v>
      </c>
      <c r="B38" s="3" t="s">
        <v>33</v>
      </c>
      <c r="C38" s="2">
        <v>334</v>
      </c>
      <c r="D38" s="2">
        <v>334</v>
      </c>
      <c r="E38" s="2">
        <v>0</v>
      </c>
      <c r="F38" s="2">
        <f t="shared" si="0"/>
        <v>0</v>
      </c>
      <c r="H38"/>
    </row>
    <row r="39" spans="1:8" hidden="1" x14ac:dyDescent="0.25">
      <c r="A39" s="2">
        <v>20887</v>
      </c>
      <c r="B39" s="3" t="s">
        <v>34</v>
      </c>
      <c r="C39" s="2">
        <v>122</v>
      </c>
      <c r="D39" s="2">
        <v>122</v>
      </c>
      <c r="E39" s="2">
        <v>0</v>
      </c>
      <c r="F39" s="2">
        <f t="shared" si="0"/>
        <v>0</v>
      </c>
      <c r="H39"/>
    </row>
    <row r="40" spans="1:8" hidden="1" x14ac:dyDescent="0.25">
      <c r="A40" s="2">
        <v>22116</v>
      </c>
      <c r="B40" s="3" t="s">
        <v>35</v>
      </c>
      <c r="C40" s="2">
        <v>0</v>
      </c>
      <c r="D40" s="2">
        <v>0</v>
      </c>
      <c r="E40" s="2">
        <v>0</v>
      </c>
      <c r="F40" s="2">
        <f t="shared" si="0"/>
        <v>0</v>
      </c>
      <c r="H40"/>
    </row>
    <row r="41" spans="1:8" x14ac:dyDescent="0.25">
      <c r="G41" t="s">
        <v>42</v>
      </c>
      <c r="H41" s="6">
        <f>SUBTOTAL(9,H34:H40)</f>
        <v>-2.9</v>
      </c>
    </row>
    <row r="42" spans="1:8" x14ac:dyDescent="0.25">
      <c r="F42" t="s">
        <v>43</v>
      </c>
    </row>
    <row r="43" spans="1:8" x14ac:dyDescent="0.25">
      <c r="H43" s="8">
        <v>2.9</v>
      </c>
    </row>
  </sheetData>
  <autoFilter ref="A7:F42">
    <filterColumn colId="5">
      <filters blank="1">
        <filter val="-1"/>
      </filters>
    </filterColumn>
  </autoFilter>
  <pageMargins left="0.7" right="0.7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Hoja2</vt:lpstr>
      <vt:lpstr>Hoja3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INVENTARIO-2</dc:creator>
  <cp:lastModifiedBy>INVENTARIO-2</cp:lastModifiedBy>
  <dcterms:created xsi:type="dcterms:W3CDTF">2022-07-28T14:29:11Z</dcterms:created>
  <dcterms:modified xsi:type="dcterms:W3CDTF">2022-07-28T19:32:04Z</dcterms:modified>
</cp:coreProperties>
</file>