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Z:\"/>
    </mc:Choice>
  </mc:AlternateContent>
  <bookViews>
    <workbookView xWindow="0" yWindow="0" windowWidth="15330" windowHeight="7620"/>
  </bookViews>
  <sheets>
    <sheet name="Hoja1" sheetId="1" r:id="rId1"/>
    <sheet name="faltante" sheetId="2" r:id="rId2"/>
    <sheet name="sobrante" sheetId="3" r:id="rId3"/>
  </sheets>
  <calcPr calcId="162913"/>
</workbook>
</file>

<file path=xl/calcChain.xml><?xml version="1.0" encoding="utf-8"?>
<calcChain xmlns="http://schemas.openxmlformats.org/spreadsheetml/2006/main">
  <c r="F86" i="2" l="1"/>
  <c r="F85" i="2"/>
  <c r="F84" i="2"/>
  <c r="F83" i="2"/>
  <c r="F82" i="2"/>
  <c r="F80" i="2"/>
  <c r="F79" i="2"/>
  <c r="F78" i="2"/>
  <c r="F77" i="2"/>
  <c r="F76" i="2"/>
  <c r="F73" i="2"/>
  <c r="F72" i="2"/>
  <c r="F71" i="2"/>
  <c r="F69" i="2"/>
  <c r="F68" i="2"/>
  <c r="F67" i="2"/>
  <c r="F66" i="2"/>
  <c r="F65" i="2"/>
  <c r="F64" i="2"/>
  <c r="F63" i="2"/>
  <c r="F62" i="2"/>
  <c r="F61" i="2"/>
  <c r="F60" i="2"/>
  <c r="F59" i="2"/>
  <c r="F58" i="2"/>
  <c r="F57" i="2"/>
  <c r="F56" i="2"/>
  <c r="F55" i="2"/>
  <c r="F54" i="2"/>
  <c r="F53" i="2"/>
  <c r="F52" i="2"/>
  <c r="F51" i="2"/>
  <c r="F50" i="2"/>
  <c r="F49" i="2"/>
  <c r="F48" i="2"/>
  <c r="F47" i="2"/>
  <c r="F46" i="2"/>
  <c r="F45" i="2"/>
  <c r="F44" i="2"/>
  <c r="F43" i="2"/>
  <c r="F42" i="2"/>
  <c r="F41" i="2"/>
  <c r="F40" i="2"/>
  <c r="F39" i="2"/>
  <c r="F38" i="2"/>
  <c r="F37" i="2"/>
  <c r="F36" i="2"/>
  <c r="F35" i="2"/>
  <c r="F34" i="2"/>
  <c r="F33" i="2"/>
  <c r="F32" i="2"/>
  <c r="F31" i="2"/>
  <c r="F30" i="2"/>
  <c r="F29" i="2"/>
  <c r="F28" i="2"/>
  <c r="F27" i="2"/>
  <c r="F24" i="2"/>
  <c r="F23" i="2"/>
  <c r="F22" i="2"/>
  <c r="F21" i="2"/>
  <c r="F20" i="2"/>
  <c r="F19" i="2"/>
  <c r="F18" i="2"/>
  <c r="F17" i="2"/>
  <c r="F16" i="2"/>
  <c r="F15" i="2"/>
  <c r="F7" i="1" l="1"/>
  <c r="F8" i="1"/>
  <c r="F9" i="1"/>
  <c r="F10" i="1"/>
  <c r="F6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11" i="1"/>
</calcChain>
</file>

<file path=xl/connections.xml><?xml version="1.0" encoding="utf-8"?>
<connections xmlns="http://schemas.openxmlformats.org/spreadsheetml/2006/main">
  <connection id="1" name="CICLICO DE IANCARINA 17.03.22 FRANYER OCHOA" type="4" refreshedVersion="0" background="1">
    <webPr xml="1" sourceData="1" url="C:\Users\INVENTARIO-5\Pictures\CICLICO DE IANCARINA 17.03.22 FRANYER OCHOA.xml" htmlTables="1" htmlFormat="all"/>
  </connection>
</connections>
</file>

<file path=xl/sharedStrings.xml><?xml version="1.0" encoding="utf-8"?>
<sst xmlns="http://schemas.openxmlformats.org/spreadsheetml/2006/main" count="163" uniqueCount="81">
  <si>
    <t>Producto</t>
  </si>
  <si>
    <t>AVENA EN HOJUELAS FORTIFICADA 800GR AVELINA</t>
  </si>
  <si>
    <t>AVENA EN HOJUELAS INSTANTANEA 400GR AVELINA</t>
  </si>
  <si>
    <t>AVENA EN HOJUELA INSTANTANEA 800GR AVELINA</t>
  </si>
  <si>
    <t>AVENA EN HOJUELAS ENTERAS 400GR AVELINA</t>
  </si>
  <si>
    <t>TOMATE PELADO 400 GR MARY</t>
  </si>
  <si>
    <t>AVENA EN HOJUELA ENTERA 800GR AVELINA</t>
  </si>
  <si>
    <t>GALLETAS MARIA 250 GR CALEDONIA</t>
  </si>
  <si>
    <t>PASTA VERMICELLI 500 GR MARY</t>
  </si>
  <si>
    <t>MAIZ PARA COTUFA 250 GR MARY</t>
  </si>
  <si>
    <t>CREMA DE ARROZ 450 GR MARY</t>
  </si>
  <si>
    <t>GALLETAS 2 SABORES 216 GR CHOC/ VAINILLA CALEDONIA</t>
  </si>
  <si>
    <t>GALLETAS 216 GR 2 SABORES FRESA VAINILLA CALEDONIA.</t>
  </si>
  <si>
    <t>PURE DE TOMATE 700 GR MARY</t>
  </si>
  <si>
    <t>GALLETAS TIPTOP MANI 80GR CALEDONIA</t>
  </si>
  <si>
    <t>PASTA 500 GR PLUMITAS MARY</t>
  </si>
  <si>
    <t>GALLETAS CHARMY FRESA 216GR CALEDONIA</t>
  </si>
  <si>
    <t>ARROZ SUPERIOR 1 KG MARY</t>
  </si>
  <si>
    <t>AVENA EN HOJUELAS TRADICIONAL 600GR AVELINA</t>
  </si>
  <si>
    <t>GALLETAS TIPTOP COCO 80GR CALEDONIA</t>
  </si>
  <si>
    <t>GALLETAS CHARMY VAINILLA 216GR CALEDONIA</t>
  </si>
  <si>
    <t>PASTA TORNILLO 500GR MARY</t>
  </si>
  <si>
    <t>GALLETAS TIPTOP VAINILLA 80GR CALEDONIA</t>
  </si>
  <si>
    <t>GALLETA TIPTOP CHOCOLATE 80GR CALEDONIA</t>
  </si>
  <si>
    <t>ARROZ 1 KG ESMERALDA MARY</t>
  </si>
  <si>
    <t>ARROZ 800 GR INTEGRAL MARY</t>
  </si>
  <si>
    <t>GALLETAS CHARMY CHOCO 216GR CALEDONIA</t>
  </si>
  <si>
    <t>PASTA 500 GR LINGUINI MARY</t>
  </si>
  <si>
    <t>PASTA 1 KG VERMICELLI  MARY</t>
  </si>
  <si>
    <t>PASTA 1 KG TORNILLO MARY</t>
  </si>
  <si>
    <t>ARROZ TRADICIONAL 1 KG MARY</t>
  </si>
  <si>
    <t>PALMITOS 400 GR ENTEROS NATURAL MARY</t>
  </si>
  <si>
    <t>ARROZ DORADO PARBOILED 800GR MARY</t>
  </si>
  <si>
    <t>CARAOTAS NEGRAS 500GR MARY</t>
  </si>
  <si>
    <t>CUBITO DETALLADO</t>
  </si>
  <si>
    <t>PASTA 500 GR DEDAL   MARY</t>
  </si>
  <si>
    <t>PASTA PREMIUM RIGATONI 500GR MARY</t>
  </si>
  <si>
    <t>ARROZ BLANCO TIPO III 800GR EMI</t>
  </si>
  <si>
    <t>AVENA EN HOJUELAS TRADICIONAL 400GR  AVELINA</t>
  </si>
  <si>
    <t>DISPONIBLE</t>
  </si>
  <si>
    <t>CREMA DE ARROZ BOLSA 450GR MARY</t>
  </si>
  <si>
    <t>MAIZ PARA COTUFAS  500GR   MARY</t>
  </si>
  <si>
    <t>GALLETA MARIA PREMIUM 140GR CALEDONIA</t>
  </si>
  <si>
    <t>ARVEJAS AMARILLAS ENTERAS 500GR MARY</t>
  </si>
  <si>
    <t>GARBANZOS 500GR MARY</t>
  </si>
  <si>
    <t>LENTEJAS 500GR MARY</t>
  </si>
  <si>
    <t>PASTA PREMIUM MACARRON 500GR MARY</t>
  </si>
  <si>
    <t>ARROZ  PREMIUM 1 KG BLANCO  TIPO 1  MARY</t>
  </si>
  <si>
    <t>ARROZ  TIPO III 1KG  BLANCO  EMI</t>
  </si>
  <si>
    <t>ARVEJA VERDE PARTIDA 500 GR MARY</t>
  </si>
  <si>
    <t>PASTA 1 KG PLUMA MARY</t>
  </si>
  <si>
    <t>PASTA TRADICIONAL 1 KG VERMICELLI MARY</t>
  </si>
  <si>
    <t>PASTA TRADICIONAL 1 KG PLUMA MARY</t>
  </si>
  <si>
    <t>ARROZ PREMIUM 900 GR MARY</t>
  </si>
  <si>
    <t>PASTA 1 KG VERMICELLI SUPERIOR MARY</t>
  </si>
  <si>
    <t>PASTA PLUMA PREMIUM 500 GR MARY</t>
  </si>
  <si>
    <t>PASTA TORNILLO SUPERIOR 1 KG MARY</t>
  </si>
  <si>
    <t>PASTA  DEDAL PREMIUM 500 GR MARY</t>
  </si>
  <si>
    <t>PASTA TORNILLO PREMIUM 500 GR MARY</t>
  </si>
  <si>
    <t>HARINA DE TRIGO 900 GR TODO USO MARY.</t>
  </si>
  <si>
    <t>PASTA LARGA PREMIUM LINGUINI 500 GR MARY.</t>
  </si>
  <si>
    <t>PASTA PREMIUM 500 GR VERMICELLI MARY</t>
  </si>
  <si>
    <t>PASTA PREMIUM 500 GR MACARRON MARY</t>
  </si>
  <si>
    <t>PASTA PREMIUM 500 GR RIGATONI MARY</t>
  </si>
  <si>
    <t>ARROZ ESMERALDA 900GR MARY</t>
  </si>
  <si>
    <t>FIDEOS INSTANTANEO CARNE 75 GR KNORR</t>
  </si>
  <si>
    <t>FIDEOS INSTANTANEO 75 GR POLLO KNORR</t>
  </si>
  <si>
    <t>GALLETAS 192 GR CHARMY MOKA</t>
  </si>
  <si>
    <t>CUBITOS DE POLLO 80 GR KNORR</t>
  </si>
  <si>
    <t>GALLETA CHOCOLATE 192 GR CHARMY CALEDONIA</t>
  </si>
  <si>
    <t>GALLETA FRESA 192 GR CHARMY</t>
  </si>
  <si>
    <t>GALLETAS 192 GR VAINILLA CHARMY</t>
  </si>
  <si>
    <t>GALLETAS TIP-TOP CHOCO MANI 80G</t>
  </si>
  <si>
    <t xml:space="preserve">SITEMA </t>
  </si>
  <si>
    <t>FISICO</t>
  </si>
  <si>
    <t>VENTA</t>
  </si>
  <si>
    <t>DIFERENCIA</t>
  </si>
  <si>
    <t>Codigo</t>
  </si>
  <si>
    <t>CICLICO DE IANCARINA DESDE EL ULTIMO INVENTARIO GENERAL DESDE 25/02/22 HASTA 17/03/22</t>
  </si>
  <si>
    <t>CICLICO DE IANCARINA DESDE EL ULTIMO INVENTARIO GENERAL DESDE 25/02/22 HASTA 18/03/22</t>
  </si>
  <si>
    <t>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</si>
</sst>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scheme val="minor"/>
    </font>
    <font>
      <sz val="11"/>
      <color theme="1" tint="4.9989318521683403E-2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1">
    <xf numFmtId="0" fontId="0" fillId="0" borderId="0"/>
  </cellStyleXfs>
  <cellXfs count="16">
    <xf numFmtId="0" fontId="0" fillId="0" borderId="0" xfId="0"/>
    <xf numFmtId="0" fontId="0" fillId="0" borderId="1" xfId="0" applyBorder="1"/>
    <xf numFmtId="49" fontId="0" fillId="0" borderId="1" xfId="0" applyNumberFormat="1" applyBorder="1"/>
    <xf numFmtId="0" fontId="1" fillId="2" borderId="1" xfId="0" applyFont="1" applyFill="1" applyBorder="1"/>
    <xf numFmtId="49" fontId="1" fillId="2" borderId="1" xfId="0" applyNumberFormat="1" applyFont="1" applyFill="1" applyBorder="1"/>
    <xf numFmtId="0" fontId="1" fillId="2" borderId="2" xfId="0" applyFont="1" applyFill="1" applyBorder="1"/>
    <xf numFmtId="0" fontId="1" fillId="2" borderId="3" xfId="0" applyFont="1" applyFill="1" applyBorder="1"/>
    <xf numFmtId="0" fontId="1" fillId="2" borderId="4" xfId="0" applyFont="1" applyFill="1" applyBorder="1"/>
    <xf numFmtId="0" fontId="0" fillId="0" borderId="5" xfId="0" applyBorder="1"/>
    <xf numFmtId="0" fontId="0" fillId="0" borderId="6" xfId="0" applyBorder="1"/>
    <xf numFmtId="0" fontId="1" fillId="2" borderId="5" xfId="0" applyFont="1" applyFill="1" applyBorder="1"/>
    <xf numFmtId="0" fontId="1" fillId="2" borderId="6" xfId="0" applyFont="1" applyFill="1" applyBorder="1"/>
    <xf numFmtId="0" fontId="1" fillId="2" borderId="7" xfId="0" applyFont="1" applyFill="1" applyBorder="1"/>
    <xf numFmtId="49" fontId="1" fillId="2" borderId="8" xfId="0" applyNumberFormat="1" applyFont="1" applyFill="1" applyBorder="1"/>
    <xf numFmtId="0" fontId="1" fillId="2" borderId="8" xfId="0" applyFont="1" applyFill="1" applyBorder="1"/>
    <xf numFmtId="0" fontId="1" fillId="2" borderId="9" xfId="0" applyFont="1" applyFill="1" applyBorder="1"/>
  </cellXfs>
  <cellStyles count="1">
    <cellStyle name="Normal" xfId="0" builtinId="0"/>
  </cellStyles>
  <dxfs count="20">
    <dxf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theme="1" tint="4.9989318521683403E-2"/>
        <name val="Calibri"/>
        <scheme val="minor"/>
      </font>
      <fill>
        <patternFill patternType="solid">
          <fgColor indexed="64"/>
          <bgColor theme="0"/>
        </patternFill>
      </fill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theme="1" tint="4.9989318521683403E-2"/>
        <name val="Calibri"/>
        <scheme val="minor"/>
      </font>
      <fill>
        <patternFill patternType="solid">
          <fgColor indexed="64"/>
          <bgColor theme="0"/>
        </patternFill>
      </fill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xmlMaps.xml><?xml version="1.0" encoding="utf-8"?>
<MapInfo xmlns="http://schemas.openxmlformats.org/spreadsheetml/2006/main" SelectionNamespaces="">
  <Schema ID="Schema1">
    <xsd:schema xmlns:xsd="http://www.w3.org/2001/XMLSchema" xmlns="">
      <xsd:element nillable="true" name="ReporteStellar">
        <xsd:complexType>
          <xsd:sequence minOccurs="0">
            <xsd:element minOccurs="0" maxOccurs="unbounded" nillable="true" name="Registro" form="unqualified">
              <xsd:complexType>
                <xsd:sequence minOccurs="0">
                  <xsd:element minOccurs="0" nillable="true" type="xsd:string" name="Codigo" form="unqualified"/>
                  <xsd:element minOccurs="0" nillable="true" type="xsd:string" name="Descripcion" form="unqualified"/>
                  <xsd:element minOccurs="0" nillable="true" type="xsd:string" name="Responsable" form="unqualified"/>
                  <xsd:element minOccurs="0" maxOccurs="unbounded" nillable="true" name="Madepartamentos" form="unqualified">
                    <xsd:complexType>
                      <xsd:sequence minOccurs="0">
                        <xsd:element minOccurs="0" nillable="true" type="xsd:string" name="Departamento" form="unqualified"/>
                        <xsd:element minOccurs="0" maxOccurs="unbounded" nillable="true" name="Maproductos" form="unqualified">
                          <xsd:complexType>
                            <xsd:sequence minOccurs="0">
                              <xsd:element minOccurs="0" nillable="true" type="xsd:integer" name="Codigo_Producto" form="unqualified"/>
                              <xsd:element minOccurs="0" nillable="true" type="xsd:string" name="Modelo" form="unqualified"/>
                              <xsd:element minOccurs="0" nillable="true" type="xsd:string" name="Producto" form="unqualified"/>
                              <xsd:element minOccurs="0" nillable="true" type="xsd:integer" name="Disponibles" form="unqualified"/>
                              <xsd:element minOccurs="0" nillable="true" type="xsd:integer" name="Existencia" form="unqualified"/>
                              <xsd:element minOccurs="0" nillable="true" type="xsd:integer" name="Pedido" form="unqualified"/>
                              <xsd:element minOccurs="0" nillable="true" type="xsd:integer" name="Comprometida" form="unqualified"/>
                            </xsd:sequence>
                          </xsd:complexType>
                        </xsd:element>
                      </xsd:sequence>
                    </xsd:complexType>
                  </xsd:element>
                </xsd:sequence>
              </xsd:complexType>
            </xsd:element>
          </xsd:sequence>
        </xsd:complexType>
      </xsd:element>
    </xsd:schema>
  </Schema>
  <Map ID="1" Name="ReporteStellar_Map" RootElement="ReporteStellar" SchemaID="Schema1" ShowImportExportValidationErrors="false" AutoFit="true" Append="false" PreserveSortAFLayout="true" PreserveFormat="true">
    <DataBinding FileBinding="true" ConnectionID="1" DataBindingLoadMode="1"/>
  </Map>
</MapInfo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connections" Target="connections.xml"/><Relationship Id="rId4" Type="http://schemas.openxmlformats.org/officeDocument/2006/relationships/theme" Target="theme/theme1.xml"/><Relationship Id="rId9" Type="http://schemas.openxmlformats.org/officeDocument/2006/relationships/xmlMaps" Target="xmlMaps.xml"/></Relationships>
</file>

<file path=xl/tables/table1.xml><?xml version="1.0" encoding="utf-8"?>
<table xmlns="http://schemas.openxmlformats.org/spreadsheetml/2006/main" id="1" name="Tabla1" displayName="Tabla1" ref="A5:F79" tableType="xml" totalsRowShown="0" headerRowDxfId="19" headerRowBorderDxfId="18" tableBorderDxfId="17" totalsRowBorderDxfId="16" connectionId="1">
  <autoFilter ref="A5:F79">
    <filterColumn colId="5">
      <filters>
        <filter val="-1"/>
        <filter val="1"/>
      </filters>
    </filterColumn>
  </autoFilter>
  <tableColumns count="6">
    <tableColumn id="5" uniqueName="Codigo_Producto" name="Codigo" dataDxfId="15">
      <xmlColumnPr mapId="1" xpath="/ReporteStellar/Registro/Madepartamentos/Maproductos/Codigo_Producto" xmlDataType="integer"/>
    </tableColumn>
    <tableColumn id="7" uniqueName="Producto" name="Producto" dataDxfId="14">
      <xmlColumnPr mapId="1" xpath="/ReporteStellar/Registro/Madepartamentos/Maproductos/Producto" xmlDataType="string"/>
    </tableColumn>
    <tableColumn id="8" uniqueName="Disponibles" name="SITEMA " dataDxfId="13">
      <xmlColumnPr mapId="1" xpath="/ReporteStellar/Registro/Madepartamentos/Maproductos/Disponibles" xmlDataType="integer"/>
    </tableColumn>
    <tableColumn id="9" uniqueName="Existencia" name="FISICO" dataDxfId="12">
      <xmlColumnPr mapId="1" xpath="/ReporteStellar/Registro/Madepartamentos/Maproductos/Existencia" xmlDataType="integer"/>
    </tableColumn>
    <tableColumn id="10" uniqueName="Pedido" name="VENTA" dataDxfId="11">
      <xmlColumnPr mapId="1" xpath="/ReporteStellar/Registro/Madepartamentos/Maproductos/Pedido" xmlDataType="integer"/>
    </tableColumn>
    <tableColumn id="11" uniqueName="Comprometida" name="DIFERENCIA" dataDxfId="10">
      <xmlColumnPr mapId="1" xpath="/ReporteStellar/Registro/Madepartamentos/Maproductos/Comprometida" xmlDataType="integer"/>
    </tableColumn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id="2" name="Tabla13" displayName="Tabla13" ref="A14:F88" totalsRowShown="0" headerRowDxfId="9" headerRowBorderDxfId="8" tableBorderDxfId="7" totalsRowBorderDxfId="6">
  <autoFilter ref="A14:F88">
    <filterColumn colId="5">
      <filters blank="1">
        <filter val="1"/>
        <filter val="-1"/>
        <filter val="2"/>
      </filters>
    </filterColumn>
  </autoFilter>
  <tableColumns count="6">
    <tableColumn id="5" name="Codigo" dataDxfId="5"/>
    <tableColumn id="7" name="Producto" dataDxfId="4"/>
    <tableColumn id="8" name="SITEMA " dataDxfId="3"/>
    <tableColumn id="9" name="FISICO" dataDxfId="2"/>
    <tableColumn id="10" name="VENTA" dataDxfId="1"/>
    <tableColumn id="11" name="DIFERENCIA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G79"/>
  <sheetViews>
    <sheetView tabSelected="1" workbookViewId="0">
      <selection activeCell="G72" sqref="G72"/>
    </sheetView>
  </sheetViews>
  <sheetFormatPr baseColWidth="10" defaultRowHeight="15" x14ac:dyDescent="0.25"/>
  <cols>
    <col min="1" max="1" width="9.42578125" bestFit="1" customWidth="1"/>
    <col min="2" max="2" width="52.5703125" bestFit="1" customWidth="1"/>
    <col min="3" max="3" width="10.42578125" bestFit="1" customWidth="1"/>
    <col min="4" max="4" width="9" bestFit="1" customWidth="1"/>
    <col min="5" max="5" width="9.28515625" bestFit="1" customWidth="1"/>
    <col min="6" max="6" width="13.7109375" bestFit="1" customWidth="1"/>
  </cols>
  <sheetData>
    <row r="3" spans="1:7" x14ac:dyDescent="0.25">
      <c r="B3" t="s">
        <v>78</v>
      </c>
    </row>
    <row r="5" spans="1:7" x14ac:dyDescent="0.25">
      <c r="A5" s="5" t="s">
        <v>77</v>
      </c>
      <c r="B5" s="6" t="s">
        <v>0</v>
      </c>
      <c r="C5" s="6" t="s">
        <v>73</v>
      </c>
      <c r="D5" s="6" t="s">
        <v>74</v>
      </c>
      <c r="E5" s="6" t="s">
        <v>75</v>
      </c>
      <c r="F5" s="7" t="s">
        <v>76</v>
      </c>
    </row>
    <row r="6" spans="1:7" hidden="1" x14ac:dyDescent="0.25">
      <c r="A6" s="8">
        <v>1165</v>
      </c>
      <c r="B6" s="2" t="s">
        <v>1</v>
      </c>
      <c r="C6" s="1">
        <v>11</v>
      </c>
      <c r="D6" s="1">
        <v>11</v>
      </c>
      <c r="E6" s="1">
        <v>0</v>
      </c>
      <c r="F6" s="9">
        <f>Tabla1[[#This Row],[VENTA]]+Tabla1[[#This Row],[FISICO]]-Tabla1[[#This Row],[SITEMA ]]</f>
        <v>0</v>
      </c>
    </row>
    <row r="7" spans="1:7" hidden="1" x14ac:dyDescent="0.25">
      <c r="A7" s="8">
        <v>1185</v>
      </c>
      <c r="B7" s="2" t="s">
        <v>2</v>
      </c>
      <c r="C7" s="1">
        <v>8</v>
      </c>
      <c r="D7" s="1">
        <v>7</v>
      </c>
      <c r="E7" s="1">
        <v>1</v>
      </c>
      <c r="F7" s="9">
        <f>Tabla1[[#This Row],[VENTA]]+Tabla1[[#This Row],[FISICO]]-Tabla1[[#This Row],[SITEMA ]]</f>
        <v>0</v>
      </c>
    </row>
    <row r="8" spans="1:7" hidden="1" x14ac:dyDescent="0.25">
      <c r="A8" s="8">
        <v>1188</v>
      </c>
      <c r="B8" s="2" t="s">
        <v>3</v>
      </c>
      <c r="C8" s="1">
        <v>18</v>
      </c>
      <c r="D8" s="1">
        <v>18</v>
      </c>
      <c r="E8" s="1">
        <v>0</v>
      </c>
      <c r="F8" s="9">
        <f>Tabla1[[#This Row],[VENTA]]+Tabla1[[#This Row],[FISICO]]-Tabla1[[#This Row],[SITEMA ]]</f>
        <v>0</v>
      </c>
    </row>
    <row r="9" spans="1:7" hidden="1" x14ac:dyDescent="0.25">
      <c r="A9" s="10">
        <v>1192</v>
      </c>
      <c r="B9" s="4" t="s">
        <v>4</v>
      </c>
      <c r="C9" s="3">
        <v>9</v>
      </c>
      <c r="D9" s="3">
        <v>9</v>
      </c>
      <c r="E9" s="3">
        <v>0</v>
      </c>
      <c r="F9" s="11">
        <f>Tabla1[[#This Row],[VENTA]]+Tabla1[[#This Row],[FISICO]]-Tabla1[[#This Row],[SITEMA ]]</f>
        <v>0</v>
      </c>
    </row>
    <row r="10" spans="1:7" hidden="1" x14ac:dyDescent="0.25">
      <c r="A10" s="8">
        <v>1303</v>
      </c>
      <c r="B10" s="2" t="s">
        <v>5</v>
      </c>
      <c r="C10" s="1">
        <v>0</v>
      </c>
      <c r="D10" s="1"/>
      <c r="E10" s="1">
        <v>0</v>
      </c>
      <c r="F10" s="9">
        <f>Tabla1[[#This Row],[VENTA]]+Tabla1[[#This Row],[FISICO]]-Tabla1[[#This Row],[SITEMA ]]</f>
        <v>0</v>
      </c>
    </row>
    <row r="11" spans="1:7" hidden="1" x14ac:dyDescent="0.25">
      <c r="A11" s="10">
        <v>1415</v>
      </c>
      <c r="B11" s="4" t="s">
        <v>6</v>
      </c>
      <c r="C11" s="3">
        <v>16</v>
      </c>
      <c r="D11" s="3">
        <v>16</v>
      </c>
      <c r="E11" s="3">
        <v>0</v>
      </c>
      <c r="F11" s="11">
        <f>Tabla1[[#This Row],[VENTA]]+Tabla1[[#This Row],[FISICO]]-Tabla1[[#This Row],[SITEMA ]]</f>
        <v>0</v>
      </c>
    </row>
    <row r="12" spans="1:7" hidden="1" x14ac:dyDescent="0.25">
      <c r="A12" s="8">
        <v>1458</v>
      </c>
      <c r="B12" s="2" t="s">
        <v>7</v>
      </c>
      <c r="C12" s="1">
        <v>7</v>
      </c>
      <c r="D12" s="1">
        <v>6</v>
      </c>
      <c r="E12" s="1">
        <v>1</v>
      </c>
      <c r="F12" s="9">
        <f>Tabla1[[#This Row],[VENTA]]+Tabla1[[#This Row],[FISICO]]-Tabla1[[#This Row],[SITEMA ]]</f>
        <v>0</v>
      </c>
    </row>
    <row r="13" spans="1:7" hidden="1" x14ac:dyDescent="0.25">
      <c r="A13" s="10">
        <v>2031</v>
      </c>
      <c r="B13" s="4" t="s">
        <v>8</v>
      </c>
      <c r="C13" s="3">
        <v>17</v>
      </c>
      <c r="D13" s="3">
        <v>17</v>
      </c>
      <c r="E13" s="3">
        <v>0</v>
      </c>
      <c r="F13" s="11">
        <f>Tabla1[[#This Row],[VENTA]]+Tabla1[[#This Row],[FISICO]]-Tabla1[[#This Row],[SITEMA ]]</f>
        <v>0</v>
      </c>
    </row>
    <row r="14" spans="1:7" hidden="1" x14ac:dyDescent="0.25">
      <c r="A14" s="8">
        <v>2202</v>
      </c>
      <c r="B14" s="2" t="s">
        <v>9</v>
      </c>
      <c r="C14" s="1">
        <v>0</v>
      </c>
      <c r="D14" s="1"/>
      <c r="E14" s="1">
        <v>0</v>
      </c>
      <c r="F14" s="9">
        <f>Tabla1[[#This Row],[VENTA]]+Tabla1[[#This Row],[FISICO]]-Tabla1[[#This Row],[SITEMA ]]</f>
        <v>0</v>
      </c>
    </row>
    <row r="15" spans="1:7" hidden="1" x14ac:dyDescent="0.25">
      <c r="A15" s="8">
        <v>2688</v>
      </c>
      <c r="B15" s="2" t="s">
        <v>10</v>
      </c>
      <c r="C15" s="1">
        <v>0</v>
      </c>
      <c r="D15" s="1"/>
      <c r="E15" s="1">
        <v>0</v>
      </c>
      <c r="F15" s="9">
        <f>Tabla1[[#This Row],[VENTA]]+Tabla1[[#This Row],[FISICO]]-Tabla1[[#This Row],[SITEMA ]]</f>
        <v>0</v>
      </c>
    </row>
    <row r="16" spans="1:7" x14ac:dyDescent="0.25">
      <c r="A16" s="10">
        <v>3143</v>
      </c>
      <c r="B16" s="4" t="s">
        <v>11</v>
      </c>
      <c r="C16" s="3">
        <v>40</v>
      </c>
      <c r="D16" s="3">
        <v>36</v>
      </c>
      <c r="E16" s="3">
        <v>3</v>
      </c>
      <c r="F16" s="11">
        <f>Tabla1[[#This Row],[VENTA]]+Tabla1[[#This Row],[FISICO]]-Tabla1[[#This Row],[SITEMA ]]</f>
        <v>-1</v>
      </c>
      <c r="G16" t="s">
        <v>80</v>
      </c>
    </row>
    <row r="17" spans="1:7" x14ac:dyDescent="0.25">
      <c r="A17" s="10">
        <v>3144</v>
      </c>
      <c r="B17" s="4" t="s">
        <v>12</v>
      </c>
      <c r="C17" s="3">
        <v>45</v>
      </c>
      <c r="D17" s="3">
        <v>43</v>
      </c>
      <c r="E17" s="3">
        <v>3</v>
      </c>
      <c r="F17" s="11">
        <f>Tabla1[[#This Row],[VENTA]]+Tabla1[[#This Row],[FISICO]]-Tabla1[[#This Row],[SITEMA ]]</f>
        <v>1</v>
      </c>
      <c r="G17" t="s">
        <v>80</v>
      </c>
    </row>
    <row r="18" spans="1:7" hidden="1" x14ac:dyDescent="0.25">
      <c r="A18" s="8">
        <v>3152</v>
      </c>
      <c r="B18" s="2" t="s">
        <v>13</v>
      </c>
      <c r="C18" s="1">
        <v>0</v>
      </c>
      <c r="D18" s="1"/>
      <c r="E18" s="1">
        <v>0</v>
      </c>
      <c r="F18" s="9">
        <f>Tabla1[[#This Row],[VENTA]]+Tabla1[[#This Row],[FISICO]]-Tabla1[[#This Row],[SITEMA ]]</f>
        <v>0</v>
      </c>
    </row>
    <row r="19" spans="1:7" hidden="1" x14ac:dyDescent="0.25">
      <c r="A19" s="8">
        <v>3268</v>
      </c>
      <c r="B19" s="2" t="s">
        <v>14</v>
      </c>
      <c r="C19" s="1">
        <v>0</v>
      </c>
      <c r="D19" s="1"/>
      <c r="E19" s="1">
        <v>0</v>
      </c>
      <c r="F19" s="9">
        <f>Tabla1[[#This Row],[VENTA]]+Tabla1[[#This Row],[FISICO]]-Tabla1[[#This Row],[SITEMA ]]</f>
        <v>0</v>
      </c>
    </row>
    <row r="20" spans="1:7" hidden="1" x14ac:dyDescent="0.25">
      <c r="A20" s="8">
        <v>3412</v>
      </c>
      <c r="B20" s="2" t="s">
        <v>15</v>
      </c>
      <c r="C20" s="1">
        <v>0</v>
      </c>
      <c r="D20" s="1"/>
      <c r="E20" s="1">
        <v>0</v>
      </c>
      <c r="F20" s="9">
        <f>Tabla1[[#This Row],[VENTA]]+Tabla1[[#This Row],[FISICO]]-Tabla1[[#This Row],[SITEMA ]]</f>
        <v>0</v>
      </c>
    </row>
    <row r="21" spans="1:7" hidden="1" x14ac:dyDescent="0.25">
      <c r="A21" s="8">
        <v>3413</v>
      </c>
      <c r="B21" s="2" t="s">
        <v>16</v>
      </c>
      <c r="C21" s="1">
        <v>0</v>
      </c>
      <c r="D21" s="1"/>
      <c r="E21" s="1">
        <v>0</v>
      </c>
      <c r="F21" s="9">
        <f>Tabla1[[#This Row],[VENTA]]+Tabla1[[#This Row],[FISICO]]-Tabla1[[#This Row],[SITEMA ]]</f>
        <v>0</v>
      </c>
    </row>
    <row r="22" spans="1:7" hidden="1" x14ac:dyDescent="0.25">
      <c r="A22" s="8">
        <v>3549</v>
      </c>
      <c r="B22" s="2" t="s">
        <v>17</v>
      </c>
      <c r="C22" s="1">
        <v>57</v>
      </c>
      <c r="D22" s="1">
        <v>56</v>
      </c>
      <c r="E22" s="1">
        <v>1</v>
      </c>
      <c r="F22" s="9">
        <f>Tabla1[[#This Row],[VENTA]]+Tabla1[[#This Row],[FISICO]]-Tabla1[[#This Row],[SITEMA ]]</f>
        <v>0</v>
      </c>
    </row>
    <row r="23" spans="1:7" hidden="1" x14ac:dyDescent="0.25">
      <c r="A23" s="8">
        <v>3611</v>
      </c>
      <c r="B23" s="2" t="s">
        <v>18</v>
      </c>
      <c r="C23" s="1">
        <v>5</v>
      </c>
      <c r="D23" s="1">
        <v>5</v>
      </c>
      <c r="E23" s="1">
        <v>0</v>
      </c>
      <c r="F23" s="9">
        <f>Tabla1[[#This Row],[VENTA]]+Tabla1[[#This Row],[FISICO]]-Tabla1[[#This Row],[SITEMA ]]</f>
        <v>0</v>
      </c>
    </row>
    <row r="24" spans="1:7" hidden="1" x14ac:dyDescent="0.25">
      <c r="A24" s="10">
        <v>3901</v>
      </c>
      <c r="B24" s="4" t="s">
        <v>19</v>
      </c>
      <c r="C24" s="3">
        <v>1</v>
      </c>
      <c r="D24" s="3">
        <v>0</v>
      </c>
      <c r="E24" s="3">
        <v>1</v>
      </c>
      <c r="F24" s="11">
        <f>Tabla1[[#This Row],[VENTA]]+Tabla1[[#This Row],[FISICO]]-Tabla1[[#This Row],[SITEMA ]]</f>
        <v>0</v>
      </c>
    </row>
    <row r="25" spans="1:7" hidden="1" x14ac:dyDescent="0.25">
      <c r="A25" s="8">
        <v>3902</v>
      </c>
      <c r="B25" s="2" t="s">
        <v>20</v>
      </c>
      <c r="C25" s="1">
        <v>0</v>
      </c>
      <c r="D25" s="1"/>
      <c r="E25" s="1">
        <v>0</v>
      </c>
      <c r="F25" s="9">
        <f>Tabla1[[#This Row],[VENTA]]+Tabla1[[#This Row],[FISICO]]-Tabla1[[#This Row],[SITEMA ]]</f>
        <v>0</v>
      </c>
    </row>
    <row r="26" spans="1:7" hidden="1" x14ac:dyDescent="0.25">
      <c r="A26" s="8">
        <v>3992</v>
      </c>
      <c r="B26" s="2" t="s">
        <v>21</v>
      </c>
      <c r="C26" s="1">
        <v>0</v>
      </c>
      <c r="D26" s="1"/>
      <c r="E26" s="1">
        <v>0</v>
      </c>
      <c r="F26" s="9">
        <f>Tabla1[[#This Row],[VENTA]]+Tabla1[[#This Row],[FISICO]]-Tabla1[[#This Row],[SITEMA ]]</f>
        <v>0</v>
      </c>
    </row>
    <row r="27" spans="1:7" hidden="1" x14ac:dyDescent="0.25">
      <c r="A27" s="8">
        <v>3993</v>
      </c>
      <c r="B27" s="2" t="s">
        <v>22</v>
      </c>
      <c r="C27" s="1">
        <v>0</v>
      </c>
      <c r="D27" s="1"/>
      <c r="E27" s="1">
        <v>0</v>
      </c>
      <c r="F27" s="9">
        <f>Tabla1[[#This Row],[VENTA]]+Tabla1[[#This Row],[FISICO]]-Tabla1[[#This Row],[SITEMA ]]</f>
        <v>0</v>
      </c>
    </row>
    <row r="28" spans="1:7" hidden="1" x14ac:dyDescent="0.25">
      <c r="A28" s="8">
        <v>3994</v>
      </c>
      <c r="B28" s="2" t="s">
        <v>23</v>
      </c>
      <c r="C28" s="1">
        <v>0</v>
      </c>
      <c r="D28" s="1"/>
      <c r="E28" s="1">
        <v>0</v>
      </c>
      <c r="F28" s="9">
        <f>Tabla1[[#This Row],[VENTA]]+Tabla1[[#This Row],[FISICO]]-Tabla1[[#This Row],[SITEMA ]]</f>
        <v>0</v>
      </c>
    </row>
    <row r="29" spans="1:7" hidden="1" x14ac:dyDescent="0.25">
      <c r="A29" s="8">
        <v>4714</v>
      </c>
      <c r="B29" s="2" t="s">
        <v>24</v>
      </c>
      <c r="C29" s="1">
        <v>0</v>
      </c>
      <c r="D29" s="1"/>
      <c r="E29" s="1">
        <v>0</v>
      </c>
      <c r="F29" s="9">
        <f>Tabla1[[#This Row],[VENTA]]+Tabla1[[#This Row],[FISICO]]-Tabla1[[#This Row],[SITEMA ]]</f>
        <v>0</v>
      </c>
    </row>
    <row r="30" spans="1:7" hidden="1" x14ac:dyDescent="0.25">
      <c r="A30" s="8">
        <v>5085</v>
      </c>
      <c r="B30" s="2" t="s">
        <v>25</v>
      </c>
      <c r="C30" s="1">
        <v>0</v>
      </c>
      <c r="D30" s="1"/>
      <c r="E30" s="1">
        <v>0</v>
      </c>
      <c r="F30" s="9">
        <f>Tabla1[[#This Row],[VENTA]]+Tabla1[[#This Row],[FISICO]]-Tabla1[[#This Row],[SITEMA ]]</f>
        <v>0</v>
      </c>
    </row>
    <row r="31" spans="1:7" hidden="1" x14ac:dyDescent="0.25">
      <c r="A31" s="8">
        <v>5086</v>
      </c>
      <c r="B31" s="2" t="s">
        <v>26</v>
      </c>
      <c r="C31" s="1">
        <v>0</v>
      </c>
      <c r="D31" s="1"/>
      <c r="E31" s="1">
        <v>0</v>
      </c>
      <c r="F31" s="9">
        <f>Tabla1[[#This Row],[VENTA]]+Tabla1[[#This Row],[FISICO]]-Tabla1[[#This Row],[SITEMA ]]</f>
        <v>0</v>
      </c>
    </row>
    <row r="32" spans="1:7" hidden="1" x14ac:dyDescent="0.25">
      <c r="A32" s="8">
        <v>5087</v>
      </c>
      <c r="B32" s="2" t="s">
        <v>27</v>
      </c>
      <c r="C32" s="1">
        <v>0</v>
      </c>
      <c r="D32" s="1"/>
      <c r="E32" s="1">
        <v>0</v>
      </c>
      <c r="F32" s="9">
        <f>Tabla1[[#This Row],[VENTA]]+Tabla1[[#This Row],[FISICO]]-Tabla1[[#This Row],[SITEMA ]]</f>
        <v>0</v>
      </c>
    </row>
    <row r="33" spans="1:6" hidden="1" x14ac:dyDescent="0.25">
      <c r="A33" s="8">
        <v>5088</v>
      </c>
      <c r="B33" s="2" t="s">
        <v>28</v>
      </c>
      <c r="C33" s="1">
        <v>0</v>
      </c>
      <c r="D33" s="1"/>
      <c r="E33" s="1">
        <v>0</v>
      </c>
      <c r="F33" s="9">
        <f>Tabla1[[#This Row],[VENTA]]+Tabla1[[#This Row],[FISICO]]-Tabla1[[#This Row],[SITEMA ]]</f>
        <v>0</v>
      </c>
    </row>
    <row r="34" spans="1:6" hidden="1" x14ac:dyDescent="0.25">
      <c r="A34" s="8">
        <v>5089</v>
      </c>
      <c r="B34" s="2" t="s">
        <v>29</v>
      </c>
      <c r="C34" s="1">
        <v>0</v>
      </c>
      <c r="D34" s="1"/>
      <c r="E34" s="1">
        <v>0</v>
      </c>
      <c r="F34" s="9">
        <f>Tabla1[[#This Row],[VENTA]]+Tabla1[[#This Row],[FISICO]]-Tabla1[[#This Row],[SITEMA ]]</f>
        <v>0</v>
      </c>
    </row>
    <row r="35" spans="1:6" hidden="1" x14ac:dyDescent="0.25">
      <c r="A35" s="8">
        <v>5848</v>
      </c>
      <c r="B35" s="2" t="s">
        <v>30</v>
      </c>
      <c r="C35" s="1">
        <v>13</v>
      </c>
      <c r="D35" s="1">
        <v>8</v>
      </c>
      <c r="E35" s="1">
        <v>5</v>
      </c>
      <c r="F35" s="9">
        <f>Tabla1[[#This Row],[VENTA]]+Tabla1[[#This Row],[FISICO]]-Tabla1[[#This Row],[SITEMA ]]</f>
        <v>0</v>
      </c>
    </row>
    <row r="36" spans="1:6" hidden="1" x14ac:dyDescent="0.25">
      <c r="A36" s="8">
        <v>5977</v>
      </c>
      <c r="B36" s="2" t="s">
        <v>31</v>
      </c>
      <c r="C36" s="1">
        <v>0</v>
      </c>
      <c r="D36" s="1"/>
      <c r="E36" s="1">
        <v>0</v>
      </c>
      <c r="F36" s="9">
        <f>Tabla1[[#This Row],[VENTA]]+Tabla1[[#This Row],[FISICO]]-Tabla1[[#This Row],[SITEMA ]]</f>
        <v>0</v>
      </c>
    </row>
    <row r="37" spans="1:6" hidden="1" x14ac:dyDescent="0.25">
      <c r="A37" s="8">
        <v>6919</v>
      </c>
      <c r="B37" s="2" t="s">
        <v>32</v>
      </c>
      <c r="C37" s="1">
        <v>3</v>
      </c>
      <c r="D37" s="1">
        <v>3</v>
      </c>
      <c r="E37" s="1">
        <v>0</v>
      </c>
      <c r="F37" s="9">
        <f>Tabla1[[#This Row],[VENTA]]+Tabla1[[#This Row],[FISICO]]-Tabla1[[#This Row],[SITEMA ]]</f>
        <v>0</v>
      </c>
    </row>
    <row r="38" spans="1:6" hidden="1" x14ac:dyDescent="0.25">
      <c r="A38" s="8">
        <v>7466</v>
      </c>
      <c r="B38" s="2" t="s">
        <v>33</v>
      </c>
      <c r="C38" s="1">
        <v>0</v>
      </c>
      <c r="D38" s="1"/>
      <c r="E38" s="1">
        <v>0</v>
      </c>
      <c r="F38" s="9">
        <f>Tabla1[[#This Row],[VENTA]]+Tabla1[[#This Row],[FISICO]]-Tabla1[[#This Row],[SITEMA ]]</f>
        <v>0</v>
      </c>
    </row>
    <row r="39" spans="1:6" hidden="1" x14ac:dyDescent="0.25">
      <c r="A39" s="10">
        <v>7584</v>
      </c>
      <c r="B39" s="4" t="s">
        <v>34</v>
      </c>
      <c r="C39" s="3">
        <v>2</v>
      </c>
      <c r="D39" s="3">
        <v>2</v>
      </c>
      <c r="E39" s="3">
        <v>0</v>
      </c>
      <c r="F39" s="11">
        <f>Tabla1[[#This Row],[VENTA]]+Tabla1[[#This Row],[FISICO]]-Tabla1[[#This Row],[SITEMA ]]</f>
        <v>0</v>
      </c>
    </row>
    <row r="40" spans="1:6" hidden="1" x14ac:dyDescent="0.25">
      <c r="A40" s="8">
        <v>8339</v>
      </c>
      <c r="B40" s="2" t="s">
        <v>35</v>
      </c>
      <c r="C40" s="1">
        <v>0</v>
      </c>
      <c r="D40" s="1"/>
      <c r="E40" s="1">
        <v>0</v>
      </c>
      <c r="F40" s="9">
        <f>Tabla1[[#This Row],[VENTA]]+Tabla1[[#This Row],[FISICO]]-Tabla1[[#This Row],[SITEMA ]]</f>
        <v>0</v>
      </c>
    </row>
    <row r="41" spans="1:6" hidden="1" x14ac:dyDescent="0.25">
      <c r="A41" s="8">
        <v>8843</v>
      </c>
      <c r="B41" s="2" t="s">
        <v>36</v>
      </c>
      <c r="C41" s="1">
        <v>0</v>
      </c>
      <c r="D41" s="1"/>
      <c r="E41" s="1">
        <v>0</v>
      </c>
      <c r="F41" s="9">
        <f>Tabla1[[#This Row],[VENTA]]+Tabla1[[#This Row],[FISICO]]-Tabla1[[#This Row],[SITEMA ]]</f>
        <v>0</v>
      </c>
    </row>
    <row r="42" spans="1:6" hidden="1" x14ac:dyDescent="0.25">
      <c r="A42" s="8">
        <v>9821</v>
      </c>
      <c r="B42" s="2" t="s">
        <v>37</v>
      </c>
      <c r="C42" s="1">
        <v>0</v>
      </c>
      <c r="D42" s="1"/>
      <c r="E42" s="1">
        <v>0</v>
      </c>
      <c r="F42" s="9">
        <f>Tabla1[[#This Row],[VENTA]]+Tabla1[[#This Row],[FISICO]]-Tabla1[[#This Row],[SITEMA ]]</f>
        <v>0</v>
      </c>
    </row>
    <row r="43" spans="1:6" hidden="1" x14ac:dyDescent="0.25">
      <c r="A43" s="8">
        <v>10623</v>
      </c>
      <c r="B43" s="2" t="s">
        <v>38</v>
      </c>
      <c r="C43" s="1">
        <v>0</v>
      </c>
      <c r="D43" s="1"/>
      <c r="E43" s="1">
        <v>0</v>
      </c>
      <c r="F43" s="9">
        <f>Tabla1[[#This Row],[VENTA]]+Tabla1[[#This Row],[FISICO]]-Tabla1[[#This Row],[SITEMA ]]</f>
        <v>0</v>
      </c>
    </row>
    <row r="44" spans="1:6" hidden="1" x14ac:dyDescent="0.25">
      <c r="A44" s="8">
        <v>10914</v>
      </c>
      <c r="B44" s="2" t="s">
        <v>39</v>
      </c>
      <c r="C44" s="1">
        <v>0</v>
      </c>
      <c r="D44" s="1"/>
      <c r="E44" s="1">
        <v>0</v>
      </c>
      <c r="F44" s="9">
        <f>Tabla1[[#This Row],[VENTA]]+Tabla1[[#This Row],[FISICO]]-Tabla1[[#This Row],[SITEMA ]]</f>
        <v>0</v>
      </c>
    </row>
    <row r="45" spans="1:6" hidden="1" x14ac:dyDescent="0.25">
      <c r="A45" s="8">
        <v>11054</v>
      </c>
      <c r="B45" s="2" t="s">
        <v>40</v>
      </c>
      <c r="C45" s="1">
        <v>21</v>
      </c>
      <c r="D45" s="1">
        <v>20</v>
      </c>
      <c r="E45" s="1">
        <v>1</v>
      </c>
      <c r="F45" s="9">
        <f>Tabla1[[#This Row],[VENTA]]+Tabla1[[#This Row],[FISICO]]-Tabla1[[#This Row],[SITEMA ]]</f>
        <v>0</v>
      </c>
    </row>
    <row r="46" spans="1:6" hidden="1" x14ac:dyDescent="0.25">
      <c r="A46" s="8">
        <v>11055</v>
      </c>
      <c r="B46" s="2" t="s">
        <v>41</v>
      </c>
      <c r="C46" s="1">
        <v>0</v>
      </c>
      <c r="D46" s="1"/>
      <c r="E46" s="1">
        <v>0</v>
      </c>
      <c r="F46" s="9">
        <f>Tabla1[[#This Row],[VENTA]]+Tabla1[[#This Row],[FISICO]]-Tabla1[[#This Row],[SITEMA ]]</f>
        <v>0</v>
      </c>
    </row>
    <row r="47" spans="1:6" hidden="1" x14ac:dyDescent="0.25">
      <c r="A47" s="8">
        <v>11074</v>
      </c>
      <c r="B47" s="2" t="s">
        <v>42</v>
      </c>
      <c r="C47" s="1">
        <v>39</v>
      </c>
      <c r="D47" s="1">
        <v>37</v>
      </c>
      <c r="E47" s="1">
        <v>2</v>
      </c>
      <c r="F47" s="9">
        <f>Tabla1[[#This Row],[VENTA]]+Tabla1[[#This Row],[FISICO]]-Tabla1[[#This Row],[SITEMA ]]</f>
        <v>0</v>
      </c>
    </row>
    <row r="48" spans="1:6" hidden="1" x14ac:dyDescent="0.25">
      <c r="A48" s="8">
        <v>11378</v>
      </c>
      <c r="B48" s="2" t="s">
        <v>43</v>
      </c>
      <c r="C48" s="1">
        <v>0</v>
      </c>
      <c r="D48" s="1"/>
      <c r="E48" s="1">
        <v>0</v>
      </c>
      <c r="F48" s="9">
        <f>Tabla1[[#This Row],[VENTA]]+Tabla1[[#This Row],[FISICO]]-Tabla1[[#This Row],[SITEMA ]]</f>
        <v>0</v>
      </c>
    </row>
    <row r="49" spans="1:7" hidden="1" x14ac:dyDescent="0.25">
      <c r="A49" s="8">
        <v>11379</v>
      </c>
      <c r="B49" s="2" t="s">
        <v>44</v>
      </c>
      <c r="C49" s="1">
        <v>0</v>
      </c>
      <c r="D49" s="1"/>
      <c r="E49" s="1">
        <v>0</v>
      </c>
      <c r="F49" s="9">
        <f>Tabla1[[#This Row],[VENTA]]+Tabla1[[#This Row],[FISICO]]-Tabla1[[#This Row],[SITEMA ]]</f>
        <v>0</v>
      </c>
    </row>
    <row r="50" spans="1:7" hidden="1" x14ac:dyDescent="0.25">
      <c r="A50" s="8">
        <v>11380</v>
      </c>
      <c r="B50" s="2" t="s">
        <v>45</v>
      </c>
      <c r="C50" s="1">
        <v>0</v>
      </c>
      <c r="D50" s="1"/>
      <c r="E50" s="1">
        <v>0</v>
      </c>
      <c r="F50" s="9">
        <f>Tabla1[[#This Row],[VENTA]]+Tabla1[[#This Row],[FISICO]]-Tabla1[[#This Row],[SITEMA ]]</f>
        <v>0</v>
      </c>
    </row>
    <row r="51" spans="1:7" hidden="1" x14ac:dyDescent="0.25">
      <c r="A51" s="8">
        <v>11382</v>
      </c>
      <c r="B51" s="2" t="s">
        <v>46</v>
      </c>
      <c r="C51" s="1">
        <v>0</v>
      </c>
      <c r="D51" s="1"/>
      <c r="E51" s="1">
        <v>0</v>
      </c>
      <c r="F51" s="9">
        <f>Tabla1[[#This Row],[VENTA]]+Tabla1[[#This Row],[FISICO]]-Tabla1[[#This Row],[SITEMA ]]</f>
        <v>0</v>
      </c>
    </row>
    <row r="52" spans="1:7" hidden="1" x14ac:dyDescent="0.25">
      <c r="A52" s="8">
        <v>12191</v>
      </c>
      <c r="B52" s="2" t="s">
        <v>47</v>
      </c>
      <c r="C52" s="1">
        <v>0</v>
      </c>
      <c r="D52" s="1"/>
      <c r="E52" s="1">
        <v>0</v>
      </c>
      <c r="F52" s="9">
        <f>Tabla1[[#This Row],[VENTA]]+Tabla1[[#This Row],[FISICO]]-Tabla1[[#This Row],[SITEMA ]]</f>
        <v>0</v>
      </c>
    </row>
    <row r="53" spans="1:7" hidden="1" x14ac:dyDescent="0.25">
      <c r="A53" s="8">
        <v>12193</v>
      </c>
      <c r="B53" s="2" t="s">
        <v>48</v>
      </c>
      <c r="C53" s="1">
        <v>56</v>
      </c>
      <c r="D53" s="1">
        <v>56</v>
      </c>
      <c r="E53" s="1">
        <v>0</v>
      </c>
      <c r="F53" s="9">
        <f>Tabla1[[#This Row],[VENTA]]+Tabla1[[#This Row],[FISICO]]-Tabla1[[#This Row],[SITEMA ]]</f>
        <v>0</v>
      </c>
    </row>
    <row r="54" spans="1:7" hidden="1" x14ac:dyDescent="0.25">
      <c r="A54" s="10">
        <v>12649</v>
      </c>
      <c r="B54" s="4" t="s">
        <v>49</v>
      </c>
      <c r="C54" s="3">
        <v>1</v>
      </c>
      <c r="D54" s="3">
        <v>1</v>
      </c>
      <c r="E54" s="3">
        <v>0</v>
      </c>
      <c r="F54" s="11">
        <f>Tabla1[[#This Row],[VENTA]]+Tabla1[[#This Row],[FISICO]]-Tabla1[[#This Row],[SITEMA ]]</f>
        <v>0</v>
      </c>
    </row>
    <row r="55" spans="1:7" hidden="1" x14ac:dyDescent="0.25">
      <c r="A55" s="10">
        <v>12801</v>
      </c>
      <c r="B55" s="4" t="s">
        <v>50</v>
      </c>
      <c r="C55" s="3">
        <v>14</v>
      </c>
      <c r="D55" s="3">
        <v>14</v>
      </c>
      <c r="E55" s="3">
        <v>0</v>
      </c>
      <c r="F55" s="11">
        <f>Tabla1[[#This Row],[VENTA]]+Tabla1[[#This Row],[FISICO]]-Tabla1[[#This Row],[SITEMA ]]</f>
        <v>0</v>
      </c>
    </row>
    <row r="56" spans="1:7" hidden="1" x14ac:dyDescent="0.25">
      <c r="A56" s="8">
        <v>14662</v>
      </c>
      <c r="B56" s="2" t="s">
        <v>51</v>
      </c>
      <c r="C56" s="1">
        <v>0</v>
      </c>
      <c r="D56" s="1"/>
      <c r="E56" s="1">
        <v>0</v>
      </c>
      <c r="F56" s="9">
        <f>Tabla1[[#This Row],[VENTA]]+Tabla1[[#This Row],[FISICO]]-Tabla1[[#This Row],[SITEMA ]]</f>
        <v>0</v>
      </c>
    </row>
    <row r="57" spans="1:7" hidden="1" x14ac:dyDescent="0.25">
      <c r="A57" s="8">
        <v>14663</v>
      </c>
      <c r="B57" s="2" t="s">
        <v>52</v>
      </c>
      <c r="C57" s="1">
        <v>0</v>
      </c>
      <c r="D57" s="1"/>
      <c r="E57" s="1">
        <v>0</v>
      </c>
      <c r="F57" s="9">
        <f>Tabla1[[#This Row],[VENTA]]+Tabla1[[#This Row],[FISICO]]-Tabla1[[#This Row],[SITEMA ]]</f>
        <v>0</v>
      </c>
    </row>
    <row r="58" spans="1:7" hidden="1" x14ac:dyDescent="0.25">
      <c r="A58" s="8">
        <v>14907</v>
      </c>
      <c r="B58" s="2" t="s">
        <v>53</v>
      </c>
      <c r="C58" s="1">
        <v>41</v>
      </c>
      <c r="D58" s="1">
        <v>40</v>
      </c>
      <c r="E58" s="1">
        <v>1</v>
      </c>
      <c r="F58" s="9">
        <f>Tabla1[[#This Row],[VENTA]]+Tabla1[[#This Row],[FISICO]]-Tabla1[[#This Row],[SITEMA ]]</f>
        <v>0</v>
      </c>
    </row>
    <row r="59" spans="1:7" hidden="1" x14ac:dyDescent="0.25">
      <c r="A59" s="10">
        <v>14908</v>
      </c>
      <c r="B59" s="4" t="s">
        <v>54</v>
      </c>
      <c r="C59" s="3">
        <v>12</v>
      </c>
      <c r="D59" s="3">
        <v>12</v>
      </c>
      <c r="E59" s="3">
        <v>0</v>
      </c>
      <c r="F59" s="11">
        <f>Tabla1[[#This Row],[VENTA]]+Tabla1[[#This Row],[FISICO]]-Tabla1[[#This Row],[SITEMA ]]</f>
        <v>0</v>
      </c>
    </row>
    <row r="60" spans="1:7" hidden="1" x14ac:dyDescent="0.25">
      <c r="A60" s="10">
        <v>15678</v>
      </c>
      <c r="B60" s="4" t="s">
        <v>55</v>
      </c>
      <c r="C60" s="3">
        <v>34</v>
      </c>
      <c r="D60" s="3">
        <v>34</v>
      </c>
      <c r="E60" s="3">
        <v>0</v>
      </c>
      <c r="F60" s="11">
        <f>Tabla1[[#This Row],[VENTA]]+Tabla1[[#This Row],[FISICO]]-Tabla1[[#This Row],[SITEMA ]]</f>
        <v>0</v>
      </c>
    </row>
    <row r="61" spans="1:7" x14ac:dyDescent="0.25">
      <c r="A61" s="10">
        <v>15679</v>
      </c>
      <c r="B61" s="4" t="s">
        <v>56</v>
      </c>
      <c r="C61" s="3">
        <v>19</v>
      </c>
      <c r="D61" s="3">
        <v>20</v>
      </c>
      <c r="E61" s="3">
        <v>0</v>
      </c>
      <c r="F61" s="11">
        <f>Tabla1[[#This Row],[VENTA]]+Tabla1[[#This Row],[FISICO]]-Tabla1[[#This Row],[SITEMA ]]</f>
        <v>1</v>
      </c>
      <c r="G61" t="s">
        <v>80</v>
      </c>
    </row>
    <row r="62" spans="1:7" hidden="1" x14ac:dyDescent="0.25">
      <c r="A62" s="10">
        <v>15680</v>
      </c>
      <c r="B62" s="4" t="s">
        <v>57</v>
      </c>
      <c r="C62" s="3">
        <v>39</v>
      </c>
      <c r="D62" s="3">
        <v>39</v>
      </c>
      <c r="E62" s="3">
        <v>0</v>
      </c>
      <c r="F62" s="11">
        <f>Tabla1[[#This Row],[VENTA]]+Tabla1[[#This Row],[FISICO]]-Tabla1[[#This Row],[SITEMA ]]</f>
        <v>0</v>
      </c>
    </row>
    <row r="63" spans="1:7" hidden="1" x14ac:dyDescent="0.25">
      <c r="A63" s="10">
        <v>15681</v>
      </c>
      <c r="B63" s="4" t="s">
        <v>58</v>
      </c>
      <c r="C63" s="3">
        <v>40</v>
      </c>
      <c r="D63" s="3">
        <v>40</v>
      </c>
      <c r="E63" s="3">
        <v>0</v>
      </c>
      <c r="F63" s="11">
        <f>Tabla1[[#This Row],[VENTA]]+Tabla1[[#This Row],[FISICO]]-Tabla1[[#This Row],[SITEMA ]]</f>
        <v>0</v>
      </c>
    </row>
    <row r="64" spans="1:7" hidden="1" x14ac:dyDescent="0.25">
      <c r="A64" s="8">
        <v>15986</v>
      </c>
      <c r="B64" s="2" t="s">
        <v>59</v>
      </c>
      <c r="C64" s="1">
        <v>40</v>
      </c>
      <c r="D64" s="1">
        <v>40</v>
      </c>
      <c r="E64" s="1">
        <v>0</v>
      </c>
      <c r="F64" s="9">
        <f>Tabla1[[#This Row],[VENTA]]+Tabla1[[#This Row],[FISICO]]-Tabla1[[#This Row],[SITEMA ]]</f>
        <v>0</v>
      </c>
    </row>
    <row r="65" spans="1:7" x14ac:dyDescent="0.25">
      <c r="A65" s="10">
        <v>15987</v>
      </c>
      <c r="B65" s="4" t="s">
        <v>60</v>
      </c>
      <c r="C65" s="3">
        <v>27</v>
      </c>
      <c r="D65" s="3">
        <v>26</v>
      </c>
      <c r="E65" s="3">
        <v>0</v>
      </c>
      <c r="F65" s="11">
        <f>Tabla1[[#This Row],[VENTA]]+Tabla1[[#This Row],[FISICO]]-Tabla1[[#This Row],[SITEMA ]]</f>
        <v>-1</v>
      </c>
      <c r="G65" t="s">
        <v>80</v>
      </c>
    </row>
    <row r="66" spans="1:7" x14ac:dyDescent="0.25">
      <c r="A66" s="10">
        <v>16234</v>
      </c>
      <c r="B66" s="4" t="s">
        <v>61</v>
      </c>
      <c r="C66" s="3">
        <v>38</v>
      </c>
      <c r="D66" s="3">
        <v>39</v>
      </c>
      <c r="E66" s="3">
        <v>0</v>
      </c>
      <c r="F66" s="11">
        <f>Tabla1[[#This Row],[VENTA]]+Tabla1[[#This Row],[FISICO]]-Tabla1[[#This Row],[SITEMA ]]</f>
        <v>1</v>
      </c>
      <c r="G66" t="s">
        <v>80</v>
      </c>
    </row>
    <row r="67" spans="1:7" hidden="1" x14ac:dyDescent="0.25">
      <c r="A67" s="10">
        <v>16235</v>
      </c>
      <c r="B67" s="4" t="s">
        <v>62</v>
      </c>
      <c r="C67" s="3">
        <v>26</v>
      </c>
      <c r="D67" s="3">
        <v>26</v>
      </c>
      <c r="E67" s="3">
        <v>0</v>
      </c>
      <c r="F67" s="11">
        <f>Tabla1[[#This Row],[VENTA]]+Tabla1[[#This Row],[FISICO]]-Tabla1[[#This Row],[SITEMA ]]</f>
        <v>0</v>
      </c>
    </row>
    <row r="68" spans="1:7" hidden="1" x14ac:dyDescent="0.25">
      <c r="A68" s="8">
        <v>16236</v>
      </c>
      <c r="B68" s="2" t="s">
        <v>63</v>
      </c>
      <c r="C68" s="1">
        <v>0</v>
      </c>
      <c r="D68" s="1"/>
      <c r="E68" s="1">
        <v>0</v>
      </c>
      <c r="F68" s="9">
        <f>Tabla1[[#This Row],[VENTA]]+Tabla1[[#This Row],[FISICO]]-Tabla1[[#This Row],[SITEMA ]]</f>
        <v>0</v>
      </c>
    </row>
    <row r="69" spans="1:7" hidden="1" x14ac:dyDescent="0.25">
      <c r="A69" s="8">
        <v>16569</v>
      </c>
      <c r="B69" s="2" t="s">
        <v>64</v>
      </c>
      <c r="C69" s="1">
        <v>0</v>
      </c>
      <c r="D69" s="1"/>
      <c r="E69" s="1">
        <v>0</v>
      </c>
      <c r="F69" s="9">
        <f>Tabla1[[#This Row],[VENTA]]+Tabla1[[#This Row],[FISICO]]-Tabla1[[#This Row],[SITEMA ]]</f>
        <v>0</v>
      </c>
    </row>
    <row r="70" spans="1:7" hidden="1" x14ac:dyDescent="0.25">
      <c r="A70" s="8">
        <v>18970</v>
      </c>
      <c r="B70" s="2" t="s">
        <v>65</v>
      </c>
      <c r="C70" s="1">
        <v>0</v>
      </c>
      <c r="D70" s="1"/>
      <c r="E70" s="1">
        <v>0</v>
      </c>
      <c r="F70" s="9">
        <f>Tabla1[[#This Row],[VENTA]]+Tabla1[[#This Row],[FISICO]]-Tabla1[[#This Row],[SITEMA ]]</f>
        <v>0</v>
      </c>
    </row>
    <row r="71" spans="1:7" hidden="1" x14ac:dyDescent="0.25">
      <c r="A71" s="8">
        <v>18972</v>
      </c>
      <c r="B71" s="2" t="s">
        <v>66</v>
      </c>
      <c r="C71" s="1">
        <v>0</v>
      </c>
      <c r="D71" s="1"/>
      <c r="E71" s="1">
        <v>0</v>
      </c>
      <c r="F71" s="9">
        <f>Tabla1[[#This Row],[VENTA]]+Tabla1[[#This Row],[FISICO]]-Tabla1[[#This Row],[SITEMA ]]</f>
        <v>0</v>
      </c>
    </row>
    <row r="72" spans="1:7" x14ac:dyDescent="0.25">
      <c r="A72" s="10">
        <v>18973</v>
      </c>
      <c r="B72" s="4" t="s">
        <v>67</v>
      </c>
      <c r="C72" s="3">
        <v>1</v>
      </c>
      <c r="D72" s="3">
        <v>0</v>
      </c>
      <c r="E72" s="3">
        <v>0</v>
      </c>
      <c r="F72" s="11">
        <f>Tabla1[[#This Row],[VENTA]]+Tabla1[[#This Row],[FISICO]]-Tabla1[[#This Row],[SITEMA ]]</f>
        <v>-1</v>
      </c>
    </row>
    <row r="73" spans="1:7" hidden="1" x14ac:dyDescent="0.25">
      <c r="A73" s="8">
        <v>18975</v>
      </c>
      <c r="B73" s="2" t="s">
        <v>68</v>
      </c>
      <c r="C73" s="1">
        <v>14</v>
      </c>
      <c r="D73" s="1">
        <v>14</v>
      </c>
      <c r="E73" s="1">
        <v>0</v>
      </c>
      <c r="F73" s="9">
        <f>Tabla1[[#This Row],[VENTA]]+Tabla1[[#This Row],[FISICO]]-Tabla1[[#This Row],[SITEMA ]]</f>
        <v>0</v>
      </c>
    </row>
    <row r="74" spans="1:7" hidden="1" x14ac:dyDescent="0.25">
      <c r="A74" s="8">
        <v>19930</v>
      </c>
      <c r="B74" s="2" t="s">
        <v>69</v>
      </c>
      <c r="C74" s="1">
        <v>0</v>
      </c>
      <c r="D74" s="1"/>
      <c r="E74" s="1">
        <v>0</v>
      </c>
      <c r="F74" s="9">
        <f>Tabla1[[#This Row],[VENTA]]+Tabla1[[#This Row],[FISICO]]-Tabla1[[#This Row],[SITEMA ]]</f>
        <v>0</v>
      </c>
    </row>
    <row r="75" spans="1:7" hidden="1" x14ac:dyDescent="0.25">
      <c r="A75" s="8">
        <v>19931</v>
      </c>
      <c r="B75" s="2" t="s">
        <v>70</v>
      </c>
      <c r="C75" s="1">
        <v>6</v>
      </c>
      <c r="D75" s="1">
        <v>2</v>
      </c>
      <c r="E75" s="1">
        <v>4</v>
      </c>
      <c r="F75" s="9">
        <f>Tabla1[[#This Row],[VENTA]]+Tabla1[[#This Row],[FISICO]]-Tabla1[[#This Row],[SITEMA ]]</f>
        <v>0</v>
      </c>
    </row>
    <row r="76" spans="1:7" hidden="1" x14ac:dyDescent="0.25">
      <c r="A76" s="8">
        <v>20760</v>
      </c>
      <c r="B76" s="2" t="s">
        <v>71</v>
      </c>
      <c r="C76" s="1">
        <v>0</v>
      </c>
      <c r="D76" s="1"/>
      <c r="E76" s="1">
        <v>0</v>
      </c>
      <c r="F76" s="9">
        <f>Tabla1[[#This Row],[VENTA]]+Tabla1[[#This Row],[FISICO]]-Tabla1[[#This Row],[SITEMA ]]</f>
        <v>0</v>
      </c>
    </row>
    <row r="77" spans="1:7" hidden="1" x14ac:dyDescent="0.25">
      <c r="A77" s="8">
        <v>10709</v>
      </c>
      <c r="B77" s="2" t="s">
        <v>72</v>
      </c>
      <c r="C77" s="1">
        <v>0</v>
      </c>
      <c r="D77" s="1"/>
      <c r="E77" s="1">
        <v>0</v>
      </c>
      <c r="F77" s="9">
        <f>Tabla1[[#This Row],[VENTA]]+Tabla1[[#This Row],[FISICO]]-Tabla1[[#This Row],[SITEMA ]]</f>
        <v>0</v>
      </c>
    </row>
    <row r="78" spans="1:7" hidden="1" x14ac:dyDescent="0.25">
      <c r="A78" s="10"/>
      <c r="B78" s="4"/>
      <c r="C78" s="3"/>
      <c r="D78" s="3"/>
      <c r="E78" s="3"/>
      <c r="F78" s="11"/>
    </row>
    <row r="79" spans="1:7" hidden="1" x14ac:dyDescent="0.25">
      <c r="A79" s="12"/>
      <c r="B79" s="13"/>
      <c r="C79" s="14"/>
      <c r="D79" s="14"/>
      <c r="E79" s="14"/>
      <c r="F79" s="15"/>
    </row>
  </sheetData>
  <pageMargins left="0.7" right="0.7" top="0.75" bottom="0.75" header="0.3" footer="0.3"/>
  <pageSetup paperSize="9" orientation="portrait" verticalDpi="0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2:F88"/>
  <sheetViews>
    <sheetView topLeftCell="A7" workbookViewId="0">
      <selection activeCell="B8" sqref="B8"/>
    </sheetView>
  </sheetViews>
  <sheetFormatPr baseColWidth="10" defaultRowHeight="15" x14ac:dyDescent="0.25"/>
  <cols>
    <col min="1" max="1" width="9.140625" customWidth="1"/>
    <col min="2" max="2" width="54" customWidth="1"/>
    <col min="3" max="3" width="14.5703125" customWidth="1"/>
    <col min="6" max="6" width="10.85546875" customWidth="1"/>
  </cols>
  <sheetData>
    <row r="12" spans="1:6" x14ac:dyDescent="0.25">
      <c r="B12" t="s">
        <v>79</v>
      </c>
    </row>
    <row r="14" spans="1:6" x14ac:dyDescent="0.25">
      <c r="A14" s="5" t="s">
        <v>77</v>
      </c>
      <c r="B14" s="6" t="s">
        <v>0</v>
      </c>
      <c r="C14" s="6" t="s">
        <v>73</v>
      </c>
      <c r="D14" s="6" t="s">
        <v>74</v>
      </c>
      <c r="E14" s="6" t="s">
        <v>75</v>
      </c>
      <c r="F14" s="7" t="s">
        <v>76</v>
      </c>
    </row>
    <row r="15" spans="1:6" hidden="1" x14ac:dyDescent="0.25">
      <c r="A15" s="8">
        <v>1165</v>
      </c>
      <c r="B15" s="2" t="s">
        <v>1</v>
      </c>
      <c r="C15" s="1">
        <v>11</v>
      </c>
      <c r="D15" s="1">
        <v>11</v>
      </c>
      <c r="E15" s="1">
        <v>0</v>
      </c>
      <c r="F15" s="9">
        <f>Tabla13[[#This Row],[VENTA]]+Tabla13[[#This Row],[FISICO]]-Tabla13[[#This Row],[SITEMA ]]</f>
        <v>0</v>
      </c>
    </row>
    <row r="16" spans="1:6" hidden="1" x14ac:dyDescent="0.25">
      <c r="A16" s="8">
        <v>1185</v>
      </c>
      <c r="B16" s="2" t="s">
        <v>2</v>
      </c>
      <c r="C16" s="1">
        <v>8</v>
      </c>
      <c r="D16" s="1">
        <v>7</v>
      </c>
      <c r="E16" s="1">
        <v>1</v>
      </c>
      <c r="F16" s="9">
        <f>Tabla13[[#This Row],[VENTA]]+Tabla13[[#This Row],[FISICO]]-Tabla13[[#This Row],[SITEMA ]]</f>
        <v>0</v>
      </c>
    </row>
    <row r="17" spans="1:6" hidden="1" x14ac:dyDescent="0.25">
      <c r="A17" s="8">
        <v>1188</v>
      </c>
      <c r="B17" s="2" t="s">
        <v>3</v>
      </c>
      <c r="C17" s="1">
        <v>18</v>
      </c>
      <c r="D17" s="1">
        <v>18</v>
      </c>
      <c r="E17" s="1">
        <v>0</v>
      </c>
      <c r="F17" s="9">
        <f>Tabla13[[#This Row],[VENTA]]+Tabla13[[#This Row],[FISICO]]-Tabla13[[#This Row],[SITEMA ]]</f>
        <v>0</v>
      </c>
    </row>
    <row r="18" spans="1:6" hidden="1" x14ac:dyDescent="0.25">
      <c r="A18" s="10">
        <v>1192</v>
      </c>
      <c r="B18" s="4" t="s">
        <v>4</v>
      </c>
      <c r="C18" s="3">
        <v>9</v>
      </c>
      <c r="D18" s="3">
        <v>9</v>
      </c>
      <c r="E18" s="3">
        <v>0</v>
      </c>
      <c r="F18" s="11">
        <f>Tabla13[[#This Row],[VENTA]]+Tabla13[[#This Row],[FISICO]]-Tabla13[[#This Row],[SITEMA ]]</f>
        <v>0</v>
      </c>
    </row>
    <row r="19" spans="1:6" hidden="1" x14ac:dyDescent="0.25">
      <c r="A19" s="8">
        <v>1303</v>
      </c>
      <c r="B19" s="2" t="s">
        <v>5</v>
      </c>
      <c r="C19" s="1">
        <v>0</v>
      </c>
      <c r="D19" s="1"/>
      <c r="E19" s="1">
        <v>0</v>
      </c>
      <c r="F19" s="9">
        <f>Tabla13[[#This Row],[VENTA]]+Tabla13[[#This Row],[FISICO]]-Tabla13[[#This Row],[SITEMA ]]</f>
        <v>0</v>
      </c>
    </row>
    <row r="20" spans="1:6" hidden="1" x14ac:dyDescent="0.25">
      <c r="A20" s="10">
        <v>1415</v>
      </c>
      <c r="B20" s="4" t="s">
        <v>6</v>
      </c>
      <c r="C20" s="3">
        <v>16</v>
      </c>
      <c r="D20" s="3">
        <v>16</v>
      </c>
      <c r="E20" s="3">
        <v>0</v>
      </c>
      <c r="F20" s="11">
        <f>Tabla13[[#This Row],[VENTA]]+Tabla13[[#This Row],[FISICO]]-Tabla13[[#This Row],[SITEMA ]]</f>
        <v>0</v>
      </c>
    </row>
    <row r="21" spans="1:6" hidden="1" x14ac:dyDescent="0.25">
      <c r="A21" s="8">
        <v>1458</v>
      </c>
      <c r="B21" s="2" t="s">
        <v>7</v>
      </c>
      <c r="C21" s="1">
        <v>7</v>
      </c>
      <c r="D21" s="1">
        <v>6</v>
      </c>
      <c r="E21" s="1">
        <v>1</v>
      </c>
      <c r="F21" s="9">
        <f>Tabla13[[#This Row],[VENTA]]+Tabla13[[#This Row],[FISICO]]-Tabla13[[#This Row],[SITEMA ]]</f>
        <v>0</v>
      </c>
    </row>
    <row r="22" spans="1:6" hidden="1" x14ac:dyDescent="0.25">
      <c r="A22" s="10">
        <v>2031</v>
      </c>
      <c r="B22" s="4" t="s">
        <v>8</v>
      </c>
      <c r="C22" s="3">
        <v>17</v>
      </c>
      <c r="D22" s="3">
        <v>17</v>
      </c>
      <c r="E22" s="3">
        <v>0</v>
      </c>
      <c r="F22" s="11">
        <f>Tabla13[[#This Row],[VENTA]]+Tabla13[[#This Row],[FISICO]]-Tabla13[[#This Row],[SITEMA ]]</f>
        <v>0</v>
      </c>
    </row>
    <row r="23" spans="1:6" hidden="1" x14ac:dyDescent="0.25">
      <c r="A23" s="8">
        <v>2202</v>
      </c>
      <c r="B23" s="2" t="s">
        <v>9</v>
      </c>
      <c r="C23" s="1">
        <v>0</v>
      </c>
      <c r="D23" s="1"/>
      <c r="E23" s="1">
        <v>0</v>
      </c>
      <c r="F23" s="9">
        <f>Tabla13[[#This Row],[VENTA]]+Tabla13[[#This Row],[FISICO]]-Tabla13[[#This Row],[SITEMA ]]</f>
        <v>0</v>
      </c>
    </row>
    <row r="24" spans="1:6" hidden="1" x14ac:dyDescent="0.25">
      <c r="A24" s="8">
        <v>2688</v>
      </c>
      <c r="B24" s="2" t="s">
        <v>10</v>
      </c>
      <c r="C24" s="1">
        <v>0</v>
      </c>
      <c r="D24" s="1"/>
      <c r="E24" s="1">
        <v>0</v>
      </c>
      <c r="F24" s="9">
        <f>Tabla13[[#This Row],[VENTA]]+Tabla13[[#This Row],[FISICO]]-Tabla13[[#This Row],[SITEMA ]]</f>
        <v>0</v>
      </c>
    </row>
    <row r="25" spans="1:6" x14ac:dyDescent="0.25">
      <c r="A25" s="10">
        <v>3143</v>
      </c>
      <c r="B25" s="4" t="s">
        <v>11</v>
      </c>
      <c r="C25" s="3"/>
      <c r="D25" s="3"/>
      <c r="E25" s="3"/>
      <c r="F25" s="11"/>
    </row>
    <row r="26" spans="1:6" x14ac:dyDescent="0.25">
      <c r="A26" s="10">
        <v>3144</v>
      </c>
      <c r="B26" s="4" t="s">
        <v>12</v>
      </c>
      <c r="C26" s="3"/>
      <c r="D26" s="3"/>
      <c r="E26" s="3"/>
      <c r="F26" s="11"/>
    </row>
    <row r="27" spans="1:6" hidden="1" x14ac:dyDescent="0.25">
      <c r="A27" s="8">
        <v>3152</v>
      </c>
      <c r="B27" s="2" t="s">
        <v>13</v>
      </c>
      <c r="C27" s="1">
        <v>0</v>
      </c>
      <c r="D27" s="1"/>
      <c r="E27" s="1">
        <v>0</v>
      </c>
      <c r="F27" s="9">
        <f>Tabla13[[#This Row],[VENTA]]+Tabla13[[#This Row],[FISICO]]-Tabla13[[#This Row],[SITEMA ]]</f>
        <v>0</v>
      </c>
    </row>
    <row r="28" spans="1:6" hidden="1" x14ac:dyDescent="0.25">
      <c r="A28" s="8">
        <v>3268</v>
      </c>
      <c r="B28" s="2" t="s">
        <v>14</v>
      </c>
      <c r="C28" s="1">
        <v>0</v>
      </c>
      <c r="D28" s="1"/>
      <c r="E28" s="1">
        <v>0</v>
      </c>
      <c r="F28" s="9">
        <f>Tabla13[[#This Row],[VENTA]]+Tabla13[[#This Row],[FISICO]]-Tabla13[[#This Row],[SITEMA ]]</f>
        <v>0</v>
      </c>
    </row>
    <row r="29" spans="1:6" hidden="1" x14ac:dyDescent="0.25">
      <c r="A29" s="8">
        <v>3412</v>
      </c>
      <c r="B29" s="2" t="s">
        <v>15</v>
      </c>
      <c r="C29" s="1">
        <v>0</v>
      </c>
      <c r="D29" s="1"/>
      <c r="E29" s="1">
        <v>0</v>
      </c>
      <c r="F29" s="9">
        <f>Tabla13[[#This Row],[VENTA]]+Tabla13[[#This Row],[FISICO]]-Tabla13[[#This Row],[SITEMA ]]</f>
        <v>0</v>
      </c>
    </row>
    <row r="30" spans="1:6" hidden="1" x14ac:dyDescent="0.25">
      <c r="A30" s="8">
        <v>3413</v>
      </c>
      <c r="B30" s="2" t="s">
        <v>16</v>
      </c>
      <c r="C30" s="1">
        <v>0</v>
      </c>
      <c r="D30" s="1"/>
      <c r="E30" s="1">
        <v>0</v>
      </c>
      <c r="F30" s="9">
        <f>Tabla13[[#This Row],[VENTA]]+Tabla13[[#This Row],[FISICO]]-Tabla13[[#This Row],[SITEMA ]]</f>
        <v>0</v>
      </c>
    </row>
    <row r="31" spans="1:6" hidden="1" x14ac:dyDescent="0.25">
      <c r="A31" s="8">
        <v>3549</v>
      </c>
      <c r="B31" s="2" t="s">
        <v>17</v>
      </c>
      <c r="C31" s="1">
        <v>57</v>
      </c>
      <c r="D31" s="1">
        <v>56</v>
      </c>
      <c r="E31" s="1">
        <v>1</v>
      </c>
      <c r="F31" s="9">
        <f>Tabla13[[#This Row],[VENTA]]+Tabla13[[#This Row],[FISICO]]-Tabla13[[#This Row],[SITEMA ]]</f>
        <v>0</v>
      </c>
    </row>
    <row r="32" spans="1:6" hidden="1" x14ac:dyDescent="0.25">
      <c r="A32" s="8">
        <v>3611</v>
      </c>
      <c r="B32" s="2" t="s">
        <v>18</v>
      </c>
      <c r="C32" s="1">
        <v>5</v>
      </c>
      <c r="D32" s="1">
        <v>5</v>
      </c>
      <c r="E32" s="1">
        <v>0</v>
      </c>
      <c r="F32" s="9">
        <f>Tabla13[[#This Row],[VENTA]]+Tabla13[[#This Row],[FISICO]]-Tabla13[[#This Row],[SITEMA ]]</f>
        <v>0</v>
      </c>
    </row>
    <row r="33" spans="1:6" hidden="1" x14ac:dyDescent="0.25">
      <c r="A33" s="10">
        <v>3901</v>
      </c>
      <c r="B33" s="4" t="s">
        <v>19</v>
      </c>
      <c r="C33" s="3">
        <v>1</v>
      </c>
      <c r="D33" s="3">
        <v>0</v>
      </c>
      <c r="E33" s="3">
        <v>1</v>
      </c>
      <c r="F33" s="11">
        <f>Tabla13[[#This Row],[VENTA]]+Tabla13[[#This Row],[FISICO]]-Tabla13[[#This Row],[SITEMA ]]</f>
        <v>0</v>
      </c>
    </row>
    <row r="34" spans="1:6" hidden="1" x14ac:dyDescent="0.25">
      <c r="A34" s="8">
        <v>3902</v>
      </c>
      <c r="B34" s="2" t="s">
        <v>20</v>
      </c>
      <c r="C34" s="1">
        <v>0</v>
      </c>
      <c r="D34" s="1"/>
      <c r="E34" s="1">
        <v>0</v>
      </c>
      <c r="F34" s="9">
        <f>Tabla13[[#This Row],[VENTA]]+Tabla13[[#This Row],[FISICO]]-Tabla13[[#This Row],[SITEMA ]]</f>
        <v>0</v>
      </c>
    </row>
    <row r="35" spans="1:6" hidden="1" x14ac:dyDescent="0.25">
      <c r="A35" s="8">
        <v>3992</v>
      </c>
      <c r="B35" s="2" t="s">
        <v>21</v>
      </c>
      <c r="C35" s="1">
        <v>0</v>
      </c>
      <c r="D35" s="1"/>
      <c r="E35" s="1">
        <v>0</v>
      </c>
      <c r="F35" s="9">
        <f>Tabla13[[#This Row],[VENTA]]+Tabla13[[#This Row],[FISICO]]-Tabla13[[#This Row],[SITEMA ]]</f>
        <v>0</v>
      </c>
    </row>
    <row r="36" spans="1:6" hidden="1" x14ac:dyDescent="0.25">
      <c r="A36" s="8">
        <v>3993</v>
      </c>
      <c r="B36" s="2" t="s">
        <v>22</v>
      </c>
      <c r="C36" s="1">
        <v>0</v>
      </c>
      <c r="D36" s="1"/>
      <c r="E36" s="1">
        <v>0</v>
      </c>
      <c r="F36" s="9">
        <f>Tabla13[[#This Row],[VENTA]]+Tabla13[[#This Row],[FISICO]]-Tabla13[[#This Row],[SITEMA ]]</f>
        <v>0</v>
      </c>
    </row>
    <row r="37" spans="1:6" hidden="1" x14ac:dyDescent="0.25">
      <c r="A37" s="8">
        <v>3994</v>
      </c>
      <c r="B37" s="2" t="s">
        <v>23</v>
      </c>
      <c r="C37" s="1">
        <v>0</v>
      </c>
      <c r="D37" s="1"/>
      <c r="E37" s="1">
        <v>0</v>
      </c>
      <c r="F37" s="9">
        <f>Tabla13[[#This Row],[VENTA]]+Tabla13[[#This Row],[FISICO]]-Tabla13[[#This Row],[SITEMA ]]</f>
        <v>0</v>
      </c>
    </row>
    <row r="38" spans="1:6" hidden="1" x14ac:dyDescent="0.25">
      <c r="A38" s="8">
        <v>4714</v>
      </c>
      <c r="B38" s="2" t="s">
        <v>24</v>
      </c>
      <c r="C38" s="1">
        <v>0</v>
      </c>
      <c r="D38" s="1"/>
      <c r="E38" s="1">
        <v>0</v>
      </c>
      <c r="F38" s="9">
        <f>Tabla13[[#This Row],[VENTA]]+Tabla13[[#This Row],[FISICO]]-Tabla13[[#This Row],[SITEMA ]]</f>
        <v>0</v>
      </c>
    </row>
    <row r="39" spans="1:6" hidden="1" x14ac:dyDescent="0.25">
      <c r="A39" s="8">
        <v>5085</v>
      </c>
      <c r="B39" s="2" t="s">
        <v>25</v>
      </c>
      <c r="C39" s="1">
        <v>0</v>
      </c>
      <c r="D39" s="1"/>
      <c r="E39" s="1">
        <v>0</v>
      </c>
      <c r="F39" s="9">
        <f>Tabla13[[#This Row],[VENTA]]+Tabla13[[#This Row],[FISICO]]-Tabla13[[#This Row],[SITEMA ]]</f>
        <v>0</v>
      </c>
    </row>
    <row r="40" spans="1:6" hidden="1" x14ac:dyDescent="0.25">
      <c r="A40" s="8">
        <v>5086</v>
      </c>
      <c r="B40" s="2" t="s">
        <v>26</v>
      </c>
      <c r="C40" s="1">
        <v>0</v>
      </c>
      <c r="D40" s="1"/>
      <c r="E40" s="1">
        <v>0</v>
      </c>
      <c r="F40" s="9">
        <f>Tabla13[[#This Row],[VENTA]]+Tabla13[[#This Row],[FISICO]]-Tabla13[[#This Row],[SITEMA ]]</f>
        <v>0</v>
      </c>
    </row>
    <row r="41" spans="1:6" hidden="1" x14ac:dyDescent="0.25">
      <c r="A41" s="8">
        <v>5087</v>
      </c>
      <c r="B41" s="2" t="s">
        <v>27</v>
      </c>
      <c r="C41" s="1">
        <v>0</v>
      </c>
      <c r="D41" s="1"/>
      <c r="E41" s="1">
        <v>0</v>
      </c>
      <c r="F41" s="9">
        <f>Tabla13[[#This Row],[VENTA]]+Tabla13[[#This Row],[FISICO]]-Tabla13[[#This Row],[SITEMA ]]</f>
        <v>0</v>
      </c>
    </row>
    <row r="42" spans="1:6" hidden="1" x14ac:dyDescent="0.25">
      <c r="A42" s="8">
        <v>5088</v>
      </c>
      <c r="B42" s="2" t="s">
        <v>28</v>
      </c>
      <c r="C42" s="1">
        <v>0</v>
      </c>
      <c r="D42" s="1"/>
      <c r="E42" s="1">
        <v>0</v>
      </c>
      <c r="F42" s="9">
        <f>Tabla13[[#This Row],[VENTA]]+Tabla13[[#This Row],[FISICO]]-Tabla13[[#This Row],[SITEMA ]]</f>
        <v>0</v>
      </c>
    </row>
    <row r="43" spans="1:6" hidden="1" x14ac:dyDescent="0.25">
      <c r="A43" s="8">
        <v>5089</v>
      </c>
      <c r="B43" s="2" t="s">
        <v>29</v>
      </c>
      <c r="C43" s="1">
        <v>0</v>
      </c>
      <c r="D43" s="1"/>
      <c r="E43" s="1">
        <v>0</v>
      </c>
      <c r="F43" s="9">
        <f>Tabla13[[#This Row],[VENTA]]+Tabla13[[#This Row],[FISICO]]-Tabla13[[#This Row],[SITEMA ]]</f>
        <v>0</v>
      </c>
    </row>
    <row r="44" spans="1:6" hidden="1" x14ac:dyDescent="0.25">
      <c r="A44" s="8">
        <v>5848</v>
      </c>
      <c r="B44" s="2" t="s">
        <v>30</v>
      </c>
      <c r="C44" s="1">
        <v>13</v>
      </c>
      <c r="D44" s="1">
        <v>8</v>
      </c>
      <c r="E44" s="1">
        <v>5</v>
      </c>
      <c r="F44" s="9">
        <f>Tabla13[[#This Row],[VENTA]]+Tabla13[[#This Row],[FISICO]]-Tabla13[[#This Row],[SITEMA ]]</f>
        <v>0</v>
      </c>
    </row>
    <row r="45" spans="1:6" hidden="1" x14ac:dyDescent="0.25">
      <c r="A45" s="8">
        <v>5977</v>
      </c>
      <c r="B45" s="2" t="s">
        <v>31</v>
      </c>
      <c r="C45" s="1">
        <v>0</v>
      </c>
      <c r="D45" s="1"/>
      <c r="E45" s="1">
        <v>0</v>
      </c>
      <c r="F45" s="9">
        <f>Tabla13[[#This Row],[VENTA]]+Tabla13[[#This Row],[FISICO]]-Tabla13[[#This Row],[SITEMA ]]</f>
        <v>0</v>
      </c>
    </row>
    <row r="46" spans="1:6" hidden="1" x14ac:dyDescent="0.25">
      <c r="A46" s="8">
        <v>6919</v>
      </c>
      <c r="B46" s="2" t="s">
        <v>32</v>
      </c>
      <c r="C46" s="1">
        <v>3</v>
      </c>
      <c r="D46" s="1">
        <v>3</v>
      </c>
      <c r="E46" s="1">
        <v>0</v>
      </c>
      <c r="F46" s="9">
        <f>Tabla13[[#This Row],[VENTA]]+Tabla13[[#This Row],[FISICO]]-Tabla13[[#This Row],[SITEMA ]]</f>
        <v>0</v>
      </c>
    </row>
    <row r="47" spans="1:6" hidden="1" x14ac:dyDescent="0.25">
      <c r="A47" s="8">
        <v>7466</v>
      </c>
      <c r="B47" s="2" t="s">
        <v>33</v>
      </c>
      <c r="C47" s="1">
        <v>0</v>
      </c>
      <c r="D47" s="1"/>
      <c r="E47" s="1">
        <v>0</v>
      </c>
      <c r="F47" s="9">
        <f>Tabla13[[#This Row],[VENTA]]+Tabla13[[#This Row],[FISICO]]-Tabla13[[#This Row],[SITEMA ]]</f>
        <v>0</v>
      </c>
    </row>
    <row r="48" spans="1:6" hidden="1" x14ac:dyDescent="0.25">
      <c r="A48" s="10">
        <v>7584</v>
      </c>
      <c r="B48" s="4" t="s">
        <v>34</v>
      </c>
      <c r="C48" s="3">
        <v>2</v>
      </c>
      <c r="D48" s="3">
        <v>2</v>
      </c>
      <c r="E48" s="3">
        <v>0</v>
      </c>
      <c r="F48" s="11">
        <f>Tabla13[[#This Row],[VENTA]]+Tabla13[[#This Row],[FISICO]]-Tabla13[[#This Row],[SITEMA ]]</f>
        <v>0</v>
      </c>
    </row>
    <row r="49" spans="1:6" hidden="1" x14ac:dyDescent="0.25">
      <c r="A49" s="8">
        <v>8339</v>
      </c>
      <c r="B49" s="2" t="s">
        <v>35</v>
      </c>
      <c r="C49" s="1">
        <v>0</v>
      </c>
      <c r="D49" s="1"/>
      <c r="E49" s="1">
        <v>0</v>
      </c>
      <c r="F49" s="9">
        <f>Tabla13[[#This Row],[VENTA]]+Tabla13[[#This Row],[FISICO]]-Tabla13[[#This Row],[SITEMA ]]</f>
        <v>0</v>
      </c>
    </row>
    <row r="50" spans="1:6" hidden="1" x14ac:dyDescent="0.25">
      <c r="A50" s="8">
        <v>8843</v>
      </c>
      <c r="B50" s="2" t="s">
        <v>36</v>
      </c>
      <c r="C50" s="1">
        <v>0</v>
      </c>
      <c r="D50" s="1"/>
      <c r="E50" s="1">
        <v>0</v>
      </c>
      <c r="F50" s="9">
        <f>Tabla13[[#This Row],[VENTA]]+Tabla13[[#This Row],[FISICO]]-Tabla13[[#This Row],[SITEMA ]]</f>
        <v>0</v>
      </c>
    </row>
    <row r="51" spans="1:6" hidden="1" x14ac:dyDescent="0.25">
      <c r="A51" s="8">
        <v>9821</v>
      </c>
      <c r="B51" s="2" t="s">
        <v>37</v>
      </c>
      <c r="C51" s="1">
        <v>0</v>
      </c>
      <c r="D51" s="1"/>
      <c r="E51" s="1">
        <v>0</v>
      </c>
      <c r="F51" s="9">
        <f>Tabla13[[#This Row],[VENTA]]+Tabla13[[#This Row],[FISICO]]-Tabla13[[#This Row],[SITEMA ]]</f>
        <v>0</v>
      </c>
    </row>
    <row r="52" spans="1:6" hidden="1" x14ac:dyDescent="0.25">
      <c r="A52" s="8">
        <v>10623</v>
      </c>
      <c r="B52" s="2" t="s">
        <v>38</v>
      </c>
      <c r="C52" s="1">
        <v>0</v>
      </c>
      <c r="D52" s="1"/>
      <c r="E52" s="1">
        <v>0</v>
      </c>
      <c r="F52" s="9">
        <f>Tabla13[[#This Row],[VENTA]]+Tabla13[[#This Row],[FISICO]]-Tabla13[[#This Row],[SITEMA ]]</f>
        <v>0</v>
      </c>
    </row>
    <row r="53" spans="1:6" hidden="1" x14ac:dyDescent="0.25">
      <c r="A53" s="8">
        <v>10914</v>
      </c>
      <c r="B53" s="2" t="s">
        <v>39</v>
      </c>
      <c r="C53" s="1">
        <v>0</v>
      </c>
      <c r="D53" s="1"/>
      <c r="E53" s="1">
        <v>0</v>
      </c>
      <c r="F53" s="9">
        <f>Tabla13[[#This Row],[VENTA]]+Tabla13[[#This Row],[FISICO]]-Tabla13[[#This Row],[SITEMA ]]</f>
        <v>0</v>
      </c>
    </row>
    <row r="54" spans="1:6" hidden="1" x14ac:dyDescent="0.25">
      <c r="A54" s="8">
        <v>11054</v>
      </c>
      <c r="B54" s="2" t="s">
        <v>40</v>
      </c>
      <c r="C54" s="1">
        <v>21</v>
      </c>
      <c r="D54" s="1">
        <v>20</v>
      </c>
      <c r="E54" s="1">
        <v>1</v>
      </c>
      <c r="F54" s="9">
        <f>Tabla13[[#This Row],[VENTA]]+Tabla13[[#This Row],[FISICO]]-Tabla13[[#This Row],[SITEMA ]]</f>
        <v>0</v>
      </c>
    </row>
    <row r="55" spans="1:6" hidden="1" x14ac:dyDescent="0.25">
      <c r="A55" s="8">
        <v>11055</v>
      </c>
      <c r="B55" s="2" t="s">
        <v>41</v>
      </c>
      <c r="C55" s="1">
        <v>0</v>
      </c>
      <c r="D55" s="1"/>
      <c r="E55" s="1">
        <v>0</v>
      </c>
      <c r="F55" s="9">
        <f>Tabla13[[#This Row],[VENTA]]+Tabla13[[#This Row],[FISICO]]-Tabla13[[#This Row],[SITEMA ]]</f>
        <v>0</v>
      </c>
    </row>
    <row r="56" spans="1:6" hidden="1" x14ac:dyDescent="0.25">
      <c r="A56" s="8">
        <v>11074</v>
      </c>
      <c r="B56" s="2" t="s">
        <v>42</v>
      </c>
      <c r="C56" s="1">
        <v>39</v>
      </c>
      <c r="D56" s="1">
        <v>37</v>
      </c>
      <c r="E56" s="1">
        <v>2</v>
      </c>
      <c r="F56" s="9">
        <f>Tabla13[[#This Row],[VENTA]]+Tabla13[[#This Row],[FISICO]]-Tabla13[[#This Row],[SITEMA ]]</f>
        <v>0</v>
      </c>
    </row>
    <row r="57" spans="1:6" hidden="1" x14ac:dyDescent="0.25">
      <c r="A57" s="8">
        <v>11378</v>
      </c>
      <c r="B57" s="2" t="s">
        <v>43</v>
      </c>
      <c r="C57" s="1">
        <v>0</v>
      </c>
      <c r="D57" s="1"/>
      <c r="E57" s="1">
        <v>0</v>
      </c>
      <c r="F57" s="9">
        <f>Tabla13[[#This Row],[VENTA]]+Tabla13[[#This Row],[FISICO]]-Tabla13[[#This Row],[SITEMA ]]</f>
        <v>0</v>
      </c>
    </row>
    <row r="58" spans="1:6" hidden="1" x14ac:dyDescent="0.25">
      <c r="A58" s="8">
        <v>11379</v>
      </c>
      <c r="B58" s="2" t="s">
        <v>44</v>
      </c>
      <c r="C58" s="1">
        <v>0</v>
      </c>
      <c r="D58" s="1"/>
      <c r="E58" s="1">
        <v>0</v>
      </c>
      <c r="F58" s="9">
        <f>Tabla13[[#This Row],[VENTA]]+Tabla13[[#This Row],[FISICO]]-Tabla13[[#This Row],[SITEMA ]]</f>
        <v>0</v>
      </c>
    </row>
    <row r="59" spans="1:6" hidden="1" x14ac:dyDescent="0.25">
      <c r="A59" s="8">
        <v>11380</v>
      </c>
      <c r="B59" s="2" t="s">
        <v>45</v>
      </c>
      <c r="C59" s="1">
        <v>0</v>
      </c>
      <c r="D59" s="1"/>
      <c r="E59" s="1">
        <v>0</v>
      </c>
      <c r="F59" s="9">
        <f>Tabla13[[#This Row],[VENTA]]+Tabla13[[#This Row],[FISICO]]-Tabla13[[#This Row],[SITEMA ]]</f>
        <v>0</v>
      </c>
    </row>
    <row r="60" spans="1:6" hidden="1" x14ac:dyDescent="0.25">
      <c r="A60" s="8">
        <v>11382</v>
      </c>
      <c r="B60" s="2" t="s">
        <v>46</v>
      </c>
      <c r="C60" s="1">
        <v>0</v>
      </c>
      <c r="D60" s="1"/>
      <c r="E60" s="1">
        <v>0</v>
      </c>
      <c r="F60" s="9">
        <f>Tabla13[[#This Row],[VENTA]]+Tabla13[[#This Row],[FISICO]]-Tabla13[[#This Row],[SITEMA ]]</f>
        <v>0</v>
      </c>
    </row>
    <row r="61" spans="1:6" hidden="1" x14ac:dyDescent="0.25">
      <c r="A61" s="8">
        <v>12191</v>
      </c>
      <c r="B61" s="2" t="s">
        <v>47</v>
      </c>
      <c r="C61" s="1">
        <v>0</v>
      </c>
      <c r="D61" s="1"/>
      <c r="E61" s="1">
        <v>0</v>
      </c>
      <c r="F61" s="9">
        <f>Tabla13[[#This Row],[VENTA]]+Tabla13[[#This Row],[FISICO]]-Tabla13[[#This Row],[SITEMA ]]</f>
        <v>0</v>
      </c>
    </row>
    <row r="62" spans="1:6" hidden="1" x14ac:dyDescent="0.25">
      <c r="A62" s="8">
        <v>12193</v>
      </c>
      <c r="B62" s="2" t="s">
        <v>48</v>
      </c>
      <c r="C62" s="1">
        <v>56</v>
      </c>
      <c r="D62" s="1">
        <v>56</v>
      </c>
      <c r="E62" s="1">
        <v>0</v>
      </c>
      <c r="F62" s="9">
        <f>Tabla13[[#This Row],[VENTA]]+Tabla13[[#This Row],[FISICO]]-Tabla13[[#This Row],[SITEMA ]]</f>
        <v>0</v>
      </c>
    </row>
    <row r="63" spans="1:6" hidden="1" x14ac:dyDescent="0.25">
      <c r="A63" s="10">
        <v>12649</v>
      </c>
      <c r="B63" s="4" t="s">
        <v>49</v>
      </c>
      <c r="C63" s="3">
        <v>1</v>
      </c>
      <c r="D63" s="3">
        <v>1</v>
      </c>
      <c r="E63" s="3">
        <v>0</v>
      </c>
      <c r="F63" s="11">
        <f>Tabla13[[#This Row],[VENTA]]+Tabla13[[#This Row],[FISICO]]-Tabla13[[#This Row],[SITEMA ]]</f>
        <v>0</v>
      </c>
    </row>
    <row r="64" spans="1:6" hidden="1" x14ac:dyDescent="0.25">
      <c r="A64" s="10">
        <v>12801</v>
      </c>
      <c r="B64" s="4" t="s">
        <v>50</v>
      </c>
      <c r="C64" s="3">
        <v>14</v>
      </c>
      <c r="D64" s="3">
        <v>14</v>
      </c>
      <c r="E64" s="3">
        <v>0</v>
      </c>
      <c r="F64" s="11">
        <f>Tabla13[[#This Row],[VENTA]]+Tabla13[[#This Row],[FISICO]]-Tabla13[[#This Row],[SITEMA ]]</f>
        <v>0</v>
      </c>
    </row>
    <row r="65" spans="1:6" hidden="1" x14ac:dyDescent="0.25">
      <c r="A65" s="8">
        <v>14662</v>
      </c>
      <c r="B65" s="2" t="s">
        <v>51</v>
      </c>
      <c r="C65" s="1">
        <v>0</v>
      </c>
      <c r="D65" s="1"/>
      <c r="E65" s="1">
        <v>0</v>
      </c>
      <c r="F65" s="9">
        <f>Tabla13[[#This Row],[VENTA]]+Tabla13[[#This Row],[FISICO]]-Tabla13[[#This Row],[SITEMA ]]</f>
        <v>0</v>
      </c>
    </row>
    <row r="66" spans="1:6" hidden="1" x14ac:dyDescent="0.25">
      <c r="A66" s="8">
        <v>14663</v>
      </c>
      <c r="B66" s="2" t="s">
        <v>52</v>
      </c>
      <c r="C66" s="1">
        <v>0</v>
      </c>
      <c r="D66" s="1"/>
      <c r="E66" s="1">
        <v>0</v>
      </c>
      <c r="F66" s="9">
        <f>Tabla13[[#This Row],[VENTA]]+Tabla13[[#This Row],[FISICO]]-Tabla13[[#This Row],[SITEMA ]]</f>
        <v>0</v>
      </c>
    </row>
    <row r="67" spans="1:6" hidden="1" x14ac:dyDescent="0.25">
      <c r="A67" s="8">
        <v>14907</v>
      </c>
      <c r="B67" s="2" t="s">
        <v>53</v>
      </c>
      <c r="C67" s="1">
        <v>41</v>
      </c>
      <c r="D67" s="1">
        <v>40</v>
      </c>
      <c r="E67" s="1">
        <v>1</v>
      </c>
      <c r="F67" s="9">
        <f>Tabla13[[#This Row],[VENTA]]+Tabla13[[#This Row],[FISICO]]-Tabla13[[#This Row],[SITEMA ]]</f>
        <v>0</v>
      </c>
    </row>
    <row r="68" spans="1:6" hidden="1" x14ac:dyDescent="0.25">
      <c r="A68" s="10">
        <v>14908</v>
      </c>
      <c r="B68" s="4" t="s">
        <v>54</v>
      </c>
      <c r="C68" s="3">
        <v>12</v>
      </c>
      <c r="D68" s="3">
        <v>12</v>
      </c>
      <c r="E68" s="3">
        <v>0</v>
      </c>
      <c r="F68" s="11">
        <f>Tabla13[[#This Row],[VENTA]]+Tabla13[[#This Row],[FISICO]]-Tabla13[[#This Row],[SITEMA ]]</f>
        <v>0</v>
      </c>
    </row>
    <row r="69" spans="1:6" hidden="1" x14ac:dyDescent="0.25">
      <c r="A69" s="10">
        <v>15678</v>
      </c>
      <c r="B69" s="4" t="s">
        <v>55</v>
      </c>
      <c r="C69" s="3">
        <v>34</v>
      </c>
      <c r="D69" s="3">
        <v>34</v>
      </c>
      <c r="E69" s="3">
        <v>0</v>
      </c>
      <c r="F69" s="11">
        <f>Tabla13[[#This Row],[VENTA]]+Tabla13[[#This Row],[FISICO]]-Tabla13[[#This Row],[SITEMA ]]</f>
        <v>0</v>
      </c>
    </row>
    <row r="70" spans="1:6" x14ac:dyDescent="0.25">
      <c r="A70" s="10">
        <v>15679</v>
      </c>
      <c r="B70" s="4" t="s">
        <v>56</v>
      </c>
      <c r="C70" s="3"/>
      <c r="D70" s="3"/>
      <c r="E70" s="3"/>
      <c r="F70" s="11"/>
    </row>
    <row r="71" spans="1:6" hidden="1" x14ac:dyDescent="0.25">
      <c r="A71" s="10">
        <v>15680</v>
      </c>
      <c r="B71" s="4" t="s">
        <v>57</v>
      </c>
      <c r="C71" s="3">
        <v>39</v>
      </c>
      <c r="D71" s="3">
        <v>39</v>
      </c>
      <c r="E71" s="3">
        <v>0</v>
      </c>
      <c r="F71" s="11">
        <f>Tabla13[[#This Row],[VENTA]]+Tabla13[[#This Row],[FISICO]]-Tabla13[[#This Row],[SITEMA ]]</f>
        <v>0</v>
      </c>
    </row>
    <row r="72" spans="1:6" hidden="1" x14ac:dyDescent="0.25">
      <c r="A72" s="10">
        <v>15681</v>
      </c>
      <c r="B72" s="4" t="s">
        <v>58</v>
      </c>
      <c r="C72" s="3">
        <v>40</v>
      </c>
      <c r="D72" s="3">
        <v>40</v>
      </c>
      <c r="E72" s="3">
        <v>0</v>
      </c>
      <c r="F72" s="11">
        <f>Tabla13[[#This Row],[VENTA]]+Tabla13[[#This Row],[FISICO]]-Tabla13[[#This Row],[SITEMA ]]</f>
        <v>0</v>
      </c>
    </row>
    <row r="73" spans="1:6" hidden="1" x14ac:dyDescent="0.25">
      <c r="A73" s="8">
        <v>15986</v>
      </c>
      <c r="B73" s="2" t="s">
        <v>59</v>
      </c>
      <c r="C73" s="1">
        <v>40</v>
      </c>
      <c r="D73" s="1">
        <v>40</v>
      </c>
      <c r="E73" s="1">
        <v>0</v>
      </c>
      <c r="F73" s="9">
        <f>Tabla13[[#This Row],[VENTA]]+Tabla13[[#This Row],[FISICO]]-Tabla13[[#This Row],[SITEMA ]]</f>
        <v>0</v>
      </c>
    </row>
    <row r="74" spans="1:6" x14ac:dyDescent="0.25">
      <c r="A74" s="10">
        <v>15987</v>
      </c>
      <c r="B74" s="4" t="s">
        <v>60</v>
      </c>
      <c r="C74" s="3"/>
      <c r="D74" s="3"/>
      <c r="E74" s="3"/>
      <c r="F74" s="11"/>
    </row>
    <row r="75" spans="1:6" x14ac:dyDescent="0.25">
      <c r="A75" s="10">
        <v>16234</v>
      </c>
      <c r="B75" s="4" t="s">
        <v>61</v>
      </c>
      <c r="C75" s="3"/>
      <c r="D75" s="3"/>
      <c r="E75" s="3"/>
      <c r="F75" s="11"/>
    </row>
    <row r="76" spans="1:6" hidden="1" x14ac:dyDescent="0.25">
      <c r="A76" s="10">
        <v>16235</v>
      </c>
      <c r="B76" s="4" t="s">
        <v>62</v>
      </c>
      <c r="C76" s="3">
        <v>26</v>
      </c>
      <c r="D76" s="3">
        <v>26</v>
      </c>
      <c r="E76" s="3">
        <v>0</v>
      </c>
      <c r="F76" s="11">
        <f>Tabla13[[#This Row],[VENTA]]+Tabla13[[#This Row],[FISICO]]-Tabla13[[#This Row],[SITEMA ]]</f>
        <v>0</v>
      </c>
    </row>
    <row r="77" spans="1:6" hidden="1" x14ac:dyDescent="0.25">
      <c r="A77" s="8">
        <v>16236</v>
      </c>
      <c r="B77" s="2" t="s">
        <v>63</v>
      </c>
      <c r="C77" s="1">
        <v>0</v>
      </c>
      <c r="D77" s="1"/>
      <c r="E77" s="1">
        <v>0</v>
      </c>
      <c r="F77" s="9">
        <f>Tabla13[[#This Row],[VENTA]]+Tabla13[[#This Row],[FISICO]]-Tabla13[[#This Row],[SITEMA ]]</f>
        <v>0</v>
      </c>
    </row>
    <row r="78" spans="1:6" hidden="1" x14ac:dyDescent="0.25">
      <c r="A78" s="8">
        <v>16569</v>
      </c>
      <c r="B78" s="2" t="s">
        <v>64</v>
      </c>
      <c r="C78" s="1">
        <v>0</v>
      </c>
      <c r="D78" s="1"/>
      <c r="E78" s="1">
        <v>0</v>
      </c>
      <c r="F78" s="9">
        <f>Tabla13[[#This Row],[VENTA]]+Tabla13[[#This Row],[FISICO]]-Tabla13[[#This Row],[SITEMA ]]</f>
        <v>0</v>
      </c>
    </row>
    <row r="79" spans="1:6" hidden="1" x14ac:dyDescent="0.25">
      <c r="A79" s="8">
        <v>18970</v>
      </c>
      <c r="B79" s="2" t="s">
        <v>65</v>
      </c>
      <c r="C79" s="1">
        <v>0</v>
      </c>
      <c r="D79" s="1"/>
      <c r="E79" s="1">
        <v>0</v>
      </c>
      <c r="F79" s="9">
        <f>Tabla13[[#This Row],[VENTA]]+Tabla13[[#This Row],[FISICO]]-Tabla13[[#This Row],[SITEMA ]]</f>
        <v>0</v>
      </c>
    </row>
    <row r="80" spans="1:6" hidden="1" x14ac:dyDescent="0.25">
      <c r="A80" s="8">
        <v>18972</v>
      </c>
      <c r="B80" s="2" t="s">
        <v>66</v>
      </c>
      <c r="C80" s="1">
        <v>0</v>
      </c>
      <c r="D80" s="1"/>
      <c r="E80" s="1">
        <v>0</v>
      </c>
      <c r="F80" s="9">
        <f>Tabla13[[#This Row],[VENTA]]+Tabla13[[#This Row],[FISICO]]-Tabla13[[#This Row],[SITEMA ]]</f>
        <v>0</v>
      </c>
    </row>
    <row r="81" spans="1:6" x14ac:dyDescent="0.25">
      <c r="A81" s="10">
        <v>18973</v>
      </c>
      <c r="B81" s="4" t="s">
        <v>67</v>
      </c>
      <c r="C81" s="3"/>
      <c r="D81" s="3"/>
      <c r="E81" s="3"/>
      <c r="F81" s="11"/>
    </row>
    <row r="82" spans="1:6" hidden="1" x14ac:dyDescent="0.25">
      <c r="A82" s="8">
        <v>18975</v>
      </c>
      <c r="B82" s="2" t="s">
        <v>68</v>
      </c>
      <c r="C82" s="1">
        <v>14</v>
      </c>
      <c r="D82" s="1">
        <v>14</v>
      </c>
      <c r="E82" s="1">
        <v>0</v>
      </c>
      <c r="F82" s="9">
        <f>Tabla13[[#This Row],[VENTA]]+Tabla13[[#This Row],[FISICO]]-Tabla13[[#This Row],[SITEMA ]]</f>
        <v>0</v>
      </c>
    </row>
    <row r="83" spans="1:6" hidden="1" x14ac:dyDescent="0.25">
      <c r="A83" s="8">
        <v>19930</v>
      </c>
      <c r="B83" s="2" t="s">
        <v>69</v>
      </c>
      <c r="C83" s="1">
        <v>0</v>
      </c>
      <c r="D83" s="1"/>
      <c r="E83" s="1">
        <v>0</v>
      </c>
      <c r="F83" s="9">
        <f>Tabla13[[#This Row],[VENTA]]+Tabla13[[#This Row],[FISICO]]-Tabla13[[#This Row],[SITEMA ]]</f>
        <v>0</v>
      </c>
    </row>
    <row r="84" spans="1:6" hidden="1" x14ac:dyDescent="0.25">
      <c r="A84" s="8">
        <v>19931</v>
      </c>
      <c r="B84" s="2" t="s">
        <v>70</v>
      </c>
      <c r="C84" s="1">
        <v>6</v>
      </c>
      <c r="D84" s="1">
        <v>2</v>
      </c>
      <c r="E84" s="1">
        <v>4</v>
      </c>
      <c r="F84" s="9">
        <f>Tabla13[[#This Row],[VENTA]]+Tabla13[[#This Row],[FISICO]]-Tabla13[[#This Row],[SITEMA ]]</f>
        <v>0</v>
      </c>
    </row>
    <row r="85" spans="1:6" hidden="1" x14ac:dyDescent="0.25">
      <c r="A85" s="8">
        <v>20760</v>
      </c>
      <c r="B85" s="2" t="s">
        <v>71</v>
      </c>
      <c r="C85" s="1">
        <v>0</v>
      </c>
      <c r="D85" s="1"/>
      <c r="E85" s="1">
        <v>0</v>
      </c>
      <c r="F85" s="9">
        <f>Tabla13[[#This Row],[VENTA]]+Tabla13[[#This Row],[FISICO]]-Tabla13[[#This Row],[SITEMA ]]</f>
        <v>0</v>
      </c>
    </row>
    <row r="86" spans="1:6" hidden="1" x14ac:dyDescent="0.25">
      <c r="A86" s="8">
        <v>10709</v>
      </c>
      <c r="B86" s="2" t="s">
        <v>72</v>
      </c>
      <c r="C86" s="1">
        <v>0</v>
      </c>
      <c r="D86" s="1"/>
      <c r="E86" s="1">
        <v>0</v>
      </c>
      <c r="F86" s="9">
        <f>Tabla13[[#This Row],[VENTA]]+Tabla13[[#This Row],[FISICO]]-Tabla13[[#This Row],[SITEMA ]]</f>
        <v>0</v>
      </c>
    </row>
    <row r="87" spans="1:6" x14ac:dyDescent="0.25">
      <c r="A87" s="10"/>
      <c r="B87" s="4"/>
      <c r="C87" s="3"/>
      <c r="D87" s="3"/>
      <c r="E87" s="3"/>
      <c r="F87" s="11"/>
    </row>
    <row r="88" spans="1:6" x14ac:dyDescent="0.25">
      <c r="A88" s="12"/>
      <c r="B88" s="13"/>
      <c r="C88" s="14"/>
      <c r="D88" s="14"/>
      <c r="E88" s="14"/>
      <c r="F88" s="15"/>
    </row>
  </sheetData>
  <pageMargins left="0.7" right="0.7" top="0.75" bottom="0.75" header="0.3" footer="0.3"/>
  <pageSetup orientation="landscape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Hoja1</vt:lpstr>
      <vt:lpstr>faltante</vt:lpstr>
      <vt:lpstr>sobrante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INVENTARIO-5</dc:creator>
  <cp:lastModifiedBy>INVENTARIO-5</cp:lastModifiedBy>
  <cp:lastPrinted>2022-03-18T12:00:38Z</cp:lastPrinted>
  <dcterms:created xsi:type="dcterms:W3CDTF">2022-03-17T15:34:46Z</dcterms:created>
  <dcterms:modified xsi:type="dcterms:W3CDTF">2022-03-18T12:53:08Z</dcterms:modified>
</cp:coreProperties>
</file>