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240" yWindow="120" windowWidth="28455" windowHeight="1252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F78" i="1" l="1"/>
  <c r="F79" i="1"/>
  <c r="F80" i="1"/>
  <c r="F81" i="1"/>
  <c r="F82" i="1"/>
  <c r="F83" i="1"/>
  <c r="H83" i="1" s="1"/>
  <c r="F84" i="1"/>
  <c r="H84" i="1" s="1"/>
  <c r="F85" i="1"/>
  <c r="H85" i="1" s="1"/>
  <c r="F86" i="1"/>
  <c r="H78" i="1"/>
  <c r="H79" i="1"/>
  <c r="H82" i="1"/>
  <c r="H86" i="1"/>
  <c r="F14" i="1" l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50" i="1"/>
  <c r="H50" i="1" s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13" i="1"/>
  <c r="H26" i="1"/>
  <c r="H13" i="1" l="1"/>
</calcChain>
</file>

<file path=xl/sharedStrings.xml><?xml version="1.0" encoding="utf-8"?>
<sst xmlns="http://schemas.openxmlformats.org/spreadsheetml/2006/main" count="90" uniqueCount="90">
  <si>
    <t>CÓDIGO</t>
  </si>
  <si>
    <t>PRODUCTO</t>
  </si>
  <si>
    <t>EXISTENCIA</t>
  </si>
  <si>
    <t>PORCENTAJE</t>
  </si>
  <si>
    <t>AUYAMA KG</t>
  </si>
  <si>
    <t>CEBOLLIN KG</t>
  </si>
  <si>
    <t>APIO DE RAIZ KG</t>
  </si>
  <si>
    <t>OCUMO CRIOLLO KG</t>
  </si>
  <si>
    <t>YUCA KG</t>
  </si>
  <si>
    <t>ÑAME KG</t>
  </si>
  <si>
    <t>TOMATE KG</t>
  </si>
  <si>
    <t>AJO EN CONCHA KG</t>
  </si>
  <si>
    <t>AJO PORRO KG</t>
  </si>
  <si>
    <t>PAPA KG</t>
  </si>
  <si>
    <t>BROCOLI KG</t>
  </si>
  <si>
    <t>CALABACIN KG</t>
  </si>
  <si>
    <t>CILANTRO KG</t>
  </si>
  <si>
    <t>GUAYABA KG</t>
  </si>
  <si>
    <t>LECHOZA O PAPAYA KG</t>
  </si>
  <si>
    <t>LECHUGA AMERICANA KG</t>
  </si>
  <si>
    <t>MANDARINA KG</t>
  </si>
  <si>
    <t>PARCHITA KG</t>
  </si>
  <si>
    <t>PEPINO KG</t>
  </si>
  <si>
    <t>ZANAHORIA  KG</t>
  </si>
  <si>
    <t>PIÑA UND</t>
  </si>
  <si>
    <t>BATATA KG</t>
  </si>
  <si>
    <t>COCO KG</t>
  </si>
  <si>
    <t>PEREJIL RIZADO KG</t>
  </si>
  <si>
    <t>PIMENTON KG</t>
  </si>
  <si>
    <t>REMOLACHA KG</t>
  </si>
  <si>
    <t>AJI DULCE KG</t>
  </si>
  <si>
    <t>BERENJENA KG</t>
  </si>
  <si>
    <t>APIO ESPAÑA/ CELERY KG</t>
  </si>
  <si>
    <t>PATILLA KG</t>
  </si>
  <si>
    <t>REPOLLO MORADO KG</t>
  </si>
  <si>
    <t>LECHUGA CRIOLLA KG</t>
  </si>
  <si>
    <t>COLIFLOR KG</t>
  </si>
  <si>
    <t>REPOLLO BLANCO KG</t>
  </si>
  <si>
    <t>AJI PICANTE KG</t>
  </si>
  <si>
    <t>VAINITA CRIOLLA KG</t>
  </si>
  <si>
    <t>OCUMO CHINO KG</t>
  </si>
  <si>
    <t>BANDEJA DE JOJOTO EXPRESS 3UND</t>
  </si>
  <si>
    <t>NISPERO KG</t>
  </si>
  <si>
    <t>YERBABUENA KG</t>
  </si>
  <si>
    <t>ALBAHACA KG</t>
  </si>
  <si>
    <t>NARANJA CRIOLLA KG</t>
  </si>
  <si>
    <t>AGUACATE CHOQUETTE KG</t>
  </si>
  <si>
    <t>ACELGA KG</t>
  </si>
  <si>
    <t>FALTANTE</t>
  </si>
  <si>
    <t>CONTEO</t>
  </si>
  <si>
    <t>KILOS RECIBIDOS</t>
  </si>
  <si>
    <t>SUCURSAL</t>
  </si>
  <si>
    <t>FECHA</t>
  </si>
  <si>
    <t>AJI DULCE 500 GR MALLA</t>
  </si>
  <si>
    <t>CEBOLLA 2 KG EN MALLA</t>
  </si>
  <si>
    <t>ESPARRAGOS UND</t>
  </si>
  <si>
    <t>ESPINACA KG</t>
  </si>
  <si>
    <t>GENJIBRE KG</t>
  </si>
  <si>
    <t>GUANABANA KG</t>
  </si>
  <si>
    <t>HINOJO KG</t>
  </si>
  <si>
    <t>LECHUGA ROMANA KG</t>
  </si>
  <si>
    <t>LIMON KG</t>
  </si>
  <si>
    <t>MANGA KG</t>
  </si>
  <si>
    <t>MELON KG</t>
  </si>
  <si>
    <t>NARANJA 2 KG EN MALLA UND</t>
  </si>
  <si>
    <t>PAPA COLOMBIANA KG</t>
  </si>
  <si>
    <t>PAPA EN MALLA 3.5 KG</t>
  </si>
  <si>
    <t>PERAS KG</t>
  </si>
  <si>
    <t>PEREJIL LISO KG</t>
  </si>
  <si>
    <t>PIMENTON LARGO KG</t>
  </si>
  <si>
    <t>ROMERO KG</t>
  </si>
  <si>
    <t>TOMATE DE ARBOL  KG</t>
  </si>
  <si>
    <t>TORONJA KG</t>
  </si>
  <si>
    <t>VERDURA SURTIDA  MALLA KG</t>
  </si>
  <si>
    <t>GRUPO MODELO</t>
  </si>
  <si>
    <t>CONTROL GENERAL DE MERMAS FRUTERIA</t>
  </si>
  <si>
    <t>RESPONSABLE:</t>
  </si>
  <si>
    <t>GERENTE:</t>
  </si>
  <si>
    <t>J-30810252-0</t>
  </si>
  <si>
    <t>VENTA/DIA</t>
  </si>
  <si>
    <t>FLOR DE MANZANILLA</t>
  </si>
  <si>
    <t>ALCACHOFA</t>
  </si>
  <si>
    <t>RABANO</t>
  </si>
  <si>
    <t>NABO</t>
  </si>
  <si>
    <t xml:space="preserve">FRUTA PICADA EXPRESS X PESO </t>
  </si>
  <si>
    <t xml:space="preserve">BOLSA DE TOMATE PARA SALSA </t>
  </si>
  <si>
    <t>BOLSA DE ZANAHORIA 1.5</t>
  </si>
  <si>
    <t>BOLSA DE PIMENTON 1</t>
  </si>
  <si>
    <t xml:space="preserve">MALLA ENSALADA RUSSA </t>
  </si>
  <si>
    <t>ROXANA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</si>
</sst>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9" fontId="0" fillId="2" borderId="8" xfId="1" applyFont="1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right"/>
      <protection locked="0"/>
    </xf>
    <xf numFmtId="14" fontId="0" fillId="2" borderId="3" xfId="0" applyNumberFormat="1" applyFill="1" applyBorder="1" applyAlignment="1" applyProtection="1">
      <alignment horizont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8F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topLeftCell="A10" workbookViewId="0">
      <selection activeCell="G89" sqref="G89"/>
    </sheetView>
  </sheetViews>
  <sheetFormatPr baseColWidth="10" defaultRowHeight="15" x14ac:dyDescent="0.25"/>
  <cols>
    <col min="1" max="1" width="11.42578125" style="12"/>
    <col min="2" max="2" width="35.7109375" style="12" bestFit="1" customWidth="1"/>
    <col min="3" max="3" width="11.140625" style="12" bestFit="1" customWidth="1"/>
    <col min="4" max="5" width="15" style="12" customWidth="1"/>
    <col min="6" max="6" width="9.85546875" style="12" bestFit="1" customWidth="1"/>
    <col min="7" max="7" width="17.42578125" style="12" bestFit="1" customWidth="1"/>
    <col min="8" max="8" width="12.28515625" style="12" bestFit="1" customWidth="1"/>
    <col min="9" max="16384" width="11.42578125" style="2"/>
  </cols>
  <sheetData>
    <row r="1" spans="1:9" ht="21" x14ac:dyDescent="0.35">
      <c r="A1" s="25" t="s">
        <v>74</v>
      </c>
      <c r="B1" s="26"/>
      <c r="C1" s="26"/>
      <c r="D1" s="26"/>
      <c r="E1" s="26"/>
      <c r="F1" s="26"/>
      <c r="G1" s="26"/>
      <c r="H1" s="26"/>
      <c r="I1" s="27"/>
    </row>
    <row r="2" spans="1:9" ht="21" x14ac:dyDescent="0.35">
      <c r="A2" s="19" t="s">
        <v>78</v>
      </c>
      <c r="B2" s="20"/>
      <c r="C2" s="20"/>
      <c r="D2" s="20"/>
      <c r="E2" s="20"/>
      <c r="F2" s="20"/>
      <c r="G2" s="20"/>
      <c r="H2" s="20"/>
      <c r="I2" s="21"/>
    </row>
    <row r="3" spans="1:9" ht="15.75" thickBot="1" x14ac:dyDescent="0.3">
      <c r="A3" s="22" t="s">
        <v>75</v>
      </c>
      <c r="B3" s="23"/>
      <c r="C3" s="23"/>
      <c r="D3" s="23"/>
      <c r="E3" s="23"/>
      <c r="F3" s="23"/>
      <c r="G3" s="23"/>
      <c r="H3" s="23"/>
      <c r="I3" s="24"/>
    </row>
    <row r="4" spans="1:9" x14ac:dyDescent="0.25">
      <c r="A4" s="6"/>
      <c r="B4" s="6"/>
      <c r="C4" s="6"/>
      <c r="D4" s="6"/>
      <c r="E4" s="6"/>
      <c r="F4" s="6"/>
      <c r="G4" s="6"/>
      <c r="H4" s="6"/>
      <c r="I4" s="7"/>
    </row>
    <row r="5" spans="1:9" x14ac:dyDescent="0.25">
      <c r="A5" s="8" t="s">
        <v>51</v>
      </c>
      <c r="B5" s="10">
        <v>2707</v>
      </c>
      <c r="C5" s="28" t="s">
        <v>76</v>
      </c>
      <c r="D5" s="28"/>
      <c r="E5" s="18"/>
      <c r="G5" s="10" t="s">
        <v>89</v>
      </c>
      <c r="H5" s="10"/>
      <c r="I5" s="7"/>
    </row>
    <row r="6" spans="1:9" x14ac:dyDescent="0.25">
      <c r="A6" s="6"/>
      <c r="B6" s="11"/>
      <c r="C6" s="6"/>
      <c r="D6" s="6"/>
      <c r="E6" s="6"/>
      <c r="F6" s="11"/>
      <c r="G6" s="11"/>
      <c r="H6" s="11"/>
      <c r="I6" s="7"/>
    </row>
    <row r="7" spans="1:9" x14ac:dyDescent="0.25">
      <c r="A7" s="8" t="s">
        <v>52</v>
      </c>
      <c r="B7" s="29">
        <v>44315</v>
      </c>
      <c r="C7" s="28" t="s">
        <v>77</v>
      </c>
      <c r="D7" s="28"/>
      <c r="E7" s="18"/>
      <c r="F7" s="10"/>
      <c r="G7" s="10"/>
      <c r="H7" s="10"/>
      <c r="I7" s="7"/>
    </row>
    <row r="8" spans="1:9" x14ac:dyDescent="0.25">
      <c r="A8" s="6"/>
      <c r="B8" s="6"/>
      <c r="C8" s="6"/>
      <c r="D8" s="6"/>
      <c r="E8" s="6"/>
      <c r="F8" s="6"/>
      <c r="G8" s="6"/>
      <c r="H8" s="6"/>
      <c r="I8" s="7"/>
    </row>
    <row r="11" spans="1:9" ht="15.75" thickBot="1" x14ac:dyDescent="0.3"/>
    <row r="12" spans="1:9" x14ac:dyDescent="0.25">
      <c r="A12" s="15" t="s">
        <v>0</v>
      </c>
      <c r="B12" s="16" t="s">
        <v>1</v>
      </c>
      <c r="C12" s="16" t="s">
        <v>2</v>
      </c>
      <c r="D12" s="16" t="s">
        <v>49</v>
      </c>
      <c r="E12" s="16" t="s">
        <v>79</v>
      </c>
      <c r="F12" s="16" t="s">
        <v>48</v>
      </c>
      <c r="G12" s="16" t="s">
        <v>50</v>
      </c>
      <c r="H12" s="17" t="s">
        <v>3</v>
      </c>
      <c r="I12" s="1"/>
    </row>
    <row r="13" spans="1:9" x14ac:dyDescent="0.25">
      <c r="A13" s="13">
        <v>2569</v>
      </c>
      <c r="B13" s="14" t="s">
        <v>47</v>
      </c>
      <c r="C13" s="4">
        <v>88.45</v>
      </c>
      <c r="D13" s="4">
        <v>22.4</v>
      </c>
      <c r="E13" s="4">
        <v>0</v>
      </c>
      <c r="F13" s="5">
        <f>D13+E13-C13</f>
        <v>-66.050000000000011</v>
      </c>
      <c r="G13" s="4">
        <v>84.6</v>
      </c>
      <c r="H13" s="9">
        <f>(F13/G13)</f>
        <v>-0.78073286052009472</v>
      </c>
    </row>
    <row r="14" spans="1:9" x14ac:dyDescent="0.25">
      <c r="A14" s="13">
        <v>17</v>
      </c>
      <c r="B14" s="14" t="s">
        <v>46</v>
      </c>
      <c r="C14" s="4">
        <v>93.852000000000004</v>
      </c>
      <c r="D14" s="4">
        <v>1.4</v>
      </c>
      <c r="E14" s="4">
        <v>0</v>
      </c>
      <c r="F14" s="5">
        <f t="shared" ref="F14:F45" si="0">D14+E14-C14</f>
        <v>-92.451999999999998</v>
      </c>
      <c r="G14" s="4">
        <v>717.2</v>
      </c>
      <c r="H14" s="9">
        <f t="shared" ref="H14:H45" si="1">(F14/G14)</f>
        <v>-0.12890686001115448</v>
      </c>
    </row>
    <row r="15" spans="1:9" x14ac:dyDescent="0.25">
      <c r="A15" s="13">
        <v>12952</v>
      </c>
      <c r="B15" s="14" t="s">
        <v>53</v>
      </c>
      <c r="C15" s="4">
        <v>14</v>
      </c>
      <c r="D15" s="4">
        <v>8</v>
      </c>
      <c r="E15" s="4">
        <v>2</v>
      </c>
      <c r="F15" s="5">
        <f t="shared" si="0"/>
        <v>-4</v>
      </c>
      <c r="G15" s="4">
        <v>135</v>
      </c>
      <c r="H15" s="9">
        <f t="shared" si="1"/>
        <v>-2.9629629629629631E-2</v>
      </c>
    </row>
    <row r="16" spans="1:9" x14ac:dyDescent="0.25">
      <c r="A16" s="13">
        <v>4</v>
      </c>
      <c r="B16" s="14" t="s">
        <v>30</v>
      </c>
      <c r="C16" s="4">
        <v>41.155000000000001</v>
      </c>
      <c r="D16" s="4">
        <v>3.5</v>
      </c>
      <c r="E16" s="4">
        <v>2.94</v>
      </c>
      <c r="F16" s="5">
        <f t="shared" si="0"/>
        <v>-34.715000000000003</v>
      </c>
      <c r="G16" s="4">
        <v>356.5</v>
      </c>
      <c r="H16" s="9">
        <f t="shared" si="1"/>
        <v>-9.7377279102384307E-2</v>
      </c>
    </row>
    <row r="17" spans="1:8" x14ac:dyDescent="0.25">
      <c r="A17" s="13">
        <v>5</v>
      </c>
      <c r="B17" s="14" t="s">
        <v>38</v>
      </c>
      <c r="C17" s="4">
        <v>15.324999999999999</v>
      </c>
      <c r="D17" s="4">
        <v>3.2</v>
      </c>
      <c r="E17" s="4">
        <v>0.24</v>
      </c>
      <c r="F17" s="5">
        <f t="shared" si="0"/>
        <v>-11.884999999999998</v>
      </c>
      <c r="G17" s="4">
        <v>30.81</v>
      </c>
      <c r="H17" s="9">
        <f t="shared" si="1"/>
        <v>-0.38575137942226545</v>
      </c>
    </row>
    <row r="18" spans="1:8" x14ac:dyDescent="0.25">
      <c r="A18" s="13">
        <v>2</v>
      </c>
      <c r="B18" s="14" t="s">
        <v>11</v>
      </c>
      <c r="C18" s="4">
        <v>11.81</v>
      </c>
      <c r="D18" s="4">
        <v>3.5</v>
      </c>
      <c r="E18" s="4">
        <v>0.41</v>
      </c>
      <c r="F18" s="5">
        <f t="shared" si="0"/>
        <v>-7.9</v>
      </c>
      <c r="G18" s="4">
        <v>52.9</v>
      </c>
      <c r="H18" s="9">
        <f t="shared" si="1"/>
        <v>-0.14933837429111532</v>
      </c>
    </row>
    <row r="19" spans="1:8" x14ac:dyDescent="0.25">
      <c r="A19" s="13">
        <v>6</v>
      </c>
      <c r="B19" s="14" t="s">
        <v>12</v>
      </c>
      <c r="C19" s="4">
        <v>44.134999999999998</v>
      </c>
      <c r="D19" s="4">
        <v>7.3</v>
      </c>
      <c r="E19" s="4">
        <v>0.19</v>
      </c>
      <c r="F19" s="5">
        <f t="shared" si="0"/>
        <v>-36.644999999999996</v>
      </c>
      <c r="G19" s="4">
        <v>102.6</v>
      </c>
      <c r="H19" s="9">
        <f t="shared" si="1"/>
        <v>-0.35716374269005846</v>
      </c>
    </row>
    <row r="20" spans="1:8" x14ac:dyDescent="0.25">
      <c r="A20" s="13">
        <v>20</v>
      </c>
      <c r="B20" s="14" t="s">
        <v>44</v>
      </c>
      <c r="C20" s="4">
        <v>5.9649999999999999</v>
      </c>
      <c r="D20" s="4">
        <v>0.4</v>
      </c>
      <c r="E20" s="4">
        <v>0</v>
      </c>
      <c r="F20" s="5">
        <f t="shared" si="0"/>
        <v>-5.5649999999999995</v>
      </c>
      <c r="G20" s="4">
        <v>9.6</v>
      </c>
      <c r="H20" s="9">
        <f t="shared" si="1"/>
        <v>-0.57968750000000002</v>
      </c>
    </row>
    <row r="21" spans="1:8" x14ac:dyDescent="0.25">
      <c r="A21" s="13">
        <v>12</v>
      </c>
      <c r="B21" s="14" t="s">
        <v>6</v>
      </c>
      <c r="C21" s="4">
        <v>140.06</v>
      </c>
      <c r="D21" s="4">
        <v>0.8</v>
      </c>
      <c r="E21" s="4">
        <v>0</v>
      </c>
      <c r="F21" s="5">
        <f t="shared" si="0"/>
        <v>-139.26</v>
      </c>
      <c r="G21" s="4">
        <v>427.5</v>
      </c>
      <c r="H21" s="9">
        <f t="shared" si="1"/>
        <v>-0.32575438596491224</v>
      </c>
    </row>
    <row r="22" spans="1:8" x14ac:dyDescent="0.25">
      <c r="A22" s="13">
        <v>8</v>
      </c>
      <c r="B22" s="14" t="s">
        <v>32</v>
      </c>
      <c r="C22" s="4">
        <v>136.88</v>
      </c>
      <c r="D22" s="4">
        <v>59.2</v>
      </c>
      <c r="E22" s="4">
        <v>1.35</v>
      </c>
      <c r="F22" s="5">
        <f t="shared" si="0"/>
        <v>-76.329999999999984</v>
      </c>
      <c r="G22" s="4">
        <v>217.6</v>
      </c>
      <c r="H22" s="9">
        <f t="shared" si="1"/>
        <v>-0.35078124999999993</v>
      </c>
    </row>
    <row r="23" spans="1:8" x14ac:dyDescent="0.25">
      <c r="A23" s="13">
        <v>1</v>
      </c>
      <c r="B23" s="14" t="s">
        <v>4</v>
      </c>
      <c r="C23" s="4">
        <v>197.59</v>
      </c>
      <c r="D23" s="4">
        <v>111.3</v>
      </c>
      <c r="E23" s="4">
        <v>9.4600000000000009</v>
      </c>
      <c r="F23" s="5">
        <f t="shared" si="0"/>
        <v>-76.830000000000013</v>
      </c>
      <c r="G23" s="4">
        <v>545.5</v>
      </c>
      <c r="H23" s="9">
        <f t="shared" si="1"/>
        <v>-0.14084326306141157</v>
      </c>
    </row>
    <row r="24" spans="1:8" x14ac:dyDescent="0.25">
      <c r="A24" s="13">
        <v>2105</v>
      </c>
      <c r="B24" s="14" t="s">
        <v>41</v>
      </c>
      <c r="C24" s="4">
        <v>36</v>
      </c>
      <c r="D24" s="4">
        <v>0</v>
      </c>
      <c r="E24" s="4">
        <v>1</v>
      </c>
      <c r="F24" s="5">
        <f t="shared" si="0"/>
        <v>-35</v>
      </c>
      <c r="G24" s="4">
        <v>233</v>
      </c>
      <c r="H24" s="9">
        <f t="shared" si="1"/>
        <v>-0.15021459227467812</v>
      </c>
    </row>
    <row r="25" spans="1:8" x14ac:dyDescent="0.25">
      <c r="A25" s="13">
        <v>15</v>
      </c>
      <c r="B25" s="14" t="s">
        <v>25</v>
      </c>
      <c r="C25" s="4">
        <v>90.95</v>
      </c>
      <c r="D25" s="4">
        <v>48.3</v>
      </c>
      <c r="E25" s="4">
        <v>2.25</v>
      </c>
      <c r="F25" s="5">
        <f t="shared" si="0"/>
        <v>-40.400000000000006</v>
      </c>
      <c r="G25" s="4">
        <v>138.19999999999999</v>
      </c>
      <c r="H25" s="9">
        <f t="shared" si="1"/>
        <v>-0.29232995658465999</v>
      </c>
    </row>
    <row r="26" spans="1:8" x14ac:dyDescent="0.25">
      <c r="A26" s="13">
        <v>23</v>
      </c>
      <c r="B26" s="14" t="s">
        <v>31</v>
      </c>
      <c r="C26" s="4">
        <v>111.68</v>
      </c>
      <c r="D26" s="4">
        <v>61.7</v>
      </c>
      <c r="E26" s="4">
        <v>2.34</v>
      </c>
      <c r="F26" s="5">
        <f t="shared" si="0"/>
        <v>-47.64</v>
      </c>
      <c r="G26" s="4">
        <v>127.7</v>
      </c>
      <c r="H26" s="9">
        <f t="shared" si="1"/>
        <v>-0.37306186374314798</v>
      </c>
    </row>
    <row r="27" spans="1:8" x14ac:dyDescent="0.25">
      <c r="A27" s="13">
        <v>24</v>
      </c>
      <c r="B27" s="14" t="s">
        <v>14</v>
      </c>
      <c r="C27" s="4">
        <v>75.495000000000005</v>
      </c>
      <c r="D27" s="4">
        <v>42.4</v>
      </c>
      <c r="E27" s="4">
        <v>6.03</v>
      </c>
      <c r="F27" s="5">
        <f t="shared" si="0"/>
        <v>-27.065000000000005</v>
      </c>
      <c r="G27" s="4">
        <v>217.38</v>
      </c>
      <c r="H27" s="9">
        <f t="shared" si="1"/>
        <v>-0.12450547428466283</v>
      </c>
    </row>
    <row r="28" spans="1:8" x14ac:dyDescent="0.25">
      <c r="A28" s="13">
        <v>28</v>
      </c>
      <c r="B28" s="14" t="s">
        <v>15</v>
      </c>
      <c r="C28" s="4">
        <v>35.4</v>
      </c>
      <c r="D28" s="4">
        <v>0</v>
      </c>
      <c r="E28" s="4">
        <v>0.8</v>
      </c>
      <c r="F28" s="5">
        <f t="shared" si="0"/>
        <v>-34.6</v>
      </c>
      <c r="G28" s="4">
        <v>238.67</v>
      </c>
      <c r="H28" s="9">
        <f t="shared" si="1"/>
        <v>-0.14497004231784474</v>
      </c>
    </row>
    <row r="29" spans="1:8" x14ac:dyDescent="0.25">
      <c r="A29" s="13">
        <v>4218</v>
      </c>
      <c r="B29" s="14" t="s">
        <v>54</v>
      </c>
      <c r="C29" s="4">
        <v>63</v>
      </c>
      <c r="D29" s="4">
        <v>52</v>
      </c>
      <c r="E29" s="4">
        <v>3</v>
      </c>
      <c r="F29" s="5">
        <f t="shared" si="0"/>
        <v>-8</v>
      </c>
      <c r="G29" s="4">
        <v>114</v>
      </c>
      <c r="H29" s="9">
        <f t="shared" si="1"/>
        <v>-7.0175438596491224E-2</v>
      </c>
    </row>
    <row r="30" spans="1:8" x14ac:dyDescent="0.25">
      <c r="A30" s="13">
        <v>7</v>
      </c>
      <c r="B30" s="14" t="s">
        <v>5</v>
      </c>
      <c r="C30" s="4">
        <v>209.97</v>
      </c>
      <c r="D30" s="4">
        <v>136.80000000000001</v>
      </c>
      <c r="E30" s="4">
        <v>5.88</v>
      </c>
      <c r="F30" s="5">
        <f t="shared" si="0"/>
        <v>-67.289999999999992</v>
      </c>
      <c r="G30" s="4">
        <v>545.9</v>
      </c>
      <c r="H30" s="9">
        <f t="shared" si="1"/>
        <v>-0.1232643341271295</v>
      </c>
    </row>
    <row r="31" spans="1:8" x14ac:dyDescent="0.25">
      <c r="A31" s="13">
        <v>31</v>
      </c>
      <c r="B31" s="14" t="s">
        <v>16</v>
      </c>
      <c r="C31" s="4">
        <v>213.18100000000001</v>
      </c>
      <c r="D31" s="4">
        <v>103.5</v>
      </c>
      <c r="E31" s="4">
        <v>5.0650000000000004</v>
      </c>
      <c r="F31" s="5">
        <f t="shared" si="0"/>
        <v>-104.61600000000001</v>
      </c>
      <c r="G31" s="4">
        <v>400.4</v>
      </c>
      <c r="H31" s="9">
        <f t="shared" si="1"/>
        <v>-0.26127872127872132</v>
      </c>
    </row>
    <row r="32" spans="1:8" x14ac:dyDescent="0.25">
      <c r="A32" s="13">
        <v>32</v>
      </c>
      <c r="B32" s="14" t="s">
        <v>26</v>
      </c>
      <c r="C32" s="4">
        <v>71.674999999999997</v>
      </c>
      <c r="D32" s="4">
        <v>46.3</v>
      </c>
      <c r="E32" s="4">
        <v>3.83</v>
      </c>
      <c r="F32" s="5">
        <f t="shared" si="0"/>
        <v>-21.545000000000002</v>
      </c>
      <c r="G32" s="4">
        <v>259.7</v>
      </c>
      <c r="H32" s="9">
        <f t="shared" si="1"/>
        <v>-8.2961108971890657E-2</v>
      </c>
    </row>
    <row r="33" spans="1:8" x14ac:dyDescent="0.25">
      <c r="A33" s="13">
        <v>33</v>
      </c>
      <c r="B33" s="14" t="s">
        <v>36</v>
      </c>
      <c r="C33" s="4">
        <v>10.61</v>
      </c>
      <c r="D33" s="4">
        <v>0</v>
      </c>
      <c r="E33" s="4">
        <v>0</v>
      </c>
      <c r="F33" s="5">
        <f t="shared" si="0"/>
        <v>-10.61</v>
      </c>
      <c r="G33" s="4">
        <v>41.43</v>
      </c>
      <c r="H33" s="9">
        <f t="shared" si="1"/>
        <v>-0.25609461742698525</v>
      </c>
    </row>
    <row r="34" spans="1:8" x14ac:dyDescent="0.25">
      <c r="A34" s="13">
        <v>37</v>
      </c>
      <c r="B34" s="14" t="s">
        <v>55</v>
      </c>
      <c r="C34" s="4">
        <v>21</v>
      </c>
      <c r="D34" s="4">
        <v>1</v>
      </c>
      <c r="E34" s="4">
        <v>0</v>
      </c>
      <c r="F34" s="5">
        <f t="shared" si="0"/>
        <v>-20</v>
      </c>
      <c r="G34" s="4">
        <v>46</v>
      </c>
      <c r="H34" s="9">
        <f t="shared" si="1"/>
        <v>-0.43478260869565216</v>
      </c>
    </row>
    <row r="35" spans="1:8" x14ac:dyDescent="0.25">
      <c r="A35" s="13">
        <v>38</v>
      </c>
      <c r="B35" s="14" t="s">
        <v>56</v>
      </c>
      <c r="C35" s="4">
        <v>43.06</v>
      </c>
      <c r="D35" s="4">
        <v>16.600000000000001</v>
      </c>
      <c r="E35" s="4">
        <v>0.56999999999999995</v>
      </c>
      <c r="F35" s="5">
        <f t="shared" si="0"/>
        <v>-25.89</v>
      </c>
      <c r="G35" s="4">
        <v>74.400000000000006</v>
      </c>
      <c r="H35" s="9">
        <f t="shared" si="1"/>
        <v>-0.34798387096774192</v>
      </c>
    </row>
    <row r="36" spans="1:8" x14ac:dyDescent="0.25">
      <c r="A36" s="13">
        <v>2763</v>
      </c>
      <c r="B36" s="14" t="s">
        <v>57</v>
      </c>
      <c r="C36" s="4">
        <v>25.965</v>
      </c>
      <c r="D36" s="4">
        <v>24</v>
      </c>
      <c r="E36" s="4">
        <v>0.35</v>
      </c>
      <c r="F36" s="5">
        <f t="shared" si="0"/>
        <v>-1.6149999999999984</v>
      </c>
      <c r="G36" s="4">
        <v>45.2</v>
      </c>
      <c r="H36" s="9">
        <f t="shared" si="1"/>
        <v>-3.5730088495575185E-2</v>
      </c>
    </row>
    <row r="37" spans="1:8" x14ac:dyDescent="0.25">
      <c r="A37" s="13">
        <v>39</v>
      </c>
      <c r="B37" s="14" t="s">
        <v>58</v>
      </c>
      <c r="C37" s="4">
        <v>44.585000000000001</v>
      </c>
      <c r="D37" s="4">
        <v>7.8</v>
      </c>
      <c r="E37" s="4">
        <v>0</v>
      </c>
      <c r="F37" s="5">
        <f t="shared" si="0"/>
        <v>-36.785000000000004</v>
      </c>
      <c r="G37" s="4">
        <v>63</v>
      </c>
      <c r="H37" s="9">
        <f t="shared" si="1"/>
        <v>-0.5838888888888889</v>
      </c>
    </row>
    <row r="38" spans="1:8" x14ac:dyDescent="0.25">
      <c r="A38" s="13">
        <v>40</v>
      </c>
      <c r="B38" s="14" t="s">
        <v>17</v>
      </c>
      <c r="C38" s="4">
        <v>71.165000000000006</v>
      </c>
      <c r="D38" s="4">
        <v>0</v>
      </c>
      <c r="E38" s="4">
        <v>0</v>
      </c>
      <c r="F38" s="5">
        <f t="shared" si="0"/>
        <v>-71.165000000000006</v>
      </c>
      <c r="G38" s="4">
        <v>465.8</v>
      </c>
      <c r="H38" s="9">
        <f t="shared" si="1"/>
        <v>-0.15278016316015458</v>
      </c>
    </row>
    <row r="39" spans="1:8" x14ac:dyDescent="0.25">
      <c r="A39" s="13">
        <v>69</v>
      </c>
      <c r="B39" s="14" t="s">
        <v>59</v>
      </c>
      <c r="C39" s="4">
        <v>2.5649999999999999</v>
      </c>
      <c r="D39" s="4">
        <v>0</v>
      </c>
      <c r="E39" s="4">
        <v>0</v>
      </c>
      <c r="F39" s="5">
        <f t="shared" si="0"/>
        <v>-2.5649999999999999</v>
      </c>
      <c r="G39" s="4">
        <v>2.81</v>
      </c>
      <c r="H39" s="9">
        <f t="shared" si="1"/>
        <v>-0.91281138790035588</v>
      </c>
    </row>
    <row r="40" spans="1:8" x14ac:dyDescent="0.25">
      <c r="A40" s="13">
        <v>44</v>
      </c>
      <c r="B40" s="14" t="s">
        <v>18</v>
      </c>
      <c r="C40" s="3">
        <v>681.45500000000004</v>
      </c>
      <c r="D40" s="3">
        <v>411.1</v>
      </c>
      <c r="E40" s="3">
        <v>19.75</v>
      </c>
      <c r="F40" s="5">
        <f t="shared" si="0"/>
        <v>-250.60500000000002</v>
      </c>
      <c r="G40" s="3">
        <v>1927.07</v>
      </c>
      <c r="H40" s="9">
        <f t="shared" si="1"/>
        <v>-0.13004457544354903</v>
      </c>
    </row>
    <row r="41" spans="1:8" x14ac:dyDescent="0.25">
      <c r="A41" s="13">
        <v>45</v>
      </c>
      <c r="B41" s="14" t="s">
        <v>19</v>
      </c>
      <c r="C41" s="3">
        <v>571.98500000000001</v>
      </c>
      <c r="D41" s="3">
        <v>108.4</v>
      </c>
      <c r="E41" s="3">
        <v>7.1</v>
      </c>
      <c r="F41" s="5">
        <f t="shared" si="0"/>
        <v>-456.48500000000001</v>
      </c>
      <c r="G41" s="3">
        <v>937.7</v>
      </c>
      <c r="H41" s="9">
        <f t="shared" si="1"/>
        <v>-0.48681347979097794</v>
      </c>
    </row>
    <row r="42" spans="1:8" x14ac:dyDescent="0.25">
      <c r="A42" s="13">
        <v>46</v>
      </c>
      <c r="B42" s="14" t="s">
        <v>35</v>
      </c>
      <c r="C42" s="3">
        <v>86.75</v>
      </c>
      <c r="D42" s="3">
        <v>7.4</v>
      </c>
      <c r="E42" s="3">
        <v>1.23</v>
      </c>
      <c r="F42" s="5">
        <f t="shared" si="0"/>
        <v>-78.12</v>
      </c>
      <c r="G42" s="3">
        <v>252</v>
      </c>
      <c r="H42" s="9">
        <f t="shared" si="1"/>
        <v>-0.31</v>
      </c>
    </row>
    <row r="43" spans="1:8" x14ac:dyDescent="0.25">
      <c r="A43" s="13">
        <v>48</v>
      </c>
      <c r="B43" s="14" t="s">
        <v>60</v>
      </c>
      <c r="C43" s="3">
        <v>18.504999999999999</v>
      </c>
      <c r="D43" s="3">
        <v>0</v>
      </c>
      <c r="E43" s="3">
        <v>0.32</v>
      </c>
      <c r="F43" s="5">
        <f t="shared" si="0"/>
        <v>-18.184999999999999</v>
      </c>
      <c r="G43" s="3">
        <v>23.8</v>
      </c>
      <c r="H43" s="9">
        <f t="shared" si="1"/>
        <v>-0.76407563025210079</v>
      </c>
    </row>
    <row r="44" spans="1:8" x14ac:dyDescent="0.25">
      <c r="A44" s="13">
        <v>18</v>
      </c>
      <c r="B44" s="14" t="s">
        <v>61</v>
      </c>
      <c r="C44" s="3">
        <v>115.99</v>
      </c>
      <c r="D44" s="3">
        <v>51.9</v>
      </c>
      <c r="E44" s="3">
        <v>13.9</v>
      </c>
      <c r="F44" s="5">
        <f t="shared" si="0"/>
        <v>-50.19</v>
      </c>
      <c r="G44" s="3">
        <v>1265.5999999999999</v>
      </c>
      <c r="H44" s="9">
        <f t="shared" si="1"/>
        <v>-3.9657079646017702E-2</v>
      </c>
    </row>
    <row r="45" spans="1:8" x14ac:dyDescent="0.25">
      <c r="A45" s="13">
        <v>49</v>
      </c>
      <c r="B45" s="14" t="s">
        <v>20</v>
      </c>
      <c r="C45" s="3">
        <v>75.125</v>
      </c>
      <c r="D45" s="3">
        <v>2.5</v>
      </c>
      <c r="E45" s="3">
        <v>0</v>
      </c>
      <c r="F45" s="5">
        <f t="shared" si="0"/>
        <v>-72.625</v>
      </c>
      <c r="G45" s="3">
        <v>439</v>
      </c>
      <c r="H45" s="9">
        <f t="shared" si="1"/>
        <v>-0.16543280182232345</v>
      </c>
    </row>
    <row r="46" spans="1:8" x14ac:dyDescent="0.25">
      <c r="A46" s="13">
        <v>50</v>
      </c>
      <c r="B46" s="14" t="s">
        <v>62</v>
      </c>
      <c r="C46" s="3">
        <v>32.685000000000002</v>
      </c>
      <c r="D46" s="3">
        <v>1.8</v>
      </c>
      <c r="E46" s="3">
        <v>0.55000000000000004</v>
      </c>
      <c r="F46" s="5">
        <f t="shared" ref="F46:F86" si="2">D46+E46-C46</f>
        <v>-30.335000000000001</v>
      </c>
      <c r="G46" s="3">
        <v>741.4</v>
      </c>
      <c r="H46" s="9">
        <f t="shared" ref="H46:H86" si="3">(F46/G46)</f>
        <v>-4.0915834906932833E-2</v>
      </c>
    </row>
    <row r="47" spans="1:8" x14ac:dyDescent="0.25">
      <c r="A47" s="13">
        <v>51</v>
      </c>
      <c r="B47" s="14" t="s">
        <v>63</v>
      </c>
      <c r="C47" s="3">
        <v>102.822</v>
      </c>
      <c r="D47" s="3">
        <v>0</v>
      </c>
      <c r="E47" s="3">
        <v>1.38</v>
      </c>
      <c r="F47" s="5">
        <f t="shared" si="2"/>
        <v>-101.44200000000001</v>
      </c>
      <c r="G47" s="3">
        <v>955.2</v>
      </c>
      <c r="H47" s="9">
        <f t="shared" si="3"/>
        <v>-0.1061997487437186</v>
      </c>
    </row>
    <row r="48" spans="1:8" x14ac:dyDescent="0.25">
      <c r="A48" s="13">
        <v>6018</v>
      </c>
      <c r="B48" s="14" t="s">
        <v>64</v>
      </c>
      <c r="C48" s="3">
        <v>34</v>
      </c>
      <c r="D48" s="3">
        <v>19</v>
      </c>
      <c r="E48" s="3">
        <v>6</v>
      </c>
      <c r="F48" s="5">
        <f t="shared" si="2"/>
        <v>-9</v>
      </c>
      <c r="G48" s="3">
        <v>102</v>
      </c>
      <c r="H48" s="9">
        <f t="shared" si="3"/>
        <v>-8.8235294117647065E-2</v>
      </c>
    </row>
    <row r="49" spans="1:8" x14ac:dyDescent="0.25">
      <c r="A49" s="13">
        <v>55</v>
      </c>
      <c r="B49" s="14" t="s">
        <v>45</v>
      </c>
      <c r="C49" s="3">
        <v>343.21499999999997</v>
      </c>
      <c r="D49" s="3">
        <v>313.5</v>
      </c>
      <c r="E49" s="3">
        <v>14.6</v>
      </c>
      <c r="F49" s="5">
        <f t="shared" si="2"/>
        <v>-15.114999999999952</v>
      </c>
      <c r="G49" s="3">
        <v>1302.5999999999999</v>
      </c>
      <c r="H49" s="9">
        <f t="shared" si="3"/>
        <v>-1.1603715645631778E-2</v>
      </c>
    </row>
    <row r="50" spans="1:8" x14ac:dyDescent="0.25">
      <c r="A50" s="13">
        <v>57</v>
      </c>
      <c r="B50" s="14" t="s">
        <v>42</v>
      </c>
      <c r="C50" s="3">
        <v>54.115000000000002</v>
      </c>
      <c r="D50" s="3">
        <v>13.1</v>
      </c>
      <c r="E50" s="3">
        <v>3.04</v>
      </c>
      <c r="F50" s="5">
        <f t="shared" si="2"/>
        <v>-37.975000000000001</v>
      </c>
      <c r="G50" s="3">
        <v>134.4</v>
      </c>
      <c r="H50" s="9">
        <f t="shared" si="3"/>
        <v>-0.28255208333333331</v>
      </c>
    </row>
    <row r="51" spans="1:8" x14ac:dyDescent="0.25">
      <c r="A51" s="13">
        <v>58</v>
      </c>
      <c r="B51" s="14" t="s">
        <v>9</v>
      </c>
      <c r="C51" s="3">
        <v>55.734999999999999</v>
      </c>
      <c r="D51" s="3">
        <v>17.100000000000001</v>
      </c>
      <c r="E51" s="3">
        <v>0.44</v>
      </c>
      <c r="F51" s="5">
        <f t="shared" si="2"/>
        <v>-38.194999999999993</v>
      </c>
      <c r="G51" s="3">
        <v>149.19999999999999</v>
      </c>
      <c r="H51" s="9">
        <f t="shared" si="3"/>
        <v>-0.25599865951742623</v>
      </c>
    </row>
    <row r="52" spans="1:8" x14ac:dyDescent="0.25">
      <c r="A52" s="13">
        <v>14</v>
      </c>
      <c r="B52" s="14" t="s">
        <v>40</v>
      </c>
      <c r="C52" s="3">
        <v>73.709999999999994</v>
      </c>
      <c r="D52" s="3">
        <v>16.899999999999999</v>
      </c>
      <c r="E52" s="3">
        <v>0.61</v>
      </c>
      <c r="F52" s="5">
        <f t="shared" si="2"/>
        <v>-56.199999999999996</v>
      </c>
      <c r="G52" s="3">
        <v>147.80000000000001</v>
      </c>
      <c r="H52" s="9">
        <f t="shared" si="3"/>
        <v>-0.38024357239512852</v>
      </c>
    </row>
    <row r="53" spans="1:8" x14ac:dyDescent="0.25">
      <c r="A53" s="13">
        <v>13</v>
      </c>
      <c r="B53" s="14" t="s">
        <v>7</v>
      </c>
      <c r="C53" s="3">
        <v>67.444999999999993</v>
      </c>
      <c r="D53" s="3">
        <v>17.2</v>
      </c>
      <c r="E53" s="3">
        <v>2.36</v>
      </c>
      <c r="F53" s="5">
        <f t="shared" si="2"/>
        <v>-47.884999999999991</v>
      </c>
      <c r="G53" s="3">
        <v>293</v>
      </c>
      <c r="H53" s="9">
        <f t="shared" si="3"/>
        <v>-0.16343003412969281</v>
      </c>
    </row>
    <row r="54" spans="1:8" x14ac:dyDescent="0.25">
      <c r="A54" s="13">
        <v>59</v>
      </c>
      <c r="B54" s="14" t="s">
        <v>65</v>
      </c>
      <c r="C54" s="3">
        <v>4.1050000000000004</v>
      </c>
      <c r="D54" s="3">
        <v>0</v>
      </c>
      <c r="E54" s="3">
        <v>0.25</v>
      </c>
      <c r="F54" s="5">
        <f t="shared" si="2"/>
        <v>-3.8550000000000004</v>
      </c>
      <c r="G54" s="3">
        <v>8.64</v>
      </c>
      <c r="H54" s="9">
        <f t="shared" si="3"/>
        <v>-0.44618055555555558</v>
      </c>
    </row>
    <row r="55" spans="1:8" x14ac:dyDescent="0.25">
      <c r="A55" s="13">
        <v>6370</v>
      </c>
      <c r="B55" s="14" t="s">
        <v>66</v>
      </c>
      <c r="C55" s="3">
        <v>105</v>
      </c>
      <c r="D55" s="3">
        <v>92</v>
      </c>
      <c r="E55" s="3">
        <v>5</v>
      </c>
      <c r="F55" s="5">
        <f t="shared" si="2"/>
        <v>-8</v>
      </c>
      <c r="G55" s="3">
        <v>139</v>
      </c>
      <c r="H55" s="9">
        <f t="shared" si="3"/>
        <v>-5.7553956834532377E-2</v>
      </c>
    </row>
    <row r="56" spans="1:8" x14ac:dyDescent="0.25">
      <c r="A56" s="13">
        <v>11</v>
      </c>
      <c r="B56" s="14" t="s">
        <v>13</v>
      </c>
      <c r="C56" s="3">
        <v>509.01</v>
      </c>
      <c r="D56" s="3">
        <v>247.4</v>
      </c>
      <c r="E56" s="3">
        <v>39.14</v>
      </c>
      <c r="F56" s="5">
        <f t="shared" si="2"/>
        <v>-222.46999999999997</v>
      </c>
      <c r="G56" s="3">
        <v>3274.7</v>
      </c>
      <c r="H56" s="9">
        <f t="shared" si="3"/>
        <v>-6.7935994136867489E-2</v>
      </c>
    </row>
    <row r="57" spans="1:8" x14ac:dyDescent="0.25">
      <c r="A57" s="13">
        <v>60</v>
      </c>
      <c r="B57" s="14" t="s">
        <v>21</v>
      </c>
      <c r="C57" s="3">
        <v>113.125</v>
      </c>
      <c r="D57" s="3">
        <v>74</v>
      </c>
      <c r="E57" s="3">
        <v>5.36</v>
      </c>
      <c r="F57" s="5">
        <f t="shared" si="2"/>
        <v>-33.765000000000001</v>
      </c>
      <c r="G57" s="3">
        <v>367.64</v>
      </c>
      <c r="H57" s="9">
        <f t="shared" si="3"/>
        <v>-9.1842563377216843E-2</v>
      </c>
    </row>
    <row r="58" spans="1:8" x14ac:dyDescent="0.25">
      <c r="A58" s="13">
        <v>61</v>
      </c>
      <c r="B58" s="14" t="s">
        <v>33</v>
      </c>
      <c r="C58" s="3">
        <v>152.19999999999999</v>
      </c>
      <c r="D58" s="3">
        <v>0</v>
      </c>
      <c r="E58" s="3">
        <v>9.93</v>
      </c>
      <c r="F58" s="5">
        <f t="shared" si="2"/>
        <v>-142.26999999999998</v>
      </c>
      <c r="G58" s="3">
        <v>731.8</v>
      </c>
      <c r="H58" s="9">
        <f t="shared" si="3"/>
        <v>-0.19441104126810602</v>
      </c>
    </row>
    <row r="59" spans="1:8" x14ac:dyDescent="0.25">
      <c r="A59" s="13">
        <v>63</v>
      </c>
      <c r="B59" s="14" t="s">
        <v>22</v>
      </c>
      <c r="C59" s="3">
        <v>24.37</v>
      </c>
      <c r="D59" s="3">
        <v>7.1</v>
      </c>
      <c r="E59" s="3">
        <v>4.29</v>
      </c>
      <c r="F59" s="5">
        <f t="shared" si="2"/>
        <v>-12.98</v>
      </c>
      <c r="G59" s="3">
        <v>328.3</v>
      </c>
      <c r="H59" s="9">
        <f t="shared" si="3"/>
        <v>-3.9537008833384103E-2</v>
      </c>
    </row>
    <row r="60" spans="1:8" x14ac:dyDescent="0.25">
      <c r="A60" s="13">
        <v>1961</v>
      </c>
      <c r="B60" s="14" t="s">
        <v>67</v>
      </c>
      <c r="C60" s="3">
        <v>1.155</v>
      </c>
      <c r="D60" s="3">
        <v>0</v>
      </c>
      <c r="E60" s="3">
        <v>0</v>
      </c>
      <c r="F60" s="5">
        <f t="shared" si="2"/>
        <v>-1.155</v>
      </c>
      <c r="G60" s="3">
        <v>11</v>
      </c>
      <c r="H60" s="9">
        <f t="shared" si="3"/>
        <v>-0.105</v>
      </c>
    </row>
    <row r="61" spans="1:8" x14ac:dyDescent="0.25">
      <c r="A61" s="13">
        <v>64</v>
      </c>
      <c r="B61" s="14" t="s">
        <v>68</v>
      </c>
      <c r="C61" s="3">
        <v>27.92</v>
      </c>
      <c r="D61" s="3">
        <v>13.3</v>
      </c>
      <c r="E61" s="3">
        <v>0.34</v>
      </c>
      <c r="F61" s="5">
        <f t="shared" si="2"/>
        <v>-14.280000000000001</v>
      </c>
      <c r="G61" s="3">
        <v>41</v>
      </c>
      <c r="H61" s="9">
        <f t="shared" si="3"/>
        <v>-0.3482926829268293</v>
      </c>
    </row>
    <row r="62" spans="1:8" x14ac:dyDescent="0.25">
      <c r="A62" s="13">
        <v>65</v>
      </c>
      <c r="B62" s="14" t="s">
        <v>27</v>
      </c>
      <c r="C62" s="3">
        <v>25.437000000000001</v>
      </c>
      <c r="D62" s="3">
        <v>9.5</v>
      </c>
      <c r="E62" s="3">
        <v>0</v>
      </c>
      <c r="F62" s="5">
        <f t="shared" si="2"/>
        <v>-15.937000000000001</v>
      </c>
      <c r="G62" s="3">
        <v>79.599999999999994</v>
      </c>
      <c r="H62" s="9">
        <f t="shared" si="3"/>
        <v>-0.200213567839196</v>
      </c>
    </row>
    <row r="63" spans="1:8" x14ac:dyDescent="0.25">
      <c r="A63" s="13">
        <v>67</v>
      </c>
      <c r="B63" s="14" t="s">
        <v>28</v>
      </c>
      <c r="C63" s="3">
        <v>9.5879999999999992</v>
      </c>
      <c r="D63" s="3">
        <v>0</v>
      </c>
      <c r="E63" s="3">
        <v>0</v>
      </c>
      <c r="F63" s="5">
        <f t="shared" si="2"/>
        <v>-9.5879999999999992</v>
      </c>
      <c r="G63" s="3">
        <v>715.48</v>
      </c>
      <c r="H63" s="9">
        <f t="shared" si="3"/>
        <v>-1.3400793872644937E-2</v>
      </c>
    </row>
    <row r="64" spans="1:8" x14ac:dyDescent="0.25">
      <c r="A64" s="13">
        <v>66</v>
      </c>
      <c r="B64" s="14" t="s">
        <v>69</v>
      </c>
      <c r="C64" s="3">
        <v>26.984999999999999</v>
      </c>
      <c r="D64" s="3">
        <v>0</v>
      </c>
      <c r="E64" s="3">
        <v>0</v>
      </c>
      <c r="F64" s="5">
        <f t="shared" si="2"/>
        <v>-26.984999999999999</v>
      </c>
      <c r="G64" s="3">
        <v>32.200000000000003</v>
      </c>
      <c r="H64" s="9">
        <f t="shared" si="3"/>
        <v>-0.83804347826086945</v>
      </c>
    </row>
    <row r="65" spans="1:8" x14ac:dyDescent="0.25">
      <c r="A65" s="13">
        <v>2078</v>
      </c>
      <c r="B65" s="14" t="s">
        <v>24</v>
      </c>
      <c r="C65" s="3">
        <v>25</v>
      </c>
      <c r="D65" s="3">
        <v>3</v>
      </c>
      <c r="E65" s="3">
        <v>2</v>
      </c>
      <c r="F65" s="5">
        <f t="shared" si="2"/>
        <v>-20</v>
      </c>
      <c r="G65" s="3">
        <v>301</v>
      </c>
      <c r="H65" s="9">
        <f t="shared" si="3"/>
        <v>-6.6445182724252497E-2</v>
      </c>
    </row>
    <row r="66" spans="1:8" x14ac:dyDescent="0.25">
      <c r="A66" s="13">
        <v>70</v>
      </c>
      <c r="B66" s="14" t="s">
        <v>29</v>
      </c>
      <c r="C66" s="3">
        <v>25.855</v>
      </c>
      <c r="D66" s="3">
        <v>6.9</v>
      </c>
      <c r="E66" s="3">
        <v>0</v>
      </c>
      <c r="F66" s="5">
        <f t="shared" si="2"/>
        <v>-18.954999999999998</v>
      </c>
      <c r="G66" s="3">
        <v>172.6</v>
      </c>
      <c r="H66" s="9">
        <f t="shared" si="3"/>
        <v>-0.10982039397450753</v>
      </c>
    </row>
    <row r="67" spans="1:8" x14ac:dyDescent="0.25">
      <c r="A67" s="13">
        <v>71</v>
      </c>
      <c r="B67" s="14" t="s">
        <v>37</v>
      </c>
      <c r="C67" s="3">
        <v>249.91</v>
      </c>
      <c r="D67" s="3">
        <v>3.5</v>
      </c>
      <c r="E67" s="3">
        <v>4.62</v>
      </c>
      <c r="F67" s="5">
        <f t="shared" si="2"/>
        <v>-241.79</v>
      </c>
      <c r="G67" s="3">
        <v>639.4</v>
      </c>
      <c r="H67" s="9">
        <f t="shared" si="3"/>
        <v>-0.3781513919299343</v>
      </c>
    </row>
    <row r="68" spans="1:8" x14ac:dyDescent="0.25">
      <c r="A68" s="13">
        <v>72</v>
      </c>
      <c r="B68" s="14" t="s">
        <v>34</v>
      </c>
      <c r="C68" s="3">
        <v>42.375</v>
      </c>
      <c r="D68" s="3">
        <v>1.7</v>
      </c>
      <c r="E68" s="3">
        <v>0.47</v>
      </c>
      <c r="F68" s="5">
        <f t="shared" si="2"/>
        <v>-40.204999999999998</v>
      </c>
      <c r="G68" s="3">
        <v>71.5</v>
      </c>
      <c r="H68" s="9">
        <f t="shared" si="3"/>
        <v>-0.56230769230769229</v>
      </c>
    </row>
    <row r="69" spans="1:8" x14ac:dyDescent="0.25">
      <c r="A69" s="13">
        <v>1785</v>
      </c>
      <c r="B69" s="14" t="s">
        <v>70</v>
      </c>
      <c r="C69" s="3">
        <v>1.585</v>
      </c>
      <c r="D69" s="3">
        <v>0.5</v>
      </c>
      <c r="E69" s="3">
        <v>0.19</v>
      </c>
      <c r="F69" s="5">
        <f t="shared" si="2"/>
        <v>-0.89500000000000002</v>
      </c>
      <c r="G69" s="3">
        <v>2.41</v>
      </c>
      <c r="H69" s="9">
        <f t="shared" si="3"/>
        <v>-0.37136929460580914</v>
      </c>
    </row>
    <row r="70" spans="1:8" x14ac:dyDescent="0.25">
      <c r="A70" s="13">
        <v>80</v>
      </c>
      <c r="B70" s="14" t="s">
        <v>71</v>
      </c>
      <c r="C70" s="3">
        <v>26.045000000000002</v>
      </c>
      <c r="D70" s="3">
        <v>4.5</v>
      </c>
      <c r="E70" s="3">
        <v>0</v>
      </c>
      <c r="F70" s="5">
        <f t="shared" si="2"/>
        <v>-21.545000000000002</v>
      </c>
      <c r="G70" s="3">
        <v>129.9</v>
      </c>
      <c r="H70" s="9">
        <f t="shared" si="3"/>
        <v>-0.16585835257890685</v>
      </c>
    </row>
    <row r="71" spans="1:8" x14ac:dyDescent="0.25">
      <c r="A71" s="13">
        <v>78</v>
      </c>
      <c r="B71" s="14" t="s">
        <v>10</v>
      </c>
      <c r="C71" s="3">
        <v>192.32</v>
      </c>
      <c r="D71" s="3">
        <v>57.9</v>
      </c>
      <c r="E71" s="3">
        <v>36.5</v>
      </c>
      <c r="F71" s="5">
        <f t="shared" si="2"/>
        <v>-97.919999999999987</v>
      </c>
      <c r="G71" s="3">
        <v>3376.9</v>
      </c>
      <c r="H71" s="9">
        <f t="shared" si="3"/>
        <v>-2.8997009091178295E-2</v>
      </c>
    </row>
    <row r="72" spans="1:8" x14ac:dyDescent="0.25">
      <c r="A72" s="13">
        <v>1689</v>
      </c>
      <c r="B72" s="14" t="s">
        <v>72</v>
      </c>
      <c r="C72" s="3">
        <v>19.135000000000002</v>
      </c>
      <c r="D72" s="3">
        <v>1.2</v>
      </c>
      <c r="E72" s="3">
        <v>0</v>
      </c>
      <c r="F72" s="5">
        <f t="shared" si="2"/>
        <v>-17.935000000000002</v>
      </c>
      <c r="G72" s="3">
        <v>22.3</v>
      </c>
      <c r="H72" s="9">
        <f t="shared" si="3"/>
        <v>-0.80426008968609874</v>
      </c>
    </row>
    <row r="73" spans="1:8" x14ac:dyDescent="0.25">
      <c r="A73" s="13">
        <v>83</v>
      </c>
      <c r="B73" s="14" t="s">
        <v>39</v>
      </c>
      <c r="C73" s="3">
        <v>10.185</v>
      </c>
      <c r="D73" s="3">
        <v>0</v>
      </c>
      <c r="E73" s="3">
        <v>0</v>
      </c>
      <c r="F73" s="5">
        <f t="shared" si="2"/>
        <v>-10.185</v>
      </c>
      <c r="G73" s="3">
        <v>28.8</v>
      </c>
      <c r="H73" s="9">
        <f t="shared" si="3"/>
        <v>-0.35364583333333333</v>
      </c>
    </row>
    <row r="74" spans="1:8" x14ac:dyDescent="0.25">
      <c r="A74" s="13">
        <v>41</v>
      </c>
      <c r="B74" s="14" t="s">
        <v>73</v>
      </c>
      <c r="C74" s="3">
        <v>4.34</v>
      </c>
      <c r="D74" s="3">
        <v>0</v>
      </c>
      <c r="E74" s="3">
        <v>0</v>
      </c>
      <c r="F74" s="5">
        <f t="shared" si="2"/>
        <v>-4.34</v>
      </c>
      <c r="G74" s="3">
        <v>22.62</v>
      </c>
      <c r="H74" s="9">
        <f t="shared" si="3"/>
        <v>-0.19186560565870908</v>
      </c>
    </row>
    <row r="75" spans="1:8" x14ac:dyDescent="0.25">
      <c r="A75" s="13">
        <v>87</v>
      </c>
      <c r="B75" s="14" t="s">
        <v>43</v>
      </c>
      <c r="C75" s="3">
        <v>44.734999999999999</v>
      </c>
      <c r="D75" s="3">
        <v>11.7</v>
      </c>
      <c r="E75" s="3">
        <v>0.22</v>
      </c>
      <c r="F75" s="5">
        <f t="shared" si="2"/>
        <v>-32.814999999999998</v>
      </c>
      <c r="G75" s="3">
        <v>42.1</v>
      </c>
      <c r="H75" s="9">
        <f t="shared" si="3"/>
        <v>-0.77945368171021367</v>
      </c>
    </row>
    <row r="76" spans="1:8" x14ac:dyDescent="0.25">
      <c r="A76" s="13">
        <v>16</v>
      </c>
      <c r="B76" s="14" t="s">
        <v>8</v>
      </c>
      <c r="C76" s="3">
        <v>344.32499999999999</v>
      </c>
      <c r="D76" s="3">
        <v>2.5</v>
      </c>
      <c r="E76" s="3">
        <v>0</v>
      </c>
      <c r="F76" s="5">
        <f t="shared" si="2"/>
        <v>-341.82499999999999</v>
      </c>
      <c r="G76" s="3">
        <v>884.2</v>
      </c>
      <c r="H76" s="9">
        <f t="shared" si="3"/>
        <v>-0.38659239990952271</v>
      </c>
    </row>
    <row r="77" spans="1:8" x14ac:dyDescent="0.25">
      <c r="A77" s="13">
        <v>85</v>
      </c>
      <c r="B77" s="14" t="s">
        <v>23</v>
      </c>
      <c r="C77" s="3">
        <v>262.82499999999999</v>
      </c>
      <c r="D77" s="3">
        <v>52.6</v>
      </c>
      <c r="E77" s="3">
        <v>41.31</v>
      </c>
      <c r="F77" s="5">
        <f t="shared" si="2"/>
        <v>-168.91499999999999</v>
      </c>
      <c r="G77" s="3">
        <v>1416.3</v>
      </c>
      <c r="H77" s="9">
        <f t="shared" si="3"/>
        <v>-0.11926498623173057</v>
      </c>
    </row>
    <row r="78" spans="1:8" x14ac:dyDescent="0.25">
      <c r="A78" s="3">
        <v>1703</v>
      </c>
      <c r="B78" s="3" t="s">
        <v>80</v>
      </c>
      <c r="C78" s="3">
        <v>6.1550000000000002</v>
      </c>
      <c r="D78" s="3">
        <v>0</v>
      </c>
      <c r="E78" s="3">
        <v>0</v>
      </c>
      <c r="F78" s="5">
        <f t="shared" si="2"/>
        <v>-6.1550000000000002</v>
      </c>
      <c r="G78" s="3">
        <v>7.5</v>
      </c>
      <c r="H78" s="9">
        <f t="shared" si="3"/>
        <v>-0.82066666666666666</v>
      </c>
    </row>
    <row r="79" spans="1:8" x14ac:dyDescent="0.25">
      <c r="A79" s="3">
        <v>1770</v>
      </c>
      <c r="B79" s="3" t="s">
        <v>81</v>
      </c>
      <c r="C79" s="3">
        <v>9.35</v>
      </c>
      <c r="D79" s="3">
        <v>0</v>
      </c>
      <c r="E79" s="3">
        <v>0</v>
      </c>
      <c r="F79" s="5">
        <f t="shared" si="2"/>
        <v>-9.35</v>
      </c>
      <c r="G79" s="3">
        <v>19.899999999999999</v>
      </c>
      <c r="H79" s="9">
        <f t="shared" si="3"/>
        <v>-0.46984924623115581</v>
      </c>
    </row>
    <row r="80" spans="1:8" x14ac:dyDescent="0.25">
      <c r="A80" s="3">
        <v>2017</v>
      </c>
      <c r="B80" s="3" t="s">
        <v>82</v>
      </c>
      <c r="C80" s="3">
        <v>0.2</v>
      </c>
      <c r="D80" s="3">
        <v>0</v>
      </c>
      <c r="E80" s="3">
        <v>0</v>
      </c>
      <c r="F80" s="5">
        <f t="shared" si="2"/>
        <v>-0.2</v>
      </c>
      <c r="G80" s="3">
        <v>0.2</v>
      </c>
      <c r="H80" s="9">
        <v>0</v>
      </c>
    </row>
    <row r="81" spans="1:8" x14ac:dyDescent="0.25">
      <c r="A81" s="3">
        <v>3877</v>
      </c>
      <c r="B81" s="3" t="s">
        <v>83</v>
      </c>
      <c r="C81" s="3">
        <v>2.7050000000000001</v>
      </c>
      <c r="D81" s="3">
        <v>0</v>
      </c>
      <c r="E81" s="3">
        <v>0</v>
      </c>
      <c r="F81" s="5">
        <f t="shared" si="2"/>
        <v>-2.7050000000000001</v>
      </c>
      <c r="G81" s="3">
        <v>2.71</v>
      </c>
      <c r="H81" s="9">
        <v>0</v>
      </c>
    </row>
    <row r="82" spans="1:8" x14ac:dyDescent="0.25">
      <c r="A82" s="3">
        <v>4564</v>
      </c>
      <c r="B82" s="3" t="s">
        <v>84</v>
      </c>
      <c r="C82" s="3">
        <v>7.5</v>
      </c>
      <c r="D82" s="3">
        <v>0</v>
      </c>
      <c r="E82" s="3">
        <v>0</v>
      </c>
      <c r="F82" s="5">
        <f t="shared" si="2"/>
        <v>-7.5</v>
      </c>
      <c r="G82" s="3">
        <v>9.25</v>
      </c>
      <c r="H82" s="9">
        <f t="shared" si="3"/>
        <v>-0.81081081081081086</v>
      </c>
    </row>
    <row r="83" spans="1:8" x14ac:dyDescent="0.25">
      <c r="A83" s="3">
        <v>13619</v>
      </c>
      <c r="B83" s="3" t="s">
        <v>85</v>
      </c>
      <c r="C83" s="3">
        <v>66</v>
      </c>
      <c r="D83" s="3">
        <v>0</v>
      </c>
      <c r="E83" s="3">
        <v>10</v>
      </c>
      <c r="F83" s="5">
        <f t="shared" si="2"/>
        <v>-56</v>
      </c>
      <c r="G83" s="3">
        <v>289</v>
      </c>
      <c r="H83" s="9">
        <f t="shared" si="3"/>
        <v>-0.19377162629757785</v>
      </c>
    </row>
    <row r="84" spans="1:8" x14ac:dyDescent="0.25">
      <c r="A84" s="3">
        <v>13731</v>
      </c>
      <c r="B84" s="3" t="s">
        <v>86</v>
      </c>
      <c r="C84" s="3">
        <v>27</v>
      </c>
      <c r="D84" s="3">
        <v>12</v>
      </c>
      <c r="E84" s="3">
        <v>1</v>
      </c>
      <c r="F84" s="5">
        <f t="shared" si="2"/>
        <v>-14</v>
      </c>
      <c r="G84" s="3">
        <v>67</v>
      </c>
      <c r="H84" s="9">
        <f t="shared" si="3"/>
        <v>-0.20895522388059701</v>
      </c>
    </row>
    <row r="85" spans="1:8" x14ac:dyDescent="0.25">
      <c r="A85" s="3">
        <v>13798</v>
      </c>
      <c r="B85" s="3" t="s">
        <v>87</v>
      </c>
      <c r="C85" s="3">
        <v>35</v>
      </c>
      <c r="D85" s="3">
        <v>0</v>
      </c>
      <c r="E85" s="3">
        <v>1</v>
      </c>
      <c r="F85" s="5">
        <f t="shared" si="2"/>
        <v>-34</v>
      </c>
      <c r="G85" s="3">
        <v>53</v>
      </c>
      <c r="H85" s="9">
        <f t="shared" si="3"/>
        <v>-0.64150943396226412</v>
      </c>
    </row>
    <row r="86" spans="1:8" x14ac:dyDescent="0.25">
      <c r="A86" s="3">
        <v>14052</v>
      </c>
      <c r="B86" s="3" t="s">
        <v>88</v>
      </c>
      <c r="C86" s="3">
        <v>31</v>
      </c>
      <c r="D86" s="3">
        <v>0</v>
      </c>
      <c r="E86" s="3">
        <v>0</v>
      </c>
      <c r="F86" s="5">
        <f t="shared" si="2"/>
        <v>-31</v>
      </c>
      <c r="G86" s="3">
        <v>32</v>
      </c>
      <c r="H86" s="9">
        <f t="shared" si="3"/>
        <v>-0.96875</v>
      </c>
    </row>
  </sheetData>
  <mergeCells count="5">
    <mergeCell ref="A2:I2"/>
    <mergeCell ref="A3:I3"/>
    <mergeCell ref="A1:I1"/>
    <mergeCell ref="C5:D5"/>
    <mergeCell ref="C7:D7"/>
  </mergeCells>
  <pageMargins left="0.70866141732283472" right="0.70866141732283472" top="0.74803149606299213" bottom="0.74803149606299213" header="0.31496062992125984" footer="0.31496062992125984"/>
  <pageSetup paperSize="11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INVENTARIO-PC</dc:creator>
  <cp:lastModifiedBy>INVENTARIO-2</cp:lastModifiedBy>
  <cp:lastPrinted>2021-04-29T20:08:34Z</cp:lastPrinted>
  <dcterms:created xsi:type="dcterms:W3CDTF">2021-01-27T16:37:20Z</dcterms:created>
  <dcterms:modified xsi:type="dcterms:W3CDTF">2021-04-29T20:09:47Z</dcterms:modified>
</cp:coreProperties>
</file>