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NVENTARIOS GENERALES 2021\"/>
    </mc:Choice>
  </mc:AlternateContent>
  <bookViews>
    <workbookView xWindow="0" yWindow="0" windowWidth="11670" windowHeight="457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123" i="1" l="1"/>
  <c r="D20" i="1"/>
  <c r="F20" i="1" s="1"/>
  <c r="F16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2" i="1"/>
</calcChain>
</file>

<file path=xl/connections.xml><?xml version="1.0" encoding="utf-8"?>
<connections xmlns="http://schemas.openxmlformats.org/spreadsheetml/2006/main">
  <connection id="1" name="fruver 2707 roxana 5 abril" type="4" refreshedVersion="0" background="1">
    <webPr xml="1" sourceData="1" url="C:\Users\INVENTARIO-2\Documents\fruver 2707 roxana 5 abril.xml" htmlTables="1" htmlFormat="all"/>
  </connection>
</connections>
</file>

<file path=xl/sharedStrings.xml><?xml version="1.0" encoding="utf-8"?>
<sst xmlns="http://schemas.openxmlformats.org/spreadsheetml/2006/main" count="178" uniqueCount="177">
  <si>
    <t>Producto</t>
  </si>
  <si>
    <t>Descripcion_del_Producto</t>
  </si>
  <si>
    <t>Disponibles</t>
  </si>
  <si>
    <t>Existencia</t>
  </si>
  <si>
    <t>Pedido</t>
  </si>
  <si>
    <t>Comprometida</t>
  </si>
  <si>
    <t>REPOLLO CORAZON KG</t>
  </si>
  <si>
    <t>OFERTA EN MANGO KG</t>
  </si>
  <si>
    <t>CHAYOTA KG</t>
  </si>
  <si>
    <t>AGUACATE CHOQUETTE KG</t>
  </si>
  <si>
    <t>PAPA KG</t>
  </si>
  <si>
    <t>COCO KG</t>
  </si>
  <si>
    <t>PATILLA KG</t>
  </si>
  <si>
    <t>APIO ESPAÑA/ CELERY KG</t>
  </si>
  <si>
    <t>CEBOLLIN KG</t>
  </si>
  <si>
    <t>ACELGA KG</t>
  </si>
  <si>
    <t>ALBAHACA KG</t>
  </si>
  <si>
    <t>MELON KG</t>
  </si>
  <si>
    <t>LECHOZA O PAPAYA KG</t>
  </si>
  <si>
    <t>AUYAMA KG</t>
  </si>
  <si>
    <t>TAMARINDO DE 500 GR</t>
  </si>
  <si>
    <t>CAJA DE CEREZAS UND</t>
  </si>
  <si>
    <t>PIÑA UND</t>
  </si>
  <si>
    <t>OFERTA TOMATE KG</t>
  </si>
  <si>
    <t>BANDEJA DE JOJOTO EXPRESS 3UND</t>
  </si>
  <si>
    <t>OFERTA PAPA KG</t>
  </si>
  <si>
    <t>ENSALADA RALLADA MIXTA KG</t>
  </si>
  <si>
    <t>MENESTRON UND</t>
  </si>
  <si>
    <t>BROCOLI KG</t>
  </si>
  <si>
    <t>JUGO DE NARANJA 1 LT EXPRESS UND</t>
  </si>
  <si>
    <t>MANGA KG</t>
  </si>
  <si>
    <t>PIMENTON LARGO KG</t>
  </si>
  <si>
    <t>AJI DULCE EXPRESS KG</t>
  </si>
  <si>
    <t>YERBABUENA KG</t>
  </si>
  <si>
    <t>ESPINACA KG</t>
  </si>
  <si>
    <t>PEREJIL RIZADO KG</t>
  </si>
  <si>
    <t>AJI DULCE KG</t>
  </si>
  <si>
    <t>COMBO DE CHORIZO Y MORCILLA KG</t>
  </si>
  <si>
    <t>HABAS KG</t>
  </si>
  <si>
    <t>TOMATE KG</t>
  </si>
  <si>
    <t>GENJIBRE KG</t>
  </si>
  <si>
    <t>COLIFLOR KG</t>
  </si>
  <si>
    <t>REPOLLO MORADO KG</t>
  </si>
  <si>
    <t>ZANAHORIA  KG</t>
  </si>
  <si>
    <t>PIMENTON KG</t>
  </si>
  <si>
    <t>REMOLACHA KG</t>
  </si>
  <si>
    <t>BERENJENA KG</t>
  </si>
  <si>
    <t>CALABACIN KG</t>
  </si>
  <si>
    <t>PEPINO KG</t>
  </si>
  <si>
    <t>APIO DE RAIZ KG</t>
  </si>
  <si>
    <t>NARANJA CRIOLLA KG</t>
  </si>
  <si>
    <t>LIMON KG</t>
  </si>
  <si>
    <t>CAMBUR GUINEO KG</t>
  </si>
  <si>
    <t>CEBOLLA MORADA KG</t>
  </si>
  <si>
    <t>CEBOLLA BLANCA KG</t>
  </si>
  <si>
    <t>PARCHITA KG</t>
  </si>
  <si>
    <t>OCUMO CRIOLLO KG</t>
  </si>
  <si>
    <t>OCUMO CHINO KG</t>
  </si>
  <si>
    <t>ÑAME KG</t>
  </si>
  <si>
    <t>BATATA KG</t>
  </si>
  <si>
    <t>PLATANO KG</t>
  </si>
  <si>
    <t>GUAYABA KG</t>
  </si>
  <si>
    <t>MANDARINA KG</t>
  </si>
  <si>
    <t>AJI PICANTE KG</t>
  </si>
  <si>
    <t>AJO EN CONCHA KG</t>
  </si>
  <si>
    <t>VAINITA CRIOLLA KG</t>
  </si>
  <si>
    <t>DURAZNO JARILLAZO KG</t>
  </si>
  <si>
    <t>DURAZNO AMARILLO KG</t>
  </si>
  <si>
    <t>ROMERO KG</t>
  </si>
  <si>
    <t>UVA IMPORTADA KG</t>
  </si>
  <si>
    <t>AJO PELADO KG</t>
  </si>
  <si>
    <t>LECHUGA AMERICANA KG</t>
  </si>
  <si>
    <t>AJO PORRO KG</t>
  </si>
  <si>
    <t>YUCA KG</t>
  </si>
  <si>
    <t>CILANTRO KG</t>
  </si>
  <si>
    <t>ESPARRAGOS UND</t>
  </si>
  <si>
    <t>PAPA COLOMBIANA KG</t>
  </si>
  <si>
    <t>LECHUGA ROMANA KG</t>
  </si>
  <si>
    <t>ENSALADA POLLO POR KILO</t>
  </si>
  <si>
    <t>REPOLLO BLANCO KG</t>
  </si>
  <si>
    <t>ALIÑO SURTIDO KG</t>
  </si>
  <si>
    <t>VEGETALES MIXTOS UND</t>
  </si>
  <si>
    <t>ENSALADA PICNIC 250GR KELLY"S</t>
  </si>
  <si>
    <t>ENSALADA SELECTA 350GR KELLY"S</t>
  </si>
  <si>
    <t>GUANABANA KG</t>
  </si>
  <si>
    <t>CIRUELA ROJA</t>
  </si>
  <si>
    <t>CAMBUR MANZANO KG</t>
  </si>
  <si>
    <t>LECHUGA CRIOLLA KG</t>
  </si>
  <si>
    <t>ENSALADA ITALIANA 250GR KELLY"S</t>
  </si>
  <si>
    <t>PEREJIL LISO KG</t>
  </si>
  <si>
    <t>CHAMPIÑONES FRESCOS KG</t>
  </si>
  <si>
    <t>AJI 200 GR JALAPEÑO EL ANDINITO</t>
  </si>
  <si>
    <t>RUGULA 80 GR EL ANDINITO</t>
  </si>
  <si>
    <t>AJO PELADO 150 GR EL ANDINITO</t>
  </si>
  <si>
    <t>HINOJO KG</t>
  </si>
  <si>
    <t>ZAPOTE  KG</t>
  </si>
  <si>
    <t>VERDURA SURTIDA SEGUN SU PESO</t>
  </si>
  <si>
    <t>PULPA DE PARCHITA</t>
  </si>
  <si>
    <t>TOMATE DE ARBOL  KG</t>
  </si>
  <si>
    <t>BERRO ATADO 400GR EL ANDINITO</t>
  </si>
  <si>
    <t>REPOLLO CHINO KG</t>
  </si>
  <si>
    <t>AJI DULCE 150 GR EL ANDINITO</t>
  </si>
  <si>
    <t>CIRUELA AMARILLA KG</t>
  </si>
  <si>
    <t>NARANJA 2 KG EN MALLA UND</t>
  </si>
  <si>
    <t>MANZANA VERDE/GALA KG</t>
  </si>
  <si>
    <t>ENCURTIDOS DON DANIEL 500GR</t>
  </si>
  <si>
    <t>PARCHITA EXPRESS</t>
  </si>
  <si>
    <t>ROLLO DE MALLA (FRUTERIA)</t>
  </si>
  <si>
    <t>PAPA EN MALLA 3.5 KG</t>
  </si>
  <si>
    <t>RABANO KG</t>
  </si>
  <si>
    <t>AGUACATE CRIOLLO KG</t>
  </si>
  <si>
    <t>VAINITA 400 GR CRIOLLA VELANDRIA</t>
  </si>
  <si>
    <t>MAMON KG</t>
  </si>
  <si>
    <t>BOLSAS DE PRE CORTE FRUTERIA KG</t>
  </si>
  <si>
    <t>RADICHO KG</t>
  </si>
  <si>
    <t>FRESAS ENTERAS FRESCAS KG</t>
  </si>
  <si>
    <t>NABO KG</t>
  </si>
  <si>
    <t>BERRO KG</t>
  </si>
  <si>
    <t>YERBAMENTA KG</t>
  </si>
  <si>
    <t>ENSALADA ITALIAN 212GR GREN VALLEN</t>
  </si>
  <si>
    <t>ACEITUNA RELLENA DON DANIEL 500GR</t>
  </si>
  <si>
    <t>CHIRIMOYA KG</t>
  </si>
  <si>
    <t>REMOLACHA POR PAQUETE</t>
  </si>
  <si>
    <t>ENSALADA CESAR 200 GR KELLYS</t>
  </si>
  <si>
    <t>ENSALADA DE LUXE 200 GR KELLYS</t>
  </si>
  <si>
    <t>ENSALADA 200 GR TEJANA KELLYS</t>
  </si>
  <si>
    <t>ENSALADA 212 GR AMERICAN GREEN VALLEY</t>
  </si>
  <si>
    <t>ENSALADA 212 GR RANCH GREEN VALLEY</t>
  </si>
  <si>
    <t>NISPERO KG</t>
  </si>
  <si>
    <t>LLUVIA DE CARNAVAL 1 KG</t>
  </si>
  <si>
    <t>TORONJA KG</t>
  </si>
  <si>
    <t>UVA ROJA CRIOLLA KG</t>
  </si>
  <si>
    <t>UVAS PASAS KG</t>
  </si>
  <si>
    <t>UVA VERDE CRIOLLA KG</t>
  </si>
  <si>
    <t>HOJA DE HALLACA CONGELADA /RECU</t>
  </si>
  <si>
    <t>COD. DAÑADO</t>
  </si>
  <si>
    <t>TOMATE CHERRY 300GR EL ANDINITO</t>
  </si>
  <si>
    <t>PERAS KG</t>
  </si>
  <si>
    <t>PIÑA EN RODAJA</t>
  </si>
  <si>
    <t>BULTO DE PAPELON X 24 UND</t>
  </si>
  <si>
    <t>CAJA DE 10 KG UVA PASA ALLEGRO</t>
  </si>
  <si>
    <t>TAMARINDO 500 GR T.A</t>
  </si>
  <si>
    <t>NARANJA EN MALLA</t>
  </si>
  <si>
    <t>PAPA 2 KG MALLA</t>
  </si>
  <si>
    <t>JOJOTO UND</t>
  </si>
  <si>
    <t>CEBOLLA 2 KG EN MALLA</t>
  </si>
  <si>
    <t>CURCUMA KG</t>
  </si>
  <si>
    <t>FICHA DE PRUEBA WT</t>
  </si>
  <si>
    <t>COCO CONGELADO</t>
  </si>
  <si>
    <t>TUNAS KG</t>
  </si>
  <si>
    <t>COCO PROCESADOR DE MODELO</t>
  </si>
  <si>
    <t>MANZANA 4 UNIDADES</t>
  </si>
  <si>
    <t>MANZANA 2 UNIDADES</t>
  </si>
  <si>
    <t>BOLSA DE CAMBUR</t>
  </si>
  <si>
    <t>MANZANA UND</t>
  </si>
  <si>
    <t>BOLSA DE PLATANO</t>
  </si>
  <si>
    <t>COMBO SOPERO 3 KG MALLA</t>
  </si>
  <si>
    <t>AJI DULCE 500 GR MALLA</t>
  </si>
  <si>
    <t>MANZANA ROJA/VERDE /AMARILLA KG</t>
  </si>
  <si>
    <t>NECTARINA KG</t>
  </si>
  <si>
    <t>MORAS KG MODELO</t>
  </si>
  <si>
    <t>ESPINACA ITALIANA KG</t>
  </si>
  <si>
    <t>BOLSA DE TOMATES PARA SALSA</t>
  </si>
  <si>
    <t>REPOLLO CRESPO KG</t>
  </si>
  <si>
    <t>BOLSA PIMENTON 1 KG</t>
  </si>
  <si>
    <t>BOLSA DE ZANAHORIA 1.500 KG</t>
  </si>
  <si>
    <t>FRUTA PICADA EXPRESS X PESO</t>
  </si>
  <si>
    <t xml:space="preserve">cargar </t>
  </si>
  <si>
    <t>Columna1</t>
  </si>
  <si>
    <t>PAPELON</t>
  </si>
  <si>
    <t>433.53*14%</t>
  </si>
  <si>
    <t>10*0.2%</t>
  </si>
  <si>
    <t>108.91*6%</t>
  </si>
  <si>
    <t>36.43*3%</t>
  </si>
  <si>
    <t>35.25*40%</t>
  </si>
  <si>
    <t>155.24*21%</t>
  </si>
  <si>
    <t>75.16*39%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</si>
</sst>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9" fontId="0" fillId="0" borderId="1" xfId="0" applyNumberFormat="1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0" borderId="8" xfId="0" applyBorder="1"/>
    <xf numFmtId="0" fontId="0" fillId="0" borderId="9" xfId="0" applyNumberFormat="1" applyBorder="1"/>
    <xf numFmtId="0" fontId="0" fillId="2" borderId="5" xfId="0" applyFill="1" applyBorder="1"/>
    <xf numFmtId="49" fontId="0" fillId="2" borderId="1" xfId="0" applyNumberFormat="1" applyFill="1" applyBorder="1"/>
    <xf numFmtId="0" fontId="0" fillId="2" borderId="1" xfId="0" applyFill="1" applyBorder="1"/>
    <xf numFmtId="0" fontId="0" fillId="2" borderId="6" xfId="0" applyFill="1" applyBorder="1"/>
    <xf numFmtId="0" fontId="0" fillId="3" borderId="5" xfId="0" applyFill="1" applyBorder="1"/>
    <xf numFmtId="49" fontId="0" fillId="3" borderId="1" xfId="0" applyNumberFormat="1" applyFill="1" applyBorder="1"/>
    <xf numFmtId="0" fontId="0" fillId="3" borderId="1" xfId="0" applyFill="1" applyBorder="1"/>
    <xf numFmtId="0" fontId="0" fillId="3" borderId="6" xfId="0" applyFill="1" applyBorder="1"/>
    <xf numFmtId="0" fontId="0" fillId="0" borderId="5" xfId="0" applyFill="1" applyBorder="1"/>
    <xf numFmtId="49" fontId="0" fillId="0" borderId="1" xfId="0" applyNumberFormat="1" applyFill="1" applyBorder="1"/>
    <xf numFmtId="0" fontId="0" fillId="0" borderId="1" xfId="0" applyFill="1" applyBorder="1"/>
    <xf numFmtId="0" fontId="0" fillId="0" borderId="6" xfId="0" applyFill="1" applyBorder="1"/>
    <xf numFmtId="0" fontId="0" fillId="0" borderId="0" xfId="0" applyFill="1"/>
    <xf numFmtId="0" fontId="0" fillId="3" borderId="0" xfId="0" applyFill="1"/>
  </cellXfs>
  <cellStyles count="1">
    <cellStyle name="Normal" xfId="0" builtinId="0"/>
  </cellStyles>
  <dxfs count="11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G163" tableType="xml" totalsRowShown="0" headerRowDxfId="10" headerRowBorderDxfId="9" tableBorderDxfId="8" totalsRowBorderDxfId="7" connectionId="1">
  <autoFilter ref="A1:G163">
    <filterColumn colId="5">
      <filters>
        <filter val="-0.25"/>
        <filter val="-0.255"/>
        <filter val="-0.26"/>
        <filter val="-0.575"/>
        <filter val="-0.615"/>
        <filter val="-1"/>
        <filter val="-1.17"/>
        <filter val="-1.64"/>
        <filter val="-1.995"/>
        <filter val="-106"/>
        <filter val="-11.88"/>
        <filter val="-114.435"/>
        <filter val="-115.11"/>
        <filter val="-116"/>
        <filter val="-118.325"/>
        <filter val="-12.7"/>
        <filter val="-12.9"/>
        <filter val="-131.83"/>
        <filter val="-139.42"/>
        <filter val="-14.645"/>
        <filter val="-14.665"/>
        <filter val="-14.81"/>
        <filter val="-14.98"/>
        <filter val="-15.335"/>
        <filter val="-158"/>
        <filter val="-162.47"/>
        <filter val="-18.645"/>
        <filter val="-19.66"/>
        <filter val="-2"/>
        <filter val="-2.245"/>
        <filter val="-2.38"/>
        <filter val="-2.6"/>
        <filter val="-20"/>
        <filter val="-20.105"/>
        <filter val="-20.52"/>
        <filter val="-20.65"/>
        <filter val="-21"/>
        <filter val="-212.3"/>
        <filter val="-22.941"/>
        <filter val="-23.575"/>
        <filter val="-248.705"/>
        <filter val="-270.897"/>
        <filter val="-29.68"/>
        <filter val="-3"/>
        <filter val="-3.035"/>
        <filter val="-30.435"/>
        <filter val="-303.945"/>
        <filter val="-32.435"/>
        <filter val="-33.555"/>
        <filter val="-36.75"/>
        <filter val="-4.72"/>
        <filter val="-40.36"/>
        <filter val="-41.125"/>
        <filter val="-45.235"/>
        <filter val="-45.95"/>
        <filter val="-5.32"/>
        <filter val="-51.985"/>
        <filter val="-53.18"/>
        <filter val="-54"/>
        <filter val="-57.99"/>
        <filter val="-6"/>
        <filter val="-6.42"/>
        <filter val="-6.44"/>
        <filter val="-60.005"/>
        <filter val="-60.405"/>
        <filter val="-67.285"/>
        <filter val="-7.76"/>
        <filter val="-76.97"/>
        <filter val="-8.05"/>
        <filter val="-85.605"/>
        <filter val="-90.445"/>
        <filter val="-91.605"/>
        <filter val="-93.745"/>
        <filter val="-95.87"/>
        <filter val="-97.33"/>
      </filters>
    </filterColumn>
  </autoFilter>
  <sortState ref="A2:F208">
    <sortCondition ref="A1:A208"/>
  </sortState>
  <tableColumns count="7">
    <tableColumn id="5" uniqueName="Producto" name="Producto" dataDxfId="6">
      <xmlColumnPr mapId="1" xpath="/ReporteStellar/Registro/Madepartamentos/Maproductos/Producto" xmlDataType="integer"/>
    </tableColumn>
    <tableColumn id="7" uniqueName="Descripcion_del_Producto" name="Descripcion_del_Producto" dataDxfId="5">
      <xmlColumnPr mapId="1" xpath="/ReporteStellar/Registro/Madepartamentos/Maproductos/Descripcion_del_Producto" xmlDataType="string"/>
    </tableColumn>
    <tableColumn id="8" uniqueName="Disponibles" name="Disponibles" dataDxfId="4">
      <xmlColumnPr mapId="1" xpath="/ReporteStellar/Registro/Madepartamentos/Maproductos/Disponibles" xmlDataType="double"/>
    </tableColumn>
    <tableColumn id="9" uniqueName="Existencia" name="Existencia" dataDxfId="3">
      <xmlColumnPr mapId="1" xpath="/ReporteStellar/Registro/Madepartamentos/Maproductos/Existencia" xmlDataType="double"/>
    </tableColumn>
    <tableColumn id="10" uniqueName="Pedido" name="Pedido" dataDxfId="2">
      <xmlColumnPr mapId="1" xpath="/ReporteStellar/Registro/Madepartamentos/Maproductos/Pedido" xmlDataType="integer"/>
    </tableColumn>
    <tableColumn id="11" uniqueName="Comprometida" name="Comprometida" dataDxfId="1">
      <calculatedColumnFormula>Tabla1[[#This Row],[Existencia]]+Tabla1[[#This Row],[Pedido]]-Tabla1[[#This Row],[Disponibles]]</calculatedColumnFormula>
      <xmlColumnPr mapId="1" xpath="/ReporteStellar/Registro/Madepartamentos/Maproductos/Comprometida" xmlDataType="integer"/>
    </tableColumn>
    <tableColumn id="1" uniqueName="1" name="C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abSelected="1" topLeftCell="A10" zoomScale="140" zoomScaleNormal="140" workbookViewId="0">
      <selection activeCell="G9" sqref="G9"/>
    </sheetView>
  </sheetViews>
  <sheetFormatPr baseColWidth="10" defaultRowHeight="15" x14ac:dyDescent="0.25"/>
  <cols>
    <col min="1" max="1" width="6.42578125" customWidth="1"/>
    <col min="2" max="2" width="40.42578125" bestFit="1" customWidth="1"/>
    <col min="3" max="3" width="13.7109375" bestFit="1" customWidth="1"/>
    <col min="4" max="4" width="12.140625" bestFit="1" customWidth="1"/>
    <col min="5" max="5" width="9.5703125" bestFit="1" customWidth="1"/>
    <col min="6" max="6" width="23.5703125" customWidth="1"/>
  </cols>
  <sheetData>
    <row r="1" spans="1: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168</v>
      </c>
    </row>
    <row r="2" spans="1:7" x14ac:dyDescent="0.25">
      <c r="A2" s="4">
        <v>1</v>
      </c>
      <c r="B2" s="5" t="s">
        <v>19</v>
      </c>
      <c r="C2" s="6">
        <v>88.795000000000002</v>
      </c>
      <c r="D2" s="6">
        <v>9.8000000000000007</v>
      </c>
      <c r="E2" s="6">
        <v>18.59</v>
      </c>
      <c r="F2" s="7">
        <f>Tabla1[[#This Row],[Existencia]]+Tabla1[[#This Row],[Pedido]]-Tabla1[[#This Row],[Disponibles]]</f>
        <v>-60.405000000000001</v>
      </c>
      <c r="G2" s="2" t="s">
        <v>170</v>
      </c>
    </row>
    <row r="3" spans="1:7" x14ac:dyDescent="0.25">
      <c r="A3" s="12">
        <v>2</v>
      </c>
      <c r="B3" s="13" t="s">
        <v>64</v>
      </c>
      <c r="C3" s="14">
        <v>7.53</v>
      </c>
      <c r="D3" s="14"/>
      <c r="E3" s="14">
        <v>1.1100000000000001</v>
      </c>
      <c r="F3" s="15">
        <f>Tabla1[[#This Row],[Existencia]]+Tabla1[[#This Row],[Pedido]]-Tabla1[[#This Row],[Disponibles]]</f>
        <v>-6.42</v>
      </c>
      <c r="G3" s="14"/>
    </row>
    <row r="4" spans="1:7" x14ac:dyDescent="0.25">
      <c r="A4" s="4">
        <v>3</v>
      </c>
      <c r="B4" s="5" t="s">
        <v>70</v>
      </c>
      <c r="C4" s="6">
        <v>0.255</v>
      </c>
      <c r="D4" s="6"/>
      <c r="E4" s="6">
        <v>0</v>
      </c>
      <c r="F4" s="7">
        <f>Tabla1[[#This Row],[Existencia]]+Tabla1[[#This Row],[Pedido]]-Tabla1[[#This Row],[Disponibles]]</f>
        <v>-0.255</v>
      </c>
      <c r="G4" s="6" t="s">
        <v>171</v>
      </c>
    </row>
    <row r="5" spans="1:7" x14ac:dyDescent="0.25">
      <c r="A5" s="4">
        <v>4</v>
      </c>
      <c r="B5" s="5" t="s">
        <v>36</v>
      </c>
      <c r="C5" s="6">
        <v>6.44</v>
      </c>
      <c r="D5" s="6"/>
      <c r="E5" s="6"/>
      <c r="F5" s="7">
        <f>Tabla1[[#This Row],[Existencia]]+Tabla1[[#This Row],[Pedido]]-Tabla1[[#This Row],[Disponibles]]</f>
        <v>-6.44</v>
      </c>
      <c r="G5" s="6" t="s">
        <v>172</v>
      </c>
    </row>
    <row r="6" spans="1:7" x14ac:dyDescent="0.25">
      <c r="A6" s="4">
        <v>5</v>
      </c>
      <c r="B6" s="5" t="s">
        <v>63</v>
      </c>
      <c r="C6" s="6">
        <v>32.5</v>
      </c>
      <c r="D6" s="6">
        <v>31</v>
      </c>
      <c r="E6" s="6">
        <v>0.33</v>
      </c>
      <c r="F6" s="7">
        <f>Tabla1[[#This Row],[Existencia]]+Tabla1[[#This Row],[Pedido]]-Tabla1[[#This Row],[Disponibles]]</f>
        <v>-1.1700000000000017</v>
      </c>
      <c r="G6" s="6" t="s">
        <v>173</v>
      </c>
    </row>
    <row r="7" spans="1:7" x14ac:dyDescent="0.25">
      <c r="A7" s="4">
        <v>6</v>
      </c>
      <c r="B7" s="5" t="s">
        <v>72</v>
      </c>
      <c r="C7" s="6">
        <v>14.664999999999999</v>
      </c>
      <c r="D7" s="6"/>
      <c r="E7" s="6"/>
      <c r="F7" s="7">
        <f>Tabla1[[#This Row],[Existencia]]+Tabla1[[#This Row],[Pedido]]-Tabla1[[#This Row],[Disponibles]]</f>
        <v>-14.664999999999999</v>
      </c>
      <c r="G7" s="6" t="s">
        <v>174</v>
      </c>
    </row>
    <row r="8" spans="1:7" x14ac:dyDescent="0.25">
      <c r="A8" s="4">
        <v>7</v>
      </c>
      <c r="B8" s="5" t="s">
        <v>14</v>
      </c>
      <c r="C8" s="6">
        <v>45.274999999999999</v>
      </c>
      <c r="D8" s="6"/>
      <c r="E8" s="6">
        <v>11.72</v>
      </c>
      <c r="F8" s="7">
        <f>Tabla1[[#This Row],[Existencia]]+Tabla1[[#This Row],[Pedido]]-Tabla1[[#This Row],[Disponibles]]</f>
        <v>-33.555</v>
      </c>
      <c r="G8" s="6" t="s">
        <v>175</v>
      </c>
    </row>
    <row r="9" spans="1:7" x14ac:dyDescent="0.25">
      <c r="A9" s="4">
        <v>8</v>
      </c>
      <c r="B9" s="5" t="s">
        <v>13</v>
      </c>
      <c r="C9" s="6">
        <v>29.68</v>
      </c>
      <c r="D9" s="6"/>
      <c r="E9" s="6"/>
      <c r="F9" s="7">
        <f>Tabla1[[#This Row],[Existencia]]+Tabla1[[#This Row],[Pedido]]-Tabla1[[#This Row],[Disponibles]]</f>
        <v>-29.68</v>
      </c>
      <c r="G9" s="6" t="s">
        <v>176</v>
      </c>
    </row>
    <row r="10" spans="1:7" x14ac:dyDescent="0.25">
      <c r="A10" s="4">
        <v>9</v>
      </c>
      <c r="B10" s="5" t="s">
        <v>54</v>
      </c>
      <c r="C10" s="6">
        <v>137.935</v>
      </c>
      <c r="D10" s="6">
        <v>7</v>
      </c>
      <c r="E10" s="6">
        <v>39.33</v>
      </c>
      <c r="F10" s="7">
        <f>Tabla1[[#This Row],[Existencia]]+Tabla1[[#This Row],[Pedido]]-Tabla1[[#This Row],[Disponibles]]</f>
        <v>-91.605000000000004</v>
      </c>
      <c r="G10" s="6"/>
    </row>
    <row r="11" spans="1:7" x14ac:dyDescent="0.25">
      <c r="A11" s="4">
        <v>10</v>
      </c>
      <c r="B11" s="5" t="s">
        <v>53</v>
      </c>
      <c r="C11" s="6">
        <v>5.32</v>
      </c>
      <c r="D11" s="6"/>
      <c r="E11" s="6"/>
      <c r="F11" s="7">
        <f>Tabla1[[#This Row],[Existencia]]+Tabla1[[#This Row],[Pedido]]-Tabla1[[#This Row],[Disponibles]]</f>
        <v>-5.32</v>
      </c>
      <c r="G11" s="6"/>
    </row>
    <row r="12" spans="1:7" s="25" customFormat="1" hidden="1" x14ac:dyDescent="0.25">
      <c r="A12" s="16">
        <v>11</v>
      </c>
      <c r="B12" s="17" t="s">
        <v>10</v>
      </c>
      <c r="C12" s="18">
        <v>732.41499999999996</v>
      </c>
      <c r="D12" s="18">
        <v>715.3</v>
      </c>
      <c r="E12" s="18">
        <v>102.02</v>
      </c>
      <c r="F12" s="19">
        <f>Tabla1[[#This Row],[Existencia]]+Tabla1[[#This Row],[Pedido]]-Tabla1[[#This Row],[Disponibles]]</f>
        <v>84.904999999999973</v>
      </c>
      <c r="G12" s="18"/>
    </row>
    <row r="13" spans="1:7" x14ac:dyDescent="0.25">
      <c r="A13" s="4">
        <v>12</v>
      </c>
      <c r="B13" s="5" t="s">
        <v>49</v>
      </c>
      <c r="C13" s="6">
        <v>76.97</v>
      </c>
      <c r="D13" s="6"/>
      <c r="E13" s="6"/>
      <c r="F13" s="7">
        <f>Tabla1[[#This Row],[Existencia]]+Tabla1[[#This Row],[Pedido]]-Tabla1[[#This Row],[Disponibles]]</f>
        <v>-76.97</v>
      </c>
      <c r="G13" s="6"/>
    </row>
    <row r="14" spans="1:7" x14ac:dyDescent="0.25">
      <c r="A14" s="4">
        <v>13</v>
      </c>
      <c r="B14" s="5" t="s">
        <v>56</v>
      </c>
      <c r="C14" s="6">
        <v>74.155000000000001</v>
      </c>
      <c r="D14" s="6"/>
      <c r="E14" s="6">
        <v>6.87</v>
      </c>
      <c r="F14" s="7">
        <f>Tabla1[[#This Row],[Existencia]]+Tabla1[[#This Row],[Pedido]]-Tabla1[[#This Row],[Disponibles]]</f>
        <v>-67.284999999999997</v>
      </c>
      <c r="G14" s="6"/>
    </row>
    <row r="15" spans="1:7" x14ac:dyDescent="0.25">
      <c r="A15" s="4">
        <v>14</v>
      </c>
      <c r="B15" s="5" t="s">
        <v>57</v>
      </c>
      <c r="C15" s="6">
        <v>91.805000000000007</v>
      </c>
      <c r="D15" s="6">
        <v>43.6</v>
      </c>
      <c r="E15" s="6">
        <v>7.08</v>
      </c>
      <c r="F15" s="7">
        <f>Tabla1[[#This Row],[Existencia]]+Tabla1[[#This Row],[Pedido]]-Tabla1[[#This Row],[Disponibles]]</f>
        <v>-41.125000000000007</v>
      </c>
      <c r="G15" s="6"/>
    </row>
    <row r="16" spans="1:7" x14ac:dyDescent="0.25">
      <c r="A16" s="4">
        <v>15</v>
      </c>
      <c r="B16" s="5" t="s">
        <v>59</v>
      </c>
      <c r="C16" s="6">
        <v>75.239999999999995</v>
      </c>
      <c r="D16" s="6">
        <v>26</v>
      </c>
      <c r="E16" s="6">
        <v>3.29</v>
      </c>
      <c r="F16" s="7">
        <f>Tabla1[[#This Row],[Existencia]]+Tabla1[[#This Row],[Pedido]]-Tabla1[[#This Row],[Disponibles]]</f>
        <v>-45.949999999999996</v>
      </c>
      <c r="G16" s="6"/>
    </row>
    <row r="17" spans="1:7" s="24" customFormat="1" x14ac:dyDescent="0.25">
      <c r="A17" s="20">
        <v>16</v>
      </c>
      <c r="B17" s="21" t="s">
        <v>73</v>
      </c>
      <c r="C17" s="22">
        <v>132.19999999999999</v>
      </c>
      <c r="D17" s="22"/>
      <c r="E17" s="22">
        <v>0.37</v>
      </c>
      <c r="F17" s="23">
        <f>Tabla1[[#This Row],[Existencia]]+Tabla1[[#This Row],[Pedido]]-Tabla1[[#This Row],[Disponibles]]</f>
        <v>-131.82999999999998</v>
      </c>
      <c r="G17" s="22"/>
    </row>
    <row r="18" spans="1:7" x14ac:dyDescent="0.25">
      <c r="A18" s="4">
        <v>17</v>
      </c>
      <c r="B18" s="5" t="s">
        <v>9</v>
      </c>
      <c r="C18" s="6">
        <v>30.434999999999999</v>
      </c>
      <c r="D18" s="6"/>
      <c r="E18" s="6"/>
      <c r="F18" s="7">
        <f>Tabla1[[#This Row],[Existencia]]+Tabla1[[#This Row],[Pedido]]-Tabla1[[#This Row],[Disponibles]]</f>
        <v>-30.434999999999999</v>
      </c>
      <c r="G18" s="6"/>
    </row>
    <row r="19" spans="1:7" x14ac:dyDescent="0.25">
      <c r="A19" s="4">
        <v>18</v>
      </c>
      <c r="B19" s="5" t="s">
        <v>51</v>
      </c>
      <c r="C19" s="6">
        <v>60.005000000000003</v>
      </c>
      <c r="D19" s="6"/>
      <c r="E19" s="6"/>
      <c r="F19" s="7">
        <f>Tabla1[[#This Row],[Existencia]]+Tabla1[[#This Row],[Pedido]]-Tabla1[[#This Row],[Disponibles]]</f>
        <v>-60.005000000000003</v>
      </c>
      <c r="G19" s="6"/>
    </row>
    <row r="20" spans="1:7" x14ac:dyDescent="0.25">
      <c r="A20" s="4">
        <v>19</v>
      </c>
      <c r="B20" s="5" t="s">
        <v>60</v>
      </c>
      <c r="C20" s="6">
        <v>1443.47</v>
      </c>
      <c r="D20" s="6">
        <f>905.7+196.1</f>
        <v>1101.8</v>
      </c>
      <c r="E20" s="6">
        <v>129.37</v>
      </c>
      <c r="F20" s="7">
        <f>Tabla1[[#This Row],[Existencia]]+Tabla1[[#This Row],[Pedido]]-Tabla1[[#This Row],[Disponibles]]</f>
        <v>-212.29999999999995</v>
      </c>
      <c r="G20" s="6"/>
    </row>
    <row r="21" spans="1:7" x14ac:dyDescent="0.25">
      <c r="A21" s="4">
        <v>20</v>
      </c>
      <c r="B21" s="5" t="s">
        <v>16</v>
      </c>
      <c r="C21" s="6">
        <v>1.64</v>
      </c>
      <c r="D21" s="6"/>
      <c r="E21" s="6"/>
      <c r="F21" s="7">
        <f>Tabla1[[#This Row],[Existencia]]+Tabla1[[#This Row],[Pedido]]-Tabla1[[#This Row],[Disponibles]]</f>
        <v>-1.64</v>
      </c>
      <c r="G21" s="6"/>
    </row>
    <row r="22" spans="1:7" x14ac:dyDescent="0.25">
      <c r="A22" s="4">
        <v>23</v>
      </c>
      <c r="B22" s="5" t="s">
        <v>46</v>
      </c>
      <c r="C22" s="6">
        <v>120.64</v>
      </c>
      <c r="D22" s="6">
        <v>4</v>
      </c>
      <c r="E22" s="6">
        <v>1.53</v>
      </c>
      <c r="F22" s="7">
        <f>Tabla1[[#This Row],[Existencia]]+Tabla1[[#This Row],[Pedido]]-Tabla1[[#This Row],[Disponibles]]</f>
        <v>-115.11</v>
      </c>
      <c r="G22" s="6"/>
    </row>
    <row r="23" spans="1:7" x14ac:dyDescent="0.25">
      <c r="A23" s="4">
        <v>24</v>
      </c>
      <c r="B23" s="5" t="s">
        <v>28</v>
      </c>
      <c r="C23" s="6">
        <v>36.75</v>
      </c>
      <c r="D23" s="6"/>
      <c r="E23" s="6"/>
      <c r="F23" s="7">
        <f>Tabla1[[#This Row],[Existencia]]+Tabla1[[#This Row],[Pedido]]-Tabla1[[#This Row],[Disponibles]]</f>
        <v>-36.75</v>
      </c>
      <c r="G23" s="6"/>
    </row>
    <row r="24" spans="1:7" hidden="1" x14ac:dyDescent="0.25">
      <c r="A24" s="4">
        <v>25</v>
      </c>
      <c r="B24" s="5" t="s">
        <v>86</v>
      </c>
      <c r="C24" s="6">
        <v>0</v>
      </c>
      <c r="D24" s="6"/>
      <c r="E24" s="6"/>
      <c r="F24" s="7">
        <f>Tabla1[[#This Row],[Existencia]]+Tabla1[[#This Row],[Pedido]]-Tabla1[[#This Row],[Disponibles]]</f>
        <v>0</v>
      </c>
      <c r="G24" s="6"/>
    </row>
    <row r="25" spans="1:7" x14ac:dyDescent="0.25">
      <c r="A25" s="4">
        <v>26</v>
      </c>
      <c r="B25" s="5" t="s">
        <v>52</v>
      </c>
      <c r="C25" s="6">
        <v>213.92500000000001</v>
      </c>
      <c r="D25" s="6">
        <v>29.3</v>
      </c>
      <c r="E25" s="6">
        <v>70.19</v>
      </c>
      <c r="F25" s="7">
        <f>Tabla1[[#This Row],[Existencia]]+Tabla1[[#This Row],[Pedido]]-Tabla1[[#This Row],[Disponibles]]</f>
        <v>-114.43500000000002</v>
      </c>
      <c r="G25" s="6"/>
    </row>
    <row r="26" spans="1:7" hidden="1" x14ac:dyDescent="0.25">
      <c r="A26" s="4">
        <v>27</v>
      </c>
      <c r="B26" s="5" t="s">
        <v>85</v>
      </c>
      <c r="C26" s="6">
        <v>0</v>
      </c>
      <c r="D26" s="6"/>
      <c r="E26" s="6"/>
      <c r="F26" s="7">
        <f>Tabla1[[#This Row],[Existencia]]+Tabla1[[#This Row],[Pedido]]-Tabla1[[#This Row],[Disponibles]]</f>
        <v>0</v>
      </c>
      <c r="G26" s="6"/>
    </row>
    <row r="27" spans="1:7" x14ac:dyDescent="0.25">
      <c r="A27" s="4">
        <v>28</v>
      </c>
      <c r="B27" s="5" t="s">
        <v>47</v>
      </c>
      <c r="C27" s="6">
        <v>14.98</v>
      </c>
      <c r="D27" s="6"/>
      <c r="E27" s="6"/>
      <c r="F27" s="7">
        <f>Tabla1[[#This Row],[Existencia]]+Tabla1[[#This Row],[Pedido]]-Tabla1[[#This Row],[Disponibles]]</f>
        <v>-14.98</v>
      </c>
      <c r="G27" s="6"/>
    </row>
    <row r="28" spans="1:7" x14ac:dyDescent="0.25">
      <c r="A28" s="4">
        <v>31</v>
      </c>
      <c r="B28" s="5" t="s">
        <v>74</v>
      </c>
      <c r="C28" s="6">
        <v>84.075000000000003</v>
      </c>
      <c r="D28" s="6">
        <v>30</v>
      </c>
      <c r="E28" s="6">
        <v>8.84</v>
      </c>
      <c r="F28" s="7">
        <f>Tabla1[[#This Row],[Existencia]]+Tabla1[[#This Row],[Pedido]]-Tabla1[[#This Row],[Disponibles]]</f>
        <v>-45.234999999999999</v>
      </c>
      <c r="G28" s="6"/>
    </row>
    <row r="29" spans="1:7" x14ac:dyDescent="0.25">
      <c r="A29" s="4">
        <v>32</v>
      </c>
      <c r="B29" s="5" t="s">
        <v>11</v>
      </c>
      <c r="C29" s="6">
        <v>18.645</v>
      </c>
      <c r="D29" s="6"/>
      <c r="E29" s="6"/>
      <c r="F29" s="7">
        <f>Tabla1[[#This Row],[Existencia]]+Tabla1[[#This Row],[Pedido]]-Tabla1[[#This Row],[Disponibles]]</f>
        <v>-18.645</v>
      </c>
      <c r="G29" s="6"/>
    </row>
    <row r="30" spans="1:7" x14ac:dyDescent="0.25">
      <c r="A30" s="4">
        <v>33</v>
      </c>
      <c r="B30" s="5" t="s">
        <v>41</v>
      </c>
      <c r="C30" s="6">
        <v>8.0500000000000007</v>
      </c>
      <c r="D30" s="6"/>
      <c r="E30" s="6"/>
      <c r="F30" s="7">
        <f>Tabla1[[#This Row],[Existencia]]+Tabla1[[#This Row],[Pedido]]-Tabla1[[#This Row],[Disponibles]]</f>
        <v>-8.0500000000000007</v>
      </c>
      <c r="G30" s="6"/>
    </row>
    <row r="31" spans="1:7" x14ac:dyDescent="0.25">
      <c r="A31" s="4">
        <v>37</v>
      </c>
      <c r="B31" s="5" t="s">
        <v>75</v>
      </c>
      <c r="C31" s="6">
        <v>1</v>
      </c>
      <c r="D31" s="6"/>
      <c r="E31" s="6"/>
      <c r="F31" s="7">
        <f>Tabla1[[#This Row],[Existencia]]+Tabla1[[#This Row],[Pedido]]-Tabla1[[#This Row],[Disponibles]]</f>
        <v>-1</v>
      </c>
      <c r="G31" s="6"/>
    </row>
    <row r="32" spans="1:7" x14ac:dyDescent="0.25">
      <c r="A32" s="4">
        <v>38</v>
      </c>
      <c r="B32" s="5" t="s">
        <v>34</v>
      </c>
      <c r="C32" s="6">
        <v>15.335000000000001</v>
      </c>
      <c r="D32" s="6"/>
      <c r="E32" s="6"/>
      <c r="F32" s="7">
        <f>Tabla1[[#This Row],[Existencia]]+Tabla1[[#This Row],[Pedido]]-Tabla1[[#This Row],[Disponibles]]</f>
        <v>-15.335000000000001</v>
      </c>
      <c r="G32" s="6"/>
    </row>
    <row r="33" spans="1:7" x14ac:dyDescent="0.25">
      <c r="A33" s="4">
        <v>39</v>
      </c>
      <c r="B33" s="5" t="s">
        <v>84</v>
      </c>
      <c r="C33" s="6">
        <v>20.105</v>
      </c>
      <c r="D33" s="6"/>
      <c r="E33" s="6"/>
      <c r="F33" s="7">
        <f>Tabla1[[#This Row],[Existencia]]+Tabla1[[#This Row],[Pedido]]-Tabla1[[#This Row],[Disponibles]]</f>
        <v>-20.105</v>
      </c>
      <c r="G33" s="6"/>
    </row>
    <row r="34" spans="1:7" x14ac:dyDescent="0.25">
      <c r="A34" s="4">
        <v>40</v>
      </c>
      <c r="B34" s="5" t="s">
        <v>61</v>
      </c>
      <c r="C34" s="6">
        <v>95.87</v>
      </c>
      <c r="D34" s="6"/>
      <c r="E34" s="6"/>
      <c r="F34" s="7">
        <f>Tabla1[[#This Row],[Existencia]]+Tabla1[[#This Row],[Pedido]]-Tabla1[[#This Row],[Disponibles]]</f>
        <v>-95.87</v>
      </c>
      <c r="G34" s="6"/>
    </row>
    <row r="35" spans="1:7" x14ac:dyDescent="0.25">
      <c r="A35" s="4">
        <v>41</v>
      </c>
      <c r="B35" s="5" t="s">
        <v>96</v>
      </c>
      <c r="C35" s="6">
        <v>96.44</v>
      </c>
      <c r="D35" s="6">
        <v>2.2250000000000001</v>
      </c>
      <c r="E35" s="6">
        <v>0.47</v>
      </c>
      <c r="F35" s="7">
        <f>Tabla1[[#This Row],[Existencia]]+Tabla1[[#This Row],[Pedido]]-Tabla1[[#This Row],[Disponibles]]</f>
        <v>-93.745000000000005</v>
      </c>
      <c r="G35" s="6"/>
    </row>
    <row r="36" spans="1:7" x14ac:dyDescent="0.25">
      <c r="A36" s="4">
        <v>44</v>
      </c>
      <c r="B36" s="5" t="s">
        <v>18</v>
      </c>
      <c r="C36" s="6">
        <v>584.46699999999998</v>
      </c>
      <c r="D36" s="6">
        <v>225.8</v>
      </c>
      <c r="E36" s="6">
        <v>87.77</v>
      </c>
      <c r="F36" s="7">
        <f>Tabla1[[#This Row],[Existencia]]+Tabla1[[#This Row],[Pedido]]-Tabla1[[#This Row],[Disponibles]]</f>
        <v>-270.89699999999999</v>
      </c>
      <c r="G36" s="6"/>
    </row>
    <row r="37" spans="1:7" x14ac:dyDescent="0.25">
      <c r="A37" s="4">
        <v>45</v>
      </c>
      <c r="B37" s="5" t="s">
        <v>71</v>
      </c>
      <c r="C37" s="6">
        <v>350.11500000000001</v>
      </c>
      <c r="D37" s="6">
        <v>19</v>
      </c>
      <c r="E37" s="6">
        <v>27.17</v>
      </c>
      <c r="F37" s="7">
        <f>Tabla1[[#This Row],[Existencia]]+Tabla1[[#This Row],[Pedido]]-Tabla1[[#This Row],[Disponibles]]</f>
        <v>-303.94499999999999</v>
      </c>
      <c r="G37" s="6"/>
    </row>
    <row r="38" spans="1:7" x14ac:dyDescent="0.25">
      <c r="A38" s="4">
        <v>46</v>
      </c>
      <c r="B38" s="5" t="s">
        <v>87</v>
      </c>
      <c r="C38" s="6">
        <v>57.075000000000003</v>
      </c>
      <c r="D38" s="6">
        <v>2.5</v>
      </c>
      <c r="E38" s="6">
        <v>2.59</v>
      </c>
      <c r="F38" s="7">
        <f>Tabla1[[#This Row],[Existencia]]+Tabla1[[#This Row],[Pedido]]-Tabla1[[#This Row],[Disponibles]]</f>
        <v>-51.984999999999999</v>
      </c>
      <c r="G38" s="6"/>
    </row>
    <row r="39" spans="1:7" x14ac:dyDescent="0.25">
      <c r="A39" s="4">
        <v>48</v>
      </c>
      <c r="B39" s="5" t="s">
        <v>77</v>
      </c>
      <c r="C39" s="6">
        <v>16.09</v>
      </c>
      <c r="D39" s="6"/>
      <c r="E39" s="6">
        <v>3.19</v>
      </c>
      <c r="F39" s="7">
        <f>Tabla1[[#This Row],[Existencia]]+Tabla1[[#This Row],[Pedido]]-Tabla1[[#This Row],[Disponibles]]</f>
        <v>-12.9</v>
      </c>
      <c r="G39" s="6"/>
    </row>
    <row r="40" spans="1:7" x14ac:dyDescent="0.25">
      <c r="A40" s="4">
        <v>49</v>
      </c>
      <c r="B40" s="5" t="s">
        <v>62</v>
      </c>
      <c r="C40" s="6">
        <v>87.564999999999998</v>
      </c>
      <c r="D40" s="6"/>
      <c r="E40" s="6">
        <v>1.96</v>
      </c>
      <c r="F40" s="7">
        <f>Tabla1[[#This Row],[Existencia]]+Tabla1[[#This Row],[Pedido]]-Tabla1[[#This Row],[Disponibles]]</f>
        <v>-85.605000000000004</v>
      </c>
      <c r="G40" s="6"/>
    </row>
    <row r="41" spans="1:7" x14ac:dyDescent="0.25">
      <c r="A41" s="4">
        <v>50</v>
      </c>
      <c r="B41" s="5" t="s">
        <v>30</v>
      </c>
      <c r="C41" s="6">
        <v>23.65</v>
      </c>
      <c r="D41" s="6">
        <v>3</v>
      </c>
      <c r="E41" s="6"/>
      <c r="F41" s="7">
        <f>Tabla1[[#This Row],[Existencia]]+Tabla1[[#This Row],[Pedido]]-Tabla1[[#This Row],[Disponibles]]</f>
        <v>-20.65</v>
      </c>
      <c r="G41" s="6"/>
    </row>
    <row r="42" spans="1:7" x14ac:dyDescent="0.25">
      <c r="A42" s="4">
        <v>51</v>
      </c>
      <c r="B42" s="5" t="s">
        <v>17</v>
      </c>
      <c r="C42" s="6">
        <v>97.33</v>
      </c>
      <c r="D42" s="6"/>
      <c r="E42" s="6"/>
      <c r="F42" s="7">
        <f>Tabla1[[#This Row],[Existencia]]+Tabla1[[#This Row],[Pedido]]-Tabla1[[#This Row],[Disponibles]]</f>
        <v>-97.33</v>
      </c>
      <c r="G42" s="6"/>
    </row>
    <row r="43" spans="1:7" hidden="1" x14ac:dyDescent="0.25">
      <c r="A43" s="4">
        <v>54</v>
      </c>
      <c r="B43" s="5" t="s">
        <v>129</v>
      </c>
      <c r="C43" s="6">
        <v>0</v>
      </c>
      <c r="D43" s="6"/>
      <c r="E43" s="6"/>
      <c r="F43" s="7">
        <f>Tabla1[[#This Row],[Existencia]]+Tabla1[[#This Row],[Pedido]]-Tabla1[[#This Row],[Disponibles]]</f>
        <v>0</v>
      </c>
      <c r="G43" s="6"/>
    </row>
    <row r="44" spans="1:7" x14ac:dyDescent="0.25">
      <c r="A44" s="4">
        <v>55</v>
      </c>
      <c r="B44" s="5" t="s">
        <v>50</v>
      </c>
      <c r="C44" s="6">
        <v>117.2</v>
      </c>
      <c r="D44" s="6">
        <v>32</v>
      </c>
      <c r="E44" s="6">
        <v>27.21</v>
      </c>
      <c r="F44" s="7">
        <f>Tabla1[[#This Row],[Existencia]]+Tabla1[[#This Row],[Pedido]]-Tabla1[[#This Row],[Disponibles]]</f>
        <v>-57.99</v>
      </c>
      <c r="G44" s="6"/>
    </row>
    <row r="45" spans="1:7" x14ac:dyDescent="0.25">
      <c r="A45" s="4">
        <v>57</v>
      </c>
      <c r="B45" s="5" t="s">
        <v>128</v>
      </c>
      <c r="C45" s="6">
        <v>14.81</v>
      </c>
      <c r="D45" s="6"/>
      <c r="E45" s="6"/>
      <c r="F45" s="7">
        <f>Tabla1[[#This Row],[Existencia]]+Tabla1[[#This Row],[Pedido]]-Tabla1[[#This Row],[Disponibles]]</f>
        <v>-14.81</v>
      </c>
      <c r="G45" s="6"/>
    </row>
    <row r="46" spans="1:7" x14ac:dyDescent="0.25">
      <c r="A46" s="4">
        <v>58</v>
      </c>
      <c r="B46" s="5" t="s">
        <v>58</v>
      </c>
      <c r="C46" s="6">
        <v>51.484999999999999</v>
      </c>
      <c r="D46" s="6">
        <v>11.2</v>
      </c>
      <c r="E46" s="6">
        <v>7.85</v>
      </c>
      <c r="F46" s="7">
        <f>Tabla1[[#This Row],[Existencia]]+Tabla1[[#This Row],[Pedido]]-Tabla1[[#This Row],[Disponibles]]</f>
        <v>-32.435000000000002</v>
      </c>
      <c r="G46" s="6"/>
    </row>
    <row r="47" spans="1:7" x14ac:dyDescent="0.25">
      <c r="A47" s="4">
        <v>59</v>
      </c>
      <c r="B47" s="5" t="s">
        <v>76</v>
      </c>
      <c r="C47" s="6">
        <v>6.9749999999999996</v>
      </c>
      <c r="D47" s="6">
        <v>4.5999999999999996</v>
      </c>
      <c r="E47" s="6">
        <v>0.38</v>
      </c>
      <c r="F47" s="7">
        <f>Tabla1[[#This Row],[Existencia]]+Tabla1[[#This Row],[Pedido]]-Tabla1[[#This Row],[Disponibles]]</f>
        <v>-1.9950000000000001</v>
      </c>
      <c r="G47" s="6"/>
    </row>
    <row r="48" spans="1:7" x14ac:dyDescent="0.25">
      <c r="A48" s="4">
        <v>60</v>
      </c>
      <c r="B48" s="5" t="s">
        <v>55</v>
      </c>
      <c r="C48" s="6">
        <v>22.940999999999999</v>
      </c>
      <c r="D48" s="6"/>
      <c r="E48" s="6"/>
      <c r="F48" s="7">
        <f>Tabla1[[#This Row],[Existencia]]+Tabla1[[#This Row],[Pedido]]-Tabla1[[#This Row],[Disponibles]]</f>
        <v>-22.940999999999999</v>
      </c>
      <c r="G48" s="6"/>
    </row>
    <row r="49" spans="1:7" x14ac:dyDescent="0.25">
      <c r="A49" s="4">
        <v>61</v>
      </c>
      <c r="B49" s="5" t="s">
        <v>12</v>
      </c>
      <c r="C49" s="6">
        <v>186.14500000000001</v>
      </c>
      <c r="D49" s="6">
        <v>17</v>
      </c>
      <c r="E49" s="6">
        <v>50.82</v>
      </c>
      <c r="F49" s="7">
        <f>Tabla1[[#This Row],[Existencia]]+Tabla1[[#This Row],[Pedido]]-Tabla1[[#This Row],[Disponibles]]</f>
        <v>-118.32500000000002</v>
      </c>
      <c r="G49" s="6"/>
    </row>
    <row r="50" spans="1:7" x14ac:dyDescent="0.25">
      <c r="A50" s="4">
        <v>63</v>
      </c>
      <c r="B50" s="5" t="s">
        <v>48</v>
      </c>
      <c r="C50" s="6">
        <v>17.170000000000002</v>
      </c>
      <c r="D50" s="6">
        <v>4.4000000000000004</v>
      </c>
      <c r="E50" s="6">
        <v>0.89</v>
      </c>
      <c r="F50" s="7">
        <f>Tabla1[[#This Row],[Existencia]]+Tabla1[[#This Row],[Pedido]]-Tabla1[[#This Row],[Disponibles]]</f>
        <v>-11.880000000000003</v>
      </c>
      <c r="G50" s="6"/>
    </row>
    <row r="51" spans="1:7" x14ac:dyDescent="0.25">
      <c r="A51" s="4">
        <v>64</v>
      </c>
      <c r="B51" s="5" t="s">
        <v>89</v>
      </c>
      <c r="C51" s="6">
        <v>3.105</v>
      </c>
      <c r="D51" s="6"/>
      <c r="E51" s="6">
        <v>7.0000000000000007E-2</v>
      </c>
      <c r="F51" s="7">
        <f>Tabla1[[#This Row],[Existencia]]+Tabla1[[#This Row],[Pedido]]-Tabla1[[#This Row],[Disponibles]]</f>
        <v>-3.0350000000000001</v>
      </c>
      <c r="G51" s="6"/>
    </row>
    <row r="52" spans="1:7" x14ac:dyDescent="0.25">
      <c r="A52" s="4">
        <v>65</v>
      </c>
      <c r="B52" s="5" t="s">
        <v>35</v>
      </c>
      <c r="C52" s="6">
        <v>30.39</v>
      </c>
      <c r="D52" s="6">
        <v>9</v>
      </c>
      <c r="E52" s="6">
        <v>0.87</v>
      </c>
      <c r="F52" s="7">
        <f>Tabla1[[#This Row],[Existencia]]+Tabla1[[#This Row],[Pedido]]-Tabla1[[#This Row],[Disponibles]]</f>
        <v>-20.520000000000003</v>
      </c>
      <c r="G52" s="6"/>
    </row>
    <row r="53" spans="1:7" hidden="1" x14ac:dyDescent="0.25">
      <c r="A53" s="4">
        <v>66</v>
      </c>
      <c r="B53" s="5" t="s">
        <v>31</v>
      </c>
      <c r="C53" s="6">
        <v>0</v>
      </c>
      <c r="D53" s="6"/>
      <c r="E53" s="6"/>
      <c r="F53" s="7">
        <f>Tabla1[[#This Row],[Existencia]]+Tabla1[[#This Row],[Pedido]]-Tabla1[[#This Row],[Disponibles]]</f>
        <v>0</v>
      </c>
      <c r="G53" s="6"/>
    </row>
    <row r="54" spans="1:7" x14ac:dyDescent="0.25">
      <c r="A54" s="4">
        <v>67</v>
      </c>
      <c r="B54" s="5" t="s">
        <v>44</v>
      </c>
      <c r="C54" s="6">
        <v>98.51</v>
      </c>
      <c r="D54" s="6">
        <v>28.8</v>
      </c>
      <c r="E54" s="6">
        <v>16.53</v>
      </c>
      <c r="F54" s="7">
        <f>Tabla1[[#This Row],[Existencia]]+Tabla1[[#This Row],[Pedido]]-Tabla1[[#This Row],[Disponibles]]</f>
        <v>-53.180000000000007</v>
      </c>
      <c r="G54" s="6"/>
    </row>
    <row r="55" spans="1:7" hidden="1" x14ac:dyDescent="0.25">
      <c r="A55" s="4">
        <v>68</v>
      </c>
      <c r="B55" s="5" t="s">
        <v>38</v>
      </c>
      <c r="C55" s="6">
        <v>0</v>
      </c>
      <c r="D55" s="6"/>
      <c r="E55" s="6"/>
      <c r="F55" s="7">
        <f>Tabla1[[#This Row],[Existencia]]+Tabla1[[#This Row],[Pedido]]-Tabla1[[#This Row],[Disponibles]]</f>
        <v>0</v>
      </c>
      <c r="G55" s="6"/>
    </row>
    <row r="56" spans="1:7" x14ac:dyDescent="0.25">
      <c r="A56" s="4">
        <v>69</v>
      </c>
      <c r="B56" s="5" t="s">
        <v>94</v>
      </c>
      <c r="C56" s="6">
        <v>7.96</v>
      </c>
      <c r="D56" s="6">
        <v>2.8</v>
      </c>
      <c r="E56" s="6">
        <v>0.44</v>
      </c>
      <c r="F56" s="7">
        <f>Tabla1[[#This Row],[Existencia]]+Tabla1[[#This Row],[Pedido]]-Tabla1[[#This Row],[Disponibles]]</f>
        <v>-4.7200000000000006</v>
      </c>
      <c r="G56" s="6"/>
    </row>
    <row r="57" spans="1:7" x14ac:dyDescent="0.25">
      <c r="A57" s="4">
        <v>70</v>
      </c>
      <c r="B57" s="5" t="s">
        <v>45</v>
      </c>
      <c r="C57" s="6">
        <v>31.09</v>
      </c>
      <c r="D57" s="6">
        <v>10.4</v>
      </c>
      <c r="E57" s="6">
        <v>1.03</v>
      </c>
      <c r="F57" s="7">
        <f>Tabla1[[#This Row],[Existencia]]+Tabla1[[#This Row],[Pedido]]-Tabla1[[#This Row],[Disponibles]]</f>
        <v>-19.66</v>
      </c>
      <c r="G57" s="6"/>
    </row>
    <row r="58" spans="1:7" x14ac:dyDescent="0.25">
      <c r="A58" s="4">
        <v>71</v>
      </c>
      <c r="B58" s="5" t="s">
        <v>79</v>
      </c>
      <c r="C58" s="6">
        <v>279.65499999999997</v>
      </c>
      <c r="D58" s="6">
        <v>13.8</v>
      </c>
      <c r="E58" s="6">
        <v>17.149999999999999</v>
      </c>
      <c r="F58" s="7">
        <f>Tabla1[[#This Row],[Existencia]]+Tabla1[[#This Row],[Pedido]]-Tabla1[[#This Row],[Disponibles]]</f>
        <v>-248.70499999999998</v>
      </c>
      <c r="G58" s="6"/>
    </row>
    <row r="59" spans="1:7" x14ac:dyDescent="0.25">
      <c r="A59" s="4">
        <v>72</v>
      </c>
      <c r="B59" s="5" t="s">
        <v>42</v>
      </c>
      <c r="C59" s="6">
        <v>41.34</v>
      </c>
      <c r="D59" s="6"/>
      <c r="E59" s="6">
        <v>0.98</v>
      </c>
      <c r="F59" s="7">
        <f>Tabla1[[#This Row],[Existencia]]+Tabla1[[#This Row],[Pedido]]-Tabla1[[#This Row],[Disponibles]]</f>
        <v>-40.360000000000007</v>
      </c>
      <c r="G59" s="6"/>
    </row>
    <row r="60" spans="1:7" hidden="1" x14ac:dyDescent="0.25">
      <c r="A60" s="4">
        <v>73</v>
      </c>
      <c r="B60" s="5" t="s">
        <v>133</v>
      </c>
      <c r="C60" s="6">
        <v>0</v>
      </c>
      <c r="D60" s="6"/>
      <c r="E60" s="6"/>
      <c r="F60" s="7">
        <f>Tabla1[[#This Row],[Existencia]]+Tabla1[[#This Row],[Pedido]]-Tabla1[[#This Row],[Disponibles]]</f>
        <v>0</v>
      </c>
      <c r="G60" s="6"/>
    </row>
    <row r="61" spans="1:7" x14ac:dyDescent="0.25">
      <c r="A61" s="4">
        <v>78</v>
      </c>
      <c r="B61" s="5" t="s">
        <v>39</v>
      </c>
      <c r="C61" s="6">
        <v>140.55000000000001</v>
      </c>
      <c r="D61" s="6"/>
      <c r="E61" s="6">
        <v>1.1299999999999999</v>
      </c>
      <c r="F61" s="7">
        <f>Tabla1[[#This Row],[Existencia]]+Tabla1[[#This Row],[Pedido]]-Tabla1[[#This Row],[Disponibles]]</f>
        <v>-139.42000000000002</v>
      </c>
      <c r="G61" s="6"/>
    </row>
    <row r="62" spans="1:7" x14ac:dyDescent="0.25">
      <c r="A62" s="4">
        <v>80</v>
      </c>
      <c r="B62" s="5" t="s">
        <v>98</v>
      </c>
      <c r="C62" s="6">
        <v>9.07</v>
      </c>
      <c r="D62" s="6"/>
      <c r="E62" s="6">
        <v>1.31</v>
      </c>
      <c r="F62" s="7">
        <f>Tabla1[[#This Row],[Existencia]]+Tabla1[[#This Row],[Pedido]]-Tabla1[[#This Row],[Disponibles]]</f>
        <v>-7.76</v>
      </c>
      <c r="G62" s="6"/>
    </row>
    <row r="63" spans="1:7" hidden="1" x14ac:dyDescent="0.25">
      <c r="A63" s="4">
        <v>81</v>
      </c>
      <c r="B63" s="5" t="s">
        <v>132</v>
      </c>
      <c r="C63" s="6">
        <v>0</v>
      </c>
      <c r="D63" s="6"/>
      <c r="E63" s="6"/>
      <c r="F63" s="7">
        <f>Tabla1[[#This Row],[Existencia]]+Tabla1[[#This Row],[Pedido]]-Tabla1[[#This Row],[Disponibles]]</f>
        <v>0</v>
      </c>
      <c r="G63" s="6"/>
    </row>
    <row r="64" spans="1:7" x14ac:dyDescent="0.25">
      <c r="A64" s="4">
        <v>83</v>
      </c>
      <c r="B64" s="5" t="s">
        <v>65</v>
      </c>
      <c r="C64" s="6">
        <v>0.25</v>
      </c>
      <c r="D64" s="6"/>
      <c r="E64" s="6"/>
      <c r="F64" s="7">
        <f>Tabla1[[#This Row],[Existencia]]+Tabla1[[#This Row],[Pedido]]-Tabla1[[#This Row],[Disponibles]]</f>
        <v>-0.25</v>
      </c>
      <c r="G64" s="6"/>
    </row>
    <row r="65" spans="1:7" x14ac:dyDescent="0.25">
      <c r="A65" s="4">
        <v>85</v>
      </c>
      <c r="B65" s="5" t="s">
        <v>43</v>
      </c>
      <c r="C65" s="6">
        <v>169.81</v>
      </c>
      <c r="D65" s="6">
        <v>6.8</v>
      </c>
      <c r="E65" s="6">
        <v>0.54</v>
      </c>
      <c r="F65" s="7">
        <f>Tabla1[[#This Row],[Existencia]]+Tabla1[[#This Row],[Pedido]]-Tabla1[[#This Row],[Disponibles]]</f>
        <v>-162.47</v>
      </c>
      <c r="G65" s="6"/>
    </row>
    <row r="66" spans="1:7" hidden="1" x14ac:dyDescent="0.25">
      <c r="A66" s="4">
        <v>86</v>
      </c>
      <c r="B66" s="5" t="s">
        <v>95</v>
      </c>
      <c r="C66" s="6">
        <v>0</v>
      </c>
      <c r="D66" s="6"/>
      <c r="E66" s="6"/>
      <c r="F66" s="7">
        <f>Tabla1[[#This Row],[Existencia]]+Tabla1[[#This Row],[Pedido]]-Tabla1[[#This Row],[Disponibles]]</f>
        <v>0</v>
      </c>
      <c r="G66" s="6"/>
    </row>
    <row r="67" spans="1:7" x14ac:dyDescent="0.25">
      <c r="A67" s="4">
        <v>87</v>
      </c>
      <c r="B67" s="5" t="s">
        <v>33</v>
      </c>
      <c r="C67" s="6">
        <v>17.324999999999999</v>
      </c>
      <c r="D67" s="6">
        <v>2.2000000000000002</v>
      </c>
      <c r="E67" s="6">
        <v>0.48</v>
      </c>
      <c r="F67" s="7">
        <f>Tabla1[[#This Row],[Existencia]]+Tabla1[[#This Row],[Pedido]]-Tabla1[[#This Row],[Disponibles]]</f>
        <v>-14.645</v>
      </c>
      <c r="G67" s="6"/>
    </row>
    <row r="68" spans="1:7" hidden="1" x14ac:dyDescent="0.25">
      <c r="A68" s="4">
        <v>88</v>
      </c>
      <c r="B68" s="5" t="s">
        <v>37</v>
      </c>
      <c r="C68" s="6">
        <v>0</v>
      </c>
      <c r="D68" s="6"/>
      <c r="E68" s="6"/>
      <c r="F68" s="7">
        <f>Tabla1[[#This Row],[Existencia]]+Tabla1[[#This Row],[Pedido]]-Tabla1[[#This Row],[Disponibles]]</f>
        <v>0</v>
      </c>
      <c r="G68" s="6"/>
    </row>
    <row r="69" spans="1:7" hidden="1" x14ac:dyDescent="0.25">
      <c r="A69" s="4">
        <v>89</v>
      </c>
      <c r="B69" s="5" t="s">
        <v>32</v>
      </c>
      <c r="C69" s="6">
        <v>0</v>
      </c>
      <c r="D69" s="6"/>
      <c r="E69" s="6"/>
      <c r="F69" s="7">
        <f>Tabla1[[#This Row],[Existencia]]+Tabla1[[#This Row],[Pedido]]-Tabla1[[#This Row],[Disponibles]]</f>
        <v>0</v>
      </c>
      <c r="G69" s="6"/>
    </row>
    <row r="70" spans="1:7" x14ac:dyDescent="0.25">
      <c r="A70" s="4">
        <v>90</v>
      </c>
      <c r="B70" s="5" t="s">
        <v>80</v>
      </c>
      <c r="C70" s="6">
        <v>2.38</v>
      </c>
      <c r="D70" s="6"/>
      <c r="E70" s="6"/>
      <c r="F70" s="7">
        <f>Tabla1[[#This Row],[Existencia]]+Tabla1[[#This Row],[Pedido]]-Tabla1[[#This Row],[Disponibles]]</f>
        <v>-2.38</v>
      </c>
      <c r="G70" s="6"/>
    </row>
    <row r="71" spans="1:7" hidden="1" x14ac:dyDescent="0.25">
      <c r="A71" s="4">
        <v>92</v>
      </c>
      <c r="B71" s="5" t="s">
        <v>67</v>
      </c>
      <c r="C71" s="6">
        <v>0</v>
      </c>
      <c r="D71" s="6"/>
      <c r="E71" s="6"/>
      <c r="F71" s="7">
        <f>Tabla1[[#This Row],[Existencia]]+Tabla1[[#This Row],[Pedido]]-Tabla1[[#This Row],[Disponibles]]</f>
        <v>0</v>
      </c>
      <c r="G71" s="6"/>
    </row>
    <row r="72" spans="1:7" hidden="1" x14ac:dyDescent="0.25">
      <c r="A72" s="4">
        <v>93</v>
      </c>
      <c r="B72" s="5" t="s">
        <v>66</v>
      </c>
      <c r="C72" s="6">
        <v>0</v>
      </c>
      <c r="D72" s="6"/>
      <c r="E72" s="6"/>
      <c r="F72" s="7">
        <f>Tabla1[[#This Row],[Existencia]]+Tabla1[[#This Row],[Pedido]]-Tabla1[[#This Row],[Disponibles]]</f>
        <v>0</v>
      </c>
      <c r="G72" s="6"/>
    </row>
    <row r="73" spans="1:7" hidden="1" x14ac:dyDescent="0.25">
      <c r="A73" s="4">
        <v>96</v>
      </c>
      <c r="B73" s="5" t="s">
        <v>90</v>
      </c>
      <c r="C73" s="6">
        <v>0</v>
      </c>
      <c r="D73" s="6"/>
      <c r="E73" s="6"/>
      <c r="F73" s="7">
        <f>Tabla1[[#This Row],[Existencia]]+Tabla1[[#This Row],[Pedido]]-Tabla1[[#This Row],[Disponibles]]</f>
        <v>0</v>
      </c>
      <c r="G73" s="6"/>
    </row>
    <row r="74" spans="1:7" hidden="1" x14ac:dyDescent="0.25">
      <c r="A74" s="4">
        <v>1689</v>
      </c>
      <c r="B74" s="5" t="s">
        <v>130</v>
      </c>
      <c r="C74" s="6">
        <v>0</v>
      </c>
      <c r="D74" s="6"/>
      <c r="E74" s="6"/>
      <c r="F74" s="7">
        <f>Tabla1[[#This Row],[Existencia]]+Tabla1[[#This Row],[Pedido]]-Tabla1[[#This Row],[Disponibles]]</f>
        <v>0</v>
      </c>
      <c r="G74" s="6"/>
    </row>
    <row r="75" spans="1:7" hidden="1" x14ac:dyDescent="0.25">
      <c r="A75" s="4">
        <v>1703</v>
      </c>
      <c r="B75" s="5" t="s">
        <v>110</v>
      </c>
      <c r="C75" s="6">
        <v>0</v>
      </c>
      <c r="D75" s="6"/>
      <c r="E75" s="6"/>
      <c r="F75" s="7">
        <f>Tabla1[[#This Row],[Existencia]]+Tabla1[[#This Row],[Pedido]]-Tabla1[[#This Row],[Disponibles]]</f>
        <v>0</v>
      </c>
      <c r="G75" s="6"/>
    </row>
    <row r="76" spans="1:7" hidden="1" x14ac:dyDescent="0.25">
      <c r="A76" s="4">
        <v>1714</v>
      </c>
      <c r="B76" s="5" t="s">
        <v>163</v>
      </c>
      <c r="C76" s="6">
        <v>0</v>
      </c>
      <c r="D76" s="6"/>
      <c r="E76" s="6"/>
      <c r="F76" s="7">
        <f>Tabla1[[#This Row],[Existencia]]+Tabla1[[#This Row],[Pedido]]-Tabla1[[#This Row],[Disponibles]]</f>
        <v>0</v>
      </c>
      <c r="G76" s="6"/>
    </row>
    <row r="77" spans="1:7" hidden="1" x14ac:dyDescent="0.25">
      <c r="A77" s="4">
        <v>1720</v>
      </c>
      <c r="B77" s="5" t="s">
        <v>6</v>
      </c>
      <c r="C77" s="6">
        <v>0</v>
      </c>
      <c r="D77" s="6"/>
      <c r="E77" s="6"/>
      <c r="F77" s="7">
        <f>Tabla1[[#This Row],[Existencia]]+Tabla1[[#This Row],[Pedido]]-Tabla1[[#This Row],[Disponibles]]</f>
        <v>0</v>
      </c>
      <c r="G77" s="6"/>
    </row>
    <row r="78" spans="1:7" hidden="1" x14ac:dyDescent="0.25">
      <c r="A78" s="4">
        <v>1738</v>
      </c>
      <c r="B78" s="5" t="s">
        <v>146</v>
      </c>
      <c r="C78" s="6">
        <v>0</v>
      </c>
      <c r="D78" s="6"/>
      <c r="E78" s="6"/>
      <c r="F78" s="7">
        <f>Tabla1[[#This Row],[Existencia]]+Tabla1[[#This Row],[Pedido]]-Tabla1[[#This Row],[Disponibles]]</f>
        <v>0</v>
      </c>
      <c r="G78" s="6"/>
    </row>
    <row r="79" spans="1:7" hidden="1" x14ac:dyDescent="0.25">
      <c r="A79" s="4">
        <v>1751</v>
      </c>
      <c r="B79" s="5" t="s">
        <v>114</v>
      </c>
      <c r="C79" s="6">
        <v>0</v>
      </c>
      <c r="D79" s="6"/>
      <c r="E79" s="6"/>
      <c r="F79" s="7">
        <f>Tabla1[[#This Row],[Existencia]]+Tabla1[[#This Row],[Pedido]]-Tabla1[[#This Row],[Disponibles]]</f>
        <v>0</v>
      </c>
      <c r="G79" s="6"/>
    </row>
    <row r="80" spans="1:7" x14ac:dyDescent="0.25">
      <c r="A80" s="4">
        <v>1775</v>
      </c>
      <c r="B80" s="5" t="s">
        <v>8</v>
      </c>
      <c r="C80" s="6">
        <v>12.7</v>
      </c>
      <c r="D80" s="6"/>
      <c r="E80" s="6"/>
      <c r="F80" s="7">
        <f>Tabla1[[#This Row],[Existencia]]+Tabla1[[#This Row],[Pedido]]-Tabla1[[#This Row],[Disponibles]]</f>
        <v>-12.7</v>
      </c>
      <c r="G80" s="6"/>
    </row>
    <row r="81" spans="1:7" hidden="1" x14ac:dyDescent="0.25">
      <c r="A81" s="4">
        <v>1776</v>
      </c>
      <c r="B81" s="5" t="s">
        <v>7</v>
      </c>
      <c r="C81" s="6">
        <v>0</v>
      </c>
      <c r="D81" s="6"/>
      <c r="E81" s="6"/>
      <c r="F81" s="7">
        <f>Tabla1[[#This Row],[Existencia]]+Tabla1[[#This Row],[Pedido]]-Tabla1[[#This Row],[Disponibles]]</f>
        <v>0</v>
      </c>
      <c r="G81" s="6"/>
    </row>
    <row r="82" spans="1:7" x14ac:dyDescent="0.25">
      <c r="A82" s="4">
        <v>1785</v>
      </c>
      <c r="B82" s="5" t="s">
        <v>68</v>
      </c>
      <c r="C82" s="6">
        <v>0.64500000000000002</v>
      </c>
      <c r="D82" s="6"/>
      <c r="E82" s="6">
        <v>0.03</v>
      </c>
      <c r="F82" s="7">
        <f>Tabla1[[#This Row],[Existencia]]+Tabla1[[#This Row],[Pedido]]-Tabla1[[#This Row],[Disponibles]]</f>
        <v>-0.61499999999999999</v>
      </c>
      <c r="G82" s="6"/>
    </row>
    <row r="83" spans="1:7" hidden="1" x14ac:dyDescent="0.25">
      <c r="A83" s="4">
        <v>1835</v>
      </c>
      <c r="B83" s="5" t="s">
        <v>121</v>
      </c>
      <c r="C83" s="6">
        <v>0</v>
      </c>
      <c r="D83" s="6"/>
      <c r="E83" s="6"/>
      <c r="F83" s="7">
        <f>Tabla1[[#This Row],[Existencia]]+Tabla1[[#This Row],[Pedido]]-Tabla1[[#This Row],[Disponibles]]</f>
        <v>0</v>
      </c>
      <c r="G83" s="6"/>
    </row>
    <row r="84" spans="1:7" hidden="1" x14ac:dyDescent="0.25">
      <c r="A84" s="4">
        <v>1943</v>
      </c>
      <c r="B84" s="5" t="s">
        <v>100</v>
      </c>
      <c r="C84" s="6">
        <v>0</v>
      </c>
      <c r="D84" s="6"/>
      <c r="E84" s="6"/>
      <c r="F84" s="7">
        <f>Tabla1[[#This Row],[Existencia]]+Tabla1[[#This Row],[Pedido]]-Tabla1[[#This Row],[Disponibles]]</f>
        <v>0</v>
      </c>
      <c r="G84" s="6"/>
    </row>
    <row r="85" spans="1:7" x14ac:dyDescent="0.25">
      <c r="A85" s="4">
        <v>1961</v>
      </c>
      <c r="B85" s="5" t="s">
        <v>137</v>
      </c>
      <c r="C85" s="6">
        <v>2.6</v>
      </c>
      <c r="D85" s="6"/>
      <c r="E85" s="6"/>
      <c r="F85" s="7">
        <f>Tabla1[[#This Row],[Existencia]]+Tabla1[[#This Row],[Pedido]]-Tabla1[[#This Row],[Disponibles]]</f>
        <v>-2.6</v>
      </c>
      <c r="G85" s="6"/>
    </row>
    <row r="86" spans="1:7" hidden="1" x14ac:dyDescent="0.25">
      <c r="A86" s="4">
        <v>1987</v>
      </c>
      <c r="B86" s="5" t="s">
        <v>118</v>
      </c>
      <c r="C86" s="6">
        <v>0</v>
      </c>
      <c r="D86" s="6"/>
      <c r="E86" s="6"/>
      <c r="F86" s="7">
        <f>Tabla1[[#This Row],[Existencia]]+Tabla1[[#This Row],[Pedido]]-Tabla1[[#This Row],[Disponibles]]</f>
        <v>0</v>
      </c>
      <c r="G86" s="6"/>
    </row>
    <row r="87" spans="1:7" x14ac:dyDescent="0.25">
      <c r="A87" s="4">
        <v>2017</v>
      </c>
      <c r="B87" s="5" t="s">
        <v>109</v>
      </c>
      <c r="C87" s="6">
        <v>0.46</v>
      </c>
      <c r="D87" s="6">
        <v>0.2</v>
      </c>
      <c r="E87" s="6"/>
      <c r="F87" s="7">
        <f>Tabla1[[#This Row],[Existencia]]+Tabla1[[#This Row],[Pedido]]-Tabla1[[#This Row],[Disponibles]]</f>
        <v>-0.26</v>
      </c>
      <c r="G87" s="6"/>
    </row>
    <row r="88" spans="1:7" hidden="1" x14ac:dyDescent="0.25">
      <c r="A88" s="4">
        <v>2062</v>
      </c>
      <c r="B88" s="5" t="s">
        <v>26</v>
      </c>
      <c r="C88" s="6">
        <v>0</v>
      </c>
      <c r="D88" s="6"/>
      <c r="E88" s="6"/>
      <c r="F88" s="7">
        <f>Tabla1[[#This Row],[Existencia]]+Tabla1[[#This Row],[Pedido]]-Tabla1[[#This Row],[Disponibles]]</f>
        <v>0</v>
      </c>
      <c r="G88" s="6"/>
    </row>
    <row r="89" spans="1:7" hidden="1" x14ac:dyDescent="0.25">
      <c r="A89" s="4">
        <v>2063</v>
      </c>
      <c r="B89" s="5" t="s">
        <v>29</v>
      </c>
      <c r="C89" s="6">
        <v>0</v>
      </c>
      <c r="D89" s="6"/>
      <c r="E89" s="6"/>
      <c r="F89" s="7">
        <f>Tabla1[[#This Row],[Existencia]]+Tabla1[[#This Row],[Pedido]]-Tabla1[[#This Row],[Disponibles]]</f>
        <v>0</v>
      </c>
      <c r="G89" s="6"/>
    </row>
    <row r="90" spans="1:7" hidden="1" x14ac:dyDescent="0.25">
      <c r="A90" s="4">
        <v>2064</v>
      </c>
      <c r="B90" s="5" t="s">
        <v>81</v>
      </c>
      <c r="C90" s="6">
        <v>0</v>
      </c>
      <c r="D90" s="6"/>
      <c r="E90" s="6"/>
      <c r="F90" s="7">
        <f>Tabla1[[#This Row],[Existencia]]+Tabla1[[#This Row],[Pedido]]-Tabla1[[#This Row],[Disponibles]]</f>
        <v>0</v>
      </c>
      <c r="G90" s="6"/>
    </row>
    <row r="91" spans="1:7" hidden="1" x14ac:dyDescent="0.25">
      <c r="A91" s="4">
        <v>2065</v>
      </c>
      <c r="B91" s="5" t="s">
        <v>27</v>
      </c>
      <c r="C91" s="6">
        <v>0</v>
      </c>
      <c r="D91" s="6"/>
      <c r="E91" s="6"/>
      <c r="F91" s="7">
        <f>Tabla1[[#This Row],[Existencia]]+Tabla1[[#This Row],[Pedido]]-Tabla1[[#This Row],[Disponibles]]</f>
        <v>0</v>
      </c>
      <c r="G91" s="6"/>
    </row>
    <row r="92" spans="1:7" hidden="1" x14ac:dyDescent="0.25">
      <c r="A92" s="4">
        <v>2067</v>
      </c>
      <c r="B92" s="5" t="s">
        <v>23</v>
      </c>
      <c r="C92" s="6">
        <v>0</v>
      </c>
      <c r="D92" s="6"/>
      <c r="E92" s="6"/>
      <c r="F92" s="7">
        <f>Tabla1[[#This Row],[Existencia]]+Tabla1[[#This Row],[Pedido]]-Tabla1[[#This Row],[Disponibles]]</f>
        <v>0</v>
      </c>
      <c r="G92" s="6"/>
    </row>
    <row r="93" spans="1:7" hidden="1" x14ac:dyDescent="0.25">
      <c r="A93" s="4">
        <v>2068</v>
      </c>
      <c r="B93" s="5" t="s">
        <v>21</v>
      </c>
      <c r="C93" s="6">
        <v>0</v>
      </c>
      <c r="D93" s="6"/>
      <c r="E93" s="6"/>
      <c r="F93" s="7">
        <f>Tabla1[[#This Row],[Existencia]]+Tabla1[[#This Row],[Pedido]]-Tabla1[[#This Row],[Disponibles]]</f>
        <v>0</v>
      </c>
      <c r="G93" s="6"/>
    </row>
    <row r="94" spans="1:7" hidden="1" x14ac:dyDescent="0.25">
      <c r="A94" s="4">
        <v>2069</v>
      </c>
      <c r="B94" s="5" t="s">
        <v>78</v>
      </c>
      <c r="C94" s="6">
        <v>0</v>
      </c>
      <c r="D94" s="6"/>
      <c r="E94" s="6"/>
      <c r="F94" s="7">
        <f>Tabla1[[#This Row],[Existencia]]+Tabla1[[#This Row],[Pedido]]-Tabla1[[#This Row],[Disponibles]]</f>
        <v>0</v>
      </c>
      <c r="G94" s="6"/>
    </row>
    <row r="95" spans="1:7" hidden="1" x14ac:dyDescent="0.25">
      <c r="A95" s="4">
        <v>2071</v>
      </c>
      <c r="B95" s="5" t="s">
        <v>25</v>
      </c>
      <c r="C95" s="6">
        <v>0</v>
      </c>
      <c r="D95" s="6"/>
      <c r="E95" s="6"/>
      <c r="F95" s="7">
        <f>Tabla1[[#This Row],[Existencia]]+Tabla1[[#This Row],[Pedido]]-Tabla1[[#This Row],[Disponibles]]</f>
        <v>0</v>
      </c>
      <c r="G95" s="6"/>
    </row>
    <row r="96" spans="1:7" x14ac:dyDescent="0.25">
      <c r="A96" s="4">
        <v>2078</v>
      </c>
      <c r="B96" s="5" t="s">
        <v>22</v>
      </c>
      <c r="C96" s="6">
        <v>21</v>
      </c>
      <c r="D96" s="6"/>
      <c r="E96" s="6"/>
      <c r="F96" s="7">
        <f>Tabla1[[#This Row],[Existencia]]+Tabla1[[#This Row],[Pedido]]-Tabla1[[#This Row],[Disponibles]]</f>
        <v>-21</v>
      </c>
      <c r="G96" s="6"/>
    </row>
    <row r="97" spans="1:7" hidden="1" x14ac:dyDescent="0.25">
      <c r="A97" s="4">
        <v>2079</v>
      </c>
      <c r="B97" s="5" t="s">
        <v>158</v>
      </c>
      <c r="C97" s="6">
        <v>1.655</v>
      </c>
      <c r="D97" s="6">
        <v>1.4950000000000001</v>
      </c>
      <c r="E97" s="6">
        <v>4.4800000000000004</v>
      </c>
      <c r="F97" s="7">
        <f>Tabla1[[#This Row],[Existencia]]+Tabla1[[#This Row],[Pedido]]-Tabla1[[#This Row],[Disponibles]]</f>
        <v>4.32</v>
      </c>
      <c r="G97" s="6" t="s">
        <v>167</v>
      </c>
    </row>
    <row r="98" spans="1:7" hidden="1" x14ac:dyDescent="0.25">
      <c r="A98" s="4">
        <v>2080</v>
      </c>
      <c r="B98" s="5" t="s">
        <v>131</v>
      </c>
      <c r="C98" s="6">
        <v>0</v>
      </c>
      <c r="D98" s="6"/>
      <c r="E98" s="6"/>
      <c r="F98" s="7">
        <f>Tabla1[[#This Row],[Existencia]]+Tabla1[[#This Row],[Pedido]]-Tabla1[[#This Row],[Disponibles]]</f>
        <v>0</v>
      </c>
      <c r="G98" s="6"/>
    </row>
    <row r="99" spans="1:7" x14ac:dyDescent="0.25">
      <c r="A99" s="4">
        <v>2104</v>
      </c>
      <c r="B99" s="5" t="s">
        <v>20</v>
      </c>
      <c r="C99" s="6">
        <v>25</v>
      </c>
      <c r="D99" s="6">
        <v>19</v>
      </c>
      <c r="E99" s="6">
        <v>4</v>
      </c>
      <c r="F99" s="7">
        <f>Tabla1[[#This Row],[Existencia]]+Tabla1[[#This Row],[Pedido]]-Tabla1[[#This Row],[Disponibles]]</f>
        <v>-2</v>
      </c>
      <c r="G99" s="6"/>
    </row>
    <row r="100" spans="1:7" x14ac:dyDescent="0.25">
      <c r="A100" s="4">
        <v>2105</v>
      </c>
      <c r="B100" s="5" t="s">
        <v>24</v>
      </c>
      <c r="C100" s="6">
        <v>116</v>
      </c>
      <c r="D100" s="6">
        <v>3</v>
      </c>
      <c r="E100" s="6"/>
      <c r="F100" s="7">
        <f>Tabla1[[#This Row],[Existencia]]+Tabla1[[#This Row],[Pedido]]-Tabla1[[#This Row],[Disponibles]]</f>
        <v>-113</v>
      </c>
      <c r="G100" s="6"/>
    </row>
    <row r="101" spans="1:7" hidden="1" x14ac:dyDescent="0.25">
      <c r="A101" s="4">
        <v>2115</v>
      </c>
      <c r="B101" s="5" t="s">
        <v>117</v>
      </c>
      <c r="C101" s="6">
        <v>0</v>
      </c>
      <c r="D101" s="6"/>
      <c r="E101" s="6"/>
      <c r="F101" s="7">
        <f>Tabla1[[#This Row],[Existencia]]+Tabla1[[#This Row],[Pedido]]-Tabla1[[#This Row],[Disponibles]]</f>
        <v>0</v>
      </c>
      <c r="G101" s="6"/>
    </row>
    <row r="102" spans="1:7" hidden="1" x14ac:dyDescent="0.25">
      <c r="A102" s="4">
        <v>2133</v>
      </c>
      <c r="B102" s="5" t="s">
        <v>161</v>
      </c>
      <c r="C102" s="6">
        <v>0</v>
      </c>
      <c r="D102" s="6"/>
      <c r="E102" s="6"/>
      <c r="F102" s="7">
        <f>Tabla1[[#This Row],[Existencia]]+Tabla1[[#This Row],[Pedido]]-Tabla1[[#This Row],[Disponibles]]</f>
        <v>0</v>
      </c>
      <c r="G102" s="6"/>
    </row>
    <row r="103" spans="1:7" x14ac:dyDescent="0.25">
      <c r="A103" s="4">
        <v>2569</v>
      </c>
      <c r="B103" s="5" t="s">
        <v>15</v>
      </c>
      <c r="C103" s="6">
        <v>27.495000000000001</v>
      </c>
      <c r="D103" s="6">
        <v>2.8</v>
      </c>
      <c r="E103" s="6">
        <v>1.1200000000000001</v>
      </c>
      <c r="F103" s="7">
        <f>Tabla1[[#This Row],[Existencia]]+Tabla1[[#This Row],[Pedido]]-Tabla1[[#This Row],[Disponibles]]</f>
        <v>-23.575000000000003</v>
      </c>
      <c r="G103" s="6"/>
    </row>
    <row r="104" spans="1:7" hidden="1" x14ac:dyDescent="0.25">
      <c r="A104" s="4">
        <v>2658</v>
      </c>
      <c r="B104" s="5" t="s">
        <v>69</v>
      </c>
      <c r="C104" s="6">
        <v>0</v>
      </c>
      <c r="D104" s="6"/>
      <c r="E104" s="6"/>
      <c r="F104" s="7">
        <f>Tabla1[[#This Row],[Existencia]]+Tabla1[[#This Row],[Pedido]]-Tabla1[[#This Row],[Disponibles]]</f>
        <v>0</v>
      </c>
      <c r="G104" s="6"/>
    </row>
    <row r="105" spans="1:7" x14ac:dyDescent="0.25">
      <c r="A105" s="4">
        <v>2763</v>
      </c>
      <c r="B105" s="5" t="s">
        <v>40</v>
      </c>
      <c r="C105" s="6">
        <v>4.0549999999999997</v>
      </c>
      <c r="D105" s="6">
        <v>0.5</v>
      </c>
      <c r="E105" s="6">
        <v>1.31</v>
      </c>
      <c r="F105" s="7">
        <f>Tabla1[[#This Row],[Existencia]]+Tabla1[[#This Row],[Pedido]]-Tabla1[[#This Row],[Disponibles]]</f>
        <v>-2.2449999999999997</v>
      </c>
      <c r="G105" s="6"/>
    </row>
    <row r="106" spans="1:7" hidden="1" x14ac:dyDescent="0.25">
      <c r="A106" s="4">
        <v>2833</v>
      </c>
      <c r="B106" s="5" t="s">
        <v>97</v>
      </c>
      <c r="C106" s="6">
        <v>0</v>
      </c>
      <c r="D106" s="6"/>
      <c r="E106" s="6"/>
      <c r="F106" s="7">
        <f>Tabla1[[#This Row],[Existencia]]+Tabla1[[#This Row],[Pedido]]-Tabla1[[#This Row],[Disponibles]]</f>
        <v>0</v>
      </c>
      <c r="G106" s="6"/>
    </row>
    <row r="107" spans="1:7" hidden="1" x14ac:dyDescent="0.25">
      <c r="A107" s="4">
        <v>3079</v>
      </c>
      <c r="B107" s="5" t="s">
        <v>82</v>
      </c>
      <c r="C107" s="6">
        <v>0</v>
      </c>
      <c r="D107" s="6"/>
      <c r="E107" s="6"/>
      <c r="F107" s="7">
        <f>Tabla1[[#This Row],[Existencia]]+Tabla1[[#This Row],[Pedido]]-Tabla1[[#This Row],[Disponibles]]</f>
        <v>0</v>
      </c>
      <c r="G107" s="6"/>
    </row>
    <row r="108" spans="1:7" hidden="1" x14ac:dyDescent="0.25">
      <c r="A108" s="4">
        <v>3080</v>
      </c>
      <c r="B108" s="5" t="s">
        <v>83</v>
      </c>
      <c r="C108" s="6">
        <v>0</v>
      </c>
      <c r="D108" s="6"/>
      <c r="E108" s="6"/>
      <c r="F108" s="7">
        <f>Tabla1[[#This Row],[Existencia]]+Tabla1[[#This Row],[Pedido]]-Tabla1[[#This Row],[Disponibles]]</f>
        <v>0</v>
      </c>
      <c r="G108" s="6"/>
    </row>
    <row r="109" spans="1:7" x14ac:dyDescent="0.25">
      <c r="A109" s="4">
        <v>3083</v>
      </c>
      <c r="B109" s="5" t="s">
        <v>88</v>
      </c>
      <c r="C109" s="6">
        <v>1</v>
      </c>
      <c r="D109" s="6"/>
      <c r="E109" s="6"/>
      <c r="F109" s="7">
        <f>Tabla1[[#This Row],[Existencia]]+Tabla1[[#This Row],[Pedido]]-Tabla1[[#This Row],[Disponibles]]</f>
        <v>-1</v>
      </c>
      <c r="G109" s="6"/>
    </row>
    <row r="110" spans="1:7" hidden="1" x14ac:dyDescent="0.25">
      <c r="A110" s="4">
        <v>3524</v>
      </c>
      <c r="B110" s="5" t="s">
        <v>93</v>
      </c>
      <c r="C110" s="6">
        <v>0</v>
      </c>
      <c r="D110" s="6"/>
      <c r="E110" s="6"/>
      <c r="F110" s="7">
        <f>Tabla1[[#This Row],[Existencia]]+Tabla1[[#This Row],[Pedido]]-Tabla1[[#This Row],[Disponibles]]</f>
        <v>0</v>
      </c>
      <c r="G110" s="6"/>
    </row>
    <row r="111" spans="1:7" hidden="1" x14ac:dyDescent="0.25">
      <c r="A111" s="4">
        <v>3525</v>
      </c>
      <c r="B111" s="5" t="s">
        <v>92</v>
      </c>
      <c r="C111" s="6">
        <v>0</v>
      </c>
      <c r="D111" s="6"/>
      <c r="E111" s="6"/>
      <c r="F111" s="7">
        <f>Tabla1[[#This Row],[Existencia]]+Tabla1[[#This Row],[Pedido]]-Tabla1[[#This Row],[Disponibles]]</f>
        <v>0</v>
      </c>
      <c r="G111" s="6"/>
    </row>
    <row r="112" spans="1:7" hidden="1" x14ac:dyDescent="0.25">
      <c r="A112" s="4">
        <v>3535</v>
      </c>
      <c r="B112" s="5" t="s">
        <v>113</v>
      </c>
      <c r="C112" s="6">
        <v>0</v>
      </c>
      <c r="D112" s="6"/>
      <c r="E112" s="6"/>
      <c r="F112" s="7">
        <f>Tabla1[[#This Row],[Existencia]]+Tabla1[[#This Row],[Pedido]]-Tabla1[[#This Row],[Disponibles]]</f>
        <v>0</v>
      </c>
      <c r="G112" s="6"/>
    </row>
    <row r="113" spans="1:7" hidden="1" x14ac:dyDescent="0.25">
      <c r="A113" s="4">
        <v>3586</v>
      </c>
      <c r="B113" s="5" t="s">
        <v>99</v>
      </c>
      <c r="C113" s="6">
        <v>0</v>
      </c>
      <c r="D113" s="6"/>
      <c r="E113" s="6"/>
      <c r="F113" s="7">
        <f>Tabla1[[#This Row],[Existencia]]+Tabla1[[#This Row],[Pedido]]-Tabla1[[#This Row],[Disponibles]]</f>
        <v>0</v>
      </c>
      <c r="G113" s="6"/>
    </row>
    <row r="114" spans="1:7" hidden="1" x14ac:dyDescent="0.25">
      <c r="A114" s="4">
        <v>3655</v>
      </c>
      <c r="B114" s="5" t="s">
        <v>101</v>
      </c>
      <c r="C114" s="6">
        <v>0</v>
      </c>
      <c r="D114" s="6"/>
      <c r="E114" s="6"/>
      <c r="F114" s="7">
        <f>Tabla1[[#This Row],[Existencia]]+Tabla1[[#This Row],[Pedido]]-Tabla1[[#This Row],[Disponibles]]</f>
        <v>0</v>
      </c>
      <c r="G114" s="6"/>
    </row>
    <row r="115" spans="1:7" x14ac:dyDescent="0.25">
      <c r="A115" s="4">
        <v>3877</v>
      </c>
      <c r="B115" s="5" t="s">
        <v>116</v>
      </c>
      <c r="C115" s="6">
        <v>3.2749999999999999</v>
      </c>
      <c r="D115" s="6">
        <v>2.7</v>
      </c>
      <c r="E115" s="6"/>
      <c r="F115" s="7">
        <f>Tabla1[[#This Row],[Existencia]]+Tabla1[[#This Row],[Pedido]]-Tabla1[[#This Row],[Disponibles]]</f>
        <v>-0.57499999999999973</v>
      </c>
      <c r="G115" s="6"/>
    </row>
    <row r="116" spans="1:7" x14ac:dyDescent="0.25">
      <c r="A116" s="4">
        <v>4218</v>
      </c>
      <c r="B116" s="5" t="s">
        <v>145</v>
      </c>
      <c r="C116" s="6">
        <v>71</v>
      </c>
      <c r="D116" s="6">
        <v>41</v>
      </c>
      <c r="E116" s="6">
        <v>10</v>
      </c>
      <c r="F116" s="7">
        <f>Tabla1[[#This Row],[Existencia]]+Tabla1[[#This Row],[Pedido]]-Tabla1[[#This Row],[Disponibles]]</f>
        <v>-20</v>
      </c>
      <c r="G116" s="6"/>
    </row>
    <row r="117" spans="1:7" x14ac:dyDescent="0.25">
      <c r="A117" s="4">
        <v>4564</v>
      </c>
      <c r="B117" s="5" t="s">
        <v>166</v>
      </c>
      <c r="C117" s="6">
        <v>92.025000000000006</v>
      </c>
      <c r="D117" s="6"/>
      <c r="E117" s="6">
        <v>1.58</v>
      </c>
      <c r="F117" s="7">
        <f>Tabla1[[#This Row],[Existencia]]+Tabla1[[#This Row],[Pedido]]-Tabla1[[#This Row],[Disponibles]]</f>
        <v>-90.445000000000007</v>
      </c>
      <c r="G117" s="6"/>
    </row>
    <row r="118" spans="1:7" hidden="1" x14ac:dyDescent="0.25">
      <c r="A118" s="4">
        <v>4710</v>
      </c>
      <c r="B118" s="5" t="s">
        <v>102</v>
      </c>
      <c r="C118" s="6">
        <v>0</v>
      </c>
      <c r="D118" s="6"/>
      <c r="E118" s="6"/>
      <c r="F118" s="7">
        <f>Tabla1[[#This Row],[Existencia]]+Tabla1[[#This Row],[Pedido]]-Tabla1[[#This Row],[Disponibles]]</f>
        <v>0</v>
      </c>
      <c r="G118" s="6"/>
    </row>
    <row r="119" spans="1:7" hidden="1" x14ac:dyDescent="0.25">
      <c r="A119" s="4">
        <v>5150</v>
      </c>
      <c r="B119" s="5" t="s">
        <v>91</v>
      </c>
      <c r="C119" s="6">
        <v>0</v>
      </c>
      <c r="D119" s="6"/>
      <c r="E119" s="6"/>
      <c r="F119" s="7">
        <f>Tabla1[[#This Row],[Existencia]]+Tabla1[[#This Row],[Pedido]]-Tabla1[[#This Row],[Disponibles]]</f>
        <v>0</v>
      </c>
      <c r="G119" s="6"/>
    </row>
    <row r="120" spans="1:7" hidden="1" x14ac:dyDescent="0.25">
      <c r="A120" s="4">
        <v>5245</v>
      </c>
      <c r="B120" s="5" t="s">
        <v>112</v>
      </c>
      <c r="C120" s="6">
        <v>0</v>
      </c>
      <c r="D120" s="6"/>
      <c r="E120" s="6"/>
      <c r="F120" s="7">
        <f>Tabla1[[#This Row],[Existencia]]+Tabla1[[#This Row],[Pedido]]-Tabla1[[#This Row],[Disponibles]]</f>
        <v>0</v>
      </c>
      <c r="G120" s="6"/>
    </row>
    <row r="121" spans="1:7" hidden="1" x14ac:dyDescent="0.25">
      <c r="A121" s="4">
        <v>5343</v>
      </c>
      <c r="B121" s="5" t="s">
        <v>115</v>
      </c>
      <c r="C121" s="6">
        <v>0</v>
      </c>
      <c r="D121" s="6"/>
      <c r="E121" s="6"/>
      <c r="F121" s="7">
        <f>Tabla1[[#This Row],[Existencia]]+Tabla1[[#This Row],[Pedido]]-Tabla1[[#This Row],[Disponibles]]</f>
        <v>0</v>
      </c>
      <c r="G121" s="6"/>
    </row>
    <row r="122" spans="1:7" hidden="1" x14ac:dyDescent="0.25">
      <c r="A122" s="4">
        <v>5499</v>
      </c>
      <c r="B122" s="5" t="s">
        <v>111</v>
      </c>
      <c r="C122" s="6">
        <v>0</v>
      </c>
      <c r="D122" s="6"/>
      <c r="E122" s="6"/>
      <c r="F122" s="7">
        <f>Tabla1[[#This Row],[Existencia]]+Tabla1[[#This Row],[Pedido]]-Tabla1[[#This Row],[Disponibles]]</f>
        <v>0</v>
      </c>
      <c r="G122" s="6"/>
    </row>
    <row r="123" spans="1:7" hidden="1" x14ac:dyDescent="0.25">
      <c r="A123" s="4">
        <v>5912</v>
      </c>
      <c r="B123" s="5" t="s">
        <v>106</v>
      </c>
      <c r="C123" s="6">
        <v>0</v>
      </c>
      <c r="D123" s="6"/>
      <c r="E123" s="6"/>
      <c r="F123" s="7">
        <f>Tabla1[[#This Row],[Existencia]]+Tabla1[[#This Row],[Pedido]]-Tabla1[[#This Row],[Disponibles]]</f>
        <v>0</v>
      </c>
      <c r="G123" s="6"/>
    </row>
    <row r="124" spans="1:7" hidden="1" x14ac:dyDescent="0.25">
      <c r="A124" s="4">
        <v>6018</v>
      </c>
      <c r="B124" s="5" t="s">
        <v>103</v>
      </c>
      <c r="C124" s="6">
        <v>0</v>
      </c>
      <c r="D124" s="6"/>
      <c r="E124" s="6"/>
      <c r="F124" s="7">
        <f>Tabla1[[#This Row],[Existencia]]+Tabla1[[#This Row],[Pedido]]-Tabla1[[#This Row],[Disponibles]]</f>
        <v>0</v>
      </c>
      <c r="G124" s="6"/>
    </row>
    <row r="125" spans="1:7" hidden="1" x14ac:dyDescent="0.25">
      <c r="A125" s="4">
        <v>6125</v>
      </c>
      <c r="B125" s="5" t="s">
        <v>104</v>
      </c>
      <c r="C125" s="6">
        <v>0</v>
      </c>
      <c r="D125" s="6"/>
      <c r="E125" s="6"/>
      <c r="F125" s="7">
        <f>Tabla1[[#This Row],[Existencia]]+Tabla1[[#This Row],[Pedido]]-Tabla1[[#This Row],[Disponibles]]</f>
        <v>0</v>
      </c>
      <c r="G125" s="6"/>
    </row>
    <row r="126" spans="1:7" hidden="1" x14ac:dyDescent="0.25">
      <c r="A126" s="4">
        <v>6178</v>
      </c>
      <c r="B126" s="5" t="s">
        <v>105</v>
      </c>
      <c r="C126" s="6">
        <v>0</v>
      </c>
      <c r="D126" s="6"/>
      <c r="E126" s="6"/>
      <c r="F126" s="7">
        <f>Tabla1[[#This Row],[Existencia]]+Tabla1[[#This Row],[Pedido]]-Tabla1[[#This Row],[Disponibles]]</f>
        <v>0</v>
      </c>
      <c r="G126" s="6"/>
    </row>
    <row r="127" spans="1:7" hidden="1" x14ac:dyDescent="0.25">
      <c r="A127" s="4">
        <v>6213</v>
      </c>
      <c r="B127" s="5" t="s">
        <v>107</v>
      </c>
      <c r="C127" s="6">
        <v>0</v>
      </c>
      <c r="D127" s="6"/>
      <c r="E127" s="6"/>
      <c r="F127" s="7">
        <f>Tabla1[[#This Row],[Existencia]]+Tabla1[[#This Row],[Pedido]]-Tabla1[[#This Row],[Disponibles]]</f>
        <v>0</v>
      </c>
      <c r="G127" s="6"/>
    </row>
    <row r="128" spans="1:7" hidden="1" x14ac:dyDescent="0.25">
      <c r="A128" s="4">
        <v>6233</v>
      </c>
      <c r="B128" s="5" t="s">
        <v>120</v>
      </c>
      <c r="C128" s="6">
        <v>0</v>
      </c>
      <c r="D128" s="6"/>
      <c r="E128" s="6"/>
      <c r="F128" s="7">
        <f>Tabla1[[#This Row],[Existencia]]+Tabla1[[#This Row],[Pedido]]-Tabla1[[#This Row],[Disponibles]]</f>
        <v>0</v>
      </c>
      <c r="G128" s="6"/>
    </row>
    <row r="129" spans="1:7" hidden="1" x14ac:dyDescent="0.25">
      <c r="A129" s="4">
        <v>6310</v>
      </c>
      <c r="B129" s="5" t="s">
        <v>122</v>
      </c>
      <c r="C129" s="6">
        <v>0</v>
      </c>
      <c r="D129" s="6"/>
      <c r="E129" s="6"/>
      <c r="F129" s="7">
        <f>Tabla1[[#This Row],[Existencia]]+Tabla1[[#This Row],[Pedido]]-Tabla1[[#This Row],[Disponibles]]</f>
        <v>0</v>
      </c>
      <c r="G129" s="6"/>
    </row>
    <row r="130" spans="1:7" hidden="1" x14ac:dyDescent="0.25">
      <c r="A130" s="4">
        <v>6370</v>
      </c>
      <c r="B130" s="5" t="s">
        <v>108</v>
      </c>
      <c r="C130" s="6">
        <v>85</v>
      </c>
      <c r="D130" s="6">
        <v>81</v>
      </c>
      <c r="E130" s="6">
        <v>13</v>
      </c>
      <c r="F130" s="7">
        <f>Tabla1[[#This Row],[Existencia]]+Tabla1[[#This Row],[Pedido]]-Tabla1[[#This Row],[Disponibles]]</f>
        <v>9</v>
      </c>
      <c r="G130" s="6"/>
    </row>
    <row r="131" spans="1:7" hidden="1" x14ac:dyDescent="0.25">
      <c r="A131" s="4">
        <v>7826</v>
      </c>
      <c r="B131" s="5" t="s">
        <v>135</v>
      </c>
      <c r="C131" s="6">
        <v>0</v>
      </c>
      <c r="D131" s="6"/>
      <c r="E131" s="6"/>
      <c r="F131" s="7">
        <f>Tabla1[[#This Row],[Existencia]]+Tabla1[[#This Row],[Pedido]]-Tabla1[[#This Row],[Disponibles]]</f>
        <v>0</v>
      </c>
      <c r="G131" s="6"/>
    </row>
    <row r="132" spans="1:7" hidden="1" x14ac:dyDescent="0.25">
      <c r="A132" s="4">
        <v>7834</v>
      </c>
      <c r="B132" s="5" t="s">
        <v>126</v>
      </c>
      <c r="C132" s="6">
        <v>0</v>
      </c>
      <c r="D132" s="6"/>
      <c r="E132" s="6"/>
      <c r="F132" s="7">
        <f>Tabla1[[#This Row],[Existencia]]+Tabla1[[#This Row],[Pedido]]-Tabla1[[#This Row],[Disponibles]]</f>
        <v>0</v>
      </c>
      <c r="G132" s="6"/>
    </row>
    <row r="133" spans="1:7" hidden="1" x14ac:dyDescent="0.25">
      <c r="A133" s="4">
        <v>7835</v>
      </c>
      <c r="B133" s="5" t="s">
        <v>127</v>
      </c>
      <c r="C133" s="6">
        <v>0</v>
      </c>
      <c r="D133" s="6"/>
      <c r="E133" s="6"/>
      <c r="F133" s="7">
        <f>Tabla1[[#This Row],[Existencia]]+Tabla1[[#This Row],[Pedido]]-Tabla1[[#This Row],[Disponibles]]</f>
        <v>0</v>
      </c>
      <c r="G133" s="6"/>
    </row>
    <row r="134" spans="1:7" hidden="1" x14ac:dyDescent="0.25">
      <c r="A134" s="4">
        <v>7861</v>
      </c>
      <c r="B134" s="5" t="s">
        <v>124</v>
      </c>
      <c r="C134" s="6">
        <v>0</v>
      </c>
      <c r="D134" s="6"/>
      <c r="E134" s="6"/>
      <c r="F134" s="7">
        <f>Tabla1[[#This Row],[Existencia]]+Tabla1[[#This Row],[Pedido]]-Tabla1[[#This Row],[Disponibles]]</f>
        <v>0</v>
      </c>
      <c r="G134" s="6"/>
    </row>
    <row r="135" spans="1:7" hidden="1" x14ac:dyDescent="0.25">
      <c r="A135" s="4">
        <v>7862</v>
      </c>
      <c r="B135" s="5" t="s">
        <v>123</v>
      </c>
      <c r="C135" s="6">
        <v>0</v>
      </c>
      <c r="D135" s="6"/>
      <c r="E135" s="6"/>
      <c r="F135" s="7">
        <f>Tabla1[[#This Row],[Existencia]]+Tabla1[[#This Row],[Pedido]]-Tabla1[[#This Row],[Disponibles]]</f>
        <v>0</v>
      </c>
      <c r="G135" s="6"/>
    </row>
    <row r="136" spans="1:7" hidden="1" x14ac:dyDescent="0.25">
      <c r="A136" s="4">
        <v>7863</v>
      </c>
      <c r="B136" s="5" t="s">
        <v>125</v>
      </c>
      <c r="C136" s="6">
        <v>0</v>
      </c>
      <c r="D136" s="6"/>
      <c r="E136" s="6"/>
      <c r="F136" s="7">
        <f>Tabla1[[#This Row],[Existencia]]+Tabla1[[#This Row],[Pedido]]-Tabla1[[#This Row],[Disponibles]]</f>
        <v>0</v>
      </c>
      <c r="G136" s="6"/>
    </row>
    <row r="137" spans="1:7" hidden="1" x14ac:dyDescent="0.25">
      <c r="A137" s="4">
        <v>7966</v>
      </c>
      <c r="B137" s="5" t="s">
        <v>119</v>
      </c>
      <c r="C137" s="6">
        <v>0</v>
      </c>
      <c r="D137" s="6"/>
      <c r="E137" s="6"/>
      <c r="F137" s="7">
        <f>Tabla1[[#This Row],[Existencia]]+Tabla1[[#This Row],[Pedido]]-Tabla1[[#This Row],[Disponibles]]</f>
        <v>0</v>
      </c>
      <c r="G137" s="6"/>
    </row>
    <row r="138" spans="1:7" hidden="1" x14ac:dyDescent="0.25">
      <c r="A138" s="4">
        <v>8775</v>
      </c>
      <c r="B138" s="5" t="s">
        <v>147</v>
      </c>
      <c r="C138" s="6">
        <v>0</v>
      </c>
      <c r="D138" s="6"/>
      <c r="E138" s="6"/>
      <c r="F138" s="7">
        <f>Tabla1[[#This Row],[Existencia]]+Tabla1[[#This Row],[Pedido]]-Tabla1[[#This Row],[Disponibles]]</f>
        <v>0</v>
      </c>
      <c r="G138" s="6"/>
    </row>
    <row r="139" spans="1:7" hidden="1" x14ac:dyDescent="0.25">
      <c r="A139" s="4">
        <v>9812</v>
      </c>
      <c r="B139" s="5" t="s">
        <v>136</v>
      </c>
      <c r="C139" s="6">
        <v>0</v>
      </c>
      <c r="D139" s="6"/>
      <c r="E139" s="6"/>
      <c r="F139" s="7">
        <f>Tabla1[[#This Row],[Existencia]]+Tabla1[[#This Row],[Pedido]]-Tabla1[[#This Row],[Disponibles]]</f>
        <v>0</v>
      </c>
      <c r="G139" s="6"/>
    </row>
    <row r="140" spans="1:7" hidden="1" x14ac:dyDescent="0.25">
      <c r="A140" s="4">
        <v>9916</v>
      </c>
      <c r="B140" s="5" t="s">
        <v>134</v>
      </c>
      <c r="C140" s="6">
        <v>0</v>
      </c>
      <c r="D140" s="6"/>
      <c r="E140" s="6"/>
      <c r="F140" s="7">
        <f>Tabla1[[#This Row],[Existencia]]+Tabla1[[#This Row],[Pedido]]-Tabla1[[#This Row],[Disponibles]]</f>
        <v>0</v>
      </c>
      <c r="G140" s="6"/>
    </row>
    <row r="141" spans="1:7" hidden="1" x14ac:dyDescent="0.25">
      <c r="A141" s="4">
        <v>10224</v>
      </c>
      <c r="B141" s="5" t="s">
        <v>139</v>
      </c>
      <c r="C141" s="6">
        <v>0</v>
      </c>
      <c r="D141" s="6"/>
      <c r="E141" s="6"/>
      <c r="F141" s="7">
        <f>Tabla1[[#This Row],[Existencia]]+Tabla1[[#This Row],[Pedido]]-Tabla1[[#This Row],[Disponibles]]</f>
        <v>0</v>
      </c>
      <c r="G141" s="6"/>
    </row>
    <row r="142" spans="1:7" hidden="1" x14ac:dyDescent="0.25">
      <c r="A142" s="4">
        <v>10237</v>
      </c>
      <c r="B142" s="5" t="s">
        <v>141</v>
      </c>
      <c r="C142" s="6">
        <v>0</v>
      </c>
      <c r="D142" s="6"/>
      <c r="E142" s="6"/>
      <c r="F142" s="7">
        <f>Tabla1[[#This Row],[Existencia]]+Tabla1[[#This Row],[Pedido]]-Tabla1[[#This Row],[Disponibles]]</f>
        <v>0</v>
      </c>
      <c r="G142" s="6"/>
    </row>
    <row r="143" spans="1:7" hidden="1" x14ac:dyDescent="0.25">
      <c r="A143" s="4">
        <v>10350</v>
      </c>
      <c r="B143" s="5" t="s">
        <v>149</v>
      </c>
      <c r="C143" s="6">
        <v>0</v>
      </c>
      <c r="D143" s="6"/>
      <c r="E143" s="6"/>
      <c r="F143" s="7">
        <f>Tabla1[[#This Row],[Existencia]]+Tabla1[[#This Row],[Pedido]]-Tabla1[[#This Row],[Disponibles]]</f>
        <v>0</v>
      </c>
      <c r="G143" s="6"/>
    </row>
    <row r="144" spans="1:7" x14ac:dyDescent="0.25">
      <c r="A144" s="4">
        <v>10725</v>
      </c>
      <c r="B144" s="5" t="s">
        <v>142</v>
      </c>
      <c r="C144" s="6">
        <v>13</v>
      </c>
      <c r="D144" s="6"/>
      <c r="E144" s="6">
        <v>7</v>
      </c>
      <c r="F144" s="7">
        <f>Tabla1[[#This Row],[Existencia]]+Tabla1[[#This Row],[Pedido]]-Tabla1[[#This Row],[Disponibles]]</f>
        <v>-6</v>
      </c>
      <c r="G144" s="6"/>
    </row>
    <row r="145" spans="1:7" hidden="1" x14ac:dyDescent="0.25">
      <c r="A145" s="4">
        <v>10726</v>
      </c>
      <c r="B145" s="5" t="s">
        <v>143</v>
      </c>
      <c r="C145" s="6">
        <v>0</v>
      </c>
      <c r="D145" s="6"/>
      <c r="E145" s="6"/>
      <c r="F145" s="7">
        <f>Tabla1[[#This Row],[Existencia]]+Tabla1[[#This Row],[Pedido]]-Tabla1[[#This Row],[Disponibles]]</f>
        <v>0</v>
      </c>
      <c r="G145" s="6"/>
    </row>
    <row r="146" spans="1:7" hidden="1" x14ac:dyDescent="0.25">
      <c r="A146" s="4">
        <v>10749</v>
      </c>
      <c r="B146" s="5" t="s">
        <v>144</v>
      </c>
      <c r="C146" s="6">
        <v>0</v>
      </c>
      <c r="D146" s="6"/>
      <c r="E146" s="6"/>
      <c r="F146" s="7">
        <f>Tabla1[[#This Row],[Existencia]]+Tabla1[[#This Row],[Pedido]]-Tabla1[[#This Row],[Disponibles]]</f>
        <v>0</v>
      </c>
      <c r="G146" s="6" t="s">
        <v>167</v>
      </c>
    </row>
    <row r="147" spans="1:7" hidden="1" x14ac:dyDescent="0.25">
      <c r="A147" s="4">
        <v>10904</v>
      </c>
      <c r="B147" s="5" t="s">
        <v>138</v>
      </c>
      <c r="C147" s="6">
        <v>0</v>
      </c>
      <c r="D147" s="6"/>
      <c r="E147" s="6"/>
      <c r="F147" s="7">
        <f>Tabla1[[#This Row],[Existencia]]+Tabla1[[#This Row],[Pedido]]-Tabla1[[#This Row],[Disponibles]]</f>
        <v>0</v>
      </c>
      <c r="G147" s="6"/>
    </row>
    <row r="148" spans="1:7" hidden="1" x14ac:dyDescent="0.25">
      <c r="A148" s="4">
        <v>11062</v>
      </c>
      <c r="B148" s="5" t="s">
        <v>140</v>
      </c>
      <c r="C148" s="6">
        <v>0</v>
      </c>
      <c r="D148" s="6"/>
      <c r="E148" s="6"/>
      <c r="F148" s="7">
        <f>Tabla1[[#This Row],[Existencia]]+Tabla1[[#This Row],[Pedido]]-Tabla1[[#This Row],[Disponibles]]</f>
        <v>0</v>
      </c>
      <c r="G148" s="6"/>
    </row>
    <row r="149" spans="1:7" hidden="1" x14ac:dyDescent="0.25">
      <c r="A149" s="4">
        <v>11383</v>
      </c>
      <c r="B149" s="5" t="s">
        <v>148</v>
      </c>
      <c r="C149" s="6">
        <v>0</v>
      </c>
      <c r="D149" s="6"/>
      <c r="E149" s="6"/>
      <c r="F149" s="7">
        <f>Tabla1[[#This Row],[Existencia]]+Tabla1[[#This Row],[Pedido]]-Tabla1[[#This Row],[Disponibles]]</f>
        <v>0</v>
      </c>
      <c r="G149" s="6"/>
    </row>
    <row r="150" spans="1:7" x14ac:dyDescent="0.25">
      <c r="A150" s="4">
        <v>11905</v>
      </c>
      <c r="B150" s="5" t="s">
        <v>155</v>
      </c>
      <c r="C150" s="6">
        <v>121</v>
      </c>
      <c r="D150" s="6">
        <v>8</v>
      </c>
      <c r="E150" s="6">
        <v>59</v>
      </c>
      <c r="F150" s="7">
        <f>Tabla1[[#This Row],[Existencia]]+Tabla1[[#This Row],[Pedido]]-Tabla1[[#This Row],[Disponibles]]</f>
        <v>-54</v>
      </c>
      <c r="G150" s="6"/>
    </row>
    <row r="151" spans="1:7" hidden="1" x14ac:dyDescent="0.25">
      <c r="A151" s="4">
        <v>11911</v>
      </c>
      <c r="B151" s="5" t="s">
        <v>154</v>
      </c>
      <c r="C151" s="6">
        <v>0</v>
      </c>
      <c r="D151" s="6"/>
      <c r="E151" s="6"/>
      <c r="F151" s="7">
        <f>Tabla1[[#This Row],[Existencia]]+Tabla1[[#This Row],[Pedido]]-Tabla1[[#This Row],[Disponibles]]</f>
        <v>0</v>
      </c>
      <c r="G151" s="6"/>
    </row>
    <row r="152" spans="1:7" hidden="1" x14ac:dyDescent="0.25">
      <c r="A152" s="4">
        <v>11929</v>
      </c>
      <c r="B152" s="5" t="s">
        <v>152</v>
      </c>
      <c r="C152" s="6">
        <v>0</v>
      </c>
      <c r="D152" s="6"/>
      <c r="E152" s="6"/>
      <c r="F152" s="7">
        <f>Tabla1[[#This Row],[Existencia]]+Tabla1[[#This Row],[Pedido]]-Tabla1[[#This Row],[Disponibles]]</f>
        <v>0</v>
      </c>
      <c r="G152" s="6"/>
    </row>
    <row r="153" spans="1:7" hidden="1" x14ac:dyDescent="0.25">
      <c r="A153" s="4">
        <v>11930</v>
      </c>
      <c r="B153" s="5" t="s">
        <v>151</v>
      </c>
      <c r="C153" s="6">
        <v>0</v>
      </c>
      <c r="D153" s="6"/>
      <c r="E153" s="6"/>
      <c r="F153" s="7">
        <f>Tabla1[[#This Row],[Existencia]]+Tabla1[[#This Row],[Pedido]]-Tabla1[[#This Row],[Disponibles]]</f>
        <v>0</v>
      </c>
      <c r="G153" s="6"/>
    </row>
    <row r="154" spans="1:7" hidden="1" x14ac:dyDescent="0.25">
      <c r="A154" s="4">
        <v>12037</v>
      </c>
      <c r="B154" s="5" t="s">
        <v>150</v>
      </c>
      <c r="C154" s="6">
        <v>0</v>
      </c>
      <c r="D154" s="6"/>
      <c r="E154" s="6"/>
      <c r="F154" s="7">
        <f>Tabla1[[#This Row],[Existencia]]+Tabla1[[#This Row],[Pedido]]-Tabla1[[#This Row],[Disponibles]]</f>
        <v>0</v>
      </c>
      <c r="G154" s="6"/>
    </row>
    <row r="155" spans="1:7" hidden="1" x14ac:dyDescent="0.25">
      <c r="A155" s="4">
        <v>12038</v>
      </c>
      <c r="B155" s="5" t="s">
        <v>153</v>
      </c>
      <c r="C155" s="6">
        <v>0</v>
      </c>
      <c r="D155" s="6"/>
      <c r="E155" s="6"/>
      <c r="F155" s="7">
        <f>Tabla1[[#This Row],[Existencia]]+Tabla1[[#This Row],[Pedido]]-Tabla1[[#This Row],[Disponibles]]</f>
        <v>0</v>
      </c>
      <c r="G155" s="6"/>
    </row>
    <row r="156" spans="1:7" hidden="1" x14ac:dyDescent="0.25">
      <c r="A156" s="4">
        <v>12952</v>
      </c>
      <c r="B156" s="5" t="s">
        <v>157</v>
      </c>
      <c r="C156" s="6">
        <v>0</v>
      </c>
      <c r="D156" s="6"/>
      <c r="E156" s="6"/>
      <c r="F156" s="7">
        <f>Tabla1[[#This Row],[Existencia]]+Tabla1[[#This Row],[Pedido]]-Tabla1[[#This Row],[Disponibles]]</f>
        <v>0</v>
      </c>
      <c r="G156" s="6"/>
    </row>
    <row r="157" spans="1:7" hidden="1" x14ac:dyDescent="0.25">
      <c r="A157" s="4">
        <v>12953</v>
      </c>
      <c r="B157" s="5" t="s">
        <v>156</v>
      </c>
      <c r="C157" s="6">
        <v>0</v>
      </c>
      <c r="D157" s="6"/>
      <c r="E157" s="6"/>
      <c r="F157" s="7">
        <f>Tabla1[[#This Row],[Existencia]]+Tabla1[[#This Row],[Pedido]]-Tabla1[[#This Row],[Disponibles]]</f>
        <v>0</v>
      </c>
      <c r="G157" s="6"/>
    </row>
    <row r="158" spans="1:7" hidden="1" x14ac:dyDescent="0.25">
      <c r="A158" s="4">
        <v>13118</v>
      </c>
      <c r="B158" s="5" t="s">
        <v>160</v>
      </c>
      <c r="C158" s="6">
        <v>0</v>
      </c>
      <c r="D158" s="6"/>
      <c r="E158" s="6"/>
      <c r="F158" s="7">
        <f>Tabla1[[#This Row],[Existencia]]+Tabla1[[#This Row],[Pedido]]-Tabla1[[#This Row],[Disponibles]]</f>
        <v>0</v>
      </c>
      <c r="G158" s="6"/>
    </row>
    <row r="159" spans="1:7" hidden="1" x14ac:dyDescent="0.25">
      <c r="A159" s="4">
        <v>13380</v>
      </c>
      <c r="B159" s="5" t="s">
        <v>159</v>
      </c>
      <c r="C159" s="6">
        <v>0</v>
      </c>
      <c r="D159" s="6"/>
      <c r="E159" s="6"/>
      <c r="F159" s="7">
        <f>Tabla1[[#This Row],[Existencia]]+Tabla1[[#This Row],[Pedido]]-Tabla1[[#This Row],[Disponibles]]</f>
        <v>0</v>
      </c>
      <c r="G159" s="6"/>
    </row>
    <row r="160" spans="1:7" x14ac:dyDescent="0.25">
      <c r="A160" s="4">
        <v>13619</v>
      </c>
      <c r="B160" s="5" t="s">
        <v>162</v>
      </c>
      <c r="C160" s="6">
        <v>177</v>
      </c>
      <c r="D160" s="6"/>
      <c r="E160" s="6">
        <v>19</v>
      </c>
      <c r="F160" s="7">
        <f>Tabla1[[#This Row],[Existencia]]+Tabla1[[#This Row],[Pedido]]-Tabla1[[#This Row],[Disponibles]]</f>
        <v>-158</v>
      </c>
      <c r="G160" s="6"/>
    </row>
    <row r="161" spans="1:7" x14ac:dyDescent="0.25">
      <c r="A161" s="4">
        <v>13731</v>
      </c>
      <c r="B161" s="5" t="s">
        <v>165</v>
      </c>
      <c r="C161" s="6">
        <v>31</v>
      </c>
      <c r="D161" s="6">
        <v>13</v>
      </c>
      <c r="E161" s="6">
        <v>15</v>
      </c>
      <c r="F161" s="7">
        <f>Tabla1[[#This Row],[Existencia]]+Tabla1[[#This Row],[Pedido]]-Tabla1[[#This Row],[Disponibles]]</f>
        <v>-3</v>
      </c>
      <c r="G161" s="6"/>
    </row>
    <row r="162" spans="1:7" x14ac:dyDescent="0.25">
      <c r="A162" s="8">
        <v>13798</v>
      </c>
      <c r="B162" s="9" t="s">
        <v>164</v>
      </c>
      <c r="C162" s="10">
        <v>14</v>
      </c>
      <c r="D162" s="10">
        <v>4</v>
      </c>
      <c r="E162" s="10">
        <v>9</v>
      </c>
      <c r="F162" s="7">
        <f>Tabla1[[#This Row],[Existencia]]+Tabla1[[#This Row],[Pedido]]-Tabla1[[#This Row],[Disponibles]]</f>
        <v>-1</v>
      </c>
      <c r="G162" s="10"/>
    </row>
    <row r="163" spans="1:7" x14ac:dyDescent="0.25">
      <c r="A163" s="8">
        <v>2131</v>
      </c>
      <c r="B163" s="10" t="s">
        <v>169</v>
      </c>
      <c r="C163" s="10">
        <v>650</v>
      </c>
      <c r="D163" s="10">
        <v>528</v>
      </c>
      <c r="E163" s="10">
        <v>16</v>
      </c>
      <c r="F163" s="11">
        <f>Tabla1[[#This Row],[Existencia]]+Tabla1[[#This Row],[Pedido]]-Tabla1[[#This Row],[Disponibles]]</f>
        <v>-106</v>
      </c>
      <c r="G163" s="10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INVENTARIO-3</cp:lastModifiedBy>
  <dcterms:created xsi:type="dcterms:W3CDTF">2021-04-05T14:03:10Z</dcterms:created>
  <dcterms:modified xsi:type="dcterms:W3CDTF">2021-04-05T18:04:49Z</dcterms:modified>
</cp:coreProperties>
</file>