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4000" windowHeight="9030"/>
  </bookViews>
  <sheets>
    <sheet name="PISO DE VENTA " sheetId="1" r:id="rId1"/>
    <sheet name="LICORES" sheetId="5" r:id="rId2"/>
  </sheets>
  <definedNames>
    <definedName name="_xlnm._FilterDatabase" localSheetId="1" hidden="1">LICORES!$A$2:$H$489</definedName>
  </definedNames>
  <calcPr calcId="162913"/>
</workbook>
</file>

<file path=xl/calcChain.xml><?xml version="1.0" encoding="utf-8"?>
<calcChain xmlns="http://schemas.openxmlformats.org/spreadsheetml/2006/main">
  <c r="D92" i="5" l="1"/>
  <c r="G492" i="5"/>
  <c r="G490" i="5" l="1"/>
  <c r="G491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3" i="5"/>
  <c r="D187" i="5"/>
  <c r="G187" i="5" s="1"/>
  <c r="G158" i="1" l="1"/>
  <c r="D3795" i="1"/>
  <c r="D4784" i="1"/>
  <c r="D1857" i="1" l="1"/>
  <c r="D4143" i="1"/>
  <c r="D4870" i="1"/>
  <c r="D3700" i="1"/>
  <c r="G4871" i="1" l="1"/>
  <c r="G125" i="1"/>
  <c r="G1509" i="1"/>
  <c r="D3996" i="1"/>
  <c r="D2947" i="1"/>
  <c r="D3594" i="1"/>
  <c r="D203" i="1"/>
  <c r="G151" i="1"/>
  <c r="G580" i="1"/>
  <c r="D4842" i="1"/>
  <c r="G4870" i="1"/>
  <c r="D4820" i="1"/>
  <c r="G4869" i="1"/>
  <c r="G1406" i="1"/>
  <c r="G521" i="1"/>
  <c r="D4701" i="1" l="1"/>
  <c r="G1571" i="1" l="1"/>
  <c r="G3185" i="1"/>
  <c r="G3781" i="1"/>
  <c r="G923" i="1"/>
  <c r="G568" i="1"/>
  <c r="D1171" i="1"/>
  <c r="G4146" i="1"/>
  <c r="G1919" i="1"/>
  <c r="G3436" i="1"/>
  <c r="G654" i="1" l="1"/>
  <c r="G4116" i="1"/>
  <c r="G1827" i="1"/>
  <c r="G2370" i="1"/>
  <c r="G4086" i="1"/>
  <c r="G4085" i="1"/>
  <c r="G4083" i="1"/>
  <c r="G4084" i="1"/>
  <c r="G3875" i="1"/>
  <c r="G3408" i="1"/>
  <c r="G2530" i="1"/>
  <c r="G4088" i="1"/>
  <c r="G4386" i="1"/>
  <c r="G4570" i="1"/>
  <c r="G4571" i="1"/>
  <c r="G3721" i="1"/>
  <c r="G371" i="1"/>
  <c r="G2677" i="1"/>
  <c r="G2716" i="1"/>
  <c r="G1316" i="1"/>
  <c r="G2743" i="1"/>
  <c r="G1320" i="1"/>
  <c r="G1318" i="1"/>
  <c r="G56" i="1"/>
  <c r="G478" i="1"/>
  <c r="G2904" i="1"/>
  <c r="G4194" i="1"/>
  <c r="G1276" i="1"/>
  <c r="G4106" i="1"/>
  <c r="G4202" i="1"/>
  <c r="G2162" i="1"/>
  <c r="G3350" i="1"/>
  <c r="G2163" i="1"/>
  <c r="G3967" i="1"/>
  <c r="G2164" i="1"/>
  <c r="G3693" i="1"/>
  <c r="G1071" i="1"/>
  <c r="G4064" i="1"/>
  <c r="G4601" i="1"/>
  <c r="G4446" i="1"/>
  <c r="G119" i="1"/>
  <c r="G1070" i="1"/>
  <c r="G3299" i="1"/>
  <c r="G4128" i="1"/>
  <c r="G4025" i="1"/>
  <c r="G3573" i="1"/>
  <c r="G2676" i="1"/>
  <c r="G4423" i="1"/>
  <c r="G3472" i="1"/>
  <c r="G4362" i="1"/>
  <c r="G4746" i="1"/>
  <c r="G4756" i="1"/>
  <c r="G3346" i="1"/>
  <c r="G4325" i="1"/>
  <c r="G4311" i="1"/>
  <c r="G4496" i="1"/>
  <c r="G4392" i="1"/>
  <c r="G4443" i="1"/>
  <c r="G2754" i="1"/>
  <c r="G4526" i="1"/>
  <c r="G3968" i="1"/>
  <c r="G3969" i="1"/>
  <c r="G3478" i="1"/>
  <c r="G4738" i="1"/>
  <c r="G122" i="1"/>
  <c r="G4252" i="1"/>
  <c r="G2314" i="1"/>
  <c r="G4226" i="1"/>
  <c r="G4377" i="1"/>
  <c r="G4225" i="1"/>
  <c r="G4223" i="1"/>
  <c r="G2161" i="1"/>
  <c r="G4142" i="1"/>
  <c r="G3927" i="1"/>
  <c r="G3928" i="1"/>
  <c r="G3880" i="1"/>
  <c r="G3929" i="1"/>
  <c r="G1052" i="1"/>
  <c r="G3613" i="1"/>
  <c r="G3308" i="1"/>
  <c r="G4448" i="1"/>
  <c r="G3244" i="1"/>
  <c r="G3855" i="1"/>
  <c r="G1899" i="1"/>
  <c r="G374" i="1"/>
  <c r="G2564" i="1"/>
  <c r="G1234" i="1"/>
  <c r="G1337" i="1"/>
  <c r="G1364" i="1"/>
  <c r="G200" i="1"/>
  <c r="G236" i="1"/>
  <c r="G225" i="1"/>
  <c r="G3110" i="1"/>
  <c r="G4572" i="1"/>
  <c r="G1334" i="1"/>
  <c r="G497" i="1"/>
  <c r="G1767" i="1"/>
  <c r="G1658" i="1"/>
  <c r="G3421" i="1"/>
  <c r="G3496" i="1"/>
  <c r="G2181" i="1"/>
  <c r="G608" i="1"/>
  <c r="G574" i="1"/>
  <c r="G3641" i="1"/>
  <c r="G234" i="1"/>
  <c r="G160" i="1"/>
  <c r="G2657" i="1"/>
  <c r="G1191" i="1"/>
  <c r="G3183" i="1"/>
  <c r="G3307" i="1"/>
  <c r="G1083" i="1"/>
  <c r="G242" i="1"/>
  <c r="G1162" i="1"/>
  <c r="G2534" i="1"/>
  <c r="G2235" i="1"/>
  <c r="G2070" i="1"/>
  <c r="G1667" i="1"/>
  <c r="G3871" i="1"/>
  <c r="G500" i="1"/>
  <c r="G4757" i="1"/>
  <c r="G4758" i="1"/>
  <c r="G1393" i="1"/>
  <c r="G3703" i="1"/>
  <c r="G3702" i="1"/>
  <c r="G514" i="1"/>
  <c r="G2018" i="1"/>
  <c r="G511" i="1"/>
  <c r="G1373" i="1"/>
  <c r="G516" i="1"/>
  <c r="G3663" i="1"/>
  <c r="G876" i="1"/>
  <c r="G2082" i="1"/>
  <c r="G1375" i="1"/>
  <c r="G4515" i="1"/>
  <c r="G4508" i="1"/>
  <c r="G1019" i="1"/>
  <c r="G207" i="1"/>
  <c r="G190" i="1"/>
  <c r="G765" i="1"/>
  <c r="G1030" i="1"/>
  <c r="G1031" i="1"/>
  <c r="G219" i="1"/>
  <c r="G185" i="1"/>
  <c r="G226" i="1"/>
  <c r="G182" i="1"/>
  <c r="G223" i="1"/>
  <c r="G195" i="1"/>
  <c r="G987" i="1"/>
  <c r="G3087" i="1"/>
  <c r="G1666" i="1"/>
  <c r="G764" i="1"/>
  <c r="G176" i="1"/>
  <c r="G215" i="1"/>
  <c r="G3351" i="1"/>
  <c r="G4155" i="1"/>
  <c r="G202" i="1"/>
  <c r="G493" i="1"/>
  <c r="G566" i="1"/>
  <c r="G610" i="1"/>
  <c r="G589" i="1"/>
  <c r="G602" i="1"/>
  <c r="G1609" i="1"/>
  <c r="G3111" i="1"/>
  <c r="G2535" i="1"/>
  <c r="G1178" i="1"/>
  <c r="G335" i="1"/>
  <c r="G2711" i="1"/>
  <c r="G554" i="1"/>
  <c r="G1172" i="1"/>
  <c r="G595" i="1"/>
  <c r="G522" i="1"/>
  <c r="G1906" i="1"/>
  <c r="G1744" i="1"/>
  <c r="G167" i="1"/>
  <c r="G1110" i="1"/>
  <c r="G886" i="1"/>
  <c r="G3930" i="1"/>
  <c r="G1054" i="1"/>
  <c r="G1898" i="1"/>
  <c r="G3882" i="1"/>
  <c r="G4663" i="1"/>
  <c r="G76" i="1"/>
  <c r="G75" i="1"/>
  <c r="G2858" i="1"/>
  <c r="G435" i="1"/>
  <c r="G434" i="1"/>
  <c r="G442" i="1"/>
  <c r="G2475" i="1"/>
  <c r="G1814" i="1"/>
  <c r="G1148" i="1"/>
  <c r="G2108" i="1"/>
  <c r="G2071" i="1"/>
  <c r="G2234" i="1"/>
  <c r="G4511" i="1"/>
  <c r="G64" i="1"/>
  <c r="G2338" i="1"/>
  <c r="G1902" i="1"/>
  <c r="G1242" i="1"/>
  <c r="G1004" i="1"/>
  <c r="G1002" i="1"/>
  <c r="G1005" i="1"/>
  <c r="G345" i="1"/>
  <c r="G502" i="1"/>
  <c r="G1732" i="1"/>
  <c r="G2801" i="1"/>
  <c r="G2802" i="1"/>
  <c r="G2684" i="1"/>
  <c r="G2685" i="1"/>
  <c r="G2804" i="1"/>
  <c r="G2803" i="1"/>
  <c r="G4701" i="1"/>
  <c r="G1241" i="1"/>
  <c r="G55" i="1"/>
  <c r="G51" i="1"/>
  <c r="G60" i="1"/>
  <c r="G1761" i="1"/>
  <c r="G1759" i="1"/>
  <c r="G377" i="1"/>
  <c r="G4724" i="1"/>
  <c r="G3529" i="1"/>
  <c r="G3802" i="1"/>
  <c r="G563" i="1"/>
  <c r="G889" i="1"/>
  <c r="G3594" i="1"/>
  <c r="G597" i="1"/>
  <c r="G4711" i="1"/>
  <c r="G1613" i="1"/>
  <c r="G2833" i="1"/>
  <c r="G78" i="1"/>
  <c r="G1076" i="1"/>
  <c r="G3711" i="1"/>
  <c r="G1077" i="1"/>
  <c r="G3771" i="1"/>
  <c r="G476" i="1"/>
  <c r="G4825" i="1"/>
  <c r="G4355" i="1"/>
  <c r="G4858" i="1"/>
  <c r="G3770" i="1"/>
  <c r="G4823" i="1"/>
  <c r="G4824" i="1"/>
  <c r="G887" i="1"/>
  <c r="G2031" i="1"/>
  <c r="G938" i="1"/>
  <c r="G939" i="1"/>
  <c r="G936" i="1"/>
  <c r="G937" i="1"/>
  <c r="G4094" i="1"/>
  <c r="G2060" i="1"/>
  <c r="G2039" i="1"/>
  <c r="G4092" i="1"/>
  <c r="G4093" i="1"/>
  <c r="G4091" i="1"/>
  <c r="G619" i="1"/>
  <c r="G622" i="1"/>
  <c r="G3912" i="1"/>
  <c r="G3913" i="1"/>
  <c r="G2165" i="1"/>
  <c r="G2522" i="1"/>
  <c r="G3965" i="1"/>
  <c r="G3175" i="1"/>
  <c r="G1371" i="1"/>
  <c r="G1750" i="1"/>
  <c r="G3528" i="1"/>
  <c r="G3129" i="1"/>
  <c r="G3425" i="1"/>
  <c r="G3158" i="1"/>
  <c r="G1874" i="1"/>
  <c r="G655" i="1"/>
  <c r="G2992" i="1"/>
  <c r="G2416" i="1"/>
  <c r="G4445" i="1"/>
  <c r="G4683" i="1"/>
  <c r="G4444" i="1"/>
  <c r="G4685" i="1"/>
  <c r="G4684" i="1"/>
  <c r="G3368" i="1"/>
  <c r="G3768" i="1"/>
  <c r="G4682" i="1"/>
  <c r="G2519" i="1"/>
  <c r="G1150" i="1"/>
  <c r="G4424" i="1"/>
  <c r="G4447" i="1"/>
  <c r="G4108" i="1"/>
  <c r="G1134" i="1"/>
  <c r="G2268" i="1"/>
  <c r="G4109" i="1"/>
  <c r="G4296" i="1"/>
  <c r="G2467" i="1"/>
  <c r="G1549" i="1"/>
  <c r="G4110" i="1"/>
  <c r="G1392" i="1"/>
  <c r="G3471" i="1"/>
  <c r="G2093" i="1"/>
  <c r="G3115" i="1"/>
  <c r="G3116" i="1"/>
  <c r="G2356" i="1"/>
  <c r="G2453" i="1"/>
  <c r="G3994" i="1"/>
  <c r="G2631" i="1"/>
  <c r="G1748" i="1"/>
  <c r="G1749" i="1"/>
  <c r="G3807" i="1"/>
  <c r="G1963" i="1"/>
  <c r="G1962" i="1"/>
  <c r="G2785" i="1"/>
  <c r="G1917" i="1"/>
  <c r="G3098" i="1"/>
  <c r="G2915" i="1"/>
  <c r="G1018" i="1"/>
  <c r="G1778" i="1"/>
  <c r="G3629" i="1"/>
  <c r="G108" i="1"/>
  <c r="G3533" i="1"/>
  <c r="G3401" i="1"/>
  <c r="G3318" i="1"/>
  <c r="G1146" i="1"/>
  <c r="G106" i="1"/>
  <c r="G4203" i="1"/>
  <c r="G2446" i="1"/>
  <c r="G2502" i="1"/>
  <c r="G4415" i="1"/>
  <c r="G2503" i="1"/>
  <c r="G3522" i="1"/>
  <c r="G3029" i="1"/>
  <c r="G2640" i="1"/>
  <c r="G3177" i="1"/>
  <c r="G2570" i="1"/>
  <c r="G4489" i="1"/>
  <c r="G4208" i="1"/>
  <c r="G3402" i="1"/>
  <c r="G4173" i="1"/>
  <c r="G4140" i="1"/>
  <c r="G2642" i="1"/>
  <c r="G2641" i="1"/>
  <c r="G2643" i="1"/>
  <c r="G2471" i="1"/>
  <c r="G3176" i="1"/>
  <c r="G1124" i="1"/>
  <c r="G1123" i="1"/>
  <c r="G2572" i="1"/>
  <c r="G404" i="1"/>
  <c r="G401" i="1"/>
  <c r="G412" i="1"/>
  <c r="G722" i="1"/>
  <c r="G2656" i="1"/>
  <c r="G4771" i="1"/>
  <c r="G4770" i="1"/>
  <c r="G1630" i="1"/>
  <c r="G2581" i="1"/>
  <c r="G3415" i="1"/>
  <c r="G662" i="1"/>
  <c r="G669" i="1"/>
  <c r="G460" i="1"/>
  <c r="G2773" i="1"/>
  <c r="G4615" i="1"/>
  <c r="G3358" i="1"/>
  <c r="G1284" i="1"/>
  <c r="G3503" i="1"/>
  <c r="G4073" i="1"/>
  <c r="G4069" i="1"/>
  <c r="G1283" i="1"/>
  <c r="G463" i="1"/>
  <c r="G449" i="1"/>
  <c r="G1086" i="1"/>
  <c r="G445" i="1"/>
  <c r="G458" i="1"/>
  <c r="G3638" i="1"/>
  <c r="G1424" i="1"/>
  <c r="G452" i="1"/>
  <c r="G3064" i="1"/>
  <c r="G1441" i="1"/>
  <c r="G3414" i="1"/>
  <c r="G527" i="1"/>
  <c r="G4747" i="1"/>
  <c r="G4748" i="1"/>
  <c r="G1372" i="1"/>
  <c r="G2560" i="1"/>
  <c r="G4124" i="1"/>
  <c r="G2345" i="1"/>
  <c r="G4502" i="1"/>
  <c r="G4606" i="1"/>
  <c r="G3813" i="1"/>
  <c r="G4507" i="1"/>
  <c r="G1950" i="1"/>
  <c r="G3321" i="1"/>
  <c r="G681" i="1"/>
  <c r="G4614" i="1"/>
  <c r="G4863" i="1"/>
  <c r="G3374" i="1"/>
  <c r="G3371" i="1"/>
  <c r="G3405" i="1"/>
  <c r="G2478" i="1"/>
  <c r="G1384" i="1"/>
  <c r="G149" i="1"/>
  <c r="G4335" i="1"/>
  <c r="G2428" i="1"/>
  <c r="G2483" i="1"/>
  <c r="G1844" i="1"/>
  <c r="G2407" i="1"/>
  <c r="G2580" i="1"/>
  <c r="G4414" i="1"/>
  <c r="G3295" i="1"/>
  <c r="G4653" i="1"/>
  <c r="G4802" i="1"/>
  <c r="G1445" i="1"/>
  <c r="G4680" i="1"/>
  <c r="G1368" i="1"/>
  <c r="G1032" i="1"/>
  <c r="G1409" i="1"/>
  <c r="G1033" i="1"/>
  <c r="G1034" i="1"/>
  <c r="G2353" i="1"/>
  <c r="G1055" i="1"/>
  <c r="G2166" i="1"/>
  <c r="G3734" i="1"/>
  <c r="G3673" i="1"/>
  <c r="G2541" i="1"/>
  <c r="G2913" i="1"/>
  <c r="G720" i="1"/>
  <c r="G718" i="1"/>
  <c r="G719" i="1"/>
  <c r="G696" i="1"/>
  <c r="G3804" i="1"/>
  <c r="G3738" i="1"/>
  <c r="G3510" i="1"/>
  <c r="G1404" i="1"/>
  <c r="G2644" i="1"/>
  <c r="G2324" i="1"/>
  <c r="G134" i="1"/>
  <c r="G2847" i="1"/>
  <c r="G2848" i="1"/>
  <c r="G1793" i="1"/>
  <c r="G2718" i="1"/>
  <c r="G1908" i="1"/>
  <c r="G1442" i="1"/>
  <c r="G3841" i="1"/>
  <c r="G3888" i="1"/>
  <c r="G3717" i="1"/>
  <c r="G3886" i="1"/>
  <c r="G2897" i="1"/>
  <c r="G3893" i="1"/>
  <c r="G3623" i="1"/>
  <c r="G1846" i="1"/>
  <c r="G1650" i="1"/>
  <c r="G1988" i="1"/>
  <c r="G1649" i="1"/>
  <c r="G2862" i="1"/>
  <c r="G4816" i="1"/>
  <c r="G4808" i="1"/>
  <c r="G1923" i="1"/>
  <c r="G2655" i="1"/>
  <c r="G3474" i="1"/>
  <c r="G2937" i="1"/>
  <c r="G2274" i="1"/>
  <c r="G2706" i="1"/>
  <c r="G2146" i="1"/>
  <c r="G4009" i="1"/>
  <c r="G2648" i="1"/>
  <c r="G2065" i="1"/>
  <c r="G2086" i="1"/>
  <c r="G1560" i="1"/>
  <c r="G2101" i="1"/>
  <c r="G467" i="1"/>
  <c r="G2102" i="1"/>
  <c r="G3104" i="1"/>
  <c r="G3626" i="1"/>
  <c r="G3604" i="1"/>
  <c r="G1290" i="1"/>
  <c r="G4597" i="1"/>
  <c r="G4598" i="1"/>
  <c r="G3473" i="1"/>
  <c r="G1784" i="1"/>
  <c r="G3427" i="1"/>
  <c r="G3457" i="1"/>
  <c r="G3806" i="1"/>
  <c r="G1780" i="1"/>
  <c r="G3952" i="1"/>
  <c r="G4551" i="1"/>
  <c r="G4651" i="1"/>
  <c r="G4133" i="1"/>
  <c r="G2914" i="1"/>
  <c r="G2916" i="1"/>
  <c r="G3737" i="1"/>
  <c r="G2195" i="1"/>
  <c r="G3534" i="1"/>
  <c r="G3839" i="1"/>
  <c r="G4611" i="1"/>
  <c r="G714" i="1"/>
  <c r="G369" i="1"/>
  <c r="G1182" i="1"/>
  <c r="G368" i="1"/>
  <c r="G713" i="1"/>
  <c r="G687" i="1"/>
  <c r="G4089" i="1"/>
  <c r="G4703" i="1"/>
  <c r="G2061" i="1"/>
  <c r="G2059" i="1"/>
  <c r="G3440" i="1"/>
  <c r="G2084" i="1"/>
  <c r="G2224" i="1"/>
  <c r="G1235" i="1"/>
  <c r="G66" i="1"/>
  <c r="G4035" i="1"/>
  <c r="G2596" i="1"/>
  <c r="G2597" i="1"/>
  <c r="G2595" i="1"/>
  <c r="G2981" i="1"/>
  <c r="G3150" i="1"/>
  <c r="G3139" i="1"/>
  <c r="G4490" i="1"/>
  <c r="G671" i="1"/>
  <c r="G2821" i="1"/>
  <c r="G3315" i="1"/>
  <c r="G1050" i="1"/>
  <c r="G30" i="1"/>
  <c r="G391" i="1"/>
  <c r="G1010" i="1"/>
  <c r="G2306" i="1"/>
  <c r="G2444" i="1"/>
  <c r="G2723" i="1"/>
  <c r="G2786" i="1"/>
  <c r="G2495" i="1"/>
  <c r="G2494" i="1"/>
  <c r="G2313" i="1"/>
  <c r="G3576" i="1"/>
  <c r="G2440" i="1"/>
  <c r="G3569" i="1"/>
  <c r="G2505" i="1"/>
  <c r="G2372" i="1"/>
  <c r="G2371" i="1"/>
  <c r="G331" i="1"/>
  <c r="G339" i="1"/>
  <c r="G3858" i="1"/>
  <c r="G1064" i="1"/>
  <c r="G346" i="1"/>
  <c r="G1060" i="1"/>
  <c r="G3608" i="1"/>
  <c r="G3609" i="1"/>
  <c r="G4066" i="1"/>
  <c r="G3607" i="1"/>
  <c r="G3606" i="1"/>
  <c r="G4437" i="1"/>
  <c r="G1122" i="1"/>
  <c r="G343" i="1"/>
  <c r="G3429" i="1"/>
  <c r="G284" i="1"/>
  <c r="G282" i="1"/>
  <c r="G9" i="1"/>
  <c r="G2834" i="1"/>
  <c r="G1101" i="1"/>
  <c r="G1103" i="1"/>
  <c r="G3269" i="1"/>
  <c r="G3605" i="1"/>
  <c r="G334" i="1"/>
  <c r="G2304" i="1"/>
  <c r="G4037" i="1"/>
  <c r="G319" i="1"/>
  <c r="G995" i="1"/>
  <c r="G952" i="1"/>
  <c r="G280" i="1"/>
  <c r="G3388" i="1"/>
  <c r="G3926" i="1"/>
  <c r="G4575" i="1"/>
  <c r="G3456" i="1"/>
  <c r="G1586" i="1"/>
  <c r="G1587" i="1"/>
  <c r="G1634" i="1"/>
  <c r="G1648" i="1"/>
  <c r="G1644" i="1"/>
  <c r="G1211" i="1"/>
  <c r="G977" i="1"/>
  <c r="G1040" i="1"/>
  <c r="G976" i="1"/>
  <c r="G3739" i="1"/>
  <c r="G2156" i="1"/>
  <c r="G4269" i="1"/>
  <c r="G1166" i="1"/>
  <c r="G2087" i="1"/>
  <c r="G2430" i="1"/>
  <c r="G2431" i="1"/>
  <c r="G2697" i="1"/>
  <c r="G2429" i="1"/>
  <c r="G3921" i="1"/>
  <c r="G2513" i="1"/>
  <c r="G3484" i="1"/>
  <c r="G3208" i="1"/>
  <c r="G3008" i="1"/>
  <c r="G2010" i="1"/>
  <c r="G3340" i="1"/>
  <c r="G2542" i="1"/>
  <c r="G1927" i="1"/>
  <c r="G890" i="1"/>
  <c r="G1926" i="1"/>
  <c r="G742" i="1"/>
  <c r="G1618" i="1"/>
  <c r="G4704" i="1"/>
  <c r="G2434" i="1"/>
  <c r="G4745" i="1"/>
  <c r="G4211" i="1"/>
  <c r="G2175" i="1"/>
  <c r="G4354" i="1"/>
  <c r="G3611" i="1"/>
  <c r="G2435" i="1"/>
  <c r="G4353" i="1"/>
  <c r="G4705" i="1"/>
  <c r="G3612" i="1"/>
  <c r="G4181" i="1"/>
  <c r="G3399" i="1"/>
  <c r="G3951" i="1"/>
  <c r="G2963" i="1"/>
  <c r="G4628" i="1"/>
  <c r="G4627" i="1"/>
  <c r="G3736" i="1"/>
  <c r="G3735" i="1"/>
  <c r="G4698" i="1"/>
  <c r="G4635" i="1"/>
  <c r="G4497" i="1"/>
  <c r="G3242" i="1"/>
  <c r="G4441" i="1"/>
  <c r="G4835" i="1"/>
  <c r="G2266" i="1"/>
  <c r="G3854" i="1"/>
  <c r="G4634" i="1"/>
  <c r="G3241" i="1"/>
  <c r="G4440" i="1"/>
  <c r="G3853" i="1"/>
  <c r="G2259" i="1"/>
  <c r="G3656" i="1"/>
  <c r="G2176" i="1"/>
  <c r="G4829" i="1"/>
  <c r="G758" i="1"/>
  <c r="G3276" i="1"/>
  <c r="G980" i="1"/>
  <c r="G2752" i="1"/>
  <c r="G1212" i="1"/>
  <c r="G4180" i="1"/>
  <c r="G3643" i="1"/>
  <c r="G3554" i="1"/>
  <c r="G2439" i="1"/>
  <c r="G2875" i="1"/>
  <c r="G4826" i="1"/>
  <c r="G2852" i="1"/>
  <c r="G600" i="1"/>
  <c r="G3659" i="1"/>
  <c r="G1599" i="1"/>
  <c r="G2695" i="1"/>
  <c r="G469" i="1"/>
  <c r="G472" i="1"/>
  <c r="G28" i="1"/>
  <c r="G2002" i="1"/>
  <c r="G1768" i="1"/>
  <c r="G1428" i="1"/>
  <c r="G4405" i="1"/>
  <c r="G3685" i="1"/>
  <c r="G572" i="1"/>
  <c r="G4491" i="1"/>
  <c r="G3671" i="1"/>
  <c r="G3420" i="1"/>
  <c r="G2537" i="1"/>
  <c r="G1513" i="1"/>
  <c r="G613" i="1"/>
  <c r="G3413" i="1"/>
  <c r="G4134" i="1"/>
  <c r="G2310" i="1"/>
  <c r="G2426" i="1"/>
  <c r="G2307" i="1"/>
  <c r="G3033" i="1"/>
  <c r="G3032" i="1"/>
  <c r="G4055" i="1"/>
  <c r="G2497" i="1"/>
  <c r="G3745" i="1"/>
  <c r="G3746" i="1"/>
  <c r="G4214" i="1"/>
  <c r="G3743" i="1"/>
  <c r="G3046" i="1"/>
  <c r="G3109" i="1"/>
  <c r="G2789" i="1"/>
  <c r="G2424" i="1"/>
  <c r="G2423" i="1"/>
  <c r="G2427" i="1"/>
  <c r="G2451" i="1"/>
  <c r="G4000" i="1"/>
  <c r="G3037" i="1"/>
  <c r="G2425" i="1"/>
  <c r="G3047" i="1"/>
  <c r="G3045" i="1"/>
  <c r="G3043" i="1"/>
  <c r="G3097" i="1"/>
  <c r="G2312" i="1"/>
  <c r="G2311" i="1"/>
  <c r="G2308" i="1"/>
  <c r="G3042" i="1"/>
  <c r="G3038" i="1"/>
  <c r="G4019" i="1"/>
  <c r="G4074" i="1"/>
  <c r="G3758" i="1"/>
  <c r="G4230" i="1"/>
  <c r="G4222" i="1"/>
  <c r="G3759" i="1"/>
  <c r="G2390" i="1"/>
  <c r="G3317" i="1"/>
  <c r="G3112" i="1"/>
  <c r="G2377" i="1"/>
  <c r="G4548" i="1"/>
  <c r="G3741" i="1"/>
  <c r="G3696" i="1"/>
  <c r="G3697" i="1"/>
  <c r="G2919" i="1"/>
  <c r="G2380" i="1"/>
  <c r="G3742" i="1"/>
  <c r="G3762" i="1"/>
  <c r="G3036" i="1"/>
  <c r="G3740" i="1"/>
  <c r="G3698" i="1"/>
  <c r="G3495" i="1"/>
  <c r="G3470" i="1"/>
  <c r="G2450" i="1"/>
  <c r="G545" i="1"/>
  <c r="G4517" i="1"/>
  <c r="G3154" i="1"/>
  <c r="G3417" i="1"/>
  <c r="G3157" i="1"/>
  <c r="G984" i="1"/>
  <c r="G2072" i="1"/>
  <c r="G1617" i="1"/>
  <c r="G1251" i="1"/>
  <c r="G3418" i="1"/>
  <c r="G4422" i="1"/>
  <c r="G4442" i="1"/>
  <c r="G2660" i="1"/>
  <c r="G539" i="1"/>
  <c r="G3595" i="1"/>
  <c r="G1348" i="1"/>
  <c r="G1883" i="1"/>
  <c r="G3303" i="1"/>
  <c r="G1401" i="1"/>
  <c r="G1329" i="1"/>
  <c r="G4589" i="1"/>
  <c r="G760" i="1"/>
  <c r="G761" i="1"/>
  <c r="G1330" i="1"/>
  <c r="G759" i="1"/>
  <c r="G762" i="1"/>
  <c r="G763" i="1"/>
  <c r="G227" i="1"/>
  <c r="G577" i="1"/>
  <c r="G3530" i="1"/>
  <c r="G881" i="1"/>
  <c r="G4712" i="1"/>
  <c r="G3863" i="1"/>
  <c r="G2909" i="1"/>
  <c r="G930" i="1"/>
  <c r="G755" i="1"/>
  <c r="G611" i="1"/>
  <c r="G1395" i="1"/>
  <c r="G643" i="1"/>
  <c r="G2832" i="1"/>
  <c r="G933" i="1"/>
  <c r="G757" i="1"/>
  <c r="G756" i="1"/>
  <c r="G932" i="1"/>
  <c r="G754" i="1"/>
  <c r="G3591" i="1"/>
  <c r="G2558" i="1"/>
  <c r="G2879" i="1"/>
  <c r="G271" i="1"/>
  <c r="G262" i="1"/>
  <c r="G3718" i="1"/>
  <c r="G337" i="1"/>
  <c r="G2032" i="1"/>
  <c r="G164" i="1"/>
  <c r="G1514" i="1"/>
  <c r="G1694" i="1"/>
  <c r="G1693" i="1"/>
  <c r="G413" i="1"/>
  <c r="G1114" i="1"/>
  <c r="G4542" i="1"/>
  <c r="G4195" i="1"/>
  <c r="G4304" i="1"/>
  <c r="G1807" i="1"/>
  <c r="G1600" i="1"/>
  <c r="G1815" i="1"/>
  <c r="G375" i="1"/>
  <c r="G361" i="1"/>
  <c r="G1816" i="1"/>
  <c r="G426" i="1"/>
  <c r="G390" i="1"/>
  <c r="G406" i="1"/>
  <c r="G364" i="1"/>
  <c r="G385" i="1"/>
  <c r="G399" i="1"/>
  <c r="G418" i="1"/>
  <c r="G396" i="1"/>
  <c r="G422" i="1"/>
  <c r="G393" i="1"/>
  <c r="G4822" i="1"/>
  <c r="G4821" i="1"/>
  <c r="G2997" i="1"/>
  <c r="G1226" i="1"/>
  <c r="G2922" i="1"/>
  <c r="G3879" i="1"/>
  <c r="G1872" i="1"/>
  <c r="G1511" i="1"/>
  <c r="G373" i="1"/>
  <c r="G3254" i="1"/>
  <c r="G3253" i="1"/>
  <c r="G3255" i="1"/>
  <c r="G3311" i="1"/>
  <c r="G1965" i="1"/>
  <c r="G2859" i="1"/>
  <c r="G3134" i="1"/>
  <c r="G908" i="1"/>
  <c r="G2860" i="1"/>
  <c r="G2861" i="1"/>
  <c r="G2996" i="1"/>
  <c r="G1661" i="1"/>
  <c r="G1195" i="1"/>
  <c r="G362" i="1"/>
  <c r="G366" i="1"/>
  <c r="G3257" i="1"/>
  <c r="G2594" i="1"/>
  <c r="G3572" i="1"/>
  <c r="G379" i="1"/>
  <c r="G388" i="1"/>
  <c r="G4616" i="1"/>
  <c r="G1510" i="1"/>
  <c r="G4617" i="1"/>
  <c r="G4618" i="1"/>
  <c r="G895" i="1"/>
  <c r="G1742" i="1"/>
  <c r="G397" i="1"/>
  <c r="G3452" i="1"/>
  <c r="G2030" i="1"/>
  <c r="G408" i="1"/>
  <c r="G2698" i="1"/>
  <c r="G3784" i="1"/>
  <c r="G929" i="1"/>
  <c r="G264" i="1"/>
  <c r="G723" i="1"/>
  <c r="G220" i="1"/>
  <c r="G4157" i="1"/>
  <c r="G4281" i="1"/>
  <c r="G3751" i="1"/>
  <c r="G3585" i="1"/>
  <c r="G1541" i="1"/>
  <c r="G665" i="1"/>
  <c r="G2612" i="1"/>
  <c r="G965" i="1"/>
  <c r="G2611" i="1"/>
  <c r="G966" i="1"/>
  <c r="G1995" i="1"/>
  <c r="G1885" i="1"/>
  <c r="G4846" i="1"/>
  <c r="G2983" i="1"/>
  <c r="G963" i="1"/>
  <c r="G964" i="1"/>
  <c r="G2973" i="1"/>
  <c r="G666" i="1"/>
  <c r="G1887" i="1"/>
  <c r="G2106" i="1"/>
  <c r="G4667" i="1"/>
  <c r="G2759" i="1"/>
  <c r="G2586" i="1"/>
  <c r="G1485" i="1"/>
  <c r="G3118" i="1"/>
  <c r="G2026" i="1"/>
  <c r="G4198" i="1"/>
  <c r="G4865" i="1"/>
  <c r="G1811" i="1"/>
  <c r="G4111" i="1"/>
  <c r="G2477" i="1"/>
  <c r="G4118" i="1"/>
  <c r="G1387" i="1"/>
  <c r="G4027" i="1"/>
  <c r="G3901" i="1"/>
  <c r="G2383" i="1"/>
  <c r="G3754" i="1"/>
  <c r="G3755" i="1"/>
  <c r="G3756" i="1"/>
  <c r="G877" i="1"/>
  <c r="G2940" i="1"/>
  <c r="G2917" i="1"/>
  <c r="G2918" i="1"/>
  <c r="G2501" i="1"/>
  <c r="G2445" i="1"/>
  <c r="G2498" i="1"/>
  <c r="G2500" i="1"/>
  <c r="G2246" i="1"/>
  <c r="G4612" i="1"/>
  <c r="G4699" i="1"/>
  <c r="G1016" i="1"/>
  <c r="G4100" i="1"/>
  <c r="G1747" i="1"/>
  <c r="G2528" i="1"/>
  <c r="G625" i="1"/>
  <c r="G1515" i="1"/>
  <c r="G684" i="1"/>
  <c r="G498" i="1"/>
  <c r="G4533" i="1"/>
  <c r="G1546" i="1"/>
  <c r="G4827" i="1"/>
  <c r="G1637" i="1"/>
  <c r="G3925" i="1"/>
  <c r="G356" i="1"/>
  <c r="G4313" i="1"/>
  <c r="G4285" i="1"/>
  <c r="G2783" i="1"/>
  <c r="G1327" i="1"/>
  <c r="G4819" i="1"/>
  <c r="G4112" i="1"/>
  <c r="G1636" i="1"/>
  <c r="G4621" i="1"/>
  <c r="G1836" i="1"/>
  <c r="G3920" i="1"/>
  <c r="G2344" i="1"/>
  <c r="G1570" i="1"/>
  <c r="G1643" i="1"/>
  <c r="G1642" i="1"/>
  <c r="G1645" i="1"/>
  <c r="G1646" i="1"/>
  <c r="G4234" i="1"/>
  <c r="G3924" i="1"/>
  <c r="G3144" i="1"/>
  <c r="G624" i="1"/>
  <c r="G644" i="1"/>
  <c r="G3148" i="1"/>
  <c r="G978" i="1"/>
  <c r="G974" i="1"/>
  <c r="G627" i="1"/>
  <c r="G629" i="1"/>
  <c r="G2190" i="1"/>
  <c r="G1394" i="1"/>
  <c r="G975" i="1"/>
  <c r="G4765" i="1"/>
  <c r="G628" i="1"/>
  <c r="G3162" i="1"/>
  <c r="G1855" i="1"/>
  <c r="G616" i="1"/>
  <c r="G1984" i="1"/>
  <c r="G3152" i="1"/>
  <c r="G2091" i="1"/>
  <c r="G1856" i="1"/>
  <c r="G626" i="1"/>
  <c r="G4456" i="1"/>
  <c r="G2343" i="1"/>
  <c r="G4300" i="1"/>
  <c r="G4256" i="1"/>
  <c r="G3147" i="1"/>
  <c r="G4098" i="1"/>
  <c r="G1358" i="1"/>
  <c r="G4099" i="1"/>
  <c r="G1041" i="1"/>
  <c r="G2006" i="1"/>
  <c r="G2991" i="1"/>
  <c r="G3678" i="1"/>
  <c r="G2374" i="1"/>
  <c r="G3956" i="1"/>
  <c r="G2921" i="1"/>
  <c r="G4026" i="1"/>
  <c r="G2645" i="1"/>
  <c r="G3392" i="1"/>
  <c r="G2448" i="1"/>
  <c r="G3566" i="1"/>
  <c r="G4168" i="1"/>
  <c r="G3753" i="1"/>
  <c r="G3757" i="1"/>
  <c r="G3102" i="1"/>
  <c r="G3022" i="1"/>
  <c r="G3694" i="1"/>
  <c r="G3761" i="1"/>
  <c r="G3447" i="1"/>
  <c r="G4794" i="1"/>
  <c r="G1017" i="1"/>
  <c r="G1982" i="1"/>
  <c r="G1662" i="1"/>
  <c r="G894" i="1"/>
  <c r="G2720" i="1"/>
  <c r="G2496" i="1"/>
  <c r="G2571" i="1"/>
  <c r="G2573" i="1"/>
  <c r="G3686" i="1"/>
  <c r="G3700" i="1"/>
  <c r="G2748" i="1"/>
  <c r="G3430" i="1"/>
  <c r="G2686" i="1"/>
  <c r="G4101" i="1"/>
  <c r="G3380" i="1"/>
  <c r="G2075" i="1"/>
  <c r="G47" i="1"/>
  <c r="G774" i="1"/>
  <c r="G2283" i="1"/>
  <c r="G1336" i="1"/>
  <c r="G3061" i="1"/>
  <c r="G4034" i="1"/>
  <c r="G4710" i="1"/>
  <c r="G3379" i="1"/>
  <c r="G3378" i="1"/>
  <c r="G2346" i="1"/>
  <c r="G59" i="1"/>
  <c r="G1309" i="1"/>
  <c r="G4638" i="1"/>
  <c r="G3168" i="1"/>
  <c r="G4637" i="1"/>
  <c r="G3376" i="1"/>
  <c r="G4031" i="1"/>
  <c r="G3877" i="1"/>
  <c r="G2923" i="1"/>
  <c r="G1955" i="1"/>
  <c r="G2076" i="1"/>
  <c r="G1569" i="1"/>
  <c r="G2249" i="1"/>
  <c r="G4105" i="1"/>
  <c r="G253" i="1"/>
  <c r="G4271" i="1"/>
  <c r="G4314" i="1"/>
  <c r="G633" i="1"/>
  <c r="G1864" i="1"/>
  <c r="G4656" i="1"/>
  <c r="G3747" i="1"/>
  <c r="G2336" i="1"/>
  <c r="G3015" i="1"/>
  <c r="G1006" i="1"/>
  <c r="G2348" i="1"/>
  <c r="G3142" i="1"/>
  <c r="G4153" i="1"/>
  <c r="G4764" i="1"/>
  <c r="G4152" i="1"/>
  <c r="G4151" i="1"/>
  <c r="G4780" i="1"/>
  <c r="G3275" i="1"/>
  <c r="G4661" i="1"/>
  <c r="G4766" i="1"/>
  <c r="G4767" i="1"/>
  <c r="G1007" i="1"/>
  <c r="G276" i="1"/>
  <c r="G1795" i="1"/>
  <c r="G166" i="1"/>
  <c r="G2536" i="1"/>
  <c r="G601" i="1"/>
  <c r="G1516" i="1"/>
  <c r="G2270" i="1"/>
  <c r="G3030" i="1"/>
  <c r="G4123" i="1"/>
  <c r="G2633" i="1"/>
  <c r="G2810" i="1"/>
  <c r="G2454" i="1"/>
  <c r="G2604" i="1"/>
  <c r="G4781" i="1"/>
  <c r="G2934" i="1"/>
  <c r="G2835" i="1"/>
  <c r="G4175" i="1"/>
  <c r="G3065" i="1"/>
  <c r="G6" i="1"/>
  <c r="G4590" i="1"/>
  <c r="G3068" i="1"/>
  <c r="G2998" i="1"/>
  <c r="G5" i="1"/>
  <c r="G3067" i="1"/>
  <c r="G2770" i="1"/>
  <c r="G4289" i="1"/>
  <c r="G1733" i="1"/>
  <c r="G4224" i="1"/>
  <c r="G2936" i="1"/>
  <c r="G2632" i="1"/>
  <c r="G1701" i="1"/>
  <c r="G4691" i="1"/>
  <c r="G3259" i="1"/>
  <c r="G3020" i="1"/>
  <c r="G2994" i="1"/>
  <c r="G2889" i="1"/>
  <c r="G2890" i="1"/>
  <c r="G1075" i="1"/>
  <c r="G8" i="1"/>
  <c r="G2887" i="1"/>
  <c r="G2888" i="1"/>
  <c r="G1026" i="1"/>
  <c r="G1994" i="1"/>
  <c r="G2939" i="1"/>
  <c r="G2359" i="1"/>
  <c r="G2990" i="1"/>
  <c r="G2935" i="1"/>
  <c r="G3898" i="1"/>
  <c r="G3935" i="1"/>
  <c r="G2899" i="1"/>
  <c r="G2898" i="1"/>
  <c r="G2808" i="1"/>
  <c r="G4799" i="1"/>
  <c r="G2874" i="1"/>
  <c r="G4170" i="1"/>
  <c r="G1530" i="1"/>
  <c r="G3127" i="1"/>
  <c r="G3173" i="1"/>
  <c r="G7" i="1"/>
  <c r="G959" i="1"/>
  <c r="G4174" i="1"/>
  <c r="G2745" i="1"/>
  <c r="G2744" i="1"/>
  <c r="G3644" i="1"/>
  <c r="G2635" i="1"/>
  <c r="G2634" i="1"/>
  <c r="G2625" i="1"/>
  <c r="G1806" i="1"/>
  <c r="G3" i="1"/>
  <c r="G2805" i="1"/>
  <c r="G2806" i="1"/>
  <c r="G2742" i="1"/>
  <c r="G2741" i="1"/>
  <c r="G2460" i="1"/>
  <c r="G2951" i="1"/>
  <c r="G3224" i="1"/>
  <c r="G2040" i="1"/>
  <c r="G2932" i="1"/>
  <c r="G3867" i="1"/>
  <c r="G2873" i="1"/>
  <c r="G3250" i="1"/>
  <c r="G2995" i="1"/>
  <c r="G2944" i="1"/>
  <c r="G2942" i="1"/>
  <c r="G2910" i="1"/>
  <c r="G2920" i="1"/>
  <c r="G3870" i="1"/>
  <c r="G3645" i="1"/>
  <c r="G2907" i="1"/>
  <c r="G3001" i="1"/>
  <c r="G3052" i="1"/>
  <c r="G3069" i="1"/>
  <c r="G4695" i="1"/>
  <c r="G1039" i="1"/>
  <c r="G1048" i="1"/>
  <c r="G2000" i="1"/>
  <c r="G233" i="1"/>
  <c r="G145" i="1"/>
  <c r="G3523" i="1"/>
  <c r="G3297" i="1"/>
  <c r="G2539" i="1"/>
  <c r="G592" i="1"/>
  <c r="G1429" i="1"/>
  <c r="G491" i="1"/>
  <c r="G3642" i="1"/>
  <c r="G3296" i="1"/>
  <c r="G2328" i="1"/>
  <c r="G4436" i="1"/>
  <c r="G4420" i="1"/>
  <c r="G4274" i="1"/>
  <c r="G4648" i="1"/>
  <c r="G2599" i="1"/>
  <c r="G4299" i="1"/>
  <c r="G4215" i="1"/>
  <c r="G4259" i="1"/>
  <c r="G2036" i="1"/>
  <c r="G3274" i="1"/>
  <c r="G3273" i="1"/>
  <c r="G4620" i="1"/>
  <c r="G4298" i="1"/>
  <c r="G2470" i="1"/>
  <c r="G4097" i="1"/>
  <c r="G2600" i="1"/>
  <c r="G3272" i="1"/>
  <c r="G2037" i="1"/>
  <c r="G3977" i="1"/>
  <c r="G4806" i="1"/>
  <c r="G4807" i="1"/>
  <c r="G1464" i="1"/>
  <c r="G1414" i="1"/>
  <c r="G1466" i="1"/>
  <c r="G549" i="1"/>
  <c r="G3778" i="1"/>
  <c r="G2945" i="1"/>
  <c r="G4257" i="1"/>
  <c r="G2551" i="1"/>
  <c r="G4523" i="1"/>
  <c r="G4524" i="1"/>
  <c r="G4525" i="1"/>
  <c r="G1349" i="1"/>
  <c r="G3777" i="1"/>
  <c r="G3782" i="1"/>
  <c r="G896" i="1"/>
  <c r="G352" i="1"/>
  <c r="G3774" i="1"/>
  <c r="G682" i="1"/>
  <c r="G4632" i="1"/>
  <c r="G3688" i="1"/>
  <c r="G1481" i="1"/>
  <c r="G1480" i="1"/>
  <c r="G1482" i="1"/>
  <c r="G3972" i="1"/>
  <c r="G2823" i="1"/>
  <c r="G2780" i="1"/>
  <c r="G2629" i="1"/>
  <c r="G2822" i="1"/>
  <c r="G2781" i="1"/>
  <c r="G2432" i="1"/>
  <c r="G2360" i="1"/>
  <c r="G2512" i="1"/>
  <c r="G2420" i="1"/>
  <c r="G1287" i="1"/>
  <c r="G1947" i="1"/>
  <c r="G2123" i="1"/>
  <c r="G1651" i="1"/>
  <c r="G4113" i="1"/>
  <c r="G3096" i="1"/>
  <c r="G1149" i="1"/>
  <c r="G1087" i="1"/>
  <c r="G1550" i="1"/>
  <c r="G3995" i="1"/>
  <c r="G1588" i="1"/>
  <c r="G471" i="1"/>
  <c r="G1547" i="1"/>
  <c r="G3113" i="1"/>
  <c r="G3114" i="1"/>
  <c r="G3792" i="1"/>
  <c r="G2688" i="1"/>
  <c r="G4421" i="1"/>
  <c r="G1660" i="1"/>
  <c r="G2124" i="1"/>
  <c r="G3136" i="1"/>
  <c r="G1951" i="1"/>
  <c r="G4630" i="1"/>
  <c r="G2251" i="1"/>
  <c r="G3312" i="1"/>
  <c r="G2125" i="1"/>
  <c r="G3544" i="1"/>
  <c r="G2017" i="1"/>
  <c r="G2561" i="1"/>
  <c r="G2333" i="1"/>
  <c r="G3220" i="1"/>
  <c r="G2796" i="1"/>
  <c r="G2799" i="1"/>
  <c r="G142" i="1"/>
  <c r="G1949" i="1"/>
  <c r="G139" i="1"/>
  <c r="G2386" i="1"/>
  <c r="G1975" i="1"/>
  <c r="G1659" i="1"/>
  <c r="G1704" i="1"/>
  <c r="G29" i="1"/>
  <c r="G2740" i="1"/>
  <c r="G381" i="1"/>
  <c r="G690" i="1"/>
  <c r="G1728" i="1"/>
  <c r="G2877" i="1"/>
  <c r="G153" i="1"/>
  <c r="G84" i="1"/>
  <c r="G3538" i="1"/>
  <c r="G3558" i="1"/>
  <c r="G2713" i="1"/>
  <c r="G82" i="1"/>
  <c r="G4247" i="1"/>
  <c r="G1013" i="1"/>
  <c r="G3143" i="1"/>
  <c r="G80" i="1"/>
  <c r="G83" i="1"/>
  <c r="G81" i="1"/>
  <c r="G4284" i="1"/>
  <c r="G2699" i="1"/>
  <c r="G2851" i="1"/>
  <c r="G1953" i="1"/>
  <c r="G2715" i="1"/>
  <c r="G2714" i="1"/>
  <c r="G2849" i="1"/>
  <c r="G2878" i="1"/>
  <c r="G4477" i="1"/>
  <c r="G3570" i="1"/>
  <c r="G2850" i="1"/>
  <c r="G392" i="1"/>
  <c r="G4521" i="1"/>
  <c r="G1142" i="1"/>
  <c r="G378" i="1"/>
  <c r="G380" i="1"/>
  <c r="G1209" i="1"/>
  <c r="G395" i="1"/>
  <c r="G431" i="1"/>
  <c r="G1997" i="1"/>
  <c r="G169" i="1"/>
  <c r="G2033" i="1"/>
  <c r="G1179" i="1"/>
  <c r="G3864" i="1"/>
  <c r="G231" i="1"/>
  <c r="G4751" i="1"/>
  <c r="G1177" i="1"/>
  <c r="G1882" i="1"/>
  <c r="G962" i="1"/>
  <c r="G1307" i="1"/>
  <c r="G1168" i="1"/>
  <c r="G2755" i="1"/>
  <c r="G4535" i="1"/>
  <c r="G2866" i="1"/>
  <c r="G2772" i="1"/>
  <c r="G2774" i="1"/>
  <c r="G2807" i="1"/>
  <c r="G2809" i="1"/>
  <c r="G2811" i="1"/>
  <c r="G2681" i="1"/>
  <c r="G2667" i="1"/>
  <c r="G1709" i="1"/>
  <c r="G3169" i="1"/>
  <c r="G1710" i="1"/>
  <c r="G773" i="1"/>
  <c r="G1236" i="1"/>
  <c r="G1238" i="1"/>
  <c r="G1237" i="1"/>
  <c r="G1239" i="1"/>
  <c r="G1438" i="1"/>
  <c r="G36" i="1"/>
  <c r="G1601" i="1"/>
  <c r="G1367" i="1"/>
  <c r="G68" i="1"/>
  <c r="G58" i="1"/>
  <c r="G2844" i="1"/>
  <c r="G22" i="1"/>
  <c r="G2927" i="1"/>
  <c r="G3366" i="1"/>
  <c r="G74" i="1"/>
  <c r="G2738" i="1"/>
  <c r="G2666" i="1"/>
  <c r="G2732" i="1"/>
  <c r="G2739" i="1"/>
  <c r="G4096" i="1"/>
  <c r="G4095" i="1"/>
  <c r="G4036" i="1"/>
  <c r="G2240" i="1"/>
  <c r="G2242" i="1"/>
  <c r="G2243" i="1"/>
  <c r="G2241" i="1"/>
  <c r="G4668" i="1"/>
  <c r="G1225" i="1"/>
  <c r="G1223" i="1"/>
  <c r="G4033" i="1"/>
  <c r="G1222" i="1"/>
  <c r="G2924" i="1"/>
  <c r="G3363" i="1"/>
  <c r="G4104" i="1"/>
  <c r="G4032" i="1"/>
  <c r="G1220" i="1"/>
  <c r="G3362" i="1"/>
  <c r="G2926" i="1"/>
  <c r="G1224" i="1"/>
  <c r="G2829" i="1"/>
  <c r="G2830" i="1"/>
  <c r="G2925" i="1"/>
  <c r="G3361" i="1"/>
  <c r="G3878" i="1"/>
  <c r="G2355" i="1"/>
  <c r="G480" i="1"/>
  <c r="G2672" i="1"/>
  <c r="G1974" i="1"/>
  <c r="G61" i="1"/>
  <c r="G2731" i="1"/>
  <c r="G3218" i="1"/>
  <c r="G3216" i="1"/>
  <c r="G73" i="1"/>
  <c r="G1440" i="1"/>
  <c r="G72" i="1"/>
  <c r="G347" i="1"/>
  <c r="G1233" i="1"/>
  <c r="G1439" i="1"/>
  <c r="G2217" i="1"/>
  <c r="G4775" i="1"/>
  <c r="G4102" i="1"/>
  <c r="G4669" i="1"/>
  <c r="G4554" i="1"/>
  <c r="G3541" i="1"/>
  <c r="G4465" i="1"/>
  <c r="G2100" i="1"/>
  <c r="G4410" i="1"/>
  <c r="G1578" i="1"/>
  <c r="G2285" i="1"/>
  <c r="G4791" i="1"/>
  <c r="G4220" i="1"/>
  <c r="G4144" i="1"/>
  <c r="G4346" i="1"/>
  <c r="G2239" i="1"/>
  <c r="G2238" i="1"/>
  <c r="G3531" i="1"/>
  <c r="G3838" i="1"/>
  <c r="G4760" i="1"/>
  <c r="G1366" i="1"/>
  <c r="G14" i="1"/>
  <c r="G18" i="1"/>
  <c r="G17" i="1"/>
  <c r="G485" i="1"/>
  <c r="G486" i="1"/>
  <c r="G2795" i="1"/>
  <c r="G2792" i="1"/>
  <c r="G2661" i="1"/>
  <c r="G2794" i="1"/>
  <c r="G3021" i="1"/>
  <c r="G3649" i="1"/>
  <c r="G2790" i="1"/>
  <c r="G2791" i="1"/>
  <c r="G4503" i="1"/>
  <c r="G4593" i="1"/>
  <c r="G4343" i="1"/>
  <c r="G3648" i="1"/>
  <c r="G3542" i="1"/>
  <c r="G2317" i="1"/>
  <c r="G1379" i="1"/>
  <c r="G4345" i="1"/>
  <c r="G4344" i="1"/>
  <c r="G3564" i="1"/>
  <c r="G3647" i="1"/>
  <c r="G2735" i="1"/>
  <c r="G2316" i="1"/>
  <c r="G2668" i="1"/>
  <c r="G2298" i="1"/>
  <c r="G3365" i="1"/>
  <c r="G3364" i="1"/>
  <c r="G3333" i="1"/>
  <c r="G1459" i="1"/>
  <c r="G1315" i="1"/>
  <c r="G4049" i="1"/>
  <c r="G1313" i="1"/>
  <c r="G13" i="1"/>
  <c r="G1310" i="1"/>
  <c r="G1311" i="1"/>
  <c r="G1314" i="1"/>
  <c r="G65" i="1"/>
  <c r="G4479" i="1"/>
  <c r="G4478" i="1"/>
  <c r="G4480" i="1"/>
  <c r="G15" i="1"/>
  <c r="G16" i="1"/>
  <c r="G11" i="1"/>
  <c r="G4050" i="1"/>
  <c r="G2683" i="1"/>
  <c r="G1363" i="1"/>
  <c r="G2479" i="1"/>
  <c r="G2734" i="1"/>
  <c r="G2928" i="1"/>
  <c r="G1095" i="1"/>
  <c r="G1577" i="1"/>
  <c r="G3166" i="1"/>
  <c r="G1567" i="1"/>
  <c r="G2012" i="1"/>
  <c r="G2013" i="1"/>
  <c r="G4388" i="1"/>
  <c r="G1312" i="1"/>
  <c r="G3251" i="1"/>
  <c r="G1437" i="1"/>
  <c r="G3328" i="1"/>
  <c r="G3944" i="1"/>
  <c r="G96" i="1"/>
  <c r="G110" i="1"/>
  <c r="G97" i="1"/>
  <c r="G99" i="1"/>
  <c r="G94" i="1"/>
  <c r="G3137" i="1"/>
  <c r="G86" i="1"/>
  <c r="G92" i="1"/>
  <c r="G2189" i="1"/>
  <c r="G2636" i="1"/>
  <c r="G100" i="1"/>
  <c r="G2882" i="1"/>
  <c r="G1216" i="1"/>
  <c r="G2507" i="1"/>
  <c r="G3832" i="1"/>
  <c r="G3725" i="1"/>
  <c r="G3728" i="1"/>
  <c r="G3982" i="1"/>
  <c r="G4077" i="1"/>
  <c r="G4458" i="1"/>
  <c r="G4514" i="1"/>
  <c r="G3053" i="1"/>
  <c r="G4541" i="1"/>
  <c r="G3874" i="1"/>
  <c r="G459" i="1"/>
  <c r="G441" i="1"/>
  <c r="G439" i="1"/>
  <c r="G1293" i="1"/>
  <c r="G437" i="1"/>
  <c r="G3817" i="1"/>
  <c r="G3962" i="1"/>
  <c r="G2232" i="1"/>
  <c r="G1847" i="1"/>
  <c r="G2598" i="1"/>
  <c r="G961" i="1"/>
  <c r="G1543" i="1"/>
  <c r="G659" i="1"/>
  <c r="G1819" i="1"/>
  <c r="G1152" i="1"/>
  <c r="G3225" i="1"/>
  <c r="G2968" i="1"/>
  <c r="G3646" i="1"/>
  <c r="G4125" i="1"/>
  <c r="G2264" i="1"/>
  <c r="G1682" i="1"/>
  <c r="G1738" i="1"/>
  <c r="G4312" i="1"/>
  <c r="G730" i="1"/>
  <c r="G4457" i="1"/>
  <c r="G875" i="1"/>
  <c r="G2167" i="1"/>
  <c r="G4828" i="1"/>
  <c r="G1681" i="1"/>
  <c r="G738" i="1"/>
  <c r="G1507" i="1"/>
  <c r="G3748" i="1"/>
  <c r="G2398" i="1"/>
  <c r="G37" i="1"/>
  <c r="G1933" i="1"/>
  <c r="G57" i="1"/>
  <c r="G38" i="1"/>
  <c r="G470" i="1"/>
  <c r="G2281" i="1"/>
  <c r="G40" i="1"/>
  <c r="G2280" i="1"/>
  <c r="G2282" i="1"/>
  <c r="G2179" i="1"/>
  <c r="G1106" i="1"/>
  <c r="G1104" i="1"/>
  <c r="G1102" i="1"/>
  <c r="G1105" i="1"/>
  <c r="G2469" i="1"/>
  <c r="G1696" i="1"/>
  <c r="G1695" i="1"/>
  <c r="G3180" i="1"/>
  <c r="G3193" i="1"/>
  <c r="G250" i="1"/>
  <c r="G141" i="1"/>
  <c r="G3627" i="1"/>
  <c r="G1116" i="1"/>
  <c r="G146" i="1"/>
  <c r="G2168" i="1"/>
  <c r="G135" i="1"/>
  <c r="G4126" i="1"/>
  <c r="G4127" i="1"/>
  <c r="G955" i="1"/>
  <c r="G954" i="1"/>
  <c r="G2350" i="1"/>
  <c r="G2506" i="1"/>
  <c r="G2960" i="1"/>
  <c r="G1321" i="1"/>
  <c r="G1817" i="1"/>
  <c r="G355" i="1"/>
  <c r="G534" i="1"/>
  <c r="G538" i="1"/>
  <c r="G3557" i="1"/>
  <c r="G1517" i="1"/>
  <c r="G1015" i="1"/>
  <c r="G541" i="1"/>
  <c r="G540" i="1"/>
  <c r="G394" i="1"/>
  <c r="G1591" i="1"/>
  <c r="G1592" i="1"/>
  <c r="G2817" i="1"/>
  <c r="G3469" i="1"/>
  <c r="G3465" i="1"/>
  <c r="G3464" i="1"/>
  <c r="G3467" i="1"/>
  <c r="G3466" i="1"/>
  <c r="G3468" i="1"/>
  <c r="G935" i="1"/>
  <c r="G2554" i="1"/>
  <c r="G3268" i="1"/>
  <c r="G2966" i="1"/>
  <c r="G999" i="1"/>
  <c r="G4041" i="1"/>
  <c r="G2902" i="1"/>
  <c r="G1000" i="1"/>
  <c r="G3017" i="1"/>
  <c r="G487" i="1"/>
  <c r="G3485" i="1"/>
  <c r="G2063" i="1"/>
  <c r="G2965" i="1"/>
  <c r="G3549" i="1"/>
  <c r="G3548" i="1"/>
  <c r="G488" i="1"/>
  <c r="G2088" i="1"/>
  <c r="G2068" i="1"/>
  <c r="G489" i="1"/>
  <c r="G2067" i="1"/>
  <c r="G2089" i="1"/>
  <c r="G2066" i="1"/>
  <c r="G3267" i="1"/>
  <c r="G2104" i="1"/>
  <c r="G998" i="1"/>
  <c r="G2901" i="1"/>
  <c r="G4040" i="1"/>
  <c r="G3316" i="1"/>
  <c r="G2358" i="1"/>
  <c r="G4163" i="1"/>
  <c r="G3661" i="1"/>
  <c r="G2206" i="1"/>
  <c r="G1958" i="1"/>
  <c r="G1001" i="1"/>
  <c r="G2610" i="1"/>
  <c r="G2819" i="1"/>
  <c r="G2818" i="1"/>
  <c r="G997" i="1"/>
  <c r="G4042" i="1"/>
  <c r="G3089" i="1"/>
  <c r="G2638" i="1"/>
  <c r="G3487" i="1"/>
  <c r="G3423" i="1"/>
  <c r="G3488" i="1"/>
  <c r="G1605" i="1"/>
  <c r="G1606" i="1"/>
  <c r="G1607" i="1"/>
  <c r="G1295" i="1"/>
  <c r="G982" i="1"/>
  <c r="G981" i="1"/>
  <c r="G1858" i="1"/>
  <c r="G3240" i="1"/>
  <c r="G3971" i="1"/>
  <c r="G4657" i="1"/>
  <c r="G4487" i="1"/>
  <c r="G3519" i="1"/>
  <c r="G509" i="1"/>
  <c r="G950" i="1"/>
  <c r="G4475" i="1"/>
  <c r="G4474" i="1"/>
  <c r="G306" i="1"/>
  <c r="G4678" i="1"/>
  <c r="G2842" i="1"/>
  <c r="G1640" i="1"/>
  <c r="G4800" i="1"/>
  <c r="G3923" i="1"/>
  <c r="G1641" i="1"/>
  <c r="G3931" i="1"/>
  <c r="G2843" i="1"/>
  <c r="G4801" i="1"/>
  <c r="G868" i="1"/>
  <c r="G1870" i="1"/>
  <c r="G1518" i="1"/>
  <c r="G3553" i="1"/>
  <c r="G1871" i="1"/>
  <c r="G4553" i="1"/>
  <c r="G1294" i="1"/>
  <c r="G1519" i="1"/>
  <c r="G2019" i="1"/>
  <c r="G605" i="1"/>
  <c r="G872" i="1"/>
  <c r="G909" i="1"/>
  <c r="G3615" i="1"/>
  <c r="G2756" i="1"/>
  <c r="G1536" i="1"/>
  <c r="G2816" i="1"/>
  <c r="G667" i="1"/>
  <c r="G3707" i="1"/>
  <c r="G3706" i="1"/>
  <c r="G817" i="1"/>
  <c r="G2210" i="1"/>
  <c r="G2158" i="1"/>
  <c r="G2815" i="1"/>
  <c r="G3332" i="1"/>
  <c r="G2211" i="1"/>
  <c r="G2413" i="1"/>
  <c r="G468" i="1"/>
  <c r="G2892" i="1"/>
  <c r="G4789" i="1"/>
  <c r="G4295" i="1"/>
  <c r="G1890" i="1"/>
  <c r="G1126" i="1"/>
  <c r="G4199" i="1"/>
  <c r="G2247" i="1"/>
  <c r="G1969" i="1"/>
  <c r="G1968" i="1"/>
  <c r="G3386" i="1"/>
  <c r="G1291" i="1"/>
  <c r="G1594" i="1"/>
  <c r="G837" i="1"/>
  <c r="G1164" i="1"/>
  <c r="G1616" i="1"/>
  <c r="G320" i="1"/>
  <c r="G329" i="1"/>
  <c r="G325" i="1"/>
  <c r="G1285" i="1"/>
  <c r="G972" i="1"/>
  <c r="G1266" i="1"/>
  <c r="G1267" i="1"/>
  <c r="G1619" i="1"/>
  <c r="G3163" i="1"/>
  <c r="G3800" i="1"/>
  <c r="G4232" i="1"/>
  <c r="G2382" i="1"/>
  <c r="G2727" i="1"/>
  <c r="G3028" i="1"/>
  <c r="G3085" i="1"/>
  <c r="G3881" i="1"/>
  <c r="G3480" i="1"/>
  <c r="G1324" i="1"/>
  <c r="G270" i="1"/>
  <c r="G273" i="1"/>
  <c r="G272" i="1"/>
  <c r="G21" i="1"/>
  <c r="G20" i="1"/>
  <c r="G19" i="1"/>
  <c r="G4774" i="1"/>
  <c r="G2209" i="1"/>
  <c r="G1478" i="1"/>
  <c r="G1159" i="1"/>
  <c r="G3727" i="1"/>
  <c r="G2047" i="1"/>
  <c r="G4419" i="1"/>
  <c r="G3634" i="1"/>
  <c r="G2550" i="1"/>
  <c r="G3903" i="1"/>
  <c r="G3731" i="1"/>
  <c r="G430" i="1"/>
  <c r="G3027" i="1"/>
  <c r="G2782" i="1"/>
  <c r="G519" i="1"/>
  <c r="G4500" i="1"/>
  <c r="G2302" i="1"/>
  <c r="G3797" i="1"/>
  <c r="G4418" i="1"/>
  <c r="G2290" i="1"/>
  <c r="G3904" i="1"/>
  <c r="G3973" i="1"/>
  <c r="G3285" i="1"/>
  <c r="G3286" i="1"/>
  <c r="G4686" i="1"/>
  <c r="G505" i="1"/>
  <c r="G1941" i="1"/>
  <c r="G3869" i="1"/>
  <c r="G523" i="1"/>
  <c r="G970" i="1"/>
  <c r="G4501" i="1"/>
  <c r="G4466" i="1"/>
  <c r="G4204" i="1"/>
  <c r="G1118" i="1"/>
  <c r="G680" i="1"/>
  <c r="G3732" i="1"/>
  <c r="G2287" i="1"/>
  <c r="G4726" i="1"/>
  <c r="G4718" i="1"/>
  <c r="G3280" i="1"/>
  <c r="G3798" i="1"/>
  <c r="G4331" i="1"/>
  <c r="G1119" i="1"/>
  <c r="G2289" i="1"/>
  <c r="G3071" i="1"/>
  <c r="G2288" i="1"/>
  <c r="G4739" i="1"/>
  <c r="G2342" i="1"/>
  <c r="G4768" i="1"/>
  <c r="G2223" i="1"/>
  <c r="G4130" i="1"/>
  <c r="G3012" i="1"/>
  <c r="G525" i="1"/>
  <c r="G3003" i="1"/>
  <c r="G3676" i="1"/>
  <c r="G3677" i="1"/>
  <c r="G2546" i="1"/>
  <c r="G973" i="1"/>
  <c r="G2606" i="1"/>
  <c r="G1405" i="1"/>
  <c r="G2814" i="1"/>
  <c r="G1581" i="1"/>
  <c r="G3730" i="1"/>
  <c r="G3403" i="1"/>
  <c r="G2607" i="1"/>
  <c r="G986" i="1"/>
  <c r="G3309" i="1"/>
  <c r="G3724" i="1"/>
  <c r="G4476" i="1"/>
  <c r="G4528" i="1"/>
  <c r="G1246" i="1"/>
  <c r="G3726" i="1"/>
  <c r="G1247" i="1"/>
  <c r="G1474" i="1"/>
  <c r="G1473" i="1"/>
  <c r="G3942" i="1"/>
  <c r="G994" i="1"/>
  <c r="G1244" i="1"/>
  <c r="G1245" i="1"/>
  <c r="G4603" i="1"/>
  <c r="G4602" i="1"/>
  <c r="G3571" i="1"/>
  <c r="G1875" i="1"/>
  <c r="G1347" i="1"/>
  <c r="G1552" i="1"/>
  <c r="G438" i="1"/>
  <c r="G2868" i="1"/>
  <c r="G520" i="1"/>
  <c r="G1243" i="1"/>
  <c r="G515" i="1"/>
  <c r="G677" i="1"/>
  <c r="G1477" i="1"/>
  <c r="G531" i="1"/>
  <c r="G3788" i="1"/>
  <c r="G535" i="1"/>
  <c r="G528" i="1"/>
  <c r="G673" i="1"/>
  <c r="G1699" i="1"/>
  <c r="G697" i="1"/>
  <c r="G1698" i="1"/>
  <c r="G702" i="1"/>
  <c r="G451" i="1"/>
  <c r="G704" i="1"/>
  <c r="G703" i="1"/>
  <c r="G2853" i="1"/>
  <c r="G2208" i="1"/>
  <c r="G678" i="1"/>
  <c r="G3282" i="1"/>
  <c r="G1411" i="1"/>
  <c r="G4058" i="1"/>
  <c r="G508" i="1"/>
  <c r="G4159" i="1"/>
  <c r="G3283" i="1"/>
  <c r="G3284" i="1"/>
  <c r="G3462" i="1"/>
  <c r="G3207" i="1"/>
  <c r="G3206" i="1"/>
  <c r="G507" i="1"/>
  <c r="G3424" i="1"/>
  <c r="G711" i="1"/>
  <c r="G510" i="1"/>
  <c r="G2867" i="1"/>
  <c r="G3459" i="1"/>
  <c r="G705" i="1"/>
  <c r="G712" i="1"/>
  <c r="G707" i="1"/>
  <c r="G3205" i="1"/>
  <c r="G4454" i="1"/>
  <c r="G4455" i="1"/>
  <c r="G698" i="1"/>
  <c r="G517" i="1"/>
  <c r="G512" i="1"/>
  <c r="G501" i="1"/>
  <c r="G3079" i="1"/>
  <c r="G3078" i="1"/>
  <c r="G4241" i="1"/>
  <c r="G4242" i="1"/>
  <c r="G513" i="1"/>
  <c r="G3789" i="1"/>
  <c r="G675" i="1"/>
  <c r="G3281" i="1"/>
  <c r="G3922" i="1"/>
  <c r="G2869" i="1"/>
  <c r="G3561" i="1"/>
  <c r="G3562" i="1"/>
  <c r="G4777" i="1"/>
  <c r="G724" i="1"/>
  <c r="G721" i="1"/>
  <c r="G4831" i="1"/>
  <c r="G3650" i="1"/>
  <c r="G1551" i="1"/>
  <c r="G1288" i="1"/>
  <c r="G1580" i="1"/>
  <c r="G447" i="1"/>
  <c r="G3790" i="1"/>
  <c r="G2376" i="1"/>
  <c r="G2375" i="1"/>
  <c r="G2332" i="1"/>
  <c r="G2583" i="1"/>
  <c r="G3808" i="1"/>
  <c r="G2244" i="1"/>
  <c r="G1462" i="1"/>
  <c r="G1278" i="1"/>
  <c r="G865" i="1"/>
  <c r="G1499" i="1"/>
  <c r="G2749" i="1"/>
  <c r="G1279" i="1"/>
  <c r="G3821" i="1"/>
  <c r="G2544" i="1"/>
  <c r="G2545" i="1"/>
  <c r="G3535" i="1"/>
  <c r="G1937" i="1"/>
  <c r="G1576" i="1"/>
  <c r="G3603" i="1"/>
  <c r="G1702" i="1"/>
  <c r="G1774" i="1"/>
  <c r="G1775" i="1"/>
  <c r="G1776" i="1"/>
  <c r="G2253" i="1"/>
  <c r="G3463" i="1"/>
  <c r="G3521" i="1"/>
  <c r="G3497" i="1"/>
  <c r="G206" i="1"/>
  <c r="G4742" i="1"/>
  <c r="G2840" i="1"/>
  <c r="G376" i="1"/>
  <c r="G1160" i="1"/>
  <c r="G3625" i="1"/>
  <c r="G2485" i="1"/>
  <c r="G4642" i="1"/>
  <c r="G1161" i="1"/>
  <c r="G1526" i="1"/>
  <c r="G2141" i="1"/>
  <c r="G198" i="1"/>
  <c r="G1418" i="1"/>
  <c r="G4818" i="1"/>
  <c r="G1924" i="1"/>
  <c r="G990" i="1"/>
  <c r="G991" i="1"/>
  <c r="G1633" i="1"/>
  <c r="G213" i="1"/>
  <c r="G985" i="1"/>
  <c r="G4785" i="1"/>
  <c r="G217" i="1"/>
  <c r="G3825" i="1"/>
  <c r="G4812" i="1"/>
  <c r="G3823" i="1"/>
  <c r="G988" i="1"/>
  <c r="G3883" i="1"/>
  <c r="G4744" i="1"/>
  <c r="G4694" i="1"/>
  <c r="G3298" i="1"/>
  <c r="G2839" i="1"/>
  <c r="G1527" i="1"/>
  <c r="G4147" i="1"/>
  <c r="G4149" i="1"/>
  <c r="G4150" i="1"/>
  <c r="G4148" i="1"/>
  <c r="G4817" i="1"/>
  <c r="G203" i="1"/>
  <c r="G878" i="1"/>
  <c r="G2552" i="1"/>
  <c r="G4374" i="1"/>
  <c r="G4375" i="1"/>
  <c r="G4539" i="1"/>
  <c r="G3618" i="1"/>
  <c r="G3617" i="1"/>
  <c r="G3455" i="1"/>
  <c r="G3391" i="1"/>
  <c r="G3443" i="1"/>
  <c r="G2520" i="1"/>
  <c r="G12" i="1"/>
  <c r="G26" i="1"/>
  <c r="G4430" i="1"/>
  <c r="G4426" i="1"/>
  <c r="G4429" i="1"/>
  <c r="G4427" i="1"/>
  <c r="G4425" i="1"/>
  <c r="G3689" i="1"/>
  <c r="G2384" i="1"/>
  <c r="G2365" i="1"/>
  <c r="G2367" i="1"/>
  <c r="G2366" i="1"/>
  <c r="G2486" i="1"/>
  <c r="G2488" i="1"/>
  <c r="G2368" i="1"/>
  <c r="G4029" i="1"/>
  <c r="G2364" i="1"/>
  <c r="G1056" i="1"/>
  <c r="G631" i="1"/>
  <c r="G4428" i="1"/>
  <c r="G2975" i="1"/>
  <c r="G3006" i="1"/>
  <c r="G2974" i="1"/>
  <c r="G4333" i="1"/>
  <c r="G4464" i="1"/>
  <c r="G2387" i="1"/>
  <c r="G4132" i="1"/>
  <c r="G2487" i="1"/>
  <c r="G4131" i="1"/>
  <c r="G4577" i="1"/>
  <c r="G4263" i="1"/>
  <c r="G3999" i="1"/>
  <c r="G2441" i="1"/>
  <c r="G2391" i="1"/>
  <c r="G2943" i="1"/>
  <c r="G1585" i="1"/>
  <c r="G333" i="1"/>
  <c r="G524" i="1"/>
  <c r="G503" i="1"/>
  <c r="G299" i="1"/>
  <c r="G2872" i="1"/>
  <c r="G1003" i="1"/>
  <c r="G4039" i="1"/>
  <c r="G4038" i="1"/>
  <c r="G1427" i="1"/>
  <c r="G1197" i="1"/>
  <c r="G1196" i="1"/>
  <c r="G1203" i="1"/>
  <c r="G1202" i="1"/>
  <c r="G1201" i="1"/>
  <c r="G1199" i="1"/>
  <c r="G1200" i="1"/>
  <c r="G1198" i="1"/>
  <c r="G904" i="1"/>
  <c r="G902" i="1"/>
  <c r="G905" i="1"/>
  <c r="G186" i="1"/>
  <c r="G205" i="1"/>
  <c r="G906" i="1"/>
  <c r="G901" i="1"/>
  <c r="G2001" i="1"/>
  <c r="G2267" i="1"/>
  <c r="G3223" i="1"/>
  <c r="G1914" i="1"/>
  <c r="G1069" i="1"/>
  <c r="G1913" i="1"/>
  <c r="G3221" i="1"/>
  <c r="G3222" i="1"/>
  <c r="G1538" i="1"/>
  <c r="G3226" i="1"/>
  <c r="G3906" i="1"/>
  <c r="G4468" i="1"/>
  <c r="G2073" i="1"/>
  <c r="G1495" i="1"/>
  <c r="G3986" i="1"/>
  <c r="G1129" i="1"/>
  <c r="G4855" i="1"/>
  <c r="G3190" i="1"/>
  <c r="G3245" i="1"/>
  <c r="G3908" i="1"/>
  <c r="G2746" i="1"/>
  <c r="G2747" i="1"/>
  <c r="G907" i="1"/>
  <c r="G2952" i="1"/>
  <c r="G2396" i="1"/>
  <c r="G1049" i="1"/>
  <c r="G3236" i="1"/>
  <c r="G2309" i="1"/>
  <c r="G4735" i="1"/>
  <c r="G4737" i="1"/>
  <c r="G1719" i="1"/>
  <c r="G285" i="1"/>
  <c r="G465" i="1"/>
  <c r="G1751" i="1"/>
  <c r="G1843" i="1"/>
  <c r="G3835" i="1"/>
  <c r="G2845" i="1"/>
  <c r="G3509" i="1"/>
  <c r="G2414" i="1"/>
  <c r="G427" i="1"/>
  <c r="G3359" i="1"/>
  <c r="G1805" i="1"/>
  <c r="G3844" i="1"/>
  <c r="G3330" i="1"/>
  <c r="G4796" i="1"/>
  <c r="G3970" i="1"/>
  <c r="G3331" i="1"/>
  <c r="G4795" i="1"/>
  <c r="G948" i="1"/>
  <c r="G2675" i="1"/>
  <c r="G2659" i="1"/>
  <c r="G2412" i="1"/>
  <c r="G3959" i="1"/>
  <c r="G2228" i="1"/>
  <c r="G1673" i="1"/>
  <c r="G2255" i="1"/>
  <c r="G3979" i="1"/>
  <c r="G670" i="1"/>
  <c r="G3682" i="1"/>
  <c r="G2261" i="1"/>
  <c r="G4788" i="1"/>
  <c r="G3833" i="1"/>
  <c r="G2775" i="1"/>
  <c r="G3204" i="1"/>
  <c r="G4396" i="1"/>
  <c r="G2508" i="1"/>
  <c r="G1471" i="1"/>
  <c r="G4258" i="1"/>
  <c r="G4600" i="1"/>
  <c r="G3614" i="1"/>
  <c r="G3345" i="1"/>
  <c r="G4471" i="1"/>
  <c r="G3772" i="1"/>
  <c r="G2562" i="1"/>
  <c r="G4815" i="1"/>
  <c r="G4260" i="1"/>
  <c r="G4599" i="1"/>
  <c r="G3501" i="1"/>
  <c r="G4472" i="1"/>
  <c r="G3709" i="1"/>
  <c r="G2893" i="1"/>
  <c r="G2415" i="1"/>
  <c r="G3445" i="1"/>
  <c r="G3444" i="1"/>
  <c r="G1258" i="1"/>
  <c r="G2964" i="1"/>
  <c r="G3005" i="1"/>
  <c r="G2553" i="1"/>
  <c r="G3041" i="1"/>
  <c r="G1472" i="1"/>
  <c r="G4267" i="1"/>
  <c r="G4266" i="1"/>
  <c r="G4510" i="1"/>
  <c r="G2182" i="1"/>
  <c r="G2183" i="1"/>
  <c r="G1374" i="1"/>
  <c r="G1590" i="1"/>
  <c r="G1854" i="1"/>
  <c r="G849" i="1"/>
  <c r="G845" i="1"/>
  <c r="G2254" i="1"/>
  <c r="G4536" i="1"/>
  <c r="G4537" i="1"/>
  <c r="G4538" i="1"/>
  <c r="G811" i="1"/>
  <c r="G4486" i="1"/>
  <c r="G854" i="1"/>
  <c r="G4867" i="1"/>
  <c r="G3088" i="1"/>
  <c r="G796" i="1"/>
  <c r="G789" i="1"/>
  <c r="G839" i="1"/>
  <c r="G794" i="1"/>
  <c r="G857" i="1"/>
  <c r="G853" i="1"/>
  <c r="G855" i="1"/>
  <c r="G803" i="1"/>
  <c r="G801" i="1"/>
  <c r="G852" i="1"/>
  <c r="G792" i="1"/>
  <c r="G827" i="1"/>
  <c r="G848" i="1"/>
  <c r="G846" i="1"/>
  <c r="G843" i="1"/>
  <c r="G790" i="1"/>
  <c r="G802" i="1"/>
  <c r="G842" i="1"/>
  <c r="G791" i="1"/>
  <c r="G4837" i="1"/>
  <c r="G3171" i="1"/>
  <c r="G819" i="1"/>
  <c r="G784" i="1"/>
  <c r="G814" i="1"/>
  <c r="G806" i="1"/>
  <c r="G776" i="1"/>
  <c r="G775" i="1"/>
  <c r="G4868" i="1"/>
  <c r="G4338" i="1"/>
  <c r="G4473" i="1"/>
  <c r="G4339" i="1"/>
  <c r="G4268" i="1"/>
  <c r="G822" i="1"/>
  <c r="G786" i="1"/>
  <c r="G785" i="1"/>
  <c r="G799" i="1"/>
  <c r="G783" i="1"/>
  <c r="G3141" i="1"/>
  <c r="G795" i="1"/>
  <c r="G800" i="1"/>
  <c r="G780" i="1"/>
  <c r="G778" i="1"/>
  <c r="G4453" i="1"/>
  <c r="G812" i="1"/>
  <c r="G1391" i="1"/>
  <c r="G4334" i="1"/>
  <c r="G4838" i="1"/>
  <c r="G4836" i="1"/>
  <c r="G4839" i="1"/>
  <c r="G810" i="1"/>
  <c r="G820" i="1"/>
  <c r="G809" i="1"/>
  <c r="G788" i="1"/>
  <c r="G805" i="1"/>
  <c r="G856" i="1"/>
  <c r="G858" i="1"/>
  <c r="G821" i="1"/>
  <c r="G4161" i="1"/>
  <c r="G777" i="1"/>
  <c r="G3945" i="1"/>
  <c r="G804" i="1"/>
  <c r="G4866" i="1"/>
  <c r="G781" i="1"/>
  <c r="G787" i="1"/>
  <c r="G816" i="1"/>
  <c r="G807" i="1"/>
  <c r="G4459" i="1"/>
  <c r="G782" i="1"/>
  <c r="G4399" i="1"/>
  <c r="G4696" i="1"/>
  <c r="G4763" i="1"/>
  <c r="G808" i="1"/>
  <c r="G798" i="1"/>
  <c r="G793" i="1"/>
  <c r="G815" i="1"/>
  <c r="G3356" i="1"/>
  <c r="G797" i="1"/>
  <c r="G1120" i="1"/>
  <c r="G4460" i="1"/>
  <c r="G4564" i="1"/>
  <c r="G4162" i="1"/>
  <c r="G3865" i="1"/>
  <c r="G739" i="1"/>
  <c r="G1174" i="1"/>
  <c r="G604" i="1"/>
  <c r="G922" i="1"/>
  <c r="G2172" i="1"/>
  <c r="G3783" i="1"/>
  <c r="G911" i="1"/>
  <c r="G107" i="1"/>
  <c r="G3270" i="1"/>
  <c r="G1948" i="1"/>
  <c r="G1448" i="1"/>
  <c r="G4192" i="1"/>
  <c r="G1426" i="1"/>
  <c r="G1008" i="1"/>
  <c r="G1207" i="1"/>
  <c r="G3373" i="1"/>
  <c r="G3518" i="1"/>
  <c r="G1596" i="1"/>
  <c r="G112" i="1"/>
  <c r="G1282" i="1"/>
  <c r="G3583" i="1"/>
  <c r="G3579" i="1"/>
  <c r="G1446" i="1"/>
  <c r="G3582" i="1"/>
  <c r="G3584" i="1"/>
  <c r="G3578" i="1"/>
  <c r="G3581" i="1"/>
  <c r="G3580" i="1"/>
  <c r="G2462" i="1"/>
  <c r="G2464" i="1"/>
  <c r="G2463" i="1"/>
  <c r="G2526" i="1"/>
  <c r="G2524" i="1"/>
  <c r="G2710" i="1"/>
  <c r="G2025" i="1"/>
  <c r="G3091" i="1"/>
  <c r="G2024" i="1"/>
  <c r="G2527" i="1"/>
  <c r="G2525" i="1"/>
  <c r="G2481" i="1"/>
  <c r="G2456" i="1"/>
  <c r="G2694" i="1"/>
  <c r="G2692" i="1"/>
  <c r="G2693" i="1"/>
  <c r="G4557" i="1"/>
  <c r="G4592" i="1"/>
  <c r="G3219" i="1"/>
  <c r="G4790" i="1"/>
  <c r="G2480" i="1"/>
  <c r="G2578" i="1"/>
  <c r="G2933" i="1"/>
  <c r="G4586" i="1"/>
  <c r="G4543" i="1"/>
  <c r="G4342" i="1"/>
  <c r="G4561" i="1"/>
  <c r="G4850" i="1"/>
  <c r="G4544" i="1"/>
  <c r="G4545" i="1"/>
  <c r="G4727" i="1"/>
  <c r="G2930" i="1"/>
  <c r="G2421" i="1"/>
  <c r="G3135" i="1"/>
  <c r="G1341" i="1"/>
  <c r="G3991" i="1"/>
  <c r="G2119" i="1"/>
  <c r="G3990" i="1"/>
  <c r="G71" i="1"/>
  <c r="G1340" i="1"/>
  <c r="G2062" i="1"/>
  <c r="G2207" i="1"/>
  <c r="G3861" i="1"/>
  <c r="G1204" i="1"/>
  <c r="G2011" i="1"/>
  <c r="G1378" i="1"/>
  <c r="G1377" i="1"/>
  <c r="G3155" i="1"/>
  <c r="G4560" i="1"/>
  <c r="G4769" i="1"/>
  <c r="G4209" i="1"/>
  <c r="G3876" i="1"/>
  <c r="G4666" i="1"/>
  <c r="G4665" i="1"/>
  <c r="G4216" i="1"/>
  <c r="G2325" i="1"/>
  <c r="G91" i="1"/>
  <c r="G2326" i="1"/>
  <c r="G2363" i="1"/>
  <c r="G3122" i="1"/>
  <c r="G2148" i="1"/>
  <c r="G1280" i="1"/>
  <c r="G1273" i="1"/>
  <c r="G3446" i="1"/>
  <c r="G1785" i="1"/>
  <c r="G3506" i="1"/>
  <c r="G2967" i="1"/>
  <c r="G2323" i="1"/>
  <c r="G2321" i="1"/>
  <c r="G2275" i="1"/>
  <c r="G2202" i="1"/>
  <c r="G1632" i="1"/>
  <c r="G3599" i="1"/>
  <c r="G3598" i="1"/>
  <c r="G2637" i="1"/>
  <c r="G1664" i="1"/>
  <c r="G1928" i="1"/>
  <c r="G1603" i="1"/>
  <c r="G1483" i="1"/>
  <c r="G2650" i="1"/>
  <c r="G1484" i="1"/>
  <c r="G1783" i="1"/>
  <c r="G1135" i="1"/>
  <c r="G2993" i="1"/>
  <c r="G1369" i="1"/>
  <c r="G3692" i="1"/>
  <c r="G2972" i="1"/>
  <c r="G3243" i="1"/>
  <c r="G1663" i="1"/>
  <c r="G1452" i="1"/>
  <c r="G4462" i="1"/>
  <c r="G4364" i="1"/>
  <c r="G3691" i="1"/>
  <c r="G3504" i="1"/>
  <c r="G1451" i="1"/>
  <c r="G4594" i="1"/>
  <c r="G748" i="1"/>
  <c r="G834" i="1"/>
  <c r="G4624" i="1"/>
  <c r="G772" i="1"/>
  <c r="G829" i="1"/>
  <c r="G4021" i="1"/>
  <c r="G3955" i="1"/>
  <c r="G3161" i="1"/>
  <c r="G2617" i="1"/>
  <c r="G836" i="1"/>
  <c r="G1973" i="1"/>
  <c r="G4233" i="1"/>
  <c r="G4654" i="1"/>
  <c r="G3690" i="1"/>
  <c r="G3816" i="1"/>
  <c r="G1450" i="1"/>
  <c r="G4365" i="1"/>
  <c r="G851" i="1"/>
  <c r="G2193" i="1"/>
  <c r="G4741" i="1"/>
  <c r="G4461" i="1"/>
  <c r="G2334" i="1"/>
  <c r="G2319" i="1"/>
  <c r="G1370" i="1"/>
  <c r="G844" i="1"/>
  <c r="G4308" i="1"/>
  <c r="G850" i="1"/>
  <c r="G1756" i="1"/>
  <c r="G862" i="1"/>
  <c r="G2295" i="1"/>
  <c r="G2028" i="1"/>
  <c r="G1668" i="1"/>
  <c r="G3384" i="1"/>
  <c r="G1754" i="1"/>
  <c r="G2256" i="1"/>
  <c r="G3602" i="1"/>
  <c r="G1463" i="1"/>
  <c r="G1669" i="1"/>
  <c r="G2292" i="1"/>
  <c r="G2145" i="1"/>
  <c r="G1755" i="1"/>
  <c r="G1351" i="1"/>
  <c r="G1352" i="1"/>
  <c r="G847" i="1"/>
  <c r="G2303" i="1"/>
  <c r="G3120" i="1"/>
  <c r="G1028" i="1"/>
  <c r="G3597" i="1"/>
  <c r="G1990" i="1"/>
  <c r="G2296" i="1"/>
  <c r="G1188" i="1"/>
  <c r="G3121" i="1"/>
  <c r="G2027" i="1"/>
  <c r="G1081" i="1"/>
  <c r="G1029" i="1"/>
  <c r="G2293" i="1"/>
  <c r="G1333" i="1"/>
  <c r="G3385" i="1"/>
  <c r="G1262" i="1"/>
  <c r="G861" i="1"/>
  <c r="G2294" i="1"/>
  <c r="G863" i="1"/>
  <c r="G3119" i="1"/>
  <c r="G3025" i="1"/>
  <c r="G3229" i="1"/>
  <c r="G3103" i="1"/>
  <c r="G2978" i="1"/>
  <c r="G4759" i="1"/>
  <c r="G1818" i="1"/>
  <c r="G2110" i="1"/>
  <c r="G2109" i="1"/>
  <c r="G2263" i="1"/>
  <c r="G3960" i="1"/>
  <c r="G4166" i="1"/>
  <c r="G3117" i="1"/>
  <c r="G548" i="1"/>
  <c r="G2533" i="1"/>
  <c r="G4078" i="1"/>
  <c r="G3302" i="1"/>
  <c r="G4301" i="1"/>
  <c r="G3329" i="1"/>
  <c r="G3532" i="1"/>
  <c r="G3372" i="1"/>
  <c r="G4210" i="1"/>
  <c r="G4244" i="1"/>
  <c r="G2257" i="1"/>
  <c r="G1548" i="1"/>
  <c r="G4286" i="1"/>
  <c r="G1820" i="1"/>
  <c r="G4743" i="1"/>
  <c r="G2265" i="1"/>
  <c r="G2269" i="1"/>
  <c r="G2768" i="1"/>
  <c r="G869" i="1"/>
  <c r="G2315" i="1"/>
  <c r="G1610" i="1"/>
  <c r="G2219" i="1"/>
  <c r="G1615" i="1"/>
  <c r="G157" i="1"/>
  <c r="G1998" i="1"/>
  <c r="G168" i="1"/>
  <c r="G884" i="1"/>
  <c r="G4702" i="1"/>
  <c r="G4045" i="1"/>
  <c r="G4046" i="1"/>
  <c r="G4044" i="1"/>
  <c r="G4048" i="1"/>
  <c r="G4047" i="1"/>
  <c r="G4043" i="1"/>
  <c r="G1964" i="1"/>
  <c r="G3860" i="1"/>
  <c r="G3859" i="1"/>
  <c r="G4272" i="1"/>
  <c r="G4177" i="1"/>
  <c r="G3989" i="1"/>
  <c r="G3491" i="1"/>
  <c r="G2751" i="1"/>
  <c r="G484" i="1"/>
  <c r="G4103" i="1"/>
  <c r="G3490" i="1"/>
  <c r="G482" i="1"/>
  <c r="G3492" i="1"/>
  <c r="G481" i="1"/>
  <c r="G3988" i="1"/>
  <c r="G3278" i="1"/>
  <c r="G3489" i="1"/>
  <c r="G2750" i="1"/>
  <c r="G4411" i="1"/>
  <c r="G3381" i="1"/>
  <c r="G3377" i="1"/>
  <c r="G4700" i="1"/>
  <c r="G2929" i="1"/>
  <c r="G3683" i="1"/>
  <c r="G1540" i="1"/>
  <c r="G3367" i="1"/>
  <c r="G4481" i="1"/>
  <c r="G4482" i="1"/>
  <c r="G3801" i="1"/>
  <c r="G4389" i="1"/>
  <c r="G3320" i="1"/>
  <c r="G1436" i="1"/>
  <c r="G1113" i="1"/>
  <c r="G1954" i="1"/>
  <c r="G2201" i="1"/>
  <c r="G2200" i="1"/>
  <c r="G1598" i="1"/>
  <c r="G1457" i="1"/>
  <c r="G62" i="1"/>
  <c r="G1458" i="1"/>
  <c r="G3852" i="1"/>
  <c r="G3849" i="1"/>
  <c r="G3850" i="1"/>
  <c r="G4340" i="1"/>
  <c r="G4341" i="1"/>
  <c r="G69" i="1"/>
  <c r="G3334" i="1"/>
  <c r="G2284" i="1"/>
  <c r="G3338" i="1"/>
  <c r="G1365" i="1"/>
  <c r="G24" i="1"/>
  <c r="G23" i="1"/>
  <c r="G3848" i="1"/>
  <c r="G3851" i="1"/>
  <c r="G1825" i="1"/>
  <c r="G1449" i="1"/>
  <c r="G2008" i="1"/>
  <c r="G1582" i="1"/>
  <c r="G1027" i="1"/>
  <c r="G4251" i="1"/>
  <c r="G2433" i="1"/>
  <c r="G2198" i="1"/>
  <c r="G2199" i="1"/>
  <c r="G1453" i="1"/>
  <c r="G2320" i="1"/>
  <c r="G1289" i="1"/>
  <c r="G3862" i="1"/>
  <c r="G2725" i="1"/>
  <c r="G4546" i="1"/>
  <c r="G1422" i="1"/>
  <c r="G4020" i="1"/>
  <c r="G4830" i="1"/>
  <c r="G947" i="1"/>
  <c r="G3058" i="1"/>
  <c r="G4450" i="1"/>
  <c r="G4674" i="1"/>
  <c r="G4219" i="1"/>
  <c r="G4798" i="1"/>
  <c r="G4574" i="1"/>
  <c r="G4237" i="1"/>
  <c r="G4065" i="1"/>
  <c r="G4270" i="1"/>
  <c r="G3811" i="1"/>
  <c r="G3536" i="1"/>
  <c r="G4644" i="1"/>
  <c r="G128" i="1"/>
  <c r="G4246" i="1"/>
  <c r="G4245" i="1"/>
  <c r="G2787" i="1"/>
  <c r="G4182" i="1"/>
  <c r="G4813" i="1"/>
  <c r="G4413" i="1"/>
  <c r="G2406" i="1"/>
  <c r="G4857" i="1"/>
  <c r="G3357" i="1"/>
  <c r="G1360" i="1"/>
  <c r="G4056" i="1"/>
  <c r="G4562" i="1"/>
  <c r="G1423" i="1"/>
  <c r="G2724" i="1"/>
  <c r="G2250" i="1"/>
  <c r="G1635" i="1"/>
  <c r="G1753" i="1"/>
  <c r="G3719" i="1"/>
  <c r="G4506" i="1"/>
  <c r="G3963" i="1"/>
  <c r="G2159" i="1"/>
  <c r="G2523" i="1"/>
  <c r="G4115" i="1"/>
  <c r="G3812" i="1"/>
  <c r="G3499" i="1"/>
  <c r="G4395" i="1"/>
  <c r="G2160" i="1"/>
  <c r="G3842" i="1"/>
  <c r="G4358" i="1"/>
  <c r="G3577" i="1"/>
  <c r="G3760" i="1"/>
  <c r="G4197" i="1"/>
  <c r="G4243" i="1"/>
  <c r="G3856" i="1"/>
  <c r="G4750" i="1"/>
  <c r="G2118" i="1"/>
  <c r="G3505" i="1"/>
  <c r="G2116" i="1"/>
  <c r="G4762" i="1"/>
  <c r="G1183" i="1"/>
  <c r="G4579" i="1"/>
  <c r="G3664" i="1"/>
  <c r="G3301" i="1"/>
  <c r="G3352" i="1"/>
  <c r="G3824" i="1"/>
  <c r="G3632" i="1"/>
  <c r="G3710" i="1"/>
  <c r="G3059" i="1"/>
  <c r="G3840" i="1"/>
  <c r="G2621" i="1"/>
  <c r="G4185" i="1"/>
  <c r="G4673" i="1"/>
  <c r="G4797" i="1"/>
  <c r="G2630" i="1"/>
  <c r="G3355" i="1"/>
  <c r="G3610" i="1"/>
  <c r="G3398" i="1"/>
  <c r="G4368" i="1"/>
  <c r="G4723" i="1"/>
  <c r="G4576" i="1"/>
  <c r="G4681" i="1"/>
  <c r="G1362" i="1"/>
  <c r="G3239" i="1"/>
  <c r="G1683" i="1"/>
  <c r="G2173" i="1"/>
  <c r="G2678" i="1"/>
  <c r="G2798" i="1"/>
  <c r="G3018" i="1"/>
  <c r="G2760" i="1"/>
  <c r="G2679" i="1"/>
  <c r="G2665" i="1"/>
  <c r="G2946" i="1"/>
  <c r="G2680" i="1"/>
  <c r="G1604" i="1"/>
  <c r="G2767" i="1"/>
  <c r="G3348" i="1"/>
  <c r="G2085" i="1"/>
  <c r="G4832" i="1"/>
  <c r="G327" i="1"/>
  <c r="G4513" i="1"/>
  <c r="G3918" i="1"/>
  <c r="G3809" i="1"/>
  <c r="G1215" i="1"/>
  <c r="G2778" i="1"/>
  <c r="G4504" i="1"/>
  <c r="G2722" i="1"/>
  <c r="G2593" i="1"/>
  <c r="G3404" i="1"/>
  <c r="G2876" i="1"/>
  <c r="G2136" i="1"/>
  <c r="G2139" i="1"/>
  <c r="G2138" i="1"/>
  <c r="G2137" i="1"/>
  <c r="G2871" i="1"/>
  <c r="G3023" i="1"/>
  <c r="G4164" i="1"/>
  <c r="G4671" i="1"/>
  <c r="G2038" i="1"/>
  <c r="G2144" i="1"/>
  <c r="G2205" i="1"/>
  <c r="G1094" i="1"/>
  <c r="G44" i="1"/>
  <c r="G4610" i="1"/>
  <c r="G4057" i="1"/>
  <c r="G2824" i="1"/>
  <c r="G70" i="1"/>
  <c r="G4079" i="1"/>
  <c r="G4196" i="1"/>
  <c r="G365" i="1"/>
  <c r="G3978" i="1"/>
  <c r="G370" i="1"/>
  <c r="G3086" i="1"/>
  <c r="G3235" i="1"/>
  <c r="G3559" i="1"/>
  <c r="G3993" i="1"/>
  <c r="G2418" i="1"/>
  <c r="G3335" i="1"/>
  <c r="G3339" i="1"/>
  <c r="G3337" i="1"/>
  <c r="G4639" i="1"/>
  <c r="G4640" i="1"/>
  <c r="G4641" i="1"/>
  <c r="G1338" i="1"/>
  <c r="G1335" i="1"/>
  <c r="G506" i="1"/>
  <c r="G341" i="1"/>
  <c r="G165" i="1"/>
  <c r="G3699" i="1"/>
  <c r="G880" i="1"/>
  <c r="G2762" i="1"/>
  <c r="G1981" i="1"/>
  <c r="G2103" i="1"/>
  <c r="G266" i="1"/>
  <c r="G257" i="1"/>
  <c r="G254" i="1"/>
  <c r="G259" i="1"/>
  <c r="G2392" i="1"/>
  <c r="G3066" i="1"/>
  <c r="G296" i="1"/>
  <c r="G940" i="1"/>
  <c r="G953" i="1"/>
  <c r="G1903" i="1"/>
  <c r="G4580" i="1"/>
  <c r="G586" i="1"/>
  <c r="G1186" i="1"/>
  <c r="G590" i="1"/>
  <c r="G2121" i="1"/>
  <c r="G1339" i="1"/>
  <c r="G2349" i="1"/>
  <c r="G3775" i="1"/>
  <c r="G1859" i="1"/>
  <c r="G4" i="1"/>
  <c r="G542" i="1"/>
  <c r="G1556" i="1"/>
  <c r="G1573" i="1"/>
  <c r="G3910" i="1"/>
  <c r="G1130" i="1"/>
  <c r="G551" i="1"/>
  <c r="G570" i="1"/>
  <c r="G3188" i="1"/>
  <c r="G4469" i="1"/>
  <c r="G239" i="1"/>
  <c r="G4859" i="1"/>
  <c r="G3752" i="1"/>
  <c r="G2691" i="1"/>
  <c r="G2007" i="1"/>
  <c r="G1724" i="1"/>
  <c r="G582" i="1"/>
  <c r="G3987" i="1"/>
  <c r="G2582" i="1"/>
  <c r="G989" i="1"/>
  <c r="G1593" i="1"/>
  <c r="G321" i="1"/>
  <c r="G3917" i="1"/>
  <c r="G3547" i="1"/>
  <c r="G3793" i="1"/>
  <c r="G3909" i="1"/>
  <c r="G4856" i="1"/>
  <c r="G1181" i="1"/>
  <c r="G2515" i="1"/>
  <c r="G992" i="1"/>
  <c r="G2664" i="1"/>
  <c r="G664" i="1"/>
  <c r="G419" i="1"/>
  <c r="G555" i="1"/>
  <c r="G1460" i="1"/>
  <c r="G1712" i="1"/>
  <c r="G544" i="1"/>
  <c r="G1416" i="1"/>
  <c r="G550" i="1"/>
  <c r="G1970" i="1"/>
  <c r="G2912" i="1"/>
  <c r="G1461" i="1"/>
  <c r="G2490" i="1"/>
  <c r="G2337" i="1"/>
  <c r="G1361" i="1"/>
  <c r="G4120" i="1"/>
  <c r="G1389" i="1"/>
  <c r="G1298" i="1"/>
  <c r="G2459" i="1"/>
  <c r="G4119" i="1"/>
  <c r="G3961" i="1"/>
  <c r="G617" i="1"/>
  <c r="G3911" i="1"/>
  <c r="G2955" i="1"/>
  <c r="G956" i="1"/>
  <c r="G2191" i="1"/>
  <c r="G4607" i="1"/>
  <c r="G4305" i="1"/>
  <c r="G4249" i="1"/>
  <c r="G3868" i="1"/>
  <c r="G1117" i="1"/>
  <c r="G3814" i="1"/>
  <c r="G3826" i="1"/>
  <c r="G3552" i="1"/>
  <c r="G2953" i="1"/>
  <c r="G4184" i="1"/>
  <c r="G4145" i="1"/>
  <c r="G3099" i="1"/>
  <c r="G552" i="1"/>
  <c r="G124" i="1"/>
  <c r="G4463" i="1"/>
  <c r="G4227" i="1"/>
  <c r="G4336" i="1"/>
  <c r="G841" i="1"/>
  <c r="G4378" i="1"/>
  <c r="G4138" i="1"/>
  <c r="G3943" i="1"/>
  <c r="G3095" i="1"/>
  <c r="G4573" i="1"/>
  <c r="G4070" i="1"/>
  <c r="G4372" i="1"/>
  <c r="G1488" i="1"/>
  <c r="G3422" i="1"/>
  <c r="G3349" i="1"/>
  <c r="G3550" i="1"/>
  <c r="G2579" i="1"/>
  <c r="G4736" i="1"/>
  <c r="G614" i="1"/>
  <c r="G1672" i="1"/>
  <c r="G4273" i="1"/>
  <c r="G3984" i="1"/>
  <c r="G3985" i="1"/>
  <c r="G2728" i="1"/>
  <c r="G2516" i="1"/>
  <c r="G699" i="1"/>
  <c r="G1900" i="1"/>
  <c r="G1901" i="1"/>
  <c r="G4625" i="1"/>
  <c r="G34" i="1"/>
  <c r="G45" i="1"/>
  <c r="G2447" i="1"/>
  <c r="G2074" i="1"/>
  <c r="G3013" i="1"/>
  <c r="G3228" i="1"/>
  <c r="G1851" i="1"/>
  <c r="G3353" i="1"/>
  <c r="G1879" i="1"/>
  <c r="G1850" i="1"/>
  <c r="G1852" i="1"/>
  <c r="G3406" i="1"/>
  <c r="G3325" i="1"/>
  <c r="G3654" i="1"/>
  <c r="G2009" i="1"/>
  <c r="G1092" i="1"/>
  <c r="G3324" i="1"/>
  <c r="G4692" i="1"/>
  <c r="G3992" i="1"/>
  <c r="G1051" i="1"/>
  <c r="G1080" i="1"/>
  <c r="G2258" i="1"/>
  <c r="G1217" i="1"/>
  <c r="G4169" i="1"/>
  <c r="G2443" i="1"/>
  <c r="G3805" i="1"/>
  <c r="G2409" i="1"/>
  <c r="G2547" i="1"/>
  <c r="G2442" i="1"/>
  <c r="G2352" i="1"/>
  <c r="G2529" i="1"/>
  <c r="G3887" i="1"/>
  <c r="G2069" i="1"/>
  <c r="G77" i="1"/>
  <c r="G2437" i="1"/>
  <c r="G1671" i="1"/>
  <c r="G2438" i="1"/>
  <c r="G615" i="1"/>
  <c r="G3164" i="1"/>
  <c r="G943" i="1"/>
  <c r="G2784" i="1"/>
  <c r="G3165" i="1"/>
  <c r="G3092" i="1"/>
  <c r="G3070" i="1"/>
  <c r="G1678" i="1"/>
  <c r="G4330" i="1"/>
  <c r="G4062" i="1"/>
  <c r="G1088" i="1"/>
  <c r="G3828" i="1"/>
  <c r="G2105" i="1"/>
  <c r="G3182" i="1"/>
  <c r="G1896" i="1"/>
  <c r="G1654" i="1"/>
  <c r="G1089" i="1"/>
  <c r="G1390" i="1"/>
  <c r="G2577" i="1"/>
  <c r="G4290" i="1"/>
  <c r="G4288" i="1"/>
  <c r="G4167" i="1"/>
  <c r="G3482" i="1"/>
  <c r="G3483" i="1"/>
  <c r="G1757" i="1"/>
  <c r="G3845" i="1"/>
  <c r="G4495" i="1"/>
  <c r="G4814" i="1"/>
  <c r="G3640" i="1"/>
  <c r="G3575" i="1"/>
  <c r="G3953" i="1"/>
  <c r="G3954" i="1"/>
  <c r="G740" i="1"/>
  <c r="G951" i="1"/>
  <c r="G2" i="1"/>
  <c r="G2555" i="1"/>
  <c r="G1508" i="1"/>
  <c r="G4655" i="1"/>
  <c r="G4158" i="1"/>
  <c r="G583" i="1"/>
  <c r="G4488" i="1"/>
  <c r="G2729" i="1"/>
  <c r="G4217" i="1"/>
  <c r="G3795" i="1"/>
  <c r="G3083" i="1"/>
  <c r="G3081" i="1"/>
  <c r="G3624" i="1"/>
  <c r="G3082" i="1"/>
  <c r="G3080" i="1"/>
  <c r="G3084" i="1"/>
  <c r="G3172" i="1"/>
  <c r="G4188" i="1"/>
  <c r="G492" i="1"/>
  <c r="G2213" i="1"/>
  <c r="G2212" i="1"/>
  <c r="G1230" i="1"/>
  <c r="G4121" i="1"/>
  <c r="G893" i="1"/>
  <c r="G1652" i="1"/>
  <c r="G3054" i="1"/>
  <c r="G1274" i="1"/>
  <c r="G1966" i="1"/>
  <c r="G1758" i="1"/>
  <c r="G1760" i="1"/>
  <c r="G1763" i="1"/>
  <c r="G1537" i="1"/>
  <c r="G729" i="1"/>
  <c r="G2623" i="1"/>
  <c r="G736" i="1"/>
  <c r="G727" i="1"/>
  <c r="G3976" i="1"/>
  <c r="G725" i="1"/>
  <c r="G1504" i="1"/>
  <c r="G3975" i="1"/>
  <c r="G2988" i="1"/>
  <c r="G1692" i="1"/>
  <c r="G735" i="1"/>
  <c r="G1687" i="1"/>
  <c r="G4122" i="1"/>
  <c r="G732" i="1"/>
  <c r="G1073" i="1"/>
  <c r="G1690" i="1"/>
  <c r="G734" i="1"/>
  <c r="G726" i="1"/>
  <c r="G1025" i="1"/>
  <c r="G1685" i="1"/>
  <c r="G1614" i="1"/>
  <c r="G1700" i="1"/>
  <c r="G733" i="1"/>
  <c r="G1688" i="1"/>
  <c r="G2624" i="1"/>
  <c r="G1503" i="1"/>
  <c r="G1691" i="1"/>
  <c r="G737" i="1"/>
  <c r="G1686" i="1"/>
  <c r="G731" i="1"/>
  <c r="G1684" i="1"/>
  <c r="G1689" i="1"/>
  <c r="G2622" i="1"/>
  <c r="G1505" i="1"/>
  <c r="G1501" i="1"/>
  <c r="G1502" i="1"/>
  <c r="G1938" i="1"/>
  <c r="G1498" i="1"/>
  <c r="G2647" i="1"/>
  <c r="G2489" i="1"/>
  <c r="G2493" i="1"/>
  <c r="G1788" i="1"/>
  <c r="G444" i="1"/>
  <c r="G3310" i="1"/>
  <c r="G436" i="1"/>
  <c r="G495" i="1"/>
  <c r="G3773" i="1"/>
  <c r="G2969" i="1"/>
  <c r="G433" i="1"/>
  <c r="G870" i="1"/>
  <c r="G1987" i="1"/>
  <c r="G1275" i="1"/>
  <c r="G490" i="1"/>
  <c r="G4588" i="1"/>
  <c r="G2492" i="1"/>
  <c r="G1967" i="1"/>
  <c r="G477" i="1"/>
  <c r="G1408" i="1"/>
  <c r="G1487" i="1"/>
  <c r="G3964" i="1"/>
  <c r="G2999" i="1"/>
  <c r="G1497" i="1"/>
  <c r="G3733" i="1"/>
  <c r="G3502" i="1"/>
  <c r="G2417" i="1"/>
  <c r="G1067" i="1"/>
  <c r="G3000" i="1"/>
  <c r="G1269" i="1"/>
  <c r="G1486" i="1"/>
  <c r="G2949" i="1"/>
  <c r="G322" i="1"/>
  <c r="G1257" i="1"/>
  <c r="G475" i="1"/>
  <c r="G1231" i="1"/>
  <c r="G2894" i="1"/>
  <c r="G3866" i="1"/>
  <c r="G3306" i="1"/>
  <c r="G3170" i="1"/>
  <c r="G4809" i="1"/>
  <c r="G4811" i="1"/>
  <c r="G4810" i="1"/>
  <c r="G4652" i="1"/>
  <c r="G2468" i="1"/>
  <c r="G2548" i="1"/>
  <c r="G4643" i="1"/>
  <c r="G2403" i="1"/>
  <c r="G2404" i="1"/>
  <c r="G2405" i="1"/>
  <c r="G3072" i="1"/>
  <c r="G2549" i="1"/>
  <c r="G2950" i="1"/>
  <c r="G2961" i="1"/>
  <c r="G3767" i="1"/>
  <c r="G2652" i="1"/>
  <c r="G4585" i="1"/>
  <c r="G4584" i="1"/>
  <c r="G3669" i="1"/>
  <c r="G1138" i="1"/>
  <c r="G2300" i="1"/>
  <c r="G2299" i="1"/>
  <c r="G2779" i="1"/>
  <c r="G573" i="1"/>
  <c r="G559" i="1"/>
  <c r="G565" i="1"/>
  <c r="G561" i="1"/>
  <c r="G562" i="1"/>
  <c r="G553" i="1"/>
  <c r="G557" i="1"/>
  <c r="G547" i="1"/>
  <c r="G2357" i="1"/>
  <c r="G1388" i="1"/>
  <c r="G4633" i="1"/>
  <c r="G454" i="1"/>
  <c r="G2880" i="1"/>
  <c r="G3019" i="1"/>
  <c r="G1840" i="1"/>
  <c r="G1402" i="1"/>
  <c r="G1398" i="1"/>
  <c r="G2369" i="1"/>
  <c r="G2373" i="1"/>
  <c r="G1400" i="1"/>
  <c r="G3149" i="1"/>
  <c r="G351" i="1"/>
  <c r="G349" i="1"/>
  <c r="G350" i="1"/>
  <c r="G353" i="1"/>
  <c r="G3451" i="1"/>
  <c r="G3938" i="1"/>
  <c r="G382" i="1"/>
  <c r="G1399" i="1"/>
  <c r="G2705" i="1"/>
  <c r="G1299" i="1"/>
  <c r="G1300" i="1"/>
  <c r="G1301" i="1"/>
  <c r="G184" i="1"/>
  <c r="G910" i="1"/>
  <c r="G1956" i="1"/>
  <c r="G2214" i="1"/>
  <c r="G2216" i="1"/>
  <c r="G1957" i="1"/>
  <c r="G2079" i="1"/>
  <c r="G2215" i="1"/>
  <c r="G1959" i="1"/>
  <c r="G3305" i="1"/>
  <c r="G1354" i="1"/>
  <c r="G4563" i="1"/>
  <c r="G1415" i="1"/>
  <c r="G3565" i="1"/>
  <c r="G2587" i="1"/>
  <c r="G2588" i="1"/>
  <c r="G4176" i="1"/>
  <c r="G2178" i="1"/>
  <c r="G581" i="1"/>
  <c r="G243" i="1"/>
  <c r="G2004" i="1"/>
  <c r="G4363" i="1"/>
  <c r="G1655" i="1"/>
  <c r="G1620" i="1"/>
  <c r="G1946" i="1"/>
  <c r="G2055" i="1"/>
  <c r="G2857" i="1"/>
  <c r="G928" i="1"/>
  <c r="G177" i="1"/>
  <c r="G2465" i="1"/>
  <c r="G171" i="1"/>
  <c r="G4387" i="1"/>
  <c r="G2568" i="1"/>
  <c r="G180" i="1"/>
  <c r="G1531" i="1"/>
  <c r="G3200" i="1"/>
  <c r="G193" i="1"/>
  <c r="G3140" i="1"/>
  <c r="G4714" i="1"/>
  <c r="G4715" i="1"/>
  <c r="G3889" i="1"/>
  <c r="G3890" i="1"/>
  <c r="G3892" i="1"/>
  <c r="G3715" i="1"/>
  <c r="G3714" i="1"/>
  <c r="G3230" i="1"/>
  <c r="G2827" i="1"/>
  <c r="G3619" i="1"/>
  <c r="G3621" i="1"/>
  <c r="G2825" i="1"/>
  <c r="G2826" i="1"/>
  <c r="G3620" i="1"/>
  <c r="G1232" i="1"/>
  <c r="G67" i="1"/>
  <c r="G4650" i="1"/>
  <c r="G4581" i="1"/>
  <c r="G1319" i="1"/>
  <c r="G3197" i="1"/>
  <c r="G2670" i="1"/>
  <c r="G2733" i="1"/>
  <c r="G1679" i="1"/>
  <c r="G483" i="1"/>
  <c r="G2682" i="1"/>
  <c r="G1317" i="1"/>
  <c r="G4636" i="1"/>
  <c r="G2671" i="1"/>
  <c r="G649" i="1"/>
  <c r="G1905" i="1"/>
  <c r="G898" i="1"/>
  <c r="G4076" i="1"/>
  <c r="G4773" i="1"/>
  <c r="G3658" i="1"/>
  <c r="G2491" i="1"/>
  <c r="G3723" i="1"/>
  <c r="G2080" i="1"/>
  <c r="G2394" i="1"/>
  <c r="G3722" i="1"/>
  <c r="G1153" i="1"/>
  <c r="G1154" i="1"/>
  <c r="G1155" i="1"/>
  <c r="G1886" i="1"/>
  <c r="G1343" i="1"/>
  <c r="G1344" i="1"/>
  <c r="G2769" i="1"/>
  <c r="G1972" i="1"/>
  <c r="G1971" i="1"/>
  <c r="G2143" i="1"/>
  <c r="G2616" i="1"/>
  <c r="G2157" i="1"/>
  <c r="G2029" i="1"/>
  <c r="G2618" i="1"/>
  <c r="G1286" i="1"/>
  <c r="G2673" i="1"/>
  <c r="G2708" i="1"/>
  <c r="G2615" i="1"/>
  <c r="G2142" i="1"/>
  <c r="G2461" i="1"/>
  <c r="G3249" i="1"/>
  <c r="G3247" i="1"/>
  <c r="G3248" i="1"/>
  <c r="G2133" i="1"/>
  <c r="G2134" i="1"/>
  <c r="G2135" i="1"/>
  <c r="G2707" i="1"/>
  <c r="G3899" i="1"/>
  <c r="G2449" i="1"/>
  <c r="G4672" i="1"/>
  <c r="G1564" i="1"/>
  <c r="G1862" i="1"/>
  <c r="G1863" i="1"/>
  <c r="G278" i="1"/>
  <c r="G2484" i="1"/>
  <c r="G2504" i="1"/>
  <c r="G1565" i="1"/>
  <c r="G1583" i="1"/>
  <c r="G1563" i="1"/>
  <c r="G4187" i="1"/>
  <c r="G367" i="1"/>
  <c r="G2627" i="1"/>
  <c r="G261" i="1"/>
  <c r="G3567" i="1"/>
  <c r="G3660" i="1"/>
  <c r="G263" i="1"/>
  <c r="G3655" i="1"/>
  <c r="G1960" i="1"/>
  <c r="G1561" i="1"/>
  <c r="G2177" i="1"/>
  <c r="G2335" i="1"/>
  <c r="G3014" i="1"/>
  <c r="G421" i="1"/>
  <c r="G416" i="1"/>
  <c r="G423" i="1"/>
  <c r="G1562" i="1"/>
  <c r="G2777" i="1"/>
  <c r="G676" i="1"/>
  <c r="G2886" i="1"/>
  <c r="G674" i="1"/>
  <c r="G672" i="1"/>
  <c r="G499" i="1"/>
  <c r="G2381" i="1"/>
  <c r="G2758" i="1"/>
  <c r="G971" i="1"/>
  <c r="G2757" i="1"/>
  <c r="G1834" i="1"/>
  <c r="G1835" i="1"/>
  <c r="G1218" i="1"/>
  <c r="G1718" i="1"/>
  <c r="G4631" i="1"/>
  <c r="G3941" i="1"/>
  <c r="G4004" i="1"/>
  <c r="G2351" i="1"/>
  <c r="G4002" i="1"/>
  <c r="G2131" i="1"/>
  <c r="G4114" i="1"/>
  <c r="G2130" i="1"/>
  <c r="G2128" i="1"/>
  <c r="G2127" i="1"/>
  <c r="G2129" i="1"/>
  <c r="G2132" i="1"/>
  <c r="G2476" i="1"/>
  <c r="G2126" i="1"/>
  <c r="G979" i="1"/>
  <c r="G1308" i="1"/>
  <c r="G2559" i="1"/>
  <c r="G4143" i="1"/>
  <c r="G3039" i="1"/>
  <c r="G3049" i="1"/>
  <c r="G3034" i="1"/>
  <c r="G2419" i="1"/>
  <c r="G3040" i="1"/>
  <c r="G3048" i="1"/>
  <c r="G4028" i="1"/>
  <c r="G1861" i="1"/>
  <c r="G2947" i="1"/>
  <c r="G3199" i="1"/>
  <c r="G1430" i="1"/>
  <c r="G2788" i="1"/>
  <c r="G229" i="1"/>
  <c r="G942" i="1"/>
  <c r="G161" i="1"/>
  <c r="G1185" i="1"/>
  <c r="G1111" i="1"/>
  <c r="G587" i="1"/>
  <c r="G1999" i="1"/>
  <c r="G150" i="1"/>
  <c r="G526" i="1"/>
  <c r="G883" i="1"/>
  <c r="G1098" i="1"/>
  <c r="G1929" i="1"/>
  <c r="G599" i="1"/>
  <c r="G1575" i="1"/>
  <c r="G879" i="1"/>
  <c r="G4713" i="1"/>
  <c r="G2518" i="1"/>
  <c r="G2605" i="1"/>
  <c r="G2569" i="1"/>
  <c r="G2048" i="1"/>
  <c r="G4566" i="1"/>
  <c r="G4567" i="1"/>
  <c r="G3227" i="1"/>
  <c r="G2609" i="1"/>
  <c r="G4755" i="1"/>
  <c r="G4569" i="1"/>
  <c r="G4568" i="1"/>
  <c r="G3234" i="1"/>
  <c r="G3799" i="1"/>
  <c r="G983" i="1"/>
  <c r="G641" i="1"/>
  <c r="G3936" i="1"/>
  <c r="G1934" i="1"/>
  <c r="G429" i="1"/>
  <c r="G432" i="1"/>
  <c r="G3450" i="1"/>
  <c r="G3939" i="1"/>
  <c r="G3449" i="1"/>
  <c r="G3937" i="1"/>
  <c r="G3453" i="1"/>
  <c r="G10" i="1"/>
  <c r="G3454" i="1"/>
  <c r="G3448" i="1"/>
  <c r="G3287" i="1"/>
  <c r="G1826" i="1"/>
  <c r="G4793" i="1"/>
  <c r="G4117" i="1"/>
  <c r="G4238" i="1"/>
  <c r="G701" i="1"/>
  <c r="G1044" i="1"/>
  <c r="G4075" i="1"/>
  <c r="G2169" i="1"/>
  <c r="G4357" i="1"/>
  <c r="G4356" i="1"/>
  <c r="G1808" i="1"/>
  <c r="G1907" i="1"/>
  <c r="G31" i="1"/>
  <c r="G4492" i="1"/>
  <c r="G4054" i="1"/>
  <c r="G1192" i="1"/>
  <c r="G3271" i="1"/>
  <c r="G4412" i="1"/>
  <c r="G4805" i="1"/>
  <c r="G4302" i="1"/>
  <c r="G1047" i="1"/>
  <c r="G4792" i="1"/>
  <c r="G4303" i="1"/>
  <c r="G3260" i="1"/>
  <c r="G709" i="1"/>
  <c r="G708" i="1"/>
  <c r="G3958" i="1"/>
  <c r="G2140" i="1"/>
  <c r="G3016" i="1"/>
  <c r="G1528" i="1"/>
  <c r="G1046" i="1"/>
  <c r="G1745" i="1"/>
  <c r="G2689" i="1"/>
  <c r="G873" i="1"/>
  <c r="G255" i="1"/>
  <c r="G414" i="1"/>
  <c r="G957" i="1"/>
  <c r="G50" i="1"/>
  <c r="G1895" i="1"/>
  <c r="G1410" i="1"/>
  <c r="G2905" i="1"/>
  <c r="G1725" i="1"/>
  <c r="G2908" i="1"/>
  <c r="G52" i="1"/>
  <c r="G409" i="1"/>
  <c r="G1035" i="1"/>
  <c r="G2286" i="1"/>
  <c r="G1037" i="1"/>
  <c r="G1036" i="1"/>
  <c r="G411" i="1"/>
  <c r="G1443" i="1"/>
  <c r="G4071" i="1"/>
  <c r="G389" i="1"/>
  <c r="G63" i="1"/>
  <c r="G741" i="1"/>
  <c r="G2078" i="1"/>
  <c r="G2077" i="1"/>
  <c r="G53" i="1"/>
  <c r="G3063" i="1"/>
  <c r="G54" i="1"/>
  <c r="G2906" i="1"/>
  <c r="G1727" i="1"/>
  <c r="G2687" i="1"/>
  <c r="G42" i="1"/>
  <c r="G43" i="1"/>
  <c r="G41" i="1"/>
  <c r="G39" i="1"/>
  <c r="G1038" i="1"/>
  <c r="G871" i="1"/>
  <c r="G1839" i="1"/>
  <c r="G1737" i="1"/>
  <c r="G1726" i="1"/>
  <c r="G49" i="1"/>
  <c r="G2051" i="1"/>
  <c r="G710" i="1"/>
  <c r="G746" i="1"/>
  <c r="G744" i="1"/>
  <c r="G32" i="1"/>
  <c r="G891" i="1"/>
  <c r="G1894" i="1"/>
  <c r="G35" i="1"/>
  <c r="G33" i="1"/>
  <c r="G1009" i="1"/>
  <c r="G892" i="1"/>
  <c r="G1746" i="1"/>
  <c r="G2278" i="1"/>
  <c r="G1057" i="1"/>
  <c r="G46" i="1"/>
  <c r="G48" i="1"/>
  <c r="G749" i="1"/>
  <c r="G4231" i="1"/>
  <c r="G1479" i="1"/>
  <c r="G1281" i="1"/>
  <c r="G874" i="1"/>
  <c r="G27" i="1"/>
  <c r="G403" i="1"/>
  <c r="G405" i="1"/>
  <c r="G398" i="1"/>
  <c r="G402" i="1"/>
  <c r="G4139" i="1"/>
  <c r="G2122" i="1"/>
  <c r="G2120" i="1"/>
  <c r="G2236" i="1"/>
  <c r="G728" i="1"/>
  <c r="G1849" i="1"/>
  <c r="G338" i="1"/>
  <c r="G691" i="1"/>
  <c r="G1739" i="1"/>
  <c r="G1079" i="1"/>
  <c r="G695" i="1"/>
  <c r="G689" i="1"/>
  <c r="G1848" i="1"/>
  <c r="G1703" i="1"/>
  <c r="G694" i="1"/>
  <c r="G342" i="1"/>
  <c r="G3701" i="1"/>
  <c r="G1595" i="1"/>
  <c r="G4719" i="1"/>
  <c r="G3948" i="1"/>
  <c r="G3947" i="1"/>
  <c r="G3946" i="1"/>
  <c r="G996" i="1"/>
  <c r="G275" i="1"/>
  <c r="G2064" i="1"/>
  <c r="G2903" i="1"/>
  <c r="G3393" i="1"/>
  <c r="G3662" i="1"/>
  <c r="G3481" i="1"/>
  <c r="G3126" i="1"/>
  <c r="G716" i="1"/>
  <c r="G3370" i="1"/>
  <c r="G3292" i="1"/>
  <c r="G751" i="1"/>
  <c r="G3409" i="1"/>
  <c r="G4189" i="1"/>
  <c r="G753" i="1"/>
  <c r="G750" i="1"/>
  <c r="G752" i="1"/>
  <c r="G1386" i="1"/>
  <c r="G652" i="1"/>
  <c r="G4400" i="1"/>
  <c r="G1730" i="1"/>
  <c r="G1925" i="1"/>
  <c r="G638" i="1"/>
  <c r="G1830" i="1"/>
  <c r="G635" i="1"/>
  <c r="G700" i="1"/>
  <c r="G1729" i="1"/>
  <c r="G4171" i="1"/>
  <c r="G4005" i="1"/>
  <c r="G4014" i="1"/>
  <c r="G4013" i="1"/>
  <c r="G4012" i="1"/>
  <c r="G1157" i="1"/>
  <c r="G1304" i="1"/>
  <c r="G663" i="1"/>
  <c r="G3288" i="1"/>
  <c r="G4609" i="1"/>
  <c r="G2233" i="1"/>
  <c r="G3563" i="1"/>
  <c r="G2092" i="1"/>
  <c r="G3202" i="1"/>
  <c r="G304" i="1"/>
  <c r="G324" i="1"/>
  <c r="G1208" i="1"/>
  <c r="G283" i="1"/>
  <c r="G328" i="1"/>
  <c r="G330" i="1"/>
  <c r="G291" i="1"/>
  <c r="G1058" i="1"/>
  <c r="G1097" i="1"/>
  <c r="G336" i="1"/>
  <c r="G316" i="1"/>
  <c r="G289" i="1"/>
  <c r="G344" i="1"/>
  <c r="G311" i="1"/>
  <c r="G318" i="1"/>
  <c r="G332" i="1"/>
  <c r="G294" i="1"/>
  <c r="G4449" i="1"/>
  <c r="G340" i="1"/>
  <c r="G326" i="1"/>
  <c r="G298" i="1"/>
  <c r="G307" i="1"/>
  <c r="G3322" i="1"/>
  <c r="G4206" i="1"/>
  <c r="G1996" i="1"/>
  <c r="G3500" i="1"/>
  <c r="G3684" i="1"/>
  <c r="G4728" i="1"/>
  <c r="G4534" i="1"/>
  <c r="G4205" i="1"/>
  <c r="G4371" i="1"/>
  <c r="G2220" i="1"/>
  <c r="G2221" i="1"/>
  <c r="G4729" i="1"/>
  <c r="G3998" i="1"/>
  <c r="G4587" i="1"/>
  <c r="G4072" i="1"/>
  <c r="G3133" i="1"/>
  <c r="G4498" i="1"/>
  <c r="G4499" i="1"/>
  <c r="G3596" i="1"/>
  <c r="G2696" i="1"/>
  <c r="G4248" i="1"/>
  <c r="G4505" i="1"/>
  <c r="G4137" i="1"/>
  <c r="G3628" i="1"/>
  <c r="G2022" i="1"/>
  <c r="G4262" i="1"/>
  <c r="G3215" i="1"/>
  <c r="G3486" i="1"/>
  <c r="G1705" i="1"/>
  <c r="G3214" i="1"/>
  <c r="G4135" i="1"/>
  <c r="G4136" i="1"/>
  <c r="G3167" i="1"/>
  <c r="G3209" i="1"/>
  <c r="G3210" i="1"/>
  <c r="G3574" i="1"/>
  <c r="G2800" i="1"/>
  <c r="G2958" i="1"/>
  <c r="G1059" i="1"/>
  <c r="G2115" i="1"/>
  <c r="G949" i="1"/>
  <c r="G2117" i="1"/>
  <c r="G3389" i="1"/>
  <c r="G3475" i="1"/>
  <c r="G747" i="1"/>
  <c r="G745" i="1"/>
  <c r="G4255" i="1"/>
  <c r="G2703" i="1"/>
  <c r="G958" i="1"/>
  <c r="G1985" i="1"/>
  <c r="G4706" i="1"/>
  <c r="G4707" i="1"/>
  <c r="G3957" i="1"/>
  <c r="G3667" i="1"/>
  <c r="G3665" i="1"/>
  <c r="G3666" i="1"/>
  <c r="G1842" i="1"/>
  <c r="G3635" i="1"/>
  <c r="G2662" i="1"/>
  <c r="G4623" i="1"/>
  <c r="G1888" i="1"/>
  <c r="G564" i="1"/>
  <c r="G2980" i="1"/>
  <c r="G1791" i="1"/>
  <c r="G607" i="1"/>
  <c r="G1574" i="1"/>
  <c r="G2979" i="1"/>
  <c r="G596" i="1"/>
  <c r="G4381" i="1"/>
  <c r="G3513" i="1"/>
  <c r="G3511" i="1"/>
  <c r="G4141" i="1"/>
  <c r="G3900" i="1"/>
  <c r="G2702" i="1"/>
  <c r="G4053" i="1"/>
  <c r="G1983" i="1"/>
  <c r="G2410" i="1"/>
  <c r="G2222" i="1"/>
  <c r="G4052" i="1"/>
  <c r="G1878" i="1"/>
  <c r="G1877" i="1"/>
  <c r="G3763" i="1"/>
  <c r="G4297" i="1"/>
  <c r="G1884" i="1"/>
  <c r="G1845" i="1"/>
  <c r="G1782" i="1"/>
  <c r="G2053" i="1"/>
  <c r="G1675" i="1"/>
  <c r="G1272" i="1"/>
  <c r="G1270" i="1"/>
  <c r="G1260" i="1"/>
  <c r="G3836" i="1"/>
  <c r="G1716" i="1"/>
  <c r="G3834" i="1"/>
  <c r="G1589" i="1"/>
  <c r="G1676" i="1"/>
  <c r="G3196" i="1"/>
  <c r="G1261" i="1"/>
  <c r="G1717" i="1"/>
  <c r="G2891" i="1"/>
  <c r="G2052" i="1"/>
  <c r="G1346" i="1"/>
  <c r="G1271" i="1"/>
  <c r="G1714" i="1"/>
  <c r="G1715" i="1"/>
  <c r="G1674" i="1"/>
  <c r="G2090" i="1"/>
  <c r="G4367" i="1"/>
  <c r="G1713" i="1"/>
  <c r="G315" i="1"/>
  <c r="G1456" i="1"/>
  <c r="G1455" i="1"/>
  <c r="G1978" i="1"/>
  <c r="G1140" i="1"/>
  <c r="G2226" i="1"/>
  <c r="G3289" i="1"/>
  <c r="G2227" i="1"/>
  <c r="G4003" i="1"/>
  <c r="G3914" i="1"/>
  <c r="G4212" i="1"/>
  <c r="G1781" i="1"/>
  <c r="G2510" i="1"/>
  <c r="G4221" i="1"/>
  <c r="G4596" i="1"/>
  <c r="G4532" i="1"/>
  <c r="G1376" i="1"/>
  <c r="G247" i="1"/>
  <c r="G1624" i="1"/>
  <c r="G1897" i="1"/>
  <c r="G4060" i="1"/>
  <c r="G4565" i="1"/>
  <c r="G2054" i="1"/>
  <c r="G3749" i="1"/>
  <c r="G3884" i="1"/>
  <c r="G4861" i="1"/>
  <c r="G3106" i="1"/>
  <c r="G1766" i="1"/>
  <c r="G3750" i="1"/>
  <c r="G1986" i="1"/>
  <c r="G4834" i="1"/>
  <c r="G4154" i="1"/>
  <c r="G4860" i="1"/>
  <c r="G4307" i="1"/>
  <c r="G2895" i="1"/>
  <c r="G2989" i="1"/>
  <c r="G2674" i="1"/>
  <c r="G1812" i="1"/>
  <c r="G4509" i="1"/>
  <c r="G2761" i="1"/>
  <c r="G2812" i="1"/>
  <c r="G3203" i="1"/>
  <c r="G277" i="1"/>
  <c r="G295" i="1"/>
  <c r="G293" i="1"/>
  <c r="G3940" i="1"/>
  <c r="G2509" i="1"/>
  <c r="G1734" i="1"/>
  <c r="G1735" i="1"/>
  <c r="G3515" i="1"/>
  <c r="G3514" i="1"/>
  <c r="G4030" i="1"/>
  <c r="G3830" i="1"/>
  <c r="G4051" i="1"/>
  <c r="G3829" i="1"/>
  <c r="G269" i="1"/>
  <c r="G945" i="1"/>
  <c r="G1190" i="1"/>
  <c r="G4200" i="1"/>
  <c r="G2771" i="1"/>
  <c r="G268" i="1"/>
  <c r="G312" i="1"/>
  <c r="G3966" i="1"/>
  <c r="G4531" i="1"/>
  <c r="G4397" i="1"/>
  <c r="G3794" i="1"/>
  <c r="G4595" i="1"/>
  <c r="G2147" i="1"/>
  <c r="G3290" i="1"/>
  <c r="G300" i="1"/>
  <c r="G651" i="1"/>
  <c r="G1876" i="1"/>
  <c r="G4321" i="1"/>
  <c r="G4677" i="1"/>
  <c r="G3810" i="1"/>
  <c r="G944" i="1"/>
  <c r="G3766" i="1"/>
  <c r="G265" i="1"/>
  <c r="G1506" i="1"/>
  <c r="G1345" i="1"/>
  <c r="G658" i="1"/>
  <c r="G317" i="1"/>
  <c r="G260" i="1"/>
  <c r="G4530" i="1"/>
  <c r="G4253" i="1"/>
  <c r="G4370" i="1"/>
  <c r="G2753" i="1"/>
  <c r="G3159" i="1"/>
  <c r="G3916" i="1"/>
  <c r="G4379" i="1"/>
  <c r="G3681" i="1"/>
  <c r="G4432" i="1"/>
  <c r="G4555" i="1"/>
  <c r="G4434" i="1"/>
  <c r="G2457" i="1"/>
  <c r="G3837" i="1"/>
  <c r="G3680" i="1"/>
  <c r="G4229" i="1"/>
  <c r="G3815" i="1"/>
  <c r="G4408" i="1"/>
  <c r="G4435" i="1"/>
  <c r="G4433" i="1"/>
  <c r="G4409" i="1"/>
  <c r="G4063" i="1"/>
  <c r="G4431" i="1"/>
  <c r="G4407" i="1"/>
  <c r="G2763" i="1"/>
  <c r="G2884" i="1"/>
  <c r="G1961" i="1"/>
  <c r="G3160" i="1"/>
  <c r="G2883" i="1"/>
  <c r="G3007" i="1"/>
  <c r="G2458" i="1"/>
  <c r="G4717" i="1"/>
  <c r="G4306" i="1"/>
  <c r="G3674" i="1"/>
  <c r="G3526" i="1"/>
  <c r="G3675" i="1"/>
  <c r="G3765" i="1"/>
  <c r="G4493" i="1"/>
  <c r="G3031" i="1"/>
  <c r="G309" i="1"/>
  <c r="G4658" i="1"/>
  <c r="G1042" i="1"/>
  <c r="G279" i="1"/>
  <c r="G3996" i="1"/>
  <c r="G3997" i="1"/>
  <c r="G2225" i="1"/>
  <c r="G286" i="1"/>
  <c r="G288" i="1"/>
  <c r="G653" i="1"/>
  <c r="G281" i="1"/>
  <c r="G302" i="1"/>
  <c r="G297" i="1"/>
  <c r="G3915" i="1"/>
  <c r="G4322" i="1"/>
  <c r="G2180" i="1"/>
  <c r="G1259" i="1"/>
  <c r="G1579" i="1"/>
  <c r="G2585" i="1"/>
  <c r="G4380" i="1"/>
  <c r="G4228" i="1"/>
  <c r="G4382" i="1"/>
  <c r="G4494" i="1"/>
  <c r="G4265" i="1"/>
  <c r="G4264" i="1"/>
  <c r="G3057" i="1"/>
  <c r="G1133" i="1"/>
  <c r="G946" i="1"/>
  <c r="G4840" i="1"/>
  <c r="G3512" i="1"/>
  <c r="G2813" i="1"/>
  <c r="G4001" i="1"/>
  <c r="G3397" i="1"/>
  <c r="G4786" i="1"/>
  <c r="G252" i="1"/>
  <c r="G3461" i="1"/>
  <c r="G3516" i="1"/>
  <c r="G1677" i="1"/>
  <c r="G1813" i="1"/>
  <c r="G2322" i="1"/>
  <c r="G1980" i="1"/>
  <c r="G3764" i="1"/>
  <c r="G303" i="1"/>
  <c r="G645" i="1"/>
  <c r="G1979" i="1"/>
  <c r="G1454" i="1"/>
  <c r="G3252" i="1"/>
  <c r="G2793" i="1"/>
  <c r="G2797" i="1"/>
  <c r="G4236" i="1"/>
  <c r="G3568" i="1"/>
  <c r="G4160" i="1"/>
  <c r="G1156" i="1"/>
  <c r="G2614" i="1"/>
  <c r="G1993" i="1"/>
  <c r="G2514" i="1"/>
  <c r="G1158" i="1"/>
  <c r="G2395" i="1"/>
  <c r="G2613" i="1"/>
  <c r="G1777" i="1"/>
  <c r="G1268" i="1"/>
  <c r="G4294" i="1"/>
  <c r="G1943" i="1"/>
  <c r="G4470" i="1"/>
  <c r="G248" i="1"/>
  <c r="G3560" i="1"/>
  <c r="G1331" i="1"/>
  <c r="G461" i="1"/>
  <c r="G457" i="1"/>
  <c r="G453" i="1"/>
  <c r="G455" i="1"/>
  <c r="G1566" i="1"/>
  <c r="G1868" i="1"/>
  <c r="G1865" i="1"/>
  <c r="G443" i="1"/>
  <c r="G462" i="1"/>
  <c r="G1809" i="1"/>
  <c r="G446" i="1"/>
  <c r="G1869" i="1"/>
  <c r="G1867" i="1"/>
  <c r="G1866" i="1"/>
  <c r="G450" i="1"/>
  <c r="G448" i="1"/>
  <c r="G3822" i="1"/>
  <c r="G1297" i="1"/>
  <c r="G1099" i="1"/>
  <c r="G2099" i="1"/>
  <c r="G1544" i="1"/>
  <c r="G1611" i="1"/>
  <c r="G4749" i="1"/>
  <c r="G3517" i="1"/>
  <c r="G2540" i="1"/>
  <c r="G882" i="1"/>
  <c r="G1612" i="1"/>
  <c r="G1608" i="1"/>
  <c r="G1786" i="1"/>
  <c r="G1151" i="1"/>
  <c r="G3593" i="1"/>
  <c r="G3713" i="1"/>
  <c r="G1431" i="1"/>
  <c r="G3524" i="1"/>
  <c r="G2538" i="1"/>
  <c r="G623" i="1"/>
  <c r="G639" i="1"/>
  <c r="G3818" i="1"/>
  <c r="G941" i="1"/>
  <c r="G2378" i="1"/>
  <c r="G2499" i="1"/>
  <c r="G2646" i="1"/>
  <c r="G912" i="1"/>
  <c r="G2174" i="1"/>
  <c r="G4467" i="1"/>
  <c r="G3983" i="1"/>
  <c r="G2107" i="1"/>
  <c r="G4024" i="1"/>
  <c r="G3145" i="1"/>
  <c r="G1838" i="1"/>
  <c r="G1837" i="1"/>
  <c r="G1639" i="1"/>
  <c r="G1647" i="1"/>
  <c r="G1638" i="1"/>
  <c r="G2941" i="1"/>
  <c r="G2517" i="1"/>
  <c r="G1731" i="1"/>
  <c r="G1020" i="1"/>
  <c r="G4406" i="1"/>
  <c r="G258" i="1"/>
  <c r="G3476" i="1"/>
  <c r="G2985" i="1"/>
  <c r="G960" i="1"/>
  <c r="G1904" i="1"/>
  <c r="G4662" i="1"/>
  <c r="G2452" i="1"/>
  <c r="G4518" i="1"/>
  <c r="G4519" i="1"/>
  <c r="G425" i="1"/>
  <c r="G424" i="1"/>
  <c r="G4520" i="1"/>
  <c r="G428" i="1"/>
  <c r="G504" i="1"/>
  <c r="G474" i="1"/>
  <c r="G3442" i="1"/>
  <c r="G2196" i="1"/>
  <c r="G2726" i="1"/>
  <c r="G2900" i="1"/>
  <c r="G3687" i="1"/>
  <c r="G4582" i="1"/>
  <c r="G4583" i="1"/>
  <c r="G692" i="1"/>
  <c r="G314" i="1"/>
  <c r="G717" i="1"/>
  <c r="G693" i="1"/>
  <c r="G310" i="1"/>
  <c r="G2764" i="1"/>
  <c r="G2911" i="1"/>
  <c r="G1115" i="1"/>
  <c r="G2962" i="1"/>
  <c r="G4261" i="1"/>
  <c r="G2532" i="1"/>
  <c r="G473" i="1"/>
  <c r="G2389" i="1"/>
  <c r="G2388" i="1"/>
  <c r="G3636" i="1"/>
  <c r="G3101" i="1"/>
  <c r="G2385" i="1"/>
  <c r="G3382" i="1"/>
  <c r="G3010" i="1"/>
  <c r="G3011" i="1"/>
  <c r="G2393" i="1"/>
  <c r="G4803" i="1"/>
  <c r="G4804" i="1"/>
  <c r="G3130" i="1"/>
  <c r="G3622" i="1"/>
  <c r="G3716" i="1"/>
  <c r="G4067" i="1"/>
  <c r="G4068" i="1"/>
  <c r="G3494" i="1"/>
  <c r="G3493" i="1"/>
  <c r="G3587" i="1"/>
  <c r="G3590" i="1"/>
  <c r="G3589" i="1"/>
  <c r="G3588" i="1"/>
  <c r="G3556" i="1"/>
  <c r="G2658" i="1"/>
  <c r="G3375" i="1"/>
  <c r="G3060" i="1"/>
  <c r="G2095" i="1"/>
  <c r="G3100" i="1"/>
  <c r="G3592" i="1"/>
  <c r="G2776" i="1"/>
  <c r="G3407" i="1"/>
  <c r="G1078" i="1"/>
  <c r="G2379" i="1"/>
  <c r="G1342" i="1"/>
  <c r="G3347" i="1"/>
  <c r="G1240" i="1"/>
  <c r="G4337" i="1"/>
  <c r="G4578" i="1"/>
  <c r="G2841" i="1"/>
  <c r="G4679" i="1"/>
  <c r="G2556" i="1"/>
  <c r="G1357" i="1"/>
  <c r="G1355" i="1"/>
  <c r="G1356" i="1"/>
  <c r="G4318" i="1"/>
  <c r="G1128" i="1"/>
  <c r="G1889" i="1"/>
  <c r="G4315" i="1"/>
  <c r="G1322" i="1"/>
  <c r="G4316" i="1"/>
  <c r="G1127" i="1"/>
  <c r="G1670" i="1"/>
  <c r="G1125" i="1"/>
  <c r="G4391" i="1"/>
  <c r="G1413" i="1"/>
  <c r="G2248" i="1"/>
  <c r="G4319" i="1"/>
  <c r="G1323" i="1"/>
  <c r="G4317" i="1"/>
  <c r="G1412" i="1"/>
  <c r="G1465" i="1"/>
  <c r="G1325" i="1"/>
  <c r="G4390" i="1"/>
  <c r="G4516" i="1"/>
  <c r="G3779" i="1"/>
  <c r="G650" i="1"/>
  <c r="G1832" i="1"/>
  <c r="G3729" i="1"/>
  <c r="G1833" i="1"/>
  <c r="G1831" i="1"/>
  <c r="G2970" i="1"/>
  <c r="G3668" i="1"/>
  <c r="G1061" i="1"/>
  <c r="G2956" i="1"/>
  <c r="G1252" i="1"/>
  <c r="G2260" i="1"/>
  <c r="G3712" i="1"/>
  <c r="G256" i="1"/>
  <c r="G1860" i="1"/>
  <c r="G1711" i="1"/>
  <c r="G2279" i="1"/>
  <c r="G1707" i="1"/>
  <c r="G3477" i="1"/>
  <c r="G156" i="1"/>
  <c r="G2197" i="1"/>
  <c r="G1810" i="1"/>
  <c r="G152" i="1"/>
  <c r="G155" i="1"/>
  <c r="G1721" i="1"/>
  <c r="G1722" i="1"/>
  <c r="G1720" i="1"/>
  <c r="G888" i="1"/>
  <c r="G1723" i="1"/>
  <c r="G323" i="1"/>
  <c r="G4393" i="1"/>
  <c r="G1803" i="1"/>
  <c r="G1841" i="1"/>
  <c r="G3897" i="1"/>
  <c r="G3895" i="1"/>
  <c r="G3896" i="1"/>
  <c r="G3894" i="1"/>
  <c r="G4540" i="1"/>
  <c r="G3891" i="1"/>
  <c r="G4720" i="1"/>
  <c r="G1229" i="1"/>
  <c r="G4235" i="1"/>
  <c r="G4129" i="1"/>
  <c r="G4384" i="1"/>
  <c r="G3094" i="1"/>
  <c r="G3294" i="1"/>
  <c r="G3293" i="1"/>
  <c r="G767" i="1"/>
  <c r="G246" i="1"/>
  <c r="G769" i="1"/>
  <c r="G2690" i="1"/>
  <c r="G305" i="1"/>
  <c r="G1074" i="1"/>
  <c r="G766" i="1"/>
  <c r="G2305" i="1"/>
  <c r="G1353" i="1"/>
  <c r="G301" i="1"/>
  <c r="G1187" i="1"/>
  <c r="G1277" i="1"/>
  <c r="G4552" i="1"/>
  <c r="G4213" i="1"/>
  <c r="G2954" i="1"/>
  <c r="G4451" i="1"/>
  <c r="G4613" i="1"/>
  <c r="G4186" i="1"/>
  <c r="G771" i="1"/>
  <c r="G1292" i="1"/>
  <c r="G2245" i="1"/>
  <c r="G768" i="1"/>
  <c r="G3872" i="1"/>
  <c r="G244" i="1"/>
  <c r="G251" i="1"/>
  <c r="G4201" i="1"/>
  <c r="G232" i="1"/>
  <c r="G1991" i="1"/>
  <c r="G235" i="1"/>
  <c r="G237" i="1"/>
  <c r="G4452" i="1"/>
  <c r="G4011" i="1"/>
  <c r="G245" i="1"/>
  <c r="G770" i="1"/>
  <c r="G1350" i="1"/>
  <c r="G1382" i="1"/>
  <c r="G4156" i="1"/>
  <c r="G238" i="1"/>
  <c r="G1380" i="1"/>
  <c r="G1381" i="1"/>
  <c r="G249" i="1"/>
  <c r="G241" i="1"/>
  <c r="G3980" i="1"/>
  <c r="G3981" i="1"/>
  <c r="G1529" i="1"/>
  <c r="G2576" i="1"/>
  <c r="G2192" i="1"/>
  <c r="G2081" i="1"/>
  <c r="G360" i="1"/>
  <c r="G358" i="1"/>
  <c r="G2870" i="1"/>
  <c r="G3387" i="1"/>
  <c r="G2663" i="1"/>
  <c r="G440" i="1"/>
  <c r="G2982" i="1"/>
  <c r="G668" i="1"/>
  <c r="G2297" i="1"/>
  <c r="G2291" i="1"/>
  <c r="G1597" i="1"/>
  <c r="G1584" i="1"/>
  <c r="G3360" i="1"/>
  <c r="G85" i="1"/>
  <c r="G103" i="1"/>
  <c r="G2097" i="1"/>
  <c r="G2098" i="1"/>
  <c r="G159" i="1"/>
  <c r="G4090" i="1"/>
  <c r="G2649" i="1"/>
  <c r="G4622" i="1"/>
  <c r="G4688" i="1"/>
  <c r="G4740" i="1"/>
  <c r="G584" i="1"/>
  <c r="G1769" i="1"/>
  <c r="G162" i="1"/>
  <c r="G593" i="1"/>
  <c r="G4394" i="1"/>
  <c r="G387" i="1"/>
  <c r="G383" i="1"/>
  <c r="G3369" i="1"/>
  <c r="G967" i="1"/>
  <c r="G1302" i="1"/>
  <c r="G1305" i="1"/>
  <c r="G1306" i="1"/>
  <c r="G1303" i="1"/>
  <c r="G3231" i="1"/>
  <c r="G569" i="1"/>
  <c r="G1796" i="1"/>
  <c r="G1432" i="1"/>
  <c r="G3431" i="1"/>
  <c r="G2766" i="1"/>
  <c r="G2014" i="1"/>
  <c r="G3125" i="1"/>
  <c r="G1425" i="1"/>
  <c r="G4373" i="1"/>
  <c r="G1930" i="1"/>
  <c r="G914" i="1"/>
  <c r="G1789" i="1"/>
  <c r="G1790" i="1"/>
  <c r="G1045" i="1"/>
  <c r="G571" i="1"/>
  <c r="G543" i="1"/>
  <c r="G919" i="1"/>
  <c r="G913" i="1"/>
  <c r="G560" i="1"/>
  <c r="G518" i="1"/>
  <c r="G588" i="1"/>
  <c r="G591" i="1"/>
  <c r="G546" i="1"/>
  <c r="G1931" i="1"/>
  <c r="G915" i="1"/>
  <c r="G2170" i="1"/>
  <c r="G3304" i="1"/>
  <c r="G685" i="1"/>
  <c r="G1173" i="1"/>
  <c r="G1107" i="1"/>
  <c r="G1184" i="1"/>
  <c r="G1108" i="1"/>
  <c r="G1109" i="1"/>
  <c r="G2171" i="1"/>
  <c r="G686" i="1"/>
  <c r="G917" i="1"/>
  <c r="G916" i="1"/>
  <c r="G679" i="1"/>
  <c r="G683" i="1"/>
  <c r="G2717" i="1"/>
  <c r="G2273" i="1"/>
  <c r="G4061" i="1"/>
  <c r="G3128" i="1"/>
  <c r="G111" i="1"/>
  <c r="G1736" i="1"/>
  <c r="G2044" i="1"/>
  <c r="G2327" i="1"/>
  <c r="G1823" i="1"/>
  <c r="G1821" i="1"/>
  <c r="G1804" i="1"/>
  <c r="G1653" i="1"/>
  <c r="G1656" i="1"/>
  <c r="G1657" i="1"/>
  <c r="G1873" i="1"/>
  <c r="G2045" i="1"/>
  <c r="G1741" i="1"/>
  <c r="G2046" i="1"/>
  <c r="G1743" i="1"/>
  <c r="G2565" i="1"/>
  <c r="G1829" i="1"/>
  <c r="G1535" i="1"/>
  <c r="G2218" i="1"/>
  <c r="G1532" i="1"/>
  <c r="G1533" i="1"/>
  <c r="G1534" i="1"/>
  <c r="G2049" i="1"/>
  <c r="G3246" i="1"/>
  <c r="G4178" i="1"/>
  <c r="G3704" i="1"/>
  <c r="G4527" i="1"/>
  <c r="G1328" i="1"/>
  <c r="G4278" i="1"/>
  <c r="G211" i="1"/>
  <c r="G209" i="1"/>
  <c r="G4862" i="1"/>
  <c r="G188" i="1"/>
  <c r="G903" i="1"/>
  <c r="G191" i="1"/>
  <c r="G1800" i="1"/>
  <c r="G4190" i="1"/>
  <c r="G2252" i="1"/>
  <c r="G3232" i="1"/>
  <c r="G2231" i="1"/>
  <c r="G2262" i="1"/>
  <c r="G3520" i="1"/>
  <c r="G1491" i="1"/>
  <c r="G3411" i="1"/>
  <c r="G1248" i="1"/>
  <c r="G931" i="1"/>
  <c r="G2854" i="1"/>
  <c r="G1512" i="1"/>
  <c r="G170" i="1"/>
  <c r="G1910" i="1"/>
  <c r="G3179" i="1"/>
  <c r="G2608" i="1"/>
  <c r="G3191" i="1"/>
  <c r="G2846" i="1"/>
  <c r="G3198" i="1"/>
  <c r="G2151" i="1"/>
  <c r="G3073" i="1"/>
  <c r="G1572" i="1"/>
  <c r="G240" i="1"/>
  <c r="G1555" i="1"/>
  <c r="G4191" i="1"/>
  <c r="G2628" i="1"/>
  <c r="G1141" i="1"/>
  <c r="G131" i="1"/>
  <c r="G133" i="1"/>
  <c r="G646" i="1"/>
  <c r="G647" i="1"/>
  <c r="G648" i="1"/>
  <c r="G3238" i="1"/>
  <c r="G3237" i="1"/>
  <c r="G1802" i="1"/>
  <c r="G1936" i="1"/>
  <c r="G2855" i="1"/>
  <c r="G1253" i="1"/>
  <c r="G2856" i="1"/>
  <c r="G1206" i="1"/>
  <c r="G3400" i="1"/>
  <c r="G2976" i="1"/>
  <c r="G1952" i="1"/>
  <c r="G3055" i="1"/>
  <c r="G1935" i="1"/>
  <c r="G1171" i="1"/>
  <c r="G1447" i="1"/>
  <c r="G101" i="1"/>
  <c r="G1490" i="1"/>
  <c r="G636" i="1"/>
  <c r="G3343" i="1"/>
  <c r="G2041" i="1"/>
  <c r="G1945" i="1"/>
  <c r="G123" i="1"/>
  <c r="G1764" i="1"/>
  <c r="G4328" i="1"/>
  <c r="G4716" i="1"/>
  <c r="G3186" i="1"/>
  <c r="G121" i="1"/>
  <c r="G2184" i="1"/>
  <c r="G1093" i="1"/>
  <c r="G921" i="1"/>
  <c r="G1940" i="1"/>
  <c r="G1626" i="1"/>
  <c r="G2112" i="1"/>
  <c r="G4403" i="1"/>
  <c r="G1944" i="1"/>
  <c r="G98" i="1"/>
  <c r="G1740" i="1"/>
  <c r="G90" i="1"/>
  <c r="G1918" i="1"/>
  <c r="G105" i="1"/>
  <c r="G1939" i="1"/>
  <c r="G3432" i="1"/>
  <c r="G621" i="1"/>
  <c r="G4279" i="1"/>
  <c r="G2865" i="1"/>
  <c r="G1068" i="1"/>
  <c r="G2340" i="1"/>
  <c r="G3009" i="1"/>
  <c r="G1773" i="1"/>
  <c r="G2712" i="1"/>
  <c r="G117" i="1"/>
  <c r="G1467" i="1"/>
  <c r="G620" i="1"/>
  <c r="G1762" i="1"/>
  <c r="G4647" i="1"/>
  <c r="G2043" i="1"/>
  <c r="G4401" i="1"/>
  <c r="G1798" i="1"/>
  <c r="G4329" i="1"/>
  <c r="G2472" i="1"/>
  <c r="G118" i="1"/>
  <c r="G4254" i="1"/>
  <c r="G2185" i="1"/>
  <c r="G2330" i="1"/>
  <c r="G1489" i="1"/>
  <c r="G1170" i="1"/>
  <c r="G3195" i="1"/>
  <c r="G926" i="1"/>
  <c r="G1255" i="1"/>
  <c r="G634" i="1"/>
  <c r="G1628" i="1"/>
  <c r="G1359" i="1"/>
  <c r="G95" i="1"/>
  <c r="G87" i="1"/>
  <c r="G637" i="1"/>
  <c r="G4276" i="1"/>
  <c r="G88" i="1"/>
  <c r="G2473" i="1"/>
  <c r="G4693" i="1"/>
  <c r="G127" i="1"/>
  <c r="G2339" i="1"/>
  <c r="G3156" i="1"/>
  <c r="G3262" i="1"/>
  <c r="G1772" i="1"/>
  <c r="G2566" i="1"/>
  <c r="G3105" i="1"/>
  <c r="G1771" i="1"/>
  <c r="G1249" i="1"/>
  <c r="G3780" i="1"/>
  <c r="G4291" i="1"/>
  <c r="G3123" i="1"/>
  <c r="G1434" i="1"/>
  <c r="G3184" i="1"/>
  <c r="G3412" i="1"/>
  <c r="G4732" i="1"/>
  <c r="G116" i="1"/>
  <c r="G4697" i="1"/>
  <c r="G4619" i="1"/>
  <c r="G618" i="1"/>
  <c r="G1520" i="1"/>
  <c r="G4649" i="1"/>
  <c r="G2042" i="1"/>
  <c r="G130" i="1"/>
  <c r="G4402" i="1"/>
  <c r="G1799" i="1"/>
  <c r="G1765" i="1"/>
  <c r="G4327" i="1"/>
  <c r="G1250" i="1"/>
  <c r="G126" i="1"/>
  <c r="G2948" i="1"/>
  <c r="G2186" i="1"/>
  <c r="G115" i="1"/>
  <c r="G2863" i="1"/>
  <c r="G3194" i="1"/>
  <c r="G925" i="1"/>
  <c r="G2050" i="1"/>
  <c r="G1627" i="1"/>
  <c r="G1326" i="1"/>
  <c r="G2114" i="1"/>
  <c r="G93" i="1"/>
  <c r="G2329" i="1"/>
  <c r="G1921" i="1"/>
  <c r="G3433" i="1"/>
  <c r="G4529" i="1"/>
  <c r="G640" i="1"/>
  <c r="G4280" i="1"/>
  <c r="G927" i="1"/>
  <c r="G109" i="1"/>
  <c r="G89" i="1"/>
  <c r="G3024" i="1"/>
  <c r="G2474" i="1"/>
  <c r="G1256" i="1"/>
  <c r="G1521" i="1"/>
  <c r="G1254" i="1"/>
  <c r="G3396" i="1"/>
  <c r="G1828" i="1"/>
  <c r="G1911" i="1"/>
  <c r="G4645" i="1"/>
  <c r="G4646" i="1"/>
  <c r="G196" i="1"/>
  <c r="G642" i="1"/>
  <c r="G2864" i="1"/>
  <c r="G3507" i="1"/>
  <c r="G2584" i="1"/>
  <c r="G3181" i="1"/>
  <c r="G2150" i="1"/>
  <c r="G2187" i="1"/>
  <c r="G3074" i="1"/>
  <c r="G1792" i="1"/>
  <c r="G144" i="1"/>
  <c r="G4676" i="1"/>
  <c r="G2154" i="1"/>
  <c r="G2188" i="1"/>
  <c r="G154" i="1"/>
  <c r="G1163" i="1"/>
  <c r="G598" i="1"/>
  <c r="G143" i="1"/>
  <c r="G163" i="1"/>
  <c r="G3354" i="1"/>
  <c r="G3705" i="1"/>
  <c r="G2272" i="1"/>
  <c r="G2035" i="1"/>
  <c r="G2271" i="1"/>
  <c r="G3050" i="1"/>
  <c r="G4360" i="1"/>
  <c r="G3051" i="1"/>
  <c r="G4361" i="1"/>
  <c r="G3189" i="1"/>
  <c r="G3124" i="1"/>
  <c r="G2397" i="1"/>
  <c r="G147" i="1"/>
  <c r="G138" i="1"/>
  <c r="G148" i="1"/>
  <c r="G1066" i="1"/>
  <c r="G4359" i="1"/>
  <c r="G1435" i="1"/>
  <c r="G2730" i="1"/>
  <c r="G1493" i="1"/>
  <c r="G2153" i="1"/>
  <c r="G2838" i="1"/>
  <c r="G1492" i="1"/>
  <c r="G1697" i="1"/>
  <c r="G2149" i="1"/>
  <c r="G113" i="1"/>
  <c r="G2719" i="1"/>
  <c r="G2837" i="1"/>
  <c r="G1147" i="1"/>
  <c r="G1494" i="1"/>
  <c r="G1794" i="1"/>
  <c r="G2152" i="1"/>
  <c r="G1121" i="1"/>
  <c r="G603" i="1"/>
  <c r="G2765" i="1"/>
  <c r="G1912" i="1"/>
  <c r="G609" i="1"/>
  <c r="G1916" i="1"/>
  <c r="G3341" i="1"/>
  <c r="G3138" i="1"/>
  <c r="G3187" i="1"/>
  <c r="G2003" i="1"/>
  <c r="G214" i="1"/>
  <c r="G1922" i="1"/>
  <c r="G4277" i="1"/>
  <c r="G1205" i="1"/>
  <c r="G3056" i="1"/>
  <c r="G1932" i="1"/>
  <c r="G612" i="1"/>
  <c r="G1801" i="1"/>
  <c r="G632" i="1"/>
  <c r="G3261" i="1"/>
  <c r="G3233" i="1"/>
  <c r="G4179" i="1"/>
  <c r="G3342" i="1"/>
  <c r="G4309" i="1"/>
  <c r="G3885" i="1"/>
  <c r="G3002" i="1"/>
  <c r="G4753" i="1"/>
  <c r="G3395" i="1"/>
  <c r="G140" i="1"/>
  <c r="G1296" i="1"/>
  <c r="G1787" i="1"/>
  <c r="G1396" i="1"/>
  <c r="G1397" i="1"/>
  <c r="G630" i="1"/>
  <c r="G3843" i="1"/>
  <c r="G3949" i="1"/>
  <c r="G3950" i="1"/>
  <c r="G4283" i="1"/>
  <c r="G4282" i="1"/>
  <c r="G1779" i="1"/>
  <c r="G2574" i="1"/>
  <c r="G1920" i="1"/>
  <c r="G1680" i="1"/>
  <c r="G1915" i="1"/>
  <c r="G1942" i="1"/>
  <c r="G4778" i="1"/>
  <c r="G1623" i="1"/>
  <c r="G1622" i="1"/>
  <c r="G1893" i="1"/>
  <c r="G1891" i="1"/>
  <c r="G1892" i="1"/>
  <c r="G1976" i="1"/>
  <c r="G3076" i="1"/>
  <c r="G3077" i="1"/>
  <c r="G1557" i="1"/>
  <c r="G4722" i="1"/>
  <c r="G2361" i="1"/>
  <c r="G2362" i="1"/>
  <c r="G1558" i="1"/>
  <c r="G1470" i="1"/>
  <c r="G2155" i="1"/>
  <c r="G3075" i="1"/>
  <c r="G1420" i="1"/>
  <c r="G4687" i="1"/>
  <c r="G3438" i="1"/>
  <c r="G2639" i="1"/>
  <c r="G4591" i="1"/>
  <c r="G1421" i="1"/>
  <c r="G2977" i="1"/>
  <c r="G3439" i="1"/>
  <c r="G1419" i="1"/>
  <c r="G3437" i="1"/>
  <c r="G1085" i="1"/>
  <c r="G1084" i="1"/>
  <c r="G4660" i="1"/>
  <c r="G3631" i="1"/>
  <c r="G4779" i="1"/>
  <c r="G4721" i="1"/>
  <c r="G4734" i="1"/>
  <c r="G3416" i="1"/>
  <c r="G1475" i="1"/>
  <c r="G3796" i="1"/>
  <c r="G2701" i="1"/>
  <c r="G3383" i="1"/>
  <c r="G4275" i="1"/>
  <c r="G4417" i="1"/>
  <c r="G2700" i="1"/>
  <c r="G3630" i="1"/>
  <c r="G2987" i="1"/>
  <c r="G4416" i="1"/>
  <c r="G536" i="1"/>
  <c r="G3419" i="1"/>
  <c r="G1169" i="1"/>
  <c r="G1065" i="1"/>
  <c r="G606" i="1"/>
  <c r="G1977" i="1"/>
  <c r="G920" i="1"/>
  <c r="G924" i="1"/>
  <c r="G918" i="1"/>
  <c r="G2557" i="1"/>
  <c r="G3657" i="1"/>
  <c r="G3217" i="1"/>
  <c r="G348" i="1"/>
  <c r="G3212" i="1"/>
  <c r="G1476" i="1"/>
  <c r="G4675" i="1"/>
  <c r="G3277" i="1"/>
  <c r="G1706" i="1"/>
  <c r="G4841" i="1"/>
  <c r="G4842" i="1"/>
  <c r="G1989" i="1"/>
  <c r="G3291" i="1"/>
  <c r="G4820" i="1"/>
  <c r="G4709" i="1"/>
  <c r="G3211" i="1"/>
  <c r="G1332" i="1"/>
  <c r="G2023" i="1"/>
  <c r="G4772" i="1"/>
  <c r="G496" i="1"/>
  <c r="G494" i="1"/>
  <c r="G859" i="1"/>
  <c r="G860" i="1"/>
  <c r="G308" i="1"/>
  <c r="G864" i="1"/>
  <c r="G313" i="1"/>
  <c r="G2301" i="1"/>
  <c r="G3344" i="1"/>
  <c r="G3256" i="1"/>
  <c r="G4059" i="1"/>
  <c r="G4559" i="1"/>
  <c r="G4558" i="1"/>
  <c r="G4010" i="1"/>
  <c r="G3708" i="1"/>
  <c r="G3313" i="1"/>
  <c r="G1797" i="1"/>
  <c r="G4022" i="1"/>
  <c r="G136" i="1"/>
  <c r="G2016" i="1"/>
  <c r="G137" i="1"/>
  <c r="G2589" i="1"/>
  <c r="G2592" i="1"/>
  <c r="G2590" i="1"/>
  <c r="G2591" i="1"/>
  <c r="G2408" i="1"/>
  <c r="G2721" i="1"/>
  <c r="G2341" i="1"/>
  <c r="G3527" i="1"/>
  <c r="G2896" i="1"/>
  <c r="G2436" i="1"/>
  <c r="G3831" i="1"/>
  <c r="G4292" i="1"/>
  <c r="G3508" i="1"/>
  <c r="G2831" i="1"/>
  <c r="G2828" i="1"/>
  <c r="G1219" i="1"/>
  <c r="G3265" i="1"/>
  <c r="G4605" i="1"/>
  <c r="G4604" i="1"/>
  <c r="G3263" i="1"/>
  <c r="G3264" i="1"/>
  <c r="G3616" i="1"/>
  <c r="G4864" i="1"/>
  <c r="G3266" i="1"/>
  <c r="G4690" i="1"/>
  <c r="G4689" i="1"/>
  <c r="G2736" i="1"/>
  <c r="G479" i="1"/>
  <c r="G2669" i="1"/>
  <c r="G354" i="1"/>
  <c r="G3300" i="1"/>
  <c r="G4165" i="1"/>
  <c r="G3545" i="1"/>
  <c r="G3546" i="1"/>
  <c r="G2931" i="1"/>
  <c r="G3336" i="1"/>
  <c r="G4483" i="1"/>
  <c r="G4484" i="1"/>
  <c r="G4485" i="1"/>
  <c r="G1221" i="1"/>
  <c r="G3258" i="1"/>
  <c r="G79" i="1"/>
  <c r="G1227" i="1"/>
  <c r="G2354" i="1"/>
  <c r="G4512" i="1"/>
  <c r="G3695" i="1"/>
  <c r="G230" i="1"/>
  <c r="G4082" i="1"/>
  <c r="G2318" i="1"/>
  <c r="G2820" i="1"/>
  <c r="G3670" i="1"/>
  <c r="G4398" i="1"/>
  <c r="G779" i="1"/>
  <c r="G4369" i="1"/>
  <c r="G1857" i="1"/>
  <c r="G466" i="1"/>
  <c r="G2521" i="1"/>
  <c r="G1072" i="1"/>
  <c r="G2411" i="1"/>
  <c r="G3107" i="1"/>
  <c r="G1407" i="1"/>
  <c r="G2971" i="1"/>
  <c r="G274" i="1"/>
  <c r="G1629" i="1"/>
  <c r="G4776" i="1"/>
  <c r="G4784" i="1"/>
  <c r="G4844" i="1"/>
  <c r="G4787" i="1"/>
  <c r="G4783" i="1"/>
  <c r="G4845" i="1"/>
  <c r="G292" i="1"/>
  <c r="G4782" i="1"/>
  <c r="G1631" i="1"/>
  <c r="G2277" i="1"/>
  <c r="G2276" i="1"/>
  <c r="G1139" i="1"/>
  <c r="G1137" i="1"/>
  <c r="G120" i="1"/>
  <c r="G129" i="1"/>
  <c r="G3174" i="1"/>
  <c r="G3633" i="1"/>
  <c r="G1165" i="1"/>
  <c r="G866" i="1"/>
  <c r="G826" i="1"/>
  <c r="G838" i="1"/>
  <c r="G824" i="1"/>
  <c r="G2620" i="1"/>
  <c r="G3314" i="1"/>
  <c r="G3426" i="1"/>
  <c r="G1708" i="1"/>
  <c r="G1665" i="1"/>
  <c r="G1176" i="1"/>
  <c r="G2619" i="1"/>
  <c r="G3428" i="1"/>
  <c r="G102" i="1"/>
  <c r="G2651" i="1"/>
  <c r="G1014" i="1"/>
  <c r="G1175" i="1"/>
  <c r="G3093" i="1"/>
  <c r="G3090" i="1"/>
  <c r="G3600" i="1"/>
  <c r="G1189" i="1"/>
  <c r="G1193" i="1"/>
  <c r="G1522" i="1"/>
  <c r="G1523" i="1"/>
  <c r="G1524" i="1"/>
  <c r="G1525" i="1"/>
  <c r="G3479" i="1"/>
  <c r="G1228" i="1"/>
  <c r="G2020" i="1"/>
  <c r="G3441" i="1"/>
  <c r="G4626" i="1"/>
  <c r="G114" i="1"/>
  <c r="G3279" i="1"/>
  <c r="G2021" i="1"/>
  <c r="G132" i="1"/>
  <c r="G867" i="1"/>
  <c r="G3555" i="1"/>
  <c r="G104" i="1"/>
  <c r="G3390" i="1"/>
  <c r="G2237" i="1"/>
  <c r="G1180" i="1"/>
  <c r="G2885" i="1"/>
  <c r="G1194" i="1"/>
  <c r="G357" i="1"/>
  <c r="G363" i="1"/>
  <c r="G359" i="1"/>
  <c r="G372" i="1"/>
  <c r="G993" i="1"/>
  <c r="G386" i="1"/>
  <c r="G384" i="1"/>
  <c r="G4522" i="1"/>
  <c r="G2704" i="1"/>
  <c r="G2601" i="1"/>
  <c r="G1880" i="1"/>
  <c r="G1881" i="1"/>
  <c r="G2563" i="1"/>
  <c r="G1853" i="1"/>
  <c r="G2083" i="1"/>
  <c r="G1090" i="1"/>
  <c r="G2347" i="1"/>
  <c r="G1091" i="1"/>
  <c r="G4731" i="1"/>
  <c r="G2602" i="1"/>
  <c r="G3323" i="1"/>
  <c r="G4438" i="1"/>
  <c r="G4107" i="1"/>
  <c r="G4733" i="1"/>
  <c r="G4730" i="1"/>
  <c r="G2603" i="1"/>
  <c r="G3639" i="1"/>
  <c r="G4833" i="1"/>
  <c r="G3026" i="1"/>
  <c r="G4629" i="1"/>
  <c r="G4752" i="1"/>
  <c r="G1568" i="1"/>
  <c r="G2422" i="1"/>
  <c r="G2096" i="1"/>
  <c r="G4843" i="1"/>
  <c r="G4332" i="1"/>
  <c r="G3132" i="1"/>
  <c r="G4087" i="1"/>
  <c r="G3213" i="1"/>
  <c r="G4708" i="1"/>
  <c r="G4207" i="1"/>
  <c r="G267" i="1"/>
  <c r="G3857" i="1"/>
  <c r="G4193" i="1"/>
  <c r="G660" i="1"/>
  <c r="G4240" i="1"/>
  <c r="G4347" i="1"/>
  <c r="G4348" i="1"/>
  <c r="G4385" i="1"/>
  <c r="G4349" i="1"/>
  <c r="G4351" i="1"/>
  <c r="G4383" i="1"/>
  <c r="G4376" i="1"/>
  <c r="G4350" i="1"/>
  <c r="G4352" i="1"/>
  <c r="G3543" i="1"/>
  <c r="G1383" i="1"/>
  <c r="G2737" i="1"/>
  <c r="G4725" i="1"/>
  <c r="G4754" i="1"/>
  <c r="G529" i="1"/>
  <c r="G558" i="1"/>
  <c r="G4320" i="1"/>
  <c r="G556" i="1"/>
  <c r="G3637" i="1"/>
  <c r="G3537" i="1"/>
  <c r="G2957" i="1"/>
  <c r="G3744" i="1"/>
  <c r="G585" i="1"/>
  <c r="G1770" i="1"/>
  <c r="G594" i="1"/>
  <c r="G2881" i="1"/>
  <c r="G2938" i="1"/>
  <c r="G1559" i="1"/>
  <c r="G2015" i="1"/>
  <c r="G2455" i="1"/>
  <c r="G1063" i="1"/>
  <c r="G1444" i="1"/>
  <c r="G2575" i="1"/>
  <c r="G3062" i="1"/>
  <c r="G688" i="1"/>
  <c r="G1012" i="1"/>
  <c r="G25" i="1"/>
  <c r="G715" i="1"/>
  <c r="G3919" i="1"/>
  <c r="G1043" i="1"/>
  <c r="G1011" i="1"/>
  <c r="G1752" i="1"/>
  <c r="G3905" i="1"/>
  <c r="G3847" i="1"/>
  <c r="G3974" i="1"/>
  <c r="G1542" i="1"/>
  <c r="G1553" i="1"/>
  <c r="G1554" i="1"/>
  <c r="G1992" i="1"/>
  <c r="G743" i="1"/>
  <c r="G2984" i="1"/>
  <c r="G3178" i="1"/>
  <c r="G3540" i="1"/>
  <c r="G968" i="1"/>
  <c r="G2331" i="1"/>
  <c r="G2986" i="1"/>
  <c r="G3539" i="1"/>
  <c r="G3672" i="1"/>
  <c r="G3201" i="1"/>
  <c r="G2094" i="1"/>
  <c r="G934" i="1"/>
  <c r="G2836" i="1"/>
  <c r="G3458" i="1"/>
  <c r="G657" i="1"/>
  <c r="G969" i="1"/>
  <c r="G3410" i="1"/>
  <c r="G4218" i="1"/>
  <c r="G656" i="1"/>
  <c r="G1213" i="1"/>
  <c r="G706" i="1"/>
  <c r="G4017" i="1"/>
  <c r="G4016" i="1"/>
  <c r="G4018" i="1"/>
  <c r="G4015" i="1"/>
  <c r="G3498" i="1"/>
  <c r="G3653" i="1"/>
  <c r="G3651" i="1"/>
  <c r="G4439" i="1"/>
  <c r="G4549" i="1"/>
  <c r="G4550" i="1"/>
  <c r="G537" i="1"/>
  <c r="G530" i="1"/>
  <c r="G532" i="1"/>
  <c r="G533" i="1"/>
  <c r="G456" i="1"/>
  <c r="G464" i="1"/>
  <c r="G813" i="1"/>
  <c r="G818" i="1"/>
  <c r="G3044" i="1"/>
  <c r="G3035" i="1"/>
  <c r="G4547" i="1"/>
  <c r="G4172" i="1"/>
  <c r="G2567" i="1"/>
  <c r="G2203" i="1"/>
  <c r="G3934" i="1"/>
  <c r="G2204" i="1"/>
  <c r="G3932" i="1"/>
  <c r="G3933" i="1"/>
  <c r="G4023" i="1"/>
  <c r="G661" i="1"/>
  <c r="G3319" i="1"/>
  <c r="G3679" i="1"/>
  <c r="G4670" i="1"/>
  <c r="G3551" i="1"/>
  <c r="G3586" i="1"/>
  <c r="G4404" i="1"/>
  <c r="G2005" i="1"/>
  <c r="G2399" i="1"/>
  <c r="G2400" i="1"/>
  <c r="G2653" i="1"/>
  <c r="G2654" i="1"/>
  <c r="G885" i="1"/>
  <c r="G4849" i="1"/>
  <c r="G4848" i="1"/>
  <c r="G4847" i="1"/>
  <c r="G4851" i="1"/>
  <c r="G1403" i="1"/>
  <c r="G3153" i="1"/>
  <c r="G415" i="1"/>
  <c r="G420" i="1"/>
  <c r="G3146" i="1"/>
  <c r="G3151" i="1"/>
  <c r="G400" i="1"/>
  <c r="G410" i="1"/>
  <c r="G407" i="1"/>
  <c r="G3720" i="1"/>
  <c r="G417" i="1"/>
  <c r="G1143" i="1"/>
  <c r="G1144" i="1"/>
  <c r="G3394" i="1"/>
  <c r="G3907" i="1"/>
  <c r="G1909" i="1"/>
  <c r="G4761" i="1"/>
  <c r="G4659" i="1"/>
  <c r="G1469" i="1"/>
  <c r="G1022" i="1"/>
  <c r="G174" i="1"/>
  <c r="G173" i="1"/>
  <c r="G175" i="1"/>
  <c r="G172" i="1"/>
  <c r="G3791" i="1"/>
  <c r="G2531" i="1"/>
  <c r="G290" i="1"/>
  <c r="G1096" i="1"/>
  <c r="G1053" i="1"/>
  <c r="G4853" i="1"/>
  <c r="G4183" i="1"/>
  <c r="G287" i="1"/>
  <c r="G3652" i="1"/>
  <c r="G178" i="1"/>
  <c r="G1824" i="1"/>
  <c r="G1822" i="1"/>
  <c r="G4081" i="1"/>
  <c r="G4080" i="1"/>
  <c r="G183" i="1"/>
  <c r="G179" i="1"/>
  <c r="G181" i="1"/>
  <c r="G1468" i="1"/>
  <c r="G4366" i="1"/>
  <c r="G3004" i="1"/>
  <c r="G204" i="1"/>
  <c r="G1100" i="1"/>
  <c r="G208" i="1"/>
  <c r="G224" i="1"/>
  <c r="G201" i="1"/>
  <c r="G216" i="1"/>
  <c r="G210" i="1"/>
  <c r="G228" i="1"/>
  <c r="G1023" i="1"/>
  <c r="G218" i="1"/>
  <c r="G212" i="1"/>
  <c r="G222" i="1"/>
  <c r="G1131" i="1"/>
  <c r="G1132" i="1"/>
  <c r="G1210" i="1"/>
  <c r="G221" i="1"/>
  <c r="G194" i="1"/>
  <c r="G192" i="1"/>
  <c r="G187" i="1"/>
  <c r="G197" i="1"/>
  <c r="G199" i="1"/>
  <c r="G4854" i="1"/>
  <c r="G4852" i="1"/>
  <c r="G189" i="1"/>
  <c r="G1021" i="1"/>
  <c r="G1024" i="1"/>
  <c r="G1545" i="1"/>
  <c r="G2111" i="1"/>
  <c r="G2113" i="1"/>
  <c r="G4556" i="1"/>
  <c r="G897" i="1"/>
  <c r="G567" i="1"/>
  <c r="G1621" i="1"/>
  <c r="G2511" i="1"/>
  <c r="G4323" i="1"/>
  <c r="G575" i="1"/>
  <c r="G3827" i="1"/>
  <c r="G2230" i="1"/>
  <c r="G3525" i="1"/>
  <c r="G576" i="1"/>
  <c r="G4326" i="1"/>
  <c r="G579" i="1"/>
  <c r="G578" i="1"/>
  <c r="G2482" i="1"/>
  <c r="G1496" i="1"/>
  <c r="G899" i="1"/>
  <c r="G1082" i="1"/>
  <c r="G3108" i="1"/>
  <c r="G1145" i="1"/>
  <c r="G4287" i="1"/>
  <c r="G1625" i="1"/>
  <c r="G4324" i="1"/>
  <c r="G900" i="1"/>
  <c r="G2466" i="1"/>
  <c r="G2058" i="1"/>
  <c r="G3776" i="1"/>
  <c r="G2034" i="1"/>
  <c r="G3435" i="1"/>
  <c r="G3434" i="1"/>
  <c r="G3769" i="1"/>
  <c r="G2229" i="1"/>
  <c r="G2626" i="1"/>
  <c r="G1214" i="1"/>
  <c r="G2402" i="1"/>
  <c r="G2401" i="1"/>
  <c r="G3192" i="1"/>
  <c r="G2056" i="1"/>
  <c r="G2057" i="1"/>
  <c r="G3803" i="1"/>
  <c r="G3326" i="1"/>
  <c r="G3327" i="1"/>
  <c r="G3820" i="1"/>
  <c r="G3819" i="1"/>
  <c r="G3873" i="1"/>
  <c r="G3786" i="1"/>
  <c r="G3902" i="1"/>
  <c r="G3787" i="1"/>
  <c r="G4239" i="1"/>
  <c r="G2543" i="1"/>
  <c r="G3460" i="1"/>
  <c r="G4608" i="1"/>
  <c r="G3785" i="1"/>
  <c r="G1112" i="1"/>
  <c r="G825" i="1"/>
  <c r="G823" i="1"/>
  <c r="G828" i="1"/>
  <c r="G835" i="1"/>
  <c r="G830" i="1"/>
  <c r="G831" i="1"/>
  <c r="G833" i="1"/>
  <c r="G1062" i="1"/>
  <c r="G1136" i="1"/>
  <c r="G4008" i="1"/>
  <c r="G4006" i="1"/>
  <c r="G4007" i="1"/>
  <c r="G4310" i="1"/>
  <c r="G3601" i="1"/>
  <c r="G4250" i="1"/>
  <c r="G1263" i="1"/>
  <c r="G1265" i="1"/>
  <c r="G1264" i="1"/>
  <c r="G1385" i="1"/>
  <c r="G4293" i="1"/>
  <c r="G2194" i="1"/>
  <c r="G840" i="1"/>
  <c r="G1417" i="1"/>
  <c r="G832" i="1"/>
  <c r="G1167" i="1"/>
  <c r="G4664" i="1"/>
  <c r="G2959" i="1"/>
  <c r="G1539" i="1"/>
  <c r="G1602" i="1"/>
  <c r="G1500" i="1"/>
  <c r="G3131" i="1"/>
  <c r="G3846" i="1"/>
  <c r="G2709" i="1"/>
</calcChain>
</file>

<file path=xl/connections.xml><?xml version="1.0" encoding="utf-8"?>
<connections xmlns="http://schemas.openxmlformats.org/spreadsheetml/2006/main">
  <connection id="1" name="INVENTARIO GENERAL DE EXQUISITECES 9 AGOSTO 2022" type="4" refreshedVersion="0" background="1">
    <webPr xml="1" sourceData="1" url="C:\Users\INVENTARIO-4\Desktop\INVENTARIO GENERAL DE EXQUISITECES 9 AGOSTO 2022.xml" htmlTables="1" htmlFormat="all"/>
  </connection>
</connections>
</file>

<file path=xl/sharedStrings.xml><?xml version="1.0" encoding="utf-8"?>
<sst xmlns="http://schemas.openxmlformats.org/spreadsheetml/2006/main" count="5379" uniqueCount="5365">
  <si>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</si>
  <si>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</si>
  <si>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</si>
  <si>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</si>
  <si>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</si>
  <si>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</si>
  <si>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N-0 LA NOCHE</t>
  </si>
  <si>
    <t>VELAS ESTUCHE 80-1 LA NOCHE</t>
  </si>
  <si>
    <t>MINIVELON 2 UND PALMERA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</si>
  <si>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</si>
  <si>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</si>
  <si>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</si>
  <si>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</si>
  <si>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</si>
  <si>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</si>
  <si>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</si>
  <si>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FINO N 4 LA ILUMINADA</t>
  </si>
  <si>
    <t>VELON N 2 LA NOCHE</t>
  </si>
  <si>
    <t>VELON N 4 EL VENERABLE</t>
  </si>
  <si>
    <t>VELON N 6 EL VENERABLE</t>
  </si>
  <si>
    <t>VELON N 4 COLORVEL</t>
  </si>
  <si>
    <t>VELON N 5-A EL VENERABLE</t>
  </si>
  <si>
    <t>VELON N° 7 LA PALMERA</t>
  </si>
  <si>
    <t>VELON N 8 LA PALMERA</t>
  </si>
  <si>
    <t>VELON N 3 LA NOCHE</t>
  </si>
  <si>
    <t>VELON N 4 LA NOCHE</t>
  </si>
  <si>
    <t>TOALLIN ROSAL 80 HOJAS</t>
  </si>
  <si>
    <t>BOLSAS RESELLABLES PEQUEÑA 15,5CMX15,5CM/30UNID  LOCK</t>
  </si>
  <si>
    <t>BOLSA RESELLABLES GRANDE LOCK 10 UND</t>
  </si>
  <si>
    <t>PAPEL ALUMINIO 6.7 M STANDARD ALNAFOL</t>
  </si>
  <si>
    <t>BOLSA RESELLABLE MEDIANA LOCK 20 UND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</si>
  <si>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</si>
  <si>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</si>
  <si>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</si>
  <si>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</si>
  <si>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</si>
  <si>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</si>
  <si>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</si>
  <si>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</si>
  <si>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</si>
  <si>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</si>
  <si>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</si>
  <si>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</si>
  <si>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</si>
  <si>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</si>
  <si>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STANDARD 6 M INTER FOIL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</si>
  <si>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</si>
  <si>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</si>
  <si>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</si>
  <si>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</si>
  <si>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</si>
  <si>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PAPEL ALUMINIO 7.74M 25 SQ.FT</t>
  </si>
  <si>
    <t>BOLSA CON CIERRE HERMETICO 20 UND DIGA PACK MED</t>
  </si>
  <si>
    <t>PAPEL ALUMINIO STANDARD 18M ALNAFOL</t>
  </si>
  <si>
    <t>BOLSA PARA BASURA 30 LT IZY 12 UND</t>
  </si>
  <si>
    <t>PAPEL ALUMINIO EXTRA FUERTE 7.6M ALNAFOL</t>
  </si>
  <si>
    <t>BOLSA DE BASURA 60 LT IZY 9 UND</t>
  </si>
  <si>
    <t>CUCHARILLAS PLASTICAS 20 UND SELVA</t>
  </si>
  <si>
    <t>CUCHILLOS 20 UND SELVA</t>
  </si>
  <si>
    <t>TENEDORES MINI MANAPLAS 20 UND</t>
  </si>
  <si>
    <t>TENEDORES 10 UND MANAPLAS PICNIC</t>
  </si>
  <si>
    <t>CUCHARAS PLASTICAS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</si>
  <si>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</si>
  <si>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</si>
  <si>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</si>
  <si>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</si>
  <si>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</si>
  <si>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</si>
  <si>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ZUPLA..</t>
  </si>
  <si>
    <t>PLATOS PLASTICO P5     ZUPLA</t>
  </si>
  <si>
    <t>PLATOS PLASTICO P 6 ZUPLA</t>
  </si>
  <si>
    <t>PLATOS PLASTICOS P 7 ZUPLA</t>
  </si>
  <si>
    <t>CUCHILLOS PLASTICOS 50 UND MEGA EXPORTACION 2013 C.A</t>
  </si>
  <si>
    <t>BOLSAS RESELLABLES MEDIANAS 17,8CMX20,3CM/20UNID LOCK</t>
  </si>
  <si>
    <t>BOLSAS PLASTICAS OXO BIO 66X75 6UND  60LTROS SAMANTA</t>
  </si>
  <si>
    <t>PITILLOS 150 UND ZUPLA</t>
  </si>
  <si>
    <t>VELONCITO 3 LA PALMERA</t>
  </si>
  <si>
    <t>VELA EST 160  LA PALMERA</t>
  </si>
  <si>
    <t>VELON N 5 LA PALMERA</t>
  </si>
  <si>
    <t>BANDEJA A LLANA UND</t>
  </si>
  <si>
    <t>BANDEJA B LLANA PRODUCCION</t>
  </si>
  <si>
    <t>BANDEJA B PROFUNDA PRODUCCION</t>
  </si>
  <si>
    <t>VELAS 160-1 LA NOCHE PAQUETE 7 UND</t>
  </si>
  <si>
    <t>PAPEL ALUMINIO 7 METROS ALUM-WARE</t>
  </si>
  <si>
    <t>BOLSA DE BASURA 10 UND BOLSIDEX 60 LTS</t>
  </si>
  <si>
    <t>VELADORES 4 UND LA NOCHE</t>
  </si>
  <si>
    <t>PAPEL ALUMINIO 7.6 MTS ALNAFOL</t>
  </si>
  <si>
    <t>VELON N 1 MI VIRGENCITA</t>
  </si>
  <si>
    <t>BOLSAS 9 UND 60 LTS IZY BAG</t>
  </si>
  <si>
    <t>BOLSAS CON CIERRE HERMETICO 30 UND DIGA</t>
  </si>
  <si>
    <t>BOLSA PARA BASURA 10 UND BOLSIDEX 150 LT</t>
  </si>
  <si>
    <t>VELON N° 4 EL FRAILE</t>
  </si>
  <si>
    <t>VELON N° 4 MI VIRGENCITA</t>
  </si>
  <si>
    <t>CUCHARILLA 20 UND MANAPLAS</t>
  </si>
  <si>
    <t>VASOS PLASTICOS 77 S ZUPLA</t>
  </si>
  <si>
    <t>VASOS PLASTICOS 89 LOS LLANOS</t>
  </si>
  <si>
    <t>PAPEL ALUMINIO 6 MTS LIDER FOIL</t>
  </si>
  <si>
    <t>CUCHILLOS PICNIC 40 UND MANAPLAS</t>
  </si>
  <si>
    <t>VELON N° 6 LA PALMERA</t>
  </si>
  <si>
    <t>ENVOPLAST 1500 METROS (PROVEDURIA)</t>
  </si>
  <si>
    <t>SERVILLETAS GRANDE TIPO ZZZ 160UNID PAVECA</t>
  </si>
  <si>
    <t>CONTENEDOR MAXIPLAST 8 ONZ SUMIPAN (PRODUCCION)</t>
  </si>
  <si>
    <t>VASO PLASTICO 100 UND Z 77 ZUPLA</t>
  </si>
  <si>
    <t>BANDEJA ANIME LLANA (A) (PRODUCCION) 1X500</t>
  </si>
  <si>
    <t>GUANTES PLASTICOS DESECHABLES 100 UND MR BRITE</t>
  </si>
  <si>
    <t>VELAS LAMPARITA  7 DIAS SANTA TERESA</t>
  </si>
  <si>
    <t>VELA 7 DIAS SANTA TERESA</t>
  </si>
  <si>
    <t>SERVILLETA 250 UND NOAM</t>
  </si>
  <si>
    <t>VELONES N 1 SURTIDO SANTA TEREZA</t>
  </si>
  <si>
    <t>TOALLA 140 HOJAS MULTIUSO ABSORVONT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</si>
  <si>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</si>
  <si>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</si>
  <si>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</si>
  <si>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</si>
  <si>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</si>
  <si>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PABILO UND</t>
  </si>
  <si>
    <t>SERVILLETA PEQ. TIPO ZZZ PEQUEÑA 160UND PAVECA</t>
  </si>
  <si>
    <t>PAPEL HIGIENICO 280 DOBLE HOJA X 4 LUCIANO´S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</si>
  <si>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</si>
  <si>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</si>
  <si>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</si>
  <si>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</si>
  <si>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</si>
  <si>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</si>
  <si>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</si>
  <si>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</si>
  <si>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</si>
  <si>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</si>
  <si>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PALMERA PEQUEÑA DETALLADA</t>
  </si>
  <si>
    <t>PAPEL ROSAL PLUS 215HOJAS4 ROLLOS PAVECA</t>
  </si>
  <si>
    <t>BOLSA TRANSPARENTE 3KG  SIN ASA</t>
  </si>
  <si>
    <t>TOPPER PARA TORTA UND</t>
  </si>
  <si>
    <t>PAPEL TOLLET DE MALETA X 12 UNID CUOR DI CARTA GOLD</t>
  </si>
  <si>
    <t>ENVOLTURA PLASTICA TRANSPARENTE 20MTS</t>
  </si>
  <si>
    <t>VELON CARIBE N° 5</t>
  </si>
  <si>
    <t>TOALLAS DON TOALLIN ROSAL 80HOJAS</t>
  </si>
  <si>
    <t>PAPEL PERLA ECOLOGICO 300H X 4ROLLOS</t>
  </si>
  <si>
    <t>VASOS PLASTICOS 100UNID #27 LOS LLANOS.</t>
  </si>
  <si>
    <t>VASOS PLASTICOS 100UNID #77 LOS LLANOS</t>
  </si>
  <si>
    <t>VASOS 100UNID #57 LOS LLANOS</t>
  </si>
  <si>
    <t>PAPEL 4ROLLOS 280HOJAS LUCIANO EMP.AZUL</t>
  </si>
  <si>
    <t>PAPEL SUTIL PREMIUM 4 ROLLOS 260 HOJAS MANPA</t>
  </si>
  <si>
    <t>PAPEL SUTIL PREMIUM 4 ROLLOS 400 HOJAS MANPA</t>
  </si>
  <si>
    <t>SERVILLETAS GARDENIA  50UNID MANPA</t>
  </si>
  <si>
    <t>SERVILLETA 160UND PEQUEÑA MARACAY</t>
  </si>
  <si>
    <t>TOALLIN  ABSORBENTE 16 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</si>
  <si>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</si>
  <si>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</si>
  <si>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</si>
  <si>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</si>
  <si>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</si>
  <si>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</si>
  <si>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</si>
  <si>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</si>
  <si>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</si>
  <si>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</si>
  <si>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</si>
  <si>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PAPEL SUTIL PREMIUM 4 ROLLOS 500 HOJAS MANPA</t>
  </si>
  <si>
    <t>PAPEL ROSAL PLUS  400 HOJAS 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</si>
  <si>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</si>
  <si>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</si>
  <si>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</si>
  <si>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</si>
  <si>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</si>
  <si>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</si>
  <si>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VELAS DETALLADA 1UND. CARIBE</t>
  </si>
  <si>
    <t>PAPEL HIGIENICO 4 ROLLOS MODELO</t>
  </si>
  <si>
    <t>VASOS PLASTICOS 50UNID #107 LOS LLANOS</t>
  </si>
  <si>
    <t>VELA PALMERA MEDIANA DETALLADA</t>
  </si>
  <si>
    <t>DON TOALLIN 180 UNID PAVECA</t>
  </si>
  <si>
    <t>COMBO FIESTERO PLATO+TENEDOR+CUCHILLO</t>
  </si>
  <si>
    <t>BOMBILLO 100 WATT WYH</t>
  </si>
  <si>
    <t>PAÑAL DE BEBE PEQUEÑO 28 UNID MINI-ME</t>
  </si>
  <si>
    <t>PAÑAL DE BEBE MEDIANO 26 UNID MINI-ME</t>
  </si>
  <si>
    <t>PAÑAL DE BEBE GRANDE 24 UNID MINI-ME</t>
  </si>
  <si>
    <t>DON TOALLIN 50 HOJAS MULTIUSO PAVECA</t>
  </si>
  <si>
    <t>PAPEL HIGIENICO PREMIUM 300 HOJAS (1 ROLLO) SUTIL</t>
  </si>
  <si>
    <t>BOLSAS PLASTICAS  30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</si>
  <si>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</si>
  <si>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</si>
  <si>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</si>
  <si>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</si>
  <si>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</si>
  <si>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PAPEL SUAVE GOLD 270H X 4 ROLLOS PAVECA</t>
  </si>
  <si>
    <t>PAPEL SUAVE PREMIUM ULTRA SOFT 114M X 4ROLLOS</t>
  </si>
  <si>
    <t>PAPEL ROSAL PLUS VERDE 215H X 2ROLLOS</t>
  </si>
  <si>
    <t>PAPEL HIGIENICO ELITE 190 H 4 ROLLOS VAINILLA Y CANELA</t>
  </si>
  <si>
    <t>PAPEL HIGIENICO 250 H ELITE 4 ROLLOS</t>
  </si>
  <si>
    <t>TOALLIN JUMBO DOBLE HOJA ELITE GOLD 180 H</t>
  </si>
  <si>
    <t>PAPEL ROSAL PLUS 4ROLLOS 215 HOJAS</t>
  </si>
  <si>
    <t>PAPEL SANITARIO ECOLOGICO 150 HOJAS 4ROLLOS SUTIL</t>
  </si>
  <si>
    <t>SPRAY 60 ML TRASPARENTE (VICTORIA)</t>
  </si>
  <si>
    <t>TOALLAS DON TOALLIN ROSAL 80 HOJAS</t>
  </si>
  <si>
    <t>VELON BLANCO 110 GR VASO CORTO STAR CANDLE</t>
  </si>
  <si>
    <t>PAPEL HIGIENICO ELITE COLOR 200 HOJAS</t>
  </si>
  <si>
    <t>(ORIGINAL)PAPEL HIGIENICO RINDEMAX 4ROLLOS SCOTT</t>
  </si>
  <si>
    <t>PAPEL ALUMINIO FOIL 75 SQ.FT 7 MTS PROMOS</t>
  </si>
  <si>
    <t>PAPEL PETALO 250 HOJAS 1 ROLLOS</t>
  </si>
  <si>
    <t>PAPEL PETALO 250 HOJAS 4 ROLLOS</t>
  </si>
  <si>
    <t>PAPEL ROSAL PLUS 600H X4 ROLLOS PAVECA</t>
  </si>
  <si>
    <t>PLATOS DE CARTON NRO#6-18UNID PLAST KING</t>
  </si>
  <si>
    <t>PLATOS DE CARTON NRO#7-18UNID PLAST KING</t>
  </si>
  <si>
    <t>PLATOS PLASTICOS NRO#7-10UNID PLAST KING</t>
  </si>
  <si>
    <t>CUCHARAS PLASTICAS X24UNID PLAST KING</t>
  </si>
  <si>
    <t>TENEDORES PLASTICOS X24UNID PLAST KING</t>
  </si>
  <si>
    <t>CONTENEDOR DE ALUMINIO #705X10UNID PLAST KING</t>
  </si>
  <si>
    <t>CONTENEDOR DE ALUMINIO #747X10UNID PLAST KING</t>
  </si>
  <si>
    <t>CONTENEDOR DE AUMINIO #788X10UNID PLAST KING</t>
  </si>
  <si>
    <t>PAPEL HIGIENICO 4ROLLOS TRIPLE ACCION TI-SUF</t>
  </si>
  <si>
    <t>(ORIGINAL)PILAS AA2 ENERGIZER MAX ORIGINAL</t>
  </si>
  <si>
    <t>(ORIGINAL)PILAS AAA2 ENERGIZER MAX ORIGINAL</t>
  </si>
  <si>
    <t>BOMBILLO 18W LIDA</t>
  </si>
  <si>
    <t>PAPEL HIGIENICO X2 PAPIA</t>
  </si>
  <si>
    <t>PAPEL 1ROLLO PANLOO</t>
  </si>
  <si>
    <t>SERVILLETA CUAD.HOUSEHOLD NAPKINS 170UNID PAVECA</t>
  </si>
  <si>
    <t>TOALLIN CALORIE 45 HOJAS SCOTT</t>
  </si>
  <si>
    <t>SERVILLETAS DISPENSADOR ZZZ 250UNID</t>
  </si>
  <si>
    <t>PAPEL HIGIENICO 4ROLLOS PERFUME PAPIA</t>
  </si>
  <si>
    <t>PAPEL HIGIENICO PAPIA 4ROLLOS CILT PH</t>
  </si>
  <si>
    <t>PILAS AAA4 ENERGIZER MAX</t>
  </si>
  <si>
    <t>FOSFORO (2) CAJAS EL SOL</t>
  </si>
  <si>
    <t>SERVILLETAS DE MESA 100UND BRILUX</t>
  </si>
  <si>
    <t>DURACELL PILAS AAA X 2</t>
  </si>
  <si>
    <t>SERVILLETA MESA ELITE COCTEL 50 HOJAS</t>
  </si>
  <si>
    <t>SERVILLETA MESA ELITE MESA 60 HOJAS</t>
  </si>
  <si>
    <t>TOALLA TRADICIONAL ELITE PRO PLUS 180HOJAS</t>
  </si>
  <si>
    <t>VELON NRO.5 3NI</t>
  </si>
  <si>
    <t>VELAS 4 UND CARIBE</t>
  </si>
  <si>
    <t>VELON NRO 4C BLANCO</t>
  </si>
  <si>
    <t>AJO MOLIDO POR KG SABOR</t>
  </si>
  <si>
    <t>FLOR DE JAMAICA POR KG SABOR</t>
  </si>
  <si>
    <t>OREGANO MOLIDO POR KG SABOR</t>
  </si>
  <si>
    <t>LINAZA POR KG SABOR</t>
  </si>
  <si>
    <t>CARMENCITA POR KG SABOR</t>
  </si>
  <si>
    <t>PIMENTON MOLIDO PAPRIKA POR KG  SABOR</t>
  </si>
  <si>
    <t>OREGANO ENTERO POR KG SABOR.</t>
  </si>
  <si>
    <t>LAUREL POR KG SABOR.</t>
  </si>
  <si>
    <t>VAINILLIN POR  KG SABOR</t>
  </si>
  <si>
    <t>CACAO POR KG SABOR</t>
  </si>
  <si>
    <t>MEREY POR KG  PESABLE SABOR A GRANEL.</t>
  </si>
  <si>
    <t>MIRAMAR POR KG SABOR</t>
  </si>
  <si>
    <t>HINOJO PESABLE KG SABOR.</t>
  </si>
  <si>
    <t>PING PONG  A GRANEL POR KG</t>
  </si>
  <si>
    <t>MELOCOTON CELORRIO</t>
  </si>
  <si>
    <t>CIRUELAS PASAS GRANDE ENVASADA</t>
  </si>
  <si>
    <t>DANDY CORAZON COLORES POR KG SABOR</t>
  </si>
  <si>
    <t>PASITAS POR KG SABOR</t>
  </si>
  <si>
    <t>ALMENDRA ENTERA POR KG SABOR</t>
  </si>
  <si>
    <t>CREMA DE LECHE 1LT LA PARISIENNE CARABOBO</t>
  </si>
  <si>
    <t>CLAVO  ENTERO ESPECIAS POR 15GR TINA</t>
  </si>
  <si>
    <t>POLVO DE HORNEAR KG MODELO</t>
  </si>
  <si>
    <t>FRUTAS CONFITADAS KG.</t>
  </si>
  <si>
    <t>LECHE CONDENSADA CREMOSITA1000 ML  NUTRINAT</t>
  </si>
  <si>
    <t>GOMITAS TRULULU 37GR TROPICAL</t>
  </si>
  <si>
    <t>ACEITUNAS RELLENAS PESABLE KG  SABOR A GRANEL</t>
  </si>
  <si>
    <t>PANELITAS KG</t>
  </si>
  <si>
    <t>PONQUESITOS VAINILLA KG</t>
  </si>
  <si>
    <t>PONQUESITOS CHOCOLATE KG</t>
  </si>
  <si>
    <t>PANQUE CUBIERTO DE CHOCOLATE KG</t>
  </si>
  <si>
    <t>PANQUE VAINILLA KG</t>
  </si>
  <si>
    <t>MINI DULCES GUAYABA KG</t>
  </si>
  <si>
    <t>MINI DULCES MANZANA KG</t>
  </si>
  <si>
    <t>MINI DULCE CIRUELA KG</t>
  </si>
  <si>
    <t>MINI SUSPIROS KG</t>
  </si>
  <si>
    <t>PAN DE LOOP TRADICIONAL</t>
  </si>
  <si>
    <t>BOLO REY GRANDE UND</t>
  </si>
  <si>
    <t>PANETTON FRUTA GRANDE</t>
  </si>
  <si>
    <t>PANETTON FRUTA MEDIANO</t>
  </si>
  <si>
    <t>PANETTON CHOCOLATE  GRANDE</t>
  </si>
  <si>
    <t>PANETTON CHOCOLATE MEDIANO</t>
  </si>
  <si>
    <t>DULCES SECOS VARIADOS</t>
  </si>
  <si>
    <t>BOLO REY MEDIANO UND</t>
  </si>
  <si>
    <t>TORTA NEGRA ARBOLITO UND</t>
  </si>
  <si>
    <t>TORTA DE NAVIDAD</t>
  </si>
  <si>
    <t>PASTA SECA KG</t>
  </si>
  <si>
    <t>TORTA MODELO KG.</t>
  </si>
  <si>
    <t>PALMERITAS KG</t>
  </si>
  <si>
    <t>PANQUE MARMOLEADO KG</t>
  </si>
  <si>
    <t>DULCE DE COCO KG</t>
  </si>
  <si>
    <t>PANQUE DE CHOCOLATE KG</t>
  </si>
  <si>
    <t>BESITO DE COCO</t>
  </si>
  <si>
    <t>MINI CABELLO DE ANGEL KG</t>
  </si>
  <si>
    <t>RACION TORTA RED VERVEL (ROJA )</t>
  </si>
  <si>
    <t>PEGA BLANCA 60G WHITE GRAFF GLUE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</si>
  <si>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</si>
  <si>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</si>
  <si>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</si>
  <si>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</si>
  <si>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</si>
  <si>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</si>
  <si>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</si>
  <si>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</si>
  <si>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</si>
  <si>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</si>
  <si>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</si>
  <si>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SANDWICHON KG</t>
  </si>
  <si>
    <t>PAN DE SANDWICH POR KG</t>
  </si>
  <si>
    <t>PAN DE SANDWICH MEDIANO UNID.</t>
  </si>
  <si>
    <t>PAN DE SANDWICH PEQUEÑO KG</t>
  </si>
  <si>
    <t>MASA DE PAN NAVIDEÑO KG</t>
  </si>
  <si>
    <t>PAN INTEGRAL AVENA/PASA PEQ x kg</t>
  </si>
  <si>
    <t>PAN INTEGRAL TRADICIONAL PEQUEÑO UNID</t>
  </si>
  <si>
    <t>PAN DELI POR KG</t>
  </si>
  <si>
    <t>PAN DE BANQUETE KG</t>
  </si>
  <si>
    <t>PAN DE HAMBURGUESA Y PERRO POR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</si>
  <si>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</si>
  <si>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</si>
  <si>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</si>
  <si>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</si>
  <si>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</si>
  <si>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</si>
  <si>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</si>
  <si>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CESTA DE PAN NEGRA MODELO</t>
  </si>
  <si>
    <t>CATALINA BLANCA KG</t>
  </si>
  <si>
    <t>SEÑORITAS PAQUETE KG</t>
  </si>
  <si>
    <t>MINI LENGUITA KG</t>
  </si>
  <si>
    <t>BISCOCHO SALADO KG</t>
  </si>
  <si>
    <t>BISCOCHO DULCE KG</t>
  </si>
  <si>
    <t>2.6PAVITO DE GUAYABA KG</t>
  </si>
  <si>
    <t>ACEMITA ANDINA KG</t>
  </si>
  <si>
    <t>AMBROSIA CON FRUTAS KG</t>
  </si>
  <si>
    <t>ROSQUITAS GLASEADAS KG</t>
  </si>
  <si>
    <t>ROSQUITAS DE LECHE KG</t>
  </si>
  <si>
    <t>PAN DE JAMON DE PAVO TAMAÑO NORMAL</t>
  </si>
  <si>
    <t>PAN DE JAMON SUPER ESPECIAL CON QUESO CREMA</t>
  </si>
  <si>
    <t>PAN DE  JAMON HOJALDRE</t>
  </si>
  <si>
    <t>PAN BLANCO 500 GR HOLSUM</t>
  </si>
  <si>
    <t>PAN BLANCO 500 GR BIMBO</t>
  </si>
  <si>
    <t>PAN DIET 500 GR BIMBO</t>
  </si>
  <si>
    <t>PANETTONE ORIGINAL 400 GR BAUDUCCO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</si>
  <si>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</si>
  <si>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</si>
  <si>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</si>
  <si>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</si>
  <si>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</si>
  <si>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</si>
  <si>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</si>
  <si>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CHINO MODELO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</si>
  <si>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</si>
  <si>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</si>
  <si>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</si>
  <si>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</si>
  <si>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</si>
  <si>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DE  JAMON POPULAR</t>
  </si>
  <si>
    <t>PAN DULCE PEQUEÑO KG</t>
  </si>
  <si>
    <t>PAN DE JAMON DE POLLO TAMAÑO NORMAL</t>
  </si>
  <si>
    <t>PAN DE JAMON HOJALDRE TRADICIONAL</t>
  </si>
  <si>
    <t>PAN DE JAMON ESPECIAL GRANDE</t>
  </si>
  <si>
    <t>PAN DE TOCINETA</t>
  </si>
  <si>
    <t>PAN CANILLA INTEGRAL KG</t>
  </si>
  <si>
    <t>PAN ARABE KG</t>
  </si>
  <si>
    <t>MASA PARA PIZZA KG HIPER MODELO</t>
  </si>
  <si>
    <t>BANDEJA DE 5 PASTELES DE CARNE</t>
  </si>
  <si>
    <t>PAN INTEGRAL 650 GR BIMBO</t>
  </si>
  <si>
    <t>PAN ARABE 5 UND EL ARABITO</t>
  </si>
  <si>
    <t>PAN SANDWCH INTEGRAL 500GR HOLSUM</t>
  </si>
  <si>
    <t>PAN DE HAMBURGUESA 630 GR 8 UND BIMBO</t>
  </si>
  <si>
    <t>PAN RALLADO KG</t>
  </si>
  <si>
    <t>PAN CAMPESINO REDONDO KG</t>
  </si>
  <si>
    <t>CAMPESINO LARGO FORTIFICADO KG</t>
  </si>
  <si>
    <t>COMBO DE PAN DE PERRO 16 UND</t>
  </si>
  <si>
    <t>PAN DE HAMBURGUESA PEQUEÑO KG</t>
  </si>
  <si>
    <t>PAN DELI INTEGRAL KG</t>
  </si>
  <si>
    <t>PAN DE QUESO Y JAMON GRANDE UNID</t>
  </si>
  <si>
    <t>CROUTONS KG</t>
  </si>
  <si>
    <t>COMBO DE 6 PANES CAMPESINITO</t>
  </si>
  <si>
    <t>PAN CANILLA O FRANCES POR KG</t>
  </si>
  <si>
    <t>PAN GALLEGO KG</t>
  </si>
  <si>
    <t>TORTA NEGRA GRANDE UND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</si>
  <si>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</si>
  <si>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</si>
  <si>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</si>
  <si>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</si>
  <si>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</si>
  <si>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</si>
  <si>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</si>
  <si>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</si>
  <si>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</si>
  <si>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PAN INTEGRAL 500 GR BIMBO</t>
  </si>
  <si>
    <t>PAN DE JAMON ESPECIAL</t>
  </si>
  <si>
    <t>COLA DE LANGOSTA UND</t>
  </si>
  <si>
    <t>HARINA DE TRIGO PAN LA LUCHA 45KG</t>
  </si>
  <si>
    <t>LEVADURA LA ROYALE 500GR EGYBELG</t>
  </si>
  <si>
    <t>PAQUETE 2 CANILLAS</t>
  </si>
  <si>
    <t>PAN DE SAND 500 GR MANTEQUILLA HOLSUM</t>
  </si>
  <si>
    <t>PASTA FLORA KG</t>
  </si>
  <si>
    <t>COMBO 3 PANES CAMPESINO</t>
  </si>
  <si>
    <t>DISCO KAPATO N03 UND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</si>
  <si>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</si>
  <si>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</si>
  <si>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</si>
  <si>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</si>
  <si>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</si>
  <si>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DE PERRO PEQUEÑO</t>
  </si>
  <si>
    <t>PAN BLANCO 350 GR HOLSUM</t>
  </si>
  <si>
    <t>AGAR AGAR KG (PRODUCCION)</t>
  </si>
  <si>
    <t>BANDEJA DE ROSQUITA GLASEADAS</t>
  </si>
  <si>
    <t>CATALINAS 10 UND</t>
  </si>
  <si>
    <t>BANDEJA DE BISCOCHO DULCE</t>
  </si>
  <si>
    <t>PAN ARABE 380 GR 6 UNIDADES  EL FAMOSO</t>
  </si>
  <si>
    <t>SALCHICHA PAQUETE 5KG HOT DOG REZENDE</t>
  </si>
  <si>
    <t>COMBO PAN PIÑITA</t>
  </si>
  <si>
    <t>COMBO 3 PANES SEMI DULCE</t>
  </si>
  <si>
    <t>COMBO DE 7 PANES FRANCES</t>
  </si>
  <si>
    <t>PAN ARABE INTEGRAL ARABITO 5UND</t>
  </si>
  <si>
    <t>PAN ARABE PITABURGER ARABITO 12UND</t>
  </si>
  <si>
    <t>PIZZA DE PAN DE PITA AMESA 6 UND</t>
  </si>
  <si>
    <t>BIMBO 600 GR AVENA LINAZA,Y MIEL GRANDE</t>
  </si>
  <si>
    <t>PAN ARABE LAS PIRAMIDES 5UND X PQ</t>
  </si>
  <si>
    <t>PAN DELI CON JAMON Y QUESO</t>
  </si>
  <si>
    <t>CERELAC</t>
  </si>
  <si>
    <t>MANTECA 15 KG (PRODUCCION)    COPOSA</t>
  </si>
  <si>
    <t>PITILLO POR PAQUETE 100UND.</t>
  </si>
  <si>
    <t>CABELLO DE ANGEL CONFITADO EMPAQUE 5KG</t>
  </si>
  <si>
    <t>SACO DE SAL ESMERALDA 25 KG</t>
  </si>
  <si>
    <t>TOPPING CHOCOLATE INDUSTRIAL 4.5KG PAISA</t>
  </si>
  <si>
    <t>CREMA DE POLLO 76GR</t>
  </si>
  <si>
    <t>AFRECHO FINO A GRANEL KG (PROVEDURIA)</t>
  </si>
  <si>
    <t>REMOVEDOR DE CAFE GDE (PROVEDURIA).</t>
  </si>
  <si>
    <t>BANDEJA DE ANIME TIPO B (PROVEDURIA)</t>
  </si>
  <si>
    <t>BOLSA EXPRESS UND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</si>
  <si>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</si>
  <si>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</si>
  <si>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</si>
  <si>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</si>
  <si>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</si>
  <si>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</si>
  <si>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</si>
  <si>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</si>
  <si>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</si>
  <si>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</si>
  <si>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</si>
  <si>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</si>
  <si>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</si>
  <si>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DOGOURMET CARNE CEREAL CACHORRO 2 KG</t>
  </si>
  <si>
    <t>PERRARINA ADULTO RAZAS PEQ 2 KG DOG CHOW</t>
  </si>
  <si>
    <t>PERRARINA  10 KG CACHORRO CARNE CEREAL DOGORMET</t>
  </si>
  <si>
    <t>PERRARINA DETALLADA KG</t>
  </si>
  <si>
    <t>PERRARINA 2 KG 1 A 9 MESES DOG CHOW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</si>
  <si>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</si>
  <si>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</si>
  <si>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</si>
  <si>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</si>
  <si>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</si>
  <si>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</si>
  <si>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</si>
  <si>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</si>
  <si>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</si>
  <si>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</si>
  <si>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</si>
  <si>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</si>
  <si>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</si>
  <si>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</si>
  <si>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</si>
  <si>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K-NINA ADULTO 1 KG POLLO VEGETALES</t>
  </si>
  <si>
    <t>CEREAL BOLSA NESTUM TRIGO-MIEL 225GR NESTLE</t>
  </si>
  <si>
    <t>HARINA DE MAIZ BLANCO SOLMIA 1 KG</t>
  </si>
  <si>
    <t>HARINA DE MAIZ 1 KG EXTRA SUAVE DCASTA</t>
  </si>
  <si>
    <t>disponible</t>
  </si>
  <si>
    <t>BOLSA SOLIDARIA</t>
  </si>
  <si>
    <t>GALLETA CHIPS AHOY 6S ORIGINAL 168GR NABISCO</t>
  </si>
  <si>
    <t>GALLETA KRAKERS BRAN BELVITA 234GR NABISCO.</t>
  </si>
  <si>
    <t>GALLETAS OREO CHOCOLATE 216 GR NABISCO</t>
  </si>
  <si>
    <t>QUESO DURO LLANERO KG</t>
  </si>
  <si>
    <t>MUSLO PARRILLERO KG.</t>
  </si>
  <si>
    <t>HIGADO DE POLLO KG</t>
  </si>
  <si>
    <t>REFRESCO 1.5LT GOLDEN KOLITA</t>
  </si>
  <si>
    <t>PROMO MAGICOLOR</t>
  </si>
  <si>
    <t>REFRESCO 1.5LT PEPSI-COLA</t>
  </si>
  <si>
    <t>REFRESCO 1.5LT GOLDEN UVA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</si>
  <si>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</si>
  <si>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</si>
  <si>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</si>
  <si>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</si>
  <si>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</si>
  <si>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</si>
  <si>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</si>
  <si>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</si>
  <si>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</si>
  <si>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REFRESCO 1.5LT GOLDEN PIÑA</t>
  </si>
  <si>
    <t>ACEITE VEGETAL 1LT COPOSA</t>
  </si>
  <si>
    <t>GALLETA OREO CHOCOLATE TUBO 108GR NABISCO</t>
  </si>
  <si>
    <t>AZUCAR IMPORTADA 1KG DOCE DIA CRISTAL.</t>
  </si>
  <si>
    <t>AZUCAR KONFIT 1KG</t>
  </si>
  <si>
    <t>HARINA DE MAIZ AMARILLO 1 KG PAN</t>
  </si>
  <si>
    <t>AMBIENTADOR ANTITABACO 360ML INTRA PATITO</t>
  </si>
  <si>
    <t>AMBIENTADOR BEBE 360ML INTRA PATITO</t>
  </si>
  <si>
    <t>AMBIENTADOR POTPOURRI 360ML INTRA PATITO</t>
  </si>
  <si>
    <t>AMBIENTADOR LAVANDA 360ML INTRA PATITO</t>
  </si>
  <si>
    <t>PASTA 500 GR PLUMA KALDINI</t>
  </si>
  <si>
    <t>HARINA JUANA NUEVA IMAGEN 1KG AMARILLA</t>
  </si>
  <si>
    <t>SPAGHETTI BESLER 500GR</t>
  </si>
  <si>
    <t>COMBO LEGIA +DETERGENTE DE 450GR</t>
  </si>
  <si>
    <t>HARINA TRIGO 1KG TODO USO ROBIN HOOD</t>
  </si>
  <si>
    <t>GALLETA MINI CHIPS VAINILLA 180GR NABISCO</t>
  </si>
  <si>
    <t>HARINA DE TRIGO 1KG LEUDANTE    ROBIN HOOD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</si>
  <si>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</si>
  <si>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</si>
  <si>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</si>
  <si>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</si>
  <si>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</si>
  <si>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</si>
  <si>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</si>
  <si>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</si>
  <si>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</si>
  <si>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</si>
  <si>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EN POLVO ROSA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</si>
  <si>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</si>
  <si>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</si>
  <si>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</si>
  <si>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</si>
  <si>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</si>
  <si>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GALLETA BELVITA HONY BRAN 9-S 252GR NABISCO</t>
  </si>
  <si>
    <t>NAN PRO DE 0 A 6 MESES 400GR NESTLE</t>
  </si>
  <si>
    <t>HARINA DE TRIGO MULTIUSO DUNIA´S 1 KG</t>
  </si>
  <si>
    <t>AZUCAR 1 KG KI-AZUCAR</t>
  </si>
  <si>
    <t>MANTEQUILLA ADORITA 250 GR TROPICAL  ADORITA</t>
  </si>
  <si>
    <t>DISPONIBLE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</si>
  <si>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</si>
  <si>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</si>
  <si>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</si>
  <si>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</si>
  <si>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GALLETAS 300 GR COCO RANCHEIRO</t>
  </si>
  <si>
    <t>COMPUESTO LACTEO 400 GR OPTIMO</t>
  </si>
  <si>
    <t>HARINA DE MAIZ INTEGRAL 1KG  LIGERINA  DEMASA</t>
  </si>
  <si>
    <t>REFRESCO SABOR A NARA PARCHITA 355 ML GOLDEN</t>
  </si>
  <si>
    <t>MELOCOTON EN ALMIBAR  KG</t>
  </si>
  <si>
    <t>COMBO BOLSA DE COMIDA # 2</t>
  </si>
  <si>
    <t>CERVEZA LIGHT DESECHABLE 0.355 L POLAR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</si>
  <si>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</si>
  <si>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</si>
  <si>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</si>
  <si>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</si>
  <si>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</si>
  <si>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</si>
  <si>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DIABLITOS  200GR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</si>
  <si>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</si>
  <si>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</si>
  <si>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</si>
  <si>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</si>
  <si>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</si>
  <si>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</si>
  <si>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</si>
  <si>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</si>
  <si>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</si>
  <si>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</si>
  <si>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</si>
  <si>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</si>
  <si>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</si>
  <si>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</si>
  <si>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</si>
  <si>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</si>
  <si>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</si>
  <si>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</si>
  <si>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</si>
  <si>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EN ACEITE 140GR MARGARITA</t>
  </si>
  <si>
    <t>HOJAS DE MALOJILLO 20 UNIDADES MACCORMICK</t>
  </si>
  <si>
    <t>ATUN 184 GR MARGARITA EN ACEITE</t>
  </si>
  <si>
    <t>SALSA INGLESA 300ML QUIDY</t>
  </si>
  <si>
    <t>DIABLITO 110 GR YARECITO</t>
  </si>
  <si>
    <t>SALSA  INGLESA 327 GR VINO TINTO MC CORMICK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</si>
  <si>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</si>
  <si>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</si>
  <si>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</si>
  <si>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</si>
  <si>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</si>
  <si>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</si>
  <si>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</si>
  <si>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</si>
  <si>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</si>
  <si>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</si>
  <si>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MANZANILLA CON STEVIA 20 UNID.MACCORMICK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</si>
  <si>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</si>
  <si>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</si>
  <si>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</si>
  <si>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</si>
  <si>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</si>
  <si>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</si>
  <si>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</si>
  <si>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</si>
  <si>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</si>
  <si>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</si>
  <si>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</si>
  <si>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</si>
  <si>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</si>
  <si>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</si>
  <si>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</si>
  <si>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SALSA TOMATE Y ALBAHACA 490 GR FRESCARINI</t>
  </si>
  <si>
    <t>ENDULZANTE "O"CALORIAS  112 SOBRES MONTALBAN</t>
  </si>
  <si>
    <t>CREMA MAIZ MAGGI 76GR NESTLE</t>
  </si>
  <si>
    <t>SALSA NAPOLITANA CON QUESO 490 GR UNDERWOOD VIDRIO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</si>
  <si>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</si>
  <si>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</si>
  <si>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</si>
  <si>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</si>
  <si>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</si>
  <si>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AZUCAR GLASS 1KG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</si>
  <si>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</si>
  <si>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</si>
  <si>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</si>
  <si>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</si>
  <si>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</si>
  <si>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</si>
  <si>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</si>
  <si>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</si>
  <si>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</si>
  <si>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ROMERO 6 GR MANANTIAL</t>
  </si>
  <si>
    <t>SALSA NAPOLITANA CON QUESO 495 GR HEINZ</t>
  </si>
  <si>
    <t>CEBADA PERLADA 20GR MANANTIAL</t>
  </si>
  <si>
    <t>LINAZA EN GRANOS 20 GR MANANTIAL</t>
  </si>
  <si>
    <t>COLOR ONOTO 30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</si>
  <si>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</si>
  <si>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</si>
  <si>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</si>
  <si>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</si>
  <si>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</si>
  <si>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</si>
  <si>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</si>
  <si>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</si>
  <si>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</si>
  <si>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</si>
  <si>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</si>
  <si>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</si>
  <si>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</si>
  <si>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</si>
  <si>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GELATINA CEREZA 80 GR CHEPELCA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</si>
  <si>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</si>
  <si>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</si>
  <si>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</si>
  <si>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</si>
  <si>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</si>
  <si>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</si>
  <si>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</si>
  <si>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</si>
  <si>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</si>
  <si>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</si>
  <si>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</si>
  <si>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LATA 355ML 7UP</t>
  </si>
  <si>
    <t>ADOBO 124 GR MC CORMICK</t>
  </si>
  <si>
    <t>REFRESCO LATA 355ML 7UP LIGHT</t>
  </si>
  <si>
    <t>REFRESCO PEPSI LIGHT 355ML  PEPSI COLA</t>
  </si>
  <si>
    <t>MAIZ DULCE EN GRANOS 440GR LA GIRALDA</t>
  </si>
  <si>
    <t>SALSA BOLOÑESA CON CARNE 490GR UNDERWOOD VIDRIO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</si>
  <si>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</si>
  <si>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</si>
  <si>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</si>
  <si>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</si>
  <si>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</si>
  <si>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</si>
  <si>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</si>
  <si>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</si>
  <si>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</si>
  <si>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</si>
  <si>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</si>
  <si>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</si>
  <si>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</si>
  <si>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</si>
  <si>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PASTA FUSILLI 500 GR TAT</t>
  </si>
  <si>
    <t>PASTA FARFALLE 500 GR TAT</t>
  </si>
  <si>
    <t>FRUXI LIFE LIMON 30GR</t>
  </si>
  <si>
    <t>FRUXI LIFE NARANJA 30 GR</t>
  </si>
  <si>
    <t>FRUXI LIFE MANDARINA 30GR</t>
  </si>
  <si>
    <t>TANG CON SABOR A NARANJA 30GR TANG</t>
  </si>
  <si>
    <t>PASTA ELBOWS 500 GR TAT</t>
  </si>
  <si>
    <t>NESFRUTA LIMON 30 GR</t>
  </si>
  <si>
    <t>PASTA SEDANI RIGATI 500 GR TAT</t>
  </si>
  <si>
    <t>PASTA SPAGHETTI 500 GR TAT</t>
  </si>
  <si>
    <t>PASTA SEMOLA GALO PENA 500 GR SELMI</t>
  </si>
  <si>
    <t>TANG NARANJA 30GR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</si>
  <si>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</si>
  <si>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</si>
  <si>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</si>
  <si>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</si>
  <si>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</si>
  <si>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PASTA SPAGUETTI 5 DE 500 GR FERRARA</t>
  </si>
  <si>
    <t>PASTA RIGATONI 35 500 GR FERRARA</t>
  </si>
  <si>
    <t>PASTA GOMITI 41 500 GR GRANORO</t>
  </si>
  <si>
    <t>PASTA PENNE RIGATE 48 500 GR FERRARA</t>
  </si>
  <si>
    <t>FRIJOL BAYO 500 GR PANTERA</t>
  </si>
  <si>
    <t>MAIZ PARA COTUFA 500 GR AMARILLO PANTERA</t>
  </si>
  <si>
    <t>MEZCLA PARA PANQUECAS 400 GR QUICK MIX</t>
  </si>
  <si>
    <t>QUINCHONCHO 500 GR PANTERA</t>
  </si>
  <si>
    <t>FRIJOL PICO NEGRO  500GR   PANTERA</t>
  </si>
  <si>
    <t>LENTEJAS 500 GR PANTERA</t>
  </si>
  <si>
    <t>FRIJOL BLANCO 500 GR PANTERA</t>
  </si>
  <si>
    <t>GRANO FRIJOL PICO NEGRO 500 GR MARY</t>
  </si>
  <si>
    <t>CEBADA 250 GR PANTERA</t>
  </si>
  <si>
    <t>LINAZA 250 GR PANTERA</t>
  </si>
  <si>
    <t>ALPISTE 250 GR PANTERA</t>
  </si>
  <si>
    <t>CORN FLAKES EL ORIGINAL 500GR KELLOGGS</t>
  </si>
  <si>
    <t>CHOCO MUSLI 300GR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</si>
  <si>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</si>
  <si>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</si>
  <si>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</si>
  <si>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</si>
  <si>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</si>
  <si>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</si>
  <si>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</si>
  <si>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</si>
  <si>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</si>
  <si>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</si>
  <si>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</si>
  <si>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</si>
  <si>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</si>
  <si>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</si>
  <si>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</si>
  <si>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</si>
  <si>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</si>
  <si>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</si>
  <si>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</si>
  <si>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</si>
  <si>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</si>
  <si>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</si>
  <si>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</si>
  <si>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</si>
  <si>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</si>
  <si>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</si>
  <si>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</si>
  <si>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</si>
  <si>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</si>
  <si>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</si>
  <si>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</si>
  <si>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</si>
  <si>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</si>
  <si>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</si>
  <si>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</si>
  <si>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</si>
  <si>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</si>
  <si>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</si>
  <si>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</si>
  <si>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BEBIDA LACTEA 400 GR MILAK</t>
  </si>
  <si>
    <t>FORORO HARINA DE MAIZ TOSTADO 500GR CHEPELCA</t>
  </si>
  <si>
    <t>CAMPROLAC NUTRISABOR DE FRESA 160 GR NESTLE</t>
  </si>
  <si>
    <t>CREMA DE ARROZ 900GR KEL</t>
  </si>
  <si>
    <t>CAMPROLAC NUTRISABOR DURAZNO 160 GR NESTLE</t>
  </si>
  <si>
    <t>POLVO DE CACAO 250GR MI MONO</t>
  </si>
  <si>
    <t>MEZCLA PARA PREPARAR CHICHA 400GR 3P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</si>
  <si>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</si>
  <si>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</si>
  <si>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</si>
  <si>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</si>
  <si>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</si>
  <si>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</si>
  <si>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</si>
  <si>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</si>
  <si>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</si>
  <si>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</si>
  <si>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</si>
  <si>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</si>
  <si>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</si>
  <si>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</si>
  <si>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</si>
  <si>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</si>
  <si>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</si>
  <si>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</si>
  <si>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</si>
  <si>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ELITE VAINILLA 200 GR PUIG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</si>
  <si>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</si>
  <si>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</si>
  <si>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</si>
  <si>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</si>
  <si>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</si>
  <si>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</si>
  <si>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</si>
  <si>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</si>
  <si>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</si>
  <si>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</si>
  <si>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</si>
  <si>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 CHOCOLATE 150 GR TRIGO DE ORO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</si>
  <si>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</si>
  <si>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</si>
  <si>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</si>
  <si>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</si>
  <si>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</si>
  <si>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</si>
  <si>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</si>
  <si>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AVENA INTEGRAL 400GR TREPARRISCOS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</si>
  <si>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</si>
  <si>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</si>
  <si>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</si>
  <si>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</si>
  <si>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</si>
  <si>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</si>
  <si>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</si>
  <si>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</si>
  <si>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</si>
  <si>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</si>
  <si>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</si>
  <si>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</si>
  <si>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</si>
  <si>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</si>
  <si>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</si>
  <si>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</si>
  <si>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</si>
  <si>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</si>
  <si>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</si>
  <si>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</si>
  <si>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</si>
  <si>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</si>
  <si>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</si>
  <si>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</si>
  <si>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</si>
  <si>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</si>
  <si>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PASSATA  480 GR INDOPECA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</si>
  <si>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</si>
  <si>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</si>
  <si>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</si>
  <si>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</si>
  <si>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</si>
  <si>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</si>
  <si>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</si>
  <si>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</si>
  <si>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</si>
  <si>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</si>
  <si>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</si>
  <si>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</si>
  <si>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MOSTAZA 190 GR EUREKA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</si>
  <si>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</si>
  <si>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</si>
  <si>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</si>
  <si>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</si>
  <si>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</si>
  <si>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</si>
  <si>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SAL CONDIMENTADA IBERICA 160 GR SALEROS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</si>
  <si>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</si>
  <si>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</si>
  <si>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</si>
  <si>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</si>
  <si>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</si>
  <si>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TOMILLO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</si>
  <si>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</si>
  <si>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</si>
  <si>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</si>
  <si>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</si>
  <si>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</si>
  <si>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CALDO DE CARNE 144 GR IBERIA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</si>
  <si>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</si>
  <si>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</si>
  <si>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</si>
  <si>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</si>
  <si>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</si>
  <si>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</si>
  <si>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</si>
  <si>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</si>
  <si>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</si>
  <si>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</si>
  <si>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</si>
  <si>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</si>
  <si>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</si>
  <si>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</si>
  <si>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</si>
  <si>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</si>
  <si>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</si>
  <si>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</si>
  <si>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</si>
  <si>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</si>
  <si>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</si>
  <si>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</si>
  <si>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</si>
  <si>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</si>
  <si>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</si>
  <si>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</si>
  <si>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ARROZ BLANCO 1 KG TIPO1  NORTE PREMIUM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</si>
  <si>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</si>
  <si>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</si>
  <si>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</si>
  <si>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</si>
  <si>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</si>
  <si>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</si>
  <si>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</si>
  <si>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</si>
  <si>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</si>
  <si>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</si>
  <si>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</si>
  <si>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</si>
  <si>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6 UNID 26GR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</si>
  <si>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</si>
  <si>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</si>
  <si>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</si>
  <si>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</si>
  <si>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</si>
  <si>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</si>
  <si>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MARILU DE CHOCOLATE RELLENA C/VAINILLA 216GR</t>
  </si>
  <si>
    <t>PALMERITAS DE ORO 90 GR TRIGO DE ORO</t>
  </si>
  <si>
    <t>GALLETAS DE MANTEQUILLA 200 GR FENIX</t>
  </si>
  <si>
    <t>GALLETAS DE NARANJA 200 GR FENIX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</si>
  <si>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</si>
  <si>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</si>
  <si>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</si>
  <si>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</si>
  <si>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</si>
  <si>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</si>
  <si>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</si>
  <si>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</si>
  <si>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</si>
  <si>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</si>
  <si>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</si>
  <si>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</si>
  <si>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DULCE DE LECHE AREQUIPE 250GR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</si>
  <si>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</si>
  <si>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</si>
  <si>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</si>
  <si>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</si>
  <si>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</si>
  <si>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</si>
  <si>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</si>
  <si>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</si>
  <si>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HICACOS EN ALMIBAR 500 GR LA DULCERA</t>
  </si>
  <si>
    <t>MELAZA DE CAÑA 600 GR TREPARRISCOS</t>
  </si>
  <si>
    <t>CACHAPAS 6UND LA LLANERA</t>
  </si>
  <si>
    <t>PAPELON GRANULADO 500 GR LOS ROSALES</t>
  </si>
  <si>
    <t>PAPELON GRANULADO 400GR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</si>
  <si>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</si>
  <si>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</si>
  <si>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</si>
  <si>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</si>
  <si>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</si>
  <si>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</si>
  <si>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</si>
  <si>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</si>
  <si>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VEGETAL PREMIUM 4.5 KG ZULIA</t>
  </si>
  <si>
    <t>CARBON VERGETAL 4 KG LARA</t>
  </si>
  <si>
    <t>REFRESCO 2LT FRESCOLITA</t>
  </si>
  <si>
    <t>REFRESCO NARANJA HIT 2 LT COCA COLA</t>
  </si>
  <si>
    <t>FORORO 500 GR CHAPELCA</t>
  </si>
  <si>
    <t>FRIGURT LIQ./CON DURAZNO 750GR PARMALAT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</si>
  <si>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</si>
  <si>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</si>
  <si>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</si>
  <si>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</si>
  <si>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</si>
  <si>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</si>
  <si>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</si>
  <si>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</si>
  <si>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</si>
  <si>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</si>
  <si>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</si>
  <si>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</si>
  <si>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GUASACACA PICANTE 155GR REZEPT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</si>
  <si>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</si>
  <si>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</si>
  <si>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</si>
  <si>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</si>
  <si>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</si>
  <si>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</si>
  <si>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</si>
  <si>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</si>
  <si>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SAL CONDIMENTADA CON AJO 200 GR LA VIÑA</t>
  </si>
  <si>
    <t>SAZONALISTO 200 GR LA VIÑA</t>
  </si>
  <si>
    <t>SALSA DE AJO 150ML LA VIÑA</t>
  </si>
  <si>
    <t>SALSA DE TOMATE TIPO KETCHUP 330GR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</si>
  <si>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</si>
  <si>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</si>
  <si>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</si>
  <si>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</si>
  <si>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</si>
  <si>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</si>
  <si>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</si>
  <si>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</si>
  <si>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</si>
  <si>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FIDEO 250 GR CAPRI</t>
  </si>
  <si>
    <t>PASTA VERMICELLI (PREMIUM) 500GR MARY</t>
  </si>
  <si>
    <t>LECHE CONDENSADA 100 GR NATULAC</t>
  </si>
  <si>
    <t>HARINA DE MAIZ 1 KG PAN</t>
  </si>
  <si>
    <t>PAPELON 500 GR SOL DE CARABOBO</t>
  </si>
  <si>
    <t>FICHA DE PRUEBA 06072022</t>
  </si>
  <si>
    <t>PAPELON PANELA 450 GR</t>
  </si>
  <si>
    <t>GALLETA DULCE MARIA 360GR RENATA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</si>
  <si>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</si>
  <si>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</si>
  <si>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</si>
  <si>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</si>
  <si>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</si>
  <si>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</si>
  <si>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</si>
  <si>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</si>
  <si>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</si>
  <si>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</si>
  <si>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</si>
  <si>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</si>
  <si>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HUEVOS 1/2 CARTON</t>
  </si>
  <si>
    <t>CUBITO DE POLLO 144GR 12UNID IBERIA</t>
  </si>
  <si>
    <t>ESENCIA DE VAINILLA 250 CC TUKANSITOS</t>
  </si>
  <si>
    <t>CILANTRO DESHIDRATADO 16 GR COSECHADOS SAN JOSE</t>
  </si>
  <si>
    <t>ATUN 170 GR MAR CARIBE</t>
  </si>
  <si>
    <t>MERMELADA DE GUAYABA 370 GR LA VIENESA</t>
  </si>
  <si>
    <t>SAL CONDIMENTADA 160 GR IBERICA</t>
  </si>
  <si>
    <t>ACEITUNA RELLENA KG.</t>
  </si>
  <si>
    <t>ALCAPARRA KG.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</si>
  <si>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</si>
  <si>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</si>
  <si>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</si>
  <si>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</si>
  <si>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</si>
  <si>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SALSA DE AJO FRITZ 150 CC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</si>
  <si>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</si>
  <si>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</si>
  <si>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</si>
  <si>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</si>
  <si>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</si>
  <si>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</si>
  <si>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</si>
  <si>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</si>
  <si>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</si>
  <si>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</si>
  <si>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</si>
  <si>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</si>
  <si>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</si>
  <si>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</si>
  <si>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</si>
  <si>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</si>
  <si>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</si>
  <si>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</si>
  <si>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</si>
  <si>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A BASE DE SUCRALOSA 200GR SWEETEST</t>
  </si>
  <si>
    <t>GALLETA KRAKER 26G/ BELVITA DETALLADA</t>
  </si>
  <si>
    <t>GALLETA MARIA UND</t>
  </si>
  <si>
    <t>SALSA PARA PIZZA 500 GR KAMPESTRE</t>
  </si>
  <si>
    <t>ATUN PARAGUANA EN ACEITE VEGETAL 184GR</t>
  </si>
  <si>
    <t>ATUN PARAGUANA EN ACEITE VEGETAL 140GR</t>
  </si>
  <si>
    <t>ARROZ PERLADO 1KG PRIMOR</t>
  </si>
  <si>
    <t>MIEL PURA DE ABEJA 500GR BOSQUE ALTO</t>
  </si>
  <si>
    <t>SALSA COMBO 150 CC ENVAPRIMOLCA</t>
  </si>
  <si>
    <t>VINAGRE 500 ML EUREKA</t>
  </si>
  <si>
    <t>ATUN EN ACEITE 140 GR MR TUNA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</si>
  <si>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</si>
  <si>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</si>
  <si>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</si>
  <si>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</si>
  <si>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</si>
  <si>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</si>
  <si>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</si>
  <si>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</si>
  <si>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</si>
  <si>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</si>
  <si>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</si>
  <si>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</si>
  <si>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</si>
  <si>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</si>
  <si>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</si>
  <si>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</si>
  <si>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</si>
  <si>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</si>
  <si>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</si>
  <si>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</si>
  <si>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</si>
  <si>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</si>
  <si>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</si>
  <si>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CERVEZA POLAR TIPO PILSEN NR 355ML</t>
  </si>
  <si>
    <t>LECHE EN POLVO SEMIDESCREMADO 900GR TORONDOY</t>
  </si>
  <si>
    <t>SAL GRUESA AL GRILL CON HIERBAS ESPECIAS PARA CARNE 105GR MACCORMICK</t>
  </si>
  <si>
    <t>OREGANO ENTERO 15G MACCORMICK</t>
  </si>
  <si>
    <t>LOMOS DE ATUN EN AGUA 140GR AREL</t>
  </si>
  <si>
    <t>PASTA FIDEOS 250 GR ROBIN HOOD</t>
  </si>
  <si>
    <t>ADOBO COMPLETO 200 GR LA COMADRE</t>
  </si>
  <si>
    <t>TE LIMON 270G LIPTON</t>
  </si>
  <si>
    <t>TELISTO EN POLVO SABOR A LIMON 400G MCCORMICK</t>
  </si>
  <si>
    <t>CEREAL DE MAIZ NATURAL MIX GRANOLA Y ALMENDRA 270GR MAIZORITOS</t>
  </si>
  <si>
    <t>SALSA PICANTE CRIOLLO 150 ML MC CORMICK</t>
  </si>
  <si>
    <t>SALSA DE AJI DULCE 158 GR MC CORMICK</t>
  </si>
  <si>
    <t>CAFE MOLIDO GOURMET 200G  CAFE AMANECER</t>
  </si>
  <si>
    <t>VINAGRE MAVESA 500ML</t>
  </si>
  <si>
    <t>CERVEZA 222 ML POLAR ICE RET</t>
  </si>
  <si>
    <t>CERVEZA 222 ML RET LIGHT POLAR</t>
  </si>
  <si>
    <t>CERVEZA 222 ML RET SOLERA VERDE POLAR</t>
  </si>
  <si>
    <t>CERVEZA 222 ML RET PILSEN POLAR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</si>
  <si>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</si>
  <si>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</si>
  <si>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</si>
  <si>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</si>
  <si>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GALLETAS 432 GR FRESA CHARMY</t>
  </si>
  <si>
    <t>GALLETAS 432 GR VAINILLA CHARMY</t>
  </si>
  <si>
    <t>GALLETAS 2 SABORES 216 GR CHOC/ VAINILLA CALEDONIA</t>
  </si>
  <si>
    <t>GALLETAS 216 GR 2 SABORES FRESA VAINILLA CALEDONIA.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</si>
  <si>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</si>
  <si>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</si>
  <si>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</si>
  <si>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</si>
  <si>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</si>
  <si>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</si>
  <si>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</si>
  <si>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</si>
  <si>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</si>
  <si>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</si>
  <si>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</si>
  <si>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PEPITONA PICANTE 140 GR MARGARITA</t>
  </si>
  <si>
    <t>MEZCLA PARA CACHAPAS 500 GR PAN</t>
  </si>
  <si>
    <t>MERMELADA 370 GR FRESA  LA VIENESA</t>
  </si>
  <si>
    <t>MEZCLA DE LECHE 900 GR PURALAC</t>
  </si>
  <si>
    <t>ACEITE 1 LT VATEL SOYA</t>
  </si>
  <si>
    <t>REFRESCO 1.5LTS GOLDEN CHICLE POP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</si>
  <si>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</si>
  <si>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</si>
  <si>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</si>
  <si>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</si>
  <si>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</si>
  <si>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</si>
  <si>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</si>
  <si>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2LT CHINOTTO</t>
  </si>
  <si>
    <t>FLIPS DULCE DE LECHE 28GR BOLSITA</t>
  </si>
  <si>
    <t>ESTUCHE 6 BOLSITAS FRUTY AROS ALFONSO RIVAS</t>
  </si>
  <si>
    <t>SALVADO DE AVENA 300 GR AVELINA</t>
  </si>
  <si>
    <t>FRUTY POP 240 GR MAIZORITOS</t>
  </si>
  <si>
    <t>SALSA INGLESA 300 ML  MC CORMICK</t>
  </si>
  <si>
    <t>CHOCO SAFARI 240 GR MAIZORITOS</t>
  </si>
  <si>
    <t>SALSA AGRIDULCE 294 GR MC CORMICK</t>
  </si>
  <si>
    <t>CARBON BOLSA 4.5KG EL TORO</t>
  </si>
  <si>
    <t>CARBON VEGETAL 3KG EL TORO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</si>
  <si>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</si>
  <si>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</si>
  <si>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</si>
  <si>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</si>
  <si>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</si>
  <si>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REFRESCO NARANJA LATA 355ML PEPSI</t>
  </si>
  <si>
    <t>SALSA DE SOYA 300 ML ENVAPRIMOLCA</t>
  </si>
  <si>
    <t>LECHE DESCREMADA 1 KG ZULI MILK</t>
  </si>
  <si>
    <t>JUGO COTAIL DE FRUTAS 1.8 L JARRITA</t>
  </si>
  <si>
    <t>AVENA VAINILLA 400GR AVELINA</t>
  </si>
  <si>
    <t>AFRECHO GRUESO L/TOSTADO 250GR TREPARRISCO</t>
  </si>
  <si>
    <t>REFRESCO PEPSI LIGHT LATA 355ML</t>
  </si>
  <si>
    <t>REFRESCO PEPSI MAX 1.5 LT</t>
  </si>
  <si>
    <t>REFRESCO PEPSI COLA LATA ORIGINAL 355 ML</t>
  </si>
  <si>
    <t>AZUCAR DE CAFETIN 200 SOBRES 4GR</t>
  </si>
  <si>
    <t>ARROZ SUPERIOR 1 KG MARY</t>
  </si>
  <si>
    <t>CARBON 1.5 KG VEGETAL ZULIA</t>
  </si>
  <si>
    <t>GALLETA SODA INTEGRAL UNIDAD PUIG</t>
  </si>
  <si>
    <t>GALLETA CLUB SOCIAL ORIGINAL 6-S 156GR NABISCO</t>
  </si>
  <si>
    <t>TANG CON SABOR A LIMON 30GR</t>
  </si>
  <si>
    <t>MEZCLA EN POLVO PARCHITA/MARACUYA  7GR CLIGHT</t>
  </si>
  <si>
    <t>GALLETAS DELICIAS MARIA CON CHOCOLATE PUIG</t>
  </si>
  <si>
    <t>GELATINA FRESA 125GR GELARIC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</si>
  <si>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</si>
  <si>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</si>
  <si>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</si>
  <si>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</si>
  <si>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</si>
  <si>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 (TUNAL)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</si>
  <si>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</si>
  <si>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</si>
  <si>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</si>
  <si>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</si>
  <si>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</si>
  <si>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</si>
  <si>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</si>
  <si>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</si>
  <si>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</si>
  <si>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</si>
  <si>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INFUSION FRUTOS ROJOS 20 B MC CORMICK</t>
  </si>
  <si>
    <t>SALSA DE AJO  150ML  MC CORMICK</t>
  </si>
  <si>
    <t>HONEY MUSTARD VOLTEADA 310 GR MC CORMICK</t>
  </si>
  <si>
    <t>LECHE  1.8 L PALMILAK</t>
  </si>
  <si>
    <t>PASTINA ESP. ESTRELLITAS BEBE 250 GR CAPRI</t>
  </si>
  <si>
    <t>SALSA DE SOYA  150 ML LA VIÑA</t>
  </si>
  <si>
    <t>SARDINA EN ACEITE VEGETAL 140 GR PEÑERO</t>
  </si>
  <si>
    <t>HARINA DE TRIGO INTEGRAL 1 KG CHEPELCA</t>
  </si>
  <si>
    <t>GALLETAS 290 GR CRASKI PUIG</t>
  </si>
  <si>
    <t>GALLETAS 216 GR MARILU FRESA PUIG</t>
  </si>
  <si>
    <t>SARDINAS 260 GR EN ACEITE NATURAL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</si>
  <si>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</si>
  <si>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</si>
  <si>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</si>
  <si>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</si>
  <si>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</si>
  <si>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</si>
  <si>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</si>
  <si>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</si>
  <si>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</si>
  <si>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</si>
  <si>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</si>
  <si>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</si>
  <si>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</si>
  <si>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</si>
  <si>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</si>
  <si>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</si>
  <si>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</si>
  <si>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</si>
  <si>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</si>
  <si>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</si>
  <si>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</si>
  <si>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</si>
  <si>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</si>
  <si>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</si>
  <si>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</si>
  <si>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</si>
  <si>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</si>
  <si>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</si>
  <si>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</si>
  <si>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</si>
  <si>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</si>
  <si>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</si>
  <si>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</si>
  <si>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</si>
  <si>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</si>
  <si>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</si>
  <si>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</si>
  <si>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</si>
  <si>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</si>
  <si>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</si>
  <si>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LIGTH LIMON 800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</si>
  <si>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</si>
  <si>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</si>
  <si>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</si>
  <si>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</si>
  <si>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</si>
  <si>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UVA 1.5LT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</si>
  <si>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</si>
  <si>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</si>
  <si>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</si>
  <si>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</si>
  <si>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</si>
  <si>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</si>
  <si>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MERMELADA 370 GR PIÑA NATURALYS</t>
  </si>
  <si>
    <t>GUISANTES 220 GR AL NATURAL RHIAL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</si>
  <si>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</si>
  <si>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</si>
  <si>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</si>
  <si>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</si>
  <si>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</si>
  <si>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</si>
  <si>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</si>
  <si>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</si>
  <si>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MAIZ DE COTUFA 400 GR GABI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</si>
  <si>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</si>
  <si>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</si>
  <si>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</si>
  <si>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</si>
  <si>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</si>
  <si>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</si>
  <si>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</si>
  <si>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</si>
  <si>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</si>
  <si>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</si>
  <si>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</si>
  <si>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</si>
  <si>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</si>
  <si>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</si>
  <si>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</si>
  <si>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</si>
  <si>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</si>
  <si>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</si>
  <si>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</si>
  <si>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</si>
  <si>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</si>
  <si>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</si>
  <si>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</si>
  <si>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MAIZ PARA COTUFA 250GR PANTERA</t>
  </si>
  <si>
    <t>FRIGURT LIQ./CON CIRUELA 750GR PARMALAT</t>
  </si>
  <si>
    <t>PANQUECAS 500 GR MAIZINA AMERICANA</t>
  </si>
  <si>
    <t>INFUSION 20 UND HERBAL RELAX MC CORMICK</t>
  </si>
  <si>
    <t>RICA DELI 120 GR DE CARNE UNDERWOOD</t>
  </si>
  <si>
    <t>YUKY-PAK 250 ML MANZANA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</si>
  <si>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</si>
  <si>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</si>
  <si>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</si>
  <si>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</si>
  <si>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</si>
  <si>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</si>
  <si>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</si>
  <si>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</si>
  <si>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</si>
  <si>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</si>
  <si>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</si>
  <si>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</si>
  <si>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</si>
  <si>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</si>
  <si>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</si>
  <si>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</si>
  <si>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</si>
  <si>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</si>
  <si>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</si>
  <si>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</si>
  <si>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</si>
  <si>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</si>
  <si>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</si>
  <si>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</si>
  <si>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</si>
  <si>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</si>
  <si>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TANG CON SABOR PARCHITA 30GR</t>
  </si>
  <si>
    <t>AVENA CANELA  400 GR AVELINA</t>
  </si>
  <si>
    <t>GELATINA GELI FRESA 150GR PARMALAT</t>
  </si>
  <si>
    <t>LECHE DESLACTOSADA SAN SIMON 1LT</t>
  </si>
  <si>
    <t>BEBIDA ACHOCOLATADA 400 GR LECHECAO LUMALAC (BOLSA)</t>
  </si>
  <si>
    <t>BEBIDA 500 GR MEZCLA CHICHALAC LUMALAC (BOLSA)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</si>
  <si>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</si>
  <si>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</si>
  <si>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</si>
  <si>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</si>
  <si>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FRITZ.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</si>
  <si>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</si>
  <si>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</si>
  <si>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</si>
  <si>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</si>
  <si>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</si>
  <si>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</si>
  <si>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</si>
  <si>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</si>
  <si>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HARINA DE MAIZ CLASICA 1KG JUANA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</si>
  <si>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</si>
  <si>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</si>
  <si>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</si>
  <si>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</si>
  <si>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</si>
  <si>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</si>
  <si>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</si>
  <si>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</si>
  <si>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</si>
  <si>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</si>
  <si>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</si>
  <si>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</si>
  <si>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</si>
  <si>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</si>
  <si>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</si>
  <si>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</si>
  <si>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</si>
  <si>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</si>
  <si>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</si>
  <si>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</si>
  <si>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</si>
  <si>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</si>
  <si>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</si>
  <si>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CREMOSILLO 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</si>
  <si>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</si>
  <si>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</si>
  <si>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</si>
  <si>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</si>
  <si>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</si>
  <si>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</si>
  <si>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ESPECIALIDADES LINGUINI 500 GR CAPRI</t>
  </si>
  <si>
    <t>PASTA ESPECIALLIDADES TALLARINE 500 GR CAPRI</t>
  </si>
  <si>
    <t>SALSA 150 ML CURRY LA VIÑA</t>
  </si>
  <si>
    <t>SALSA DE AJO 300 ML LA VIÑA</t>
  </si>
  <si>
    <t>SALSA 300 ML CURRY LA VIÑA</t>
  </si>
  <si>
    <t>SALSA 330 GR MOSTAZA LA VIÑA</t>
  </si>
  <si>
    <t>ALBAHACA 32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</si>
  <si>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</si>
  <si>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</si>
  <si>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</si>
  <si>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</si>
  <si>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</si>
  <si>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</si>
  <si>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</si>
  <si>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</si>
  <si>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</si>
  <si>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</si>
  <si>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</si>
  <si>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</si>
  <si>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</si>
  <si>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</si>
  <si>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</si>
  <si>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</si>
  <si>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</si>
  <si>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</si>
  <si>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</si>
  <si>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</si>
  <si>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</si>
  <si>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</si>
  <si>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ATUN 170 GR SALSA DE TOMATE  EL PEÑERO</t>
  </si>
  <si>
    <t>SARDINA 140 GR EN SALSA DE TOMATE EL PEÑERO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</si>
  <si>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</si>
  <si>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</si>
  <si>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</si>
  <si>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</si>
  <si>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</si>
  <si>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</si>
  <si>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</si>
  <si>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</si>
  <si>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</si>
  <si>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</si>
  <si>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</si>
  <si>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</si>
  <si>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</si>
  <si>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</si>
  <si>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</si>
  <si>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</si>
  <si>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</si>
  <si>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</si>
  <si>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SALSA 230GR TERIYAKI MC CORMICK</t>
  </si>
  <si>
    <t>HARINA DE CEBADA 450 GR TREPARRISCOS</t>
  </si>
  <si>
    <t>COMBO PASTA HARINA</t>
  </si>
  <si>
    <t>QUESO CHEDDAR DALVITO 300GR GENICA</t>
  </si>
  <si>
    <t>CHICHA DE ARROZ EN POLVO 400GM CAMPESTRE</t>
  </si>
  <si>
    <t>PASTA DEDAL CON 3 VEGETALES 500GR CAPRI</t>
  </si>
  <si>
    <t>PASTICHO 250GR ESPECIALIDADES CAPRI</t>
  </si>
  <si>
    <t>LACTOVISOY INSTANTANEO 1KG GENICA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</si>
  <si>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</si>
  <si>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</si>
  <si>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</si>
  <si>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</si>
  <si>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</si>
  <si>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</si>
  <si>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</si>
  <si>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</si>
  <si>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PAPITAS PARA PERRO CALIENTES KG.</t>
  </si>
  <si>
    <t>HARINA D/TRIGO SIN LEUDANTE TIPO A KG</t>
  </si>
  <si>
    <t>PASTA 250 GR CARACOLITOS ROBIN HOOD</t>
  </si>
  <si>
    <t>BEBIDA 400 GR ACHOCOLATADA CHOCOCAO</t>
  </si>
  <si>
    <t>SUSY MAXI 50GR NESTLE</t>
  </si>
  <si>
    <t>ESTUCHE DE PASTA SECA UND</t>
  </si>
  <si>
    <t>MAIZ 220 GR CONDIMENTADO DEL MONTE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</si>
  <si>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</si>
  <si>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</si>
  <si>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</si>
  <si>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</si>
  <si>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</si>
  <si>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</si>
  <si>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</si>
  <si>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</si>
  <si>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</si>
  <si>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</si>
  <si>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LINGUINI (ESPECIALIDADES) 500GR</t>
  </si>
  <si>
    <t>PASTA 1 KG VERMICELLI  MARY</t>
  </si>
  <si>
    <t>PASTA 1 KG TORNILLO MARY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</si>
  <si>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</si>
  <si>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</si>
  <si>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</si>
  <si>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</si>
  <si>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</si>
  <si>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</si>
  <si>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</si>
  <si>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</si>
  <si>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</si>
  <si>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</si>
  <si>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</si>
  <si>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</si>
  <si>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</si>
  <si>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</si>
  <si>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</si>
  <si>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</si>
  <si>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</si>
  <si>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</si>
  <si>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</si>
  <si>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</si>
  <si>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</si>
  <si>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</si>
  <si>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</si>
  <si>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</si>
  <si>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</si>
  <si>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</si>
  <si>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</si>
  <si>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</si>
  <si>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</si>
  <si>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</si>
  <si>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</si>
  <si>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</si>
  <si>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</si>
  <si>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 CONDIMENTADA PARA CARNE 125G IBERIA</t>
  </si>
  <si>
    <t>SALSA PICANTE PIRIPIRI 300G IBERIA</t>
  </si>
  <si>
    <t>SALSA DE AJI PICANTE PIRIPIRI 150G IBERIA</t>
  </si>
  <si>
    <t>SALSA CONDIMENTADA 300ML IBERIA</t>
  </si>
  <si>
    <t>MERMELADA LIGTH GUAYABA 285GR AREJ</t>
  </si>
  <si>
    <t>SALSA DE AJO 300ML  OLYMPIA</t>
  </si>
  <si>
    <t>SALSA DE AJO 150ML OLYMPIA</t>
  </si>
  <si>
    <t>GALLETA DE CHOCOLATE TUBULAR 150GR TRIGO DE ORO</t>
  </si>
  <si>
    <t>SARDINA 170 GR SALSA MEXICANA CHAMBE</t>
  </si>
  <si>
    <t>PEPITONAS 230 GR PICANTES SEARTH</t>
  </si>
  <si>
    <t>SALSA DE AJO 300 ML HEINZ</t>
  </si>
  <si>
    <t>SALSA DE AJO 150 ML HEINZ</t>
  </si>
  <si>
    <t>MOSTAZA 490 GR PREPARADA HEINZ</t>
  </si>
  <si>
    <t>CREMA DE ARROZ 2 KG POLLY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</si>
  <si>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</si>
  <si>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</si>
  <si>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</si>
  <si>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</si>
  <si>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</si>
  <si>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PREMIUM DEDAL 1KG CAPRI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</si>
  <si>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</si>
  <si>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</si>
  <si>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</si>
  <si>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</si>
  <si>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</si>
  <si>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FRIGURT 250 ML LIQUIDO DURAZNO PARMALAT</t>
  </si>
  <si>
    <t>FRIGURT 250 ML FRESA PARMALAT</t>
  </si>
  <si>
    <t>NECTAR 250 ML VIDRIO NARANJA NATULAC</t>
  </si>
  <si>
    <t>NECTAR 250 ML VIDRIO DURAZNO NATULAC</t>
  </si>
  <si>
    <t>JUGO DE NARANJA UNID 250ML NATULAC</t>
  </si>
  <si>
    <t>CREMARROZ  BOLSA 450GR POLLY</t>
  </si>
  <si>
    <t>SAZONADOR 440GR COSECHADO SAN JOSE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</si>
  <si>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</si>
  <si>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</si>
  <si>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</si>
  <si>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</si>
  <si>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</si>
  <si>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</si>
  <si>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</si>
  <si>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REFRESCO LATA 355 ML GOLDEN NARANJA</t>
  </si>
  <si>
    <t>TORTILLAS 330 GR DIET BIMBO</t>
  </si>
  <si>
    <t>PEPITO 36UND 100GR PEPSICO</t>
  </si>
  <si>
    <t>CHEETOS BOLIQUESO 36UND 110G PEPSICO</t>
  </si>
  <si>
    <t>CURRY 105GR  EL FOGONCITO</t>
  </si>
  <si>
    <t>LAUREL ENTERO 8GR  EL FOGONCITO</t>
  </si>
  <si>
    <t>OREGANO ENTERO 28GR  EL FOGONCITO</t>
  </si>
  <si>
    <t>COMINO 80GR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</si>
  <si>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</si>
  <si>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</si>
  <si>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</si>
  <si>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</si>
  <si>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</si>
  <si>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CHULITOS SABOR A QUESO 60GR COMETIN</t>
  </si>
  <si>
    <t>LECHE 1 KG COMPLETA VENLAC</t>
  </si>
  <si>
    <t>SOPA DE POLLO CON FIDEOS 62GR MAGGI</t>
  </si>
  <si>
    <t>FLISH 220GR CHOCO LECHE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</si>
  <si>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</si>
  <si>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</si>
  <si>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</si>
  <si>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</si>
  <si>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</si>
  <si>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</si>
  <si>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VINAGRE BLANCO 1L TIQUIRE FLORES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</si>
  <si>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</si>
  <si>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</si>
  <si>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</si>
  <si>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</si>
  <si>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</si>
  <si>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</si>
  <si>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</si>
  <si>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</si>
  <si>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</si>
  <si>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</si>
  <si>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</si>
  <si>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</si>
  <si>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</si>
  <si>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</si>
  <si>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</si>
  <si>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</si>
  <si>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</si>
  <si>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</si>
  <si>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</si>
  <si>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</si>
  <si>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</si>
  <si>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</si>
  <si>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</si>
  <si>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</si>
  <si>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</si>
  <si>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</si>
  <si>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</si>
  <si>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</si>
  <si>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</si>
  <si>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</si>
  <si>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</si>
  <si>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</si>
  <si>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</si>
  <si>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</si>
  <si>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</si>
  <si>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</si>
  <si>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</si>
  <si>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</si>
  <si>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</si>
  <si>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</si>
  <si>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</si>
  <si>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</si>
  <si>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</si>
  <si>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</si>
  <si>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</si>
  <si>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</si>
  <si>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</si>
  <si>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</si>
  <si>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</si>
  <si>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</si>
  <si>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</si>
  <si>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</si>
  <si>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</si>
  <si>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</si>
  <si>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</si>
  <si>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</si>
  <si>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PASTA LAZO ESPECIALIDAD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</si>
  <si>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</si>
  <si>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</si>
  <si>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</si>
  <si>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</si>
  <si>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</si>
  <si>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</si>
  <si>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</si>
  <si>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SARDINA EN ACEITE VEGETAL 170GR INCOSA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</si>
  <si>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</si>
  <si>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</si>
  <si>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</si>
  <si>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</si>
  <si>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</si>
  <si>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</si>
  <si>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</si>
  <si>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ARROZ 1 KG    TCHE CAMIL</t>
  </si>
  <si>
    <t>DULCILIGGHT ESTUCHE</t>
  </si>
  <si>
    <t>ENDULZANTE SPLENDA</t>
  </si>
  <si>
    <t>PALMITOS 400 GR ENTEROS NATURAL MARY</t>
  </si>
  <si>
    <t>SAL FINA 1K PACO</t>
  </si>
  <si>
    <t>SAL MARIANA GRUESA 1K PACO</t>
  </si>
  <si>
    <t>HIGO EN ALMIBAR 500GR LOS COMPADRES</t>
  </si>
  <si>
    <t>LECHOZA EN ALMIBAR 500GR LOS COMPADRES</t>
  </si>
  <si>
    <t>PIÑA EN ALMIBAR 500GR LOS COMPADRES</t>
  </si>
  <si>
    <t>CAFE 250 GR GOURMET KALDI</t>
  </si>
  <si>
    <t>CAFE KALDI  500GR  GOURMET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</si>
  <si>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</si>
  <si>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</si>
  <si>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</si>
  <si>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</si>
  <si>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</si>
  <si>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</si>
  <si>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SALSA NAPOLITANA 490GR UW</t>
  </si>
  <si>
    <t>DIABLITOS 100G UNDEWOOD</t>
  </si>
  <si>
    <t>BICARBONATO DE SODIO 150GR ONDA</t>
  </si>
  <si>
    <t>POLVO DE HORNEAR 160GR JOSSIE</t>
  </si>
  <si>
    <t>QUESO CHEDDAR DALVITO 200GR GENICA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</si>
  <si>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</si>
  <si>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</si>
  <si>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</si>
  <si>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</si>
  <si>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</si>
  <si>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</si>
  <si>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</si>
  <si>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</si>
  <si>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</si>
  <si>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</si>
  <si>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</si>
  <si>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</si>
  <si>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</si>
  <si>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</si>
  <si>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SALSA BBQ 150CC ENVAPRIMOLCA</t>
  </si>
  <si>
    <t>ALIÑO DE AJO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</si>
  <si>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</si>
  <si>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</si>
  <si>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</si>
  <si>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</si>
  <si>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</si>
  <si>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</si>
  <si>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</si>
  <si>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</si>
  <si>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</si>
  <si>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</si>
  <si>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</si>
  <si>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</si>
  <si>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</si>
  <si>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</si>
  <si>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</si>
  <si>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</si>
  <si>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</si>
  <si>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</si>
  <si>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</si>
  <si>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</si>
  <si>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</si>
  <si>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</si>
  <si>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</si>
  <si>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</si>
  <si>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</si>
  <si>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</si>
  <si>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</si>
  <si>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</si>
  <si>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DETALLADO</t>
  </si>
  <si>
    <t>LECHE 900 ML ZULIA</t>
  </si>
  <si>
    <t>PASTICHO 500 GR AL HUEVO GAETANO</t>
  </si>
  <si>
    <t>BASE BONYURT 1600 GR</t>
  </si>
  <si>
    <t>JAMON ENDIABLADO 115 GR UNDERWOOD</t>
  </si>
  <si>
    <t>JAMON ENDIABLADO 54 GR UNDERWOOD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</si>
  <si>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</si>
  <si>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</si>
  <si>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</si>
  <si>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</si>
  <si>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</si>
  <si>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NESTUM 3 CEREAL BOLSA 225GR</t>
  </si>
  <si>
    <t>SALSA DE SOYA PAZAN 150GR</t>
  </si>
  <si>
    <t>SALSA DE AJO PAZAN 150GR</t>
  </si>
  <si>
    <t>SORBETICO VAINILLA NABISCO</t>
  </si>
  <si>
    <t>SUERO PICANTE MODELO</t>
  </si>
  <si>
    <t>ARVEJA AMARILLA ENTERA 500GR PANTERA</t>
  </si>
  <si>
    <t>SARDINA EL VALLE EN ACEITE 270GR</t>
  </si>
  <si>
    <t>SARDINA EL VALLE EN TOMATE 270GR</t>
  </si>
  <si>
    <t>JAMON ENDIABLADO 55GR PLUMROSE</t>
  </si>
  <si>
    <t>GUT DE POLLO 24GR SOBRE      GUT</t>
  </si>
  <si>
    <t>SALSA PARA ESPAGUETTIS SOBRE 34GR  GUT</t>
  </si>
  <si>
    <t>EDULCORANTE DULCEVIA 40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</si>
  <si>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</si>
  <si>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</si>
  <si>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</si>
  <si>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</si>
  <si>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</si>
  <si>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</si>
  <si>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</si>
  <si>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</si>
  <si>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</si>
  <si>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</si>
  <si>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</si>
  <si>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</si>
  <si>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</si>
  <si>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</si>
  <si>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</si>
  <si>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</si>
  <si>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</si>
  <si>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400 GR DOBON</t>
  </si>
  <si>
    <t>CAFE 200GR   FLOR DE AMERICA</t>
  </si>
  <si>
    <t>CAFE 400GR   FLOR DE AMERICA</t>
  </si>
  <si>
    <t>SPAGHETTI PRIMAVERA 400GR</t>
  </si>
  <si>
    <t>ATUN EN ACEITE 170GR   CATALINA</t>
  </si>
  <si>
    <t>NESCAFE TRADICION 50G    NESCAFE</t>
  </si>
  <si>
    <t>CARAOTA NEGRA 900GR PANTERA</t>
  </si>
  <si>
    <t>ARVEJA VERDE ENTERA 500GR PANTERA</t>
  </si>
  <si>
    <t>PASTA PREMIUM 1 KG RIGATONI CAPRI</t>
  </si>
  <si>
    <t>PASTA PREMIUM VERMICELLI 1 KG CAPRI</t>
  </si>
  <si>
    <t>MANI JAPONES 170GR PEPSICO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</si>
  <si>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</si>
  <si>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</si>
  <si>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</si>
  <si>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</si>
  <si>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</si>
  <si>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</si>
  <si>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VINAGRE 500ML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</si>
  <si>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</si>
  <si>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</si>
  <si>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</si>
  <si>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</si>
  <si>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</si>
  <si>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</si>
  <si>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</si>
  <si>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</si>
  <si>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</si>
  <si>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</si>
  <si>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</si>
  <si>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</si>
  <si>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</si>
  <si>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</si>
  <si>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</si>
  <si>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</si>
  <si>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</si>
  <si>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</si>
  <si>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</si>
  <si>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</si>
  <si>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</si>
  <si>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</si>
  <si>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</si>
  <si>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</si>
  <si>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</si>
  <si>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</si>
  <si>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</si>
  <si>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</si>
  <si>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</si>
  <si>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</si>
  <si>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</si>
  <si>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</si>
  <si>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</si>
  <si>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</si>
  <si>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</si>
  <si>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</si>
  <si>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</si>
  <si>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</si>
  <si>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</si>
  <si>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</si>
  <si>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</si>
  <si>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</si>
  <si>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</si>
  <si>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</si>
  <si>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</si>
  <si>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</si>
  <si>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</si>
  <si>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GALLETA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</si>
  <si>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</si>
  <si>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</si>
  <si>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</si>
  <si>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</si>
  <si>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</si>
  <si>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</si>
  <si>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</si>
  <si>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</si>
  <si>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</si>
  <si>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</si>
  <si>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</si>
  <si>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</si>
  <si>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</si>
  <si>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</si>
  <si>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</si>
  <si>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</si>
  <si>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</si>
  <si>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</si>
  <si>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</si>
  <si>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</si>
  <si>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</si>
  <si>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</si>
  <si>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</si>
  <si>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</si>
  <si>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</si>
  <si>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</si>
  <si>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</si>
  <si>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</si>
  <si>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</si>
  <si>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</si>
  <si>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</si>
  <si>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</si>
  <si>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</si>
  <si>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</si>
  <si>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</si>
  <si>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</si>
  <si>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</si>
  <si>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</si>
  <si>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</si>
  <si>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</si>
  <si>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</si>
  <si>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</si>
  <si>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</si>
  <si>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</si>
  <si>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</si>
  <si>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</si>
  <si>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</si>
  <si>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</si>
  <si>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</si>
  <si>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LIQ/DESCREMADA 1LT CAMPESTRE</t>
  </si>
  <si>
    <t>ARVEJA VERDE PARTIDA PANTERA 900 GR</t>
  </si>
  <si>
    <t>COMBO DE PAN DE JAMON + 1 REFRESCOS DE 2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</si>
  <si>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</si>
  <si>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</si>
  <si>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</si>
  <si>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</si>
  <si>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</si>
  <si>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</si>
  <si>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</si>
  <si>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</si>
  <si>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</si>
  <si>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MEZCLA   EN POLVO 8GR MORA CLIGHT</t>
  </si>
  <si>
    <t>BEBIDA LACTEA 1.800ML    EDMAR</t>
  </si>
  <si>
    <t>RIKO MALT ACHOCOLATADA 900ML   PARMALAT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</si>
  <si>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</si>
  <si>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</si>
  <si>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</si>
  <si>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</si>
  <si>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</si>
  <si>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</si>
  <si>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</si>
  <si>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</si>
  <si>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</si>
  <si>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</si>
  <si>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</si>
  <si>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</si>
  <si>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</si>
  <si>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</si>
  <si>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</si>
  <si>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</si>
  <si>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MAIZ DULCE PROVEFRU 1 KG</t>
  </si>
  <si>
    <t>CUBITO DETALLADO</t>
  </si>
  <si>
    <t>SARDINAS EN ESCABECHE 125GR EVEBA</t>
  </si>
  <si>
    <t>SARDINAS AL LAUREL 125GR EVEBA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</si>
  <si>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</si>
  <si>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</si>
  <si>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</si>
  <si>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</si>
  <si>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</si>
  <si>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</si>
  <si>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</si>
  <si>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</si>
  <si>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</si>
  <si>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</si>
  <si>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SORBETICO AREQUIPE NABISCO 25GR.</t>
  </si>
  <si>
    <t>LEVADURA INSTANTANEA 500GR   SANTILLANA</t>
  </si>
  <si>
    <t>MARIA ITALIA TUBO 150GRM</t>
  </si>
  <si>
    <t>SALSA PARA PASTA AJO Y CEBOLLA DEL MONTE 230GR</t>
  </si>
  <si>
    <t>CRONCH FLAKES + ZUCARITAS + POP CRONCH</t>
  </si>
  <si>
    <t>ABECITO + FLIPS CHOCOLATE</t>
  </si>
  <si>
    <t>CAFE MOLIDO GOURMET 100GR CORDILLANO</t>
  </si>
  <si>
    <t>PASTA PLUMA 500GR PREMIUM RONCO</t>
  </si>
  <si>
    <t>ACEITE GENUINO DE CANOLA 1LT PURILEV</t>
  </si>
  <si>
    <t>DELICIA MARIA &amp; CHOCOLATE 136GR GALLETAS PUIG</t>
  </si>
  <si>
    <t>FORORO  900GR   KEL</t>
  </si>
  <si>
    <t>CHEEZ WHIZ+ CON QUESO 300GR</t>
  </si>
  <si>
    <t>PASTA DEDAL+ TALLARIN</t>
  </si>
  <si>
    <t>LINGUINI + CARACOL</t>
  </si>
  <si>
    <t>PASTA PREMIUM CARACOL GRANDE 500GR CAPRI</t>
  </si>
  <si>
    <t>POP CRONCH CHOCOLATE 240GR MAIZORITOS</t>
  </si>
  <si>
    <t>SALSA PARRILLERA 230 ML MC CORMICK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</si>
  <si>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</si>
  <si>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</si>
  <si>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</si>
  <si>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</si>
  <si>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</si>
  <si>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</si>
  <si>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</si>
  <si>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</si>
  <si>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</si>
  <si>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ENTERO POR KG</t>
  </si>
  <si>
    <t>GALLETA SODA PREMIUM 6 UND NABISCO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</si>
  <si>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</si>
  <si>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</si>
  <si>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</si>
  <si>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</si>
  <si>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</si>
  <si>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</si>
  <si>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</si>
  <si>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</si>
  <si>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</si>
  <si>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</si>
  <si>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</si>
  <si>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</si>
  <si>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</si>
  <si>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</si>
  <si>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</si>
  <si>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</si>
  <si>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</si>
  <si>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</si>
  <si>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</si>
  <si>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</si>
  <si>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</si>
  <si>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</si>
  <si>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</si>
  <si>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</si>
  <si>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</si>
  <si>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</si>
  <si>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</si>
  <si>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</si>
  <si>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</si>
  <si>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</si>
  <si>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</si>
  <si>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</si>
  <si>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</si>
  <si>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</si>
  <si>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PREMIUM PLUMITA  500 GR CAPRI</t>
  </si>
  <si>
    <t>PASTA PREMIUM CODITO 500 GR CAPRI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</si>
  <si>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</si>
  <si>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</si>
  <si>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</si>
  <si>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</si>
  <si>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DEDAL (PREMIUM) 500GR</t>
  </si>
  <si>
    <t>POPETAS COTUFAS ACARAMELADAS 44.4GR  POPETAS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</si>
  <si>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</si>
  <si>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</si>
  <si>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</si>
  <si>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</si>
  <si>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</si>
  <si>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</si>
  <si>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COMBO SALSA 3X 150GR.C/U  TURIANO</t>
  </si>
  <si>
    <t>GUT CALDO D/AJO,CEBOLLA Y PEREJIL 20GR</t>
  </si>
  <si>
    <t>MANTEQUILLA CON SAL 200 GR HACIENDA EL TUNAL</t>
  </si>
  <si>
    <t>REFRESCO 1LT COCA-COLA</t>
  </si>
  <si>
    <t>MANI SURTIDO 100GR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</si>
  <si>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</si>
  <si>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</si>
  <si>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</si>
  <si>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</si>
  <si>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MEZCLA CHICHA INSTANTANEA 200GR CAMPESTRE</t>
  </si>
  <si>
    <t>PURE DE TOMATE 500 GE PASSATA QUIDY</t>
  </si>
  <si>
    <t>TANG CON SABOR A MORA 30GR</t>
  </si>
  <si>
    <t>JUGO DE DURAZNO 1 LT UHT NATULAC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</si>
  <si>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</si>
  <si>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</si>
  <si>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</si>
  <si>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</si>
  <si>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</si>
  <si>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RICA CHICHA 162 GR NESTLE</t>
  </si>
  <si>
    <t>SARDINAS EN SALSA DE TOMATE 140GR EVEBA</t>
  </si>
  <si>
    <t>ARROZ BLANCO 1KG TIPO I MONICA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</si>
  <si>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</si>
  <si>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</si>
  <si>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</si>
  <si>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</si>
  <si>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FLORES.</t>
  </si>
  <si>
    <t>GALLETA RENATA DE CHOCOLATE 112 GR   RENATA</t>
  </si>
  <si>
    <t>HEINZ POSTRE MANGO C/ARROZ 118.GR</t>
  </si>
  <si>
    <t>PASTA PREMIUM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</si>
  <si>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</si>
  <si>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</si>
  <si>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</si>
  <si>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</si>
  <si>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SALSA INGLESA DEL AVILA 150CM</t>
  </si>
  <si>
    <t>ATUN EN ACEITE VEGETAL 140GR EL VALLE</t>
  </si>
  <si>
    <t>PASTA RIGATONI (PREMIUM) 500GR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</si>
  <si>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</si>
  <si>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</si>
  <si>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</si>
  <si>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</si>
  <si>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</si>
  <si>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</si>
  <si>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ENTERA 250 GR AVELINA</t>
  </si>
  <si>
    <t>MAYONESA 275 GR KRAFT.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</si>
  <si>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</si>
  <si>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</si>
  <si>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</si>
  <si>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</si>
  <si>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</si>
  <si>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</si>
  <si>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</si>
  <si>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</si>
  <si>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</si>
  <si>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MAYONESA 240GR FRITZ .</t>
  </si>
  <si>
    <t>TE FRIO 1 LT FRUTOS ROJOS EL TUNAL</t>
  </si>
  <si>
    <t>MARGARINA 500 GR CRAVO</t>
  </si>
  <si>
    <t>CREMA DE ARROZ 450 GR KEL</t>
  </si>
  <si>
    <t>ATUN 140GR EVEBA EN ACEITE</t>
  </si>
  <si>
    <t>BEBIDA LACTEA 900 CC MONTATAN</t>
  </si>
  <si>
    <t>SALSA DE TOMATE 380 GR LA CUMBRE</t>
  </si>
  <si>
    <t>PASTA DE TOMATE 500 GR EUREKA</t>
  </si>
  <si>
    <t>TANG CON SABOR A GUANABANA 30GR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</si>
  <si>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</si>
  <si>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</si>
  <si>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</si>
  <si>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</si>
  <si>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PANTERA.</t>
  </si>
  <si>
    <t>ARVEJA 500 GR VERDE PARTIDA PANTERA</t>
  </si>
  <si>
    <t>JAMON ENDIABLADO 60GR PLUMROSE</t>
  </si>
  <si>
    <t>SALSA DE TOMATE KEPCHUP 397GR IBERIA</t>
  </si>
  <si>
    <t>SALSA PARA ESPAGUETTIS POTE 145GR GUT</t>
  </si>
  <si>
    <t>SAL   FINA  CELESTIAL  1KG   CELESTIAL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</si>
  <si>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</si>
  <si>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</si>
  <si>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</si>
  <si>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</si>
  <si>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</si>
  <si>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</si>
  <si>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</si>
  <si>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</si>
  <si>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</si>
  <si>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PANTERA.</t>
  </si>
  <si>
    <t>SALSA DE TOCINETA 240GR FRITZ.</t>
  </si>
  <si>
    <t>PASTA PLUMA CON 3 VEGETALES 500GR CAPRI</t>
  </si>
  <si>
    <t>PASTA PREMIUM PLUMA 1KG CAPRI.</t>
  </si>
  <si>
    <t>JUGO DE NARANJA 250ML YUKERY BOTELLA</t>
  </si>
  <si>
    <t>MEZCLA PARA TORTA BRIGADEIRO 400GR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</si>
  <si>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</si>
  <si>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</si>
  <si>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</si>
  <si>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</si>
  <si>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</si>
  <si>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</si>
  <si>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</si>
  <si>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</si>
  <si>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</si>
  <si>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</si>
  <si>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</si>
  <si>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</si>
  <si>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</si>
  <si>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</si>
  <si>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</si>
  <si>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</si>
  <si>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</si>
  <si>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</si>
  <si>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</si>
  <si>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</si>
  <si>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</si>
  <si>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PASTA 500 GR MACARRON PRIMOR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</si>
  <si>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</si>
  <si>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</si>
  <si>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</si>
  <si>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</si>
  <si>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</si>
  <si>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</si>
  <si>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</si>
  <si>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</si>
  <si>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CANDELAZO LICOR SECO SABOR ROBLE 1L</t>
  </si>
  <si>
    <t>COMBO SALSA INGLESA, SOYA, Y AJO GIRALDA 150 ML</t>
  </si>
  <si>
    <t>GUISANTES 241 GR DEL MONTE</t>
  </si>
  <si>
    <t>OREO TIPO AMERICANO 108 GR NABISCO</t>
  </si>
  <si>
    <t>SALSA BARBECUE 290GR FRITZ.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</si>
  <si>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</si>
  <si>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</si>
  <si>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</si>
  <si>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</si>
  <si>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</si>
  <si>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</si>
  <si>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</si>
  <si>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</si>
  <si>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</si>
  <si>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</si>
  <si>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NESTLE.</t>
  </si>
  <si>
    <t>CEREAL BOLSA NESTUM 3 CEREALES 225GR NESTLE</t>
  </si>
  <si>
    <t>CEREAL BOLSA NESTUM ARROZ-MAIZ 225GR NESTLE PREBIO1</t>
  </si>
  <si>
    <t>SOLERA 222 ML KRIEK POLAR</t>
  </si>
  <si>
    <t>CEREAL FLIPS CHOCOAVELLANAS 220GR ALFONZO RIVAS</t>
  </si>
  <si>
    <t>COMBO DE SALSAS 150 ML (AJO SOYA INGLESA) AAHAY</t>
  </si>
  <si>
    <t>SALSA ROSADA 260GR FRITZ</t>
  </si>
  <si>
    <t>SALSA DE TOMATE  KETCHUP 397 GR EUREKA</t>
  </si>
  <si>
    <t>PAN ARABE 5UND.  PANIFICADORA GRAN ORIENTE</t>
  </si>
  <si>
    <t>COMPOTA MELOCOTON 113GR HEINZ.</t>
  </si>
  <si>
    <t>COMPOTA FRUTAS TROPICALES 113GR HEINZ</t>
  </si>
  <si>
    <t>COMPOTA FRUTAS MIXTAS 113GR HEINZ.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</si>
  <si>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</si>
  <si>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</si>
  <si>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</si>
  <si>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</si>
  <si>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</si>
  <si>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</si>
  <si>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</si>
  <si>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</si>
  <si>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</si>
  <si>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</si>
  <si>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</si>
  <si>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</si>
  <si>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</si>
  <si>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</si>
  <si>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</si>
  <si>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</si>
  <si>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</si>
  <si>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</si>
  <si>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ADOBO COMPLETO 24 GR GUT</t>
  </si>
  <si>
    <t>ACEITUNAS RELL/ CON PIMIENTOS 200GR LA GIRALDA</t>
  </si>
  <si>
    <t>GALLETAS 150 GR MARIA ITALIA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</si>
  <si>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</si>
  <si>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</si>
  <si>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</si>
  <si>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</si>
  <si>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</si>
  <si>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</si>
  <si>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PICANTE 150 ML AVILA</t>
  </si>
  <si>
    <t>SALSA SOYA 150 ML AVILA</t>
  </si>
  <si>
    <t>SALSA DE AJO 150 ML AVILA</t>
  </si>
  <si>
    <t>SOLERA 0.222 LTS IPA POLAR</t>
  </si>
  <si>
    <t>LENTEJA BEBE 500 GR PANTERA</t>
  </si>
  <si>
    <t>LECHE ENTERA 1.8 LT VILLA MEDINA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</si>
  <si>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</si>
  <si>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</si>
  <si>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</si>
  <si>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</si>
  <si>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</si>
  <si>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</si>
  <si>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</si>
  <si>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</si>
  <si>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</si>
  <si>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</si>
  <si>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TOMATE KETCHUP 397 GR UNDERWOOD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</si>
  <si>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</si>
  <si>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</si>
  <si>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</si>
  <si>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</si>
  <si>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</si>
  <si>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</si>
  <si>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</si>
  <si>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</si>
  <si>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PAPA RALLADA SABORIZADA 160G</t>
  </si>
  <si>
    <t>SALSA BBQ 300 GR ARIAS</t>
  </si>
  <si>
    <t>SALSA DE TOMATE KETCHUP 397 GR ARIAS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</si>
  <si>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</si>
  <si>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</si>
  <si>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</si>
  <si>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</si>
  <si>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</si>
  <si>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</si>
  <si>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</si>
  <si>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</si>
  <si>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</si>
  <si>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</si>
  <si>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</si>
  <si>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</si>
  <si>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</si>
  <si>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</si>
  <si>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</si>
  <si>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</si>
  <si>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</si>
  <si>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</si>
  <si>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</si>
  <si>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</si>
  <si>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</si>
  <si>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</si>
  <si>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</si>
  <si>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</si>
  <si>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TOSTADAS TORRADAS TRADICIONAL 142GR FORTALEZA FF</t>
  </si>
  <si>
    <t>GALLETAS MANTEQUILLA COCO 330GR FORTALEZA FF</t>
  </si>
  <si>
    <t>WAFER SABOR A PIÑA 120GR ESTRELA</t>
  </si>
  <si>
    <t>GALLETAS DULCES DE MANTEQUILLA 330GR FORTALEZA FF</t>
  </si>
  <si>
    <t>GELATINA BAJO AZUCAR FRAMBUESA 30GR BRETZKE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</si>
  <si>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</si>
  <si>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</si>
  <si>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</si>
  <si>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</si>
  <si>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</si>
  <si>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</si>
  <si>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</si>
  <si>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</si>
  <si>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</si>
  <si>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</si>
  <si>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</si>
  <si>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</si>
  <si>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QUESO CHEDDAR 240 GR FRITZ</t>
  </si>
  <si>
    <t>ACEITE SOYA 500GR VATEL</t>
  </si>
  <si>
    <t>TE MANZANILLA 11GR OLIMPIA</t>
  </si>
  <si>
    <t>FRUTOS 10G  VARIADOS   FRUTOS</t>
  </si>
  <si>
    <t>PAPA FRITAS 400GR LOS TEQUES</t>
  </si>
  <si>
    <t>MAYONESA MAYOTROPIC 3.350 gr</t>
  </si>
  <si>
    <t>MAYONESA MAYOTROPIC 380 gr</t>
  </si>
  <si>
    <t>BREEZE ICE 0.300 ML LIGHT GUARANA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</si>
  <si>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</si>
  <si>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</si>
  <si>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</si>
  <si>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</si>
  <si>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</si>
  <si>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</si>
  <si>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</si>
  <si>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</si>
  <si>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</si>
  <si>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</si>
  <si>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</si>
  <si>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</si>
  <si>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PASTA 1 KG CORTA TUBITO NRO 3 HORIZONTE</t>
  </si>
  <si>
    <t>PASTA VERMICELLI 1 KG HORIZONTE</t>
  </si>
  <si>
    <t>PASTA 1 KG CORTA TUBITO NRO 2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</si>
  <si>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</si>
  <si>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</si>
  <si>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</si>
  <si>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</si>
  <si>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</si>
  <si>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</si>
  <si>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</si>
  <si>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</si>
  <si>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ATUN EN ACEITE VEGETAL 140GR EL CORSARIO</t>
  </si>
  <si>
    <t>COMINO MOLIDO 20GR OLIMPIA</t>
  </si>
  <si>
    <t>PIMIENTA NEGRA MOLIDA 20GR OLIMPIA</t>
  </si>
  <si>
    <t>VINAGRE 1LT OLIMPIA</t>
  </si>
  <si>
    <t>PASTA RENATA AL HUEVO PARAFUSO 500GR SELMI</t>
  </si>
  <si>
    <t>SPAGHETTI 500 GR EVA</t>
  </si>
  <si>
    <t>ANIS DULCE 12GR MANANTIAL</t>
  </si>
  <si>
    <t>CARMENCITA 30GR MANANTIAL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</si>
  <si>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</si>
  <si>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</si>
  <si>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</si>
  <si>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</si>
  <si>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</si>
  <si>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CREMA DE MAIZ C/LECHE 400GR. INSTANTANEA LUMALAC</t>
  </si>
  <si>
    <t>MAIZ PARA COTUFA 500GR PANTERA</t>
  </si>
  <si>
    <t>UNTABLE TWISTI KESO 300GR GENICA</t>
  </si>
  <si>
    <t>MANTEQUILLA CAMPESTRE CON SAL 360GR LATA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</si>
  <si>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</si>
  <si>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</si>
  <si>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</si>
  <si>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</si>
  <si>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</si>
  <si>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</si>
  <si>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</si>
  <si>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CUBITOS DETALLADOS  XUND.  VARIADOS  IBERIA</t>
  </si>
  <si>
    <t>GALLETAS CHARMY 26GM CHOCOLATE</t>
  </si>
  <si>
    <t>CEREAL FROOT LOOPS 185GR KELLOGGS</t>
  </si>
  <si>
    <t>ACEITE DE OLIVA PREMIUM BLEND 2000ML IBERIA</t>
  </si>
  <si>
    <t>LECHE EN POLVO COMPLETA 1 KG LOS ANDES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</si>
  <si>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</si>
  <si>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</si>
  <si>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</si>
  <si>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</si>
  <si>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</si>
  <si>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</si>
  <si>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</si>
  <si>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CHANTILLY 1LT MONNA LISA</t>
  </si>
  <si>
    <t>PIMIENTA EN GRANO 12GR MANANTIAL</t>
  </si>
  <si>
    <t>ANIS ESTRELLADO 10GR MANANTIAL</t>
  </si>
  <si>
    <t>CARAOTAS NEGRAS SANTAN LUCIA 1K</t>
  </si>
  <si>
    <t>JUGO NARANJA 1.8LT LOS ANDES</t>
  </si>
  <si>
    <t>JUGO 1.8 LT GUAYABA LOS ANDES</t>
  </si>
  <si>
    <t>JUGO 1.8 LT FRESA LOS ANDES</t>
  </si>
  <si>
    <t>TE LIMON 1.8 LT LOS ANDES</t>
  </si>
  <si>
    <t>YOGURT FIRME 125 GR FRESA LOS ANDES</t>
  </si>
  <si>
    <t>JUGO LOS ANDES NARANJA 1.8LTS</t>
  </si>
  <si>
    <t>GELATINA 125 GR FRESA LOS ANDES</t>
  </si>
  <si>
    <t>BEBIDA LACTEA FRESA 900ML BIO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</si>
  <si>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</si>
  <si>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</si>
  <si>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</si>
  <si>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</si>
  <si>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</si>
  <si>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</si>
  <si>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FRESA 300ML BIO ANDES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</si>
  <si>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</si>
  <si>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</si>
  <si>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</si>
  <si>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</si>
  <si>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</si>
  <si>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</si>
  <si>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</si>
  <si>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</si>
  <si>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</si>
  <si>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</si>
  <si>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PARRILLERO                          ALIMENTOS POLAR</t>
  </si>
  <si>
    <t>COMBO SOPERO DIA DEL PADRE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</si>
  <si>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</si>
  <si>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</si>
  <si>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</si>
  <si>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</si>
  <si>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</si>
  <si>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</si>
  <si>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</si>
  <si>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</si>
  <si>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</si>
  <si>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</si>
  <si>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</si>
  <si>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12 GR RISTRA MANANTIAL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</si>
  <si>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</si>
  <si>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</si>
  <si>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</si>
  <si>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</si>
  <si>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PASTA PREMIUM 1 KG VERMICELLI ALLEGRI</t>
  </si>
  <si>
    <t>PASTA PREMIUM 1 KG CODO ALLEGRI</t>
  </si>
  <si>
    <t>HARINA DE TRIGO 1 KG LEUDANTE DULCE MAR</t>
  </si>
  <si>
    <t>CANELA ENTERA 12G BOLSA  MANANTIAL</t>
  </si>
  <si>
    <t>CLAVOS ENTERO ESPECIES 10G BOLSA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</si>
  <si>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</si>
  <si>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</si>
  <si>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</si>
  <si>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</si>
  <si>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</si>
  <si>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</si>
  <si>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</si>
  <si>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</si>
  <si>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</si>
  <si>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</si>
  <si>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</si>
  <si>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</si>
  <si>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</si>
  <si>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</si>
  <si>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</si>
  <si>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</si>
  <si>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</si>
  <si>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</si>
  <si>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</si>
  <si>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LECHE DIETALAC LIGHT 1LT PARMALAT</t>
  </si>
  <si>
    <t>NARANJADA  1.8LT MOTATAN</t>
  </si>
  <si>
    <t>GALLETAS 18 UND 216 GR VAINILLA TIPTOP</t>
  </si>
  <si>
    <t>GALLETAS 216 GR 18 UND MANITOP</t>
  </si>
  <si>
    <t>GALLETA 312 GR 12 UND FRESA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</si>
  <si>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</si>
  <si>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</si>
  <si>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</si>
  <si>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</si>
  <si>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</si>
  <si>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</si>
  <si>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</si>
  <si>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BICARBONATO 15 GR MANANTIAL RISTRA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</si>
  <si>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</si>
  <si>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</si>
  <si>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</si>
  <si>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</si>
  <si>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</si>
  <si>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</si>
  <si>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</si>
  <si>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LECHE EN POLVO COMPLETA 1KG CAMPESTRE</t>
  </si>
  <si>
    <t>PASTA 1 KG VERMICELLI PREMIUM SINDONI</t>
  </si>
  <si>
    <t>PASTICHO DIRECTO AL HORNO 250 GR SINDONI</t>
  </si>
  <si>
    <t>PASTA RIGATONE 500 GR ESP SINDONI</t>
  </si>
  <si>
    <t>PASTA MACARRONES 500GR ESP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</si>
  <si>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</si>
  <si>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</si>
  <si>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</si>
  <si>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</si>
  <si>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</si>
  <si>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</si>
  <si>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</si>
  <si>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</si>
  <si>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</si>
  <si>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</si>
  <si>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</si>
  <si>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</si>
  <si>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</si>
  <si>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</si>
  <si>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</si>
  <si>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</si>
  <si>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RENATA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</si>
  <si>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</si>
  <si>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</si>
  <si>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</si>
  <si>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</si>
  <si>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</si>
  <si>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</si>
  <si>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</si>
  <si>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</si>
  <si>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GALLETA MARIA PREMIUM 140GR CALEDONIA</t>
  </si>
  <si>
    <t>OVOMALTINA INDUSTRIAL 1KG ALFONZO RIVAS</t>
  </si>
  <si>
    <t>FRUIT PUNCH MOTATAN 1800ML</t>
  </si>
  <si>
    <t>ANIS DULCE 5GR EL MANANTIAL</t>
  </si>
  <si>
    <t>VINAGRE VINO TINTO COLISEO 1LT</t>
  </si>
  <si>
    <t>BEBIDA VILLALACTEA BOLSA 1 LT LARGA VIDA</t>
  </si>
  <si>
    <t>ARVEJAS AMARILLAS ENTERAS 500GR MARY</t>
  </si>
  <si>
    <t>GARBANZOS 500GR MARY</t>
  </si>
  <si>
    <t>LENTEJAS 500GR MARY</t>
  </si>
  <si>
    <t>PASTA MACARRON (PREMIUM) 500GR</t>
  </si>
  <si>
    <t>PASTA PREMIUM 1KG GABRIELAS</t>
  </si>
  <si>
    <t>JUGO DE PERA 1.5LT YUKERY</t>
  </si>
  <si>
    <t>WAFER AMOR SABOR A VAINILLA 21GR NESTLE</t>
  </si>
  <si>
    <t>WAFER AMOR SABOR A FRESA 4 UNID NESTLE</t>
  </si>
  <si>
    <t>GELATINA SABOR A FRAMBUESA 85GR KIKO</t>
  </si>
  <si>
    <t>LECHE ENTERA 1.8 LT VIMELAC.</t>
  </si>
  <si>
    <t>GELATINA SABOR A CEREZA 85GR KIKO</t>
  </si>
  <si>
    <t>VINAGRE 1LT CASTILLO DE ORO</t>
  </si>
  <si>
    <t>MAYONESA 445GR CASTILLO DE ORO</t>
  </si>
  <si>
    <t>PASTA EXTRA ESPECIAL VERMICELLI 500 GR CAPRI</t>
  </si>
  <si>
    <t>PASTA EXTRA CORTA DEDAL ESPECIAL 500 GR CAPRI</t>
  </si>
  <si>
    <t>SPAGUETTI PASTANORA 500GR</t>
  </si>
  <si>
    <t>PASTA PREMIUM 1 KG TORNILLOS ALLEGRI</t>
  </si>
  <si>
    <t>BICARBONATO RISTRA 24GR DADI</t>
  </si>
  <si>
    <t>LECHE ENTERA LARGA DURACION 1LITRO CAMPESTRE</t>
  </si>
  <si>
    <t>ANIS  1LT BANDERA</t>
  </si>
  <si>
    <t>LECHE EN POLVO 800 GR LA CAMPESINA</t>
  </si>
  <si>
    <t>HARINA DE MAIZ 1 KG AMARILLA KALY</t>
  </si>
  <si>
    <t>MAYONESA ORIGINAL 445GR DONA ANA</t>
  </si>
  <si>
    <t>YUKY-PAK 250ML UVA</t>
  </si>
  <si>
    <t>TORTA SABOR A MANZANA EL CANARIO</t>
  </si>
  <si>
    <t>CAFE GOURMET 500GR SANTA FE</t>
  </si>
  <si>
    <t>CAFE GOURMET 250GR SANTA FE</t>
  </si>
  <si>
    <t>ACEITUNAS VERDES ENTERAS 200G  LA GIRALDA</t>
  </si>
  <si>
    <t>LECHE EN POLVO COMPLETA 500GR CAMPESTRE</t>
  </si>
  <si>
    <t>TOBO DE ACEITUNA VERDE RELLENAS 15KG</t>
  </si>
  <si>
    <t>LECHE COMPLETA 1LT LA PASTORENA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</si>
  <si>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</si>
  <si>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</si>
  <si>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</si>
  <si>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</si>
  <si>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</si>
  <si>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</si>
  <si>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</si>
  <si>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</si>
  <si>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</si>
  <si>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2LT GLUP CHICLE BOMBA</t>
  </si>
  <si>
    <t>WAFER AMOR VAINILLA 4 X 21 GR NESTLE</t>
  </si>
  <si>
    <t>ACEITUNA ESPAÑOLA 250 GR.</t>
  </si>
  <si>
    <t>FRUTILLA CONFITADA 200GR INPA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</si>
  <si>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</si>
  <si>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</si>
  <si>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</si>
  <si>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</si>
  <si>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</si>
  <si>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</si>
  <si>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WAFER CHOCOLATE 115GR RENATA</t>
  </si>
  <si>
    <t>GALLETA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</si>
  <si>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</si>
  <si>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</si>
  <si>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</si>
  <si>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</si>
  <si>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MAIZ Y GUISANTE 300 GR OLE (FRASCO VIDRIO)</t>
  </si>
  <si>
    <t>MAIZ DULCE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</si>
  <si>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</si>
  <si>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</si>
  <si>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</si>
  <si>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</si>
  <si>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</si>
  <si>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</si>
  <si>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</si>
  <si>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</si>
  <si>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</si>
  <si>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</si>
  <si>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</si>
  <si>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</si>
  <si>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</si>
  <si>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</si>
  <si>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</si>
  <si>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</si>
  <si>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COMBO HALLAQUERO CODG 266</t>
  </si>
  <si>
    <t>PASTA ESPAGUETTI 500GR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</si>
  <si>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</si>
  <si>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</si>
  <si>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</si>
  <si>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</si>
  <si>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</si>
  <si>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</si>
  <si>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1.8 LT VILLA MEDINA</t>
  </si>
  <si>
    <t>PAPITAS 800 GR PERRO CALIENTE LOS TEQUES</t>
  </si>
  <si>
    <t>PAN BLANCO 680G SUPER  BIMBO</t>
  </si>
  <si>
    <t>LECHE EN POLVO 1KG ENTERA 26% PASTEURIZADA   LUMALAC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</si>
  <si>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</si>
  <si>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</si>
  <si>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</si>
  <si>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</si>
  <si>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</si>
  <si>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</si>
  <si>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</si>
  <si>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</si>
  <si>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</si>
  <si>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</si>
  <si>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</si>
  <si>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</si>
  <si>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</si>
  <si>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</si>
  <si>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</si>
  <si>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</si>
  <si>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</si>
  <si>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</si>
  <si>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</si>
  <si>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</si>
  <si>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</si>
  <si>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</si>
  <si>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</si>
  <si>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</si>
  <si>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</si>
  <si>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</si>
  <si>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JUGO DE NARANJA 1.8 LT LALO</t>
  </si>
  <si>
    <t>SOPA DE POLLO 65 GR LETRAS PASTINA IBERIA</t>
  </si>
  <si>
    <t>ACEITE DE OLIVA PREMIUM BLEND 1LT IBERIA</t>
  </si>
  <si>
    <t>PASTA EXTRA 1 KG PLUMA CAPRI</t>
  </si>
  <si>
    <t>PASTA EXTRA ESPECIAL DEDALITO 1 KG CAPRI</t>
  </si>
  <si>
    <t>PASTA 1 KG TORNILLO EXTRA ESPECIAL CAPRI</t>
  </si>
  <si>
    <t>PASTA 1 KG PLUMA SUPERIOR MARY</t>
  </si>
  <si>
    <t>LECHE DESCREMADA 1 LT SAN SIMON</t>
  </si>
  <si>
    <t>GALLETAS DETALLADA</t>
  </si>
  <si>
    <t>SOLERA AZUL 222 ML RETORNABLE POLAR</t>
  </si>
  <si>
    <t>PASTA DE TOMATE 200 GR HEINZ</t>
  </si>
  <si>
    <t>MAYONESA 445 GR TOQUE DE LIMON  MAVESA</t>
  </si>
  <si>
    <t>PASTA PREMIUM 500 GR VERMICELLI CAPRI</t>
  </si>
  <si>
    <t>ACEITE COMESTIBLE 900 ML OLEO MIX</t>
  </si>
  <si>
    <t>LECHE CONDENSADA 395 GR SABOROSO.</t>
  </si>
  <si>
    <t>AVENA EN HOJUELAS 800GR LASSIE</t>
  </si>
  <si>
    <t>MARGARINA 500GR LA ESTANCIA</t>
  </si>
  <si>
    <t>PAN DE LECHE EL CANARIO 75 GR</t>
  </si>
  <si>
    <t>AVENA EN HOJUELAS 800GR LA LUCHA</t>
  </si>
  <si>
    <t>PALMITO 400 GR NATURAL MASHPI</t>
  </si>
  <si>
    <t>NAN 2 PRO FORMULA INF DE 6 A 24 MESES NESTLE</t>
  </si>
  <si>
    <t>BLACK ENERGY 250ML</t>
  </si>
  <si>
    <t>CERVEZA PILSEN DE LATA 250ML POLAR</t>
  </si>
  <si>
    <t>RIKESA TOCINETA 300 GR</t>
  </si>
  <si>
    <t>COMPOTA MANZANA 186GR HEINZ.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</si>
  <si>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</si>
  <si>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</si>
  <si>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</si>
  <si>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</si>
  <si>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</si>
  <si>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</si>
  <si>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</si>
  <si>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RENDIDORA/MONTAÑA FRESCA</t>
  </si>
  <si>
    <t>MERMELADA DE FRESA MORA 240GR LAVIENESA</t>
  </si>
  <si>
    <t>COMBO 150 ML X 3 PAZAM</t>
  </si>
  <si>
    <t>CERVEZA LIGHT 250 ML POLAR (LATA)</t>
  </si>
  <si>
    <t>ACEITE DE OLIVA EXTRA VIRGEN 500ML EL GALLO</t>
  </si>
  <si>
    <t>CAPRI CANNELLONE 250 GR DIRECTO AL HORNO ESPECIALIDADES</t>
  </si>
  <si>
    <t>MARGARINA 454 GR MIRASOL</t>
  </si>
  <si>
    <t>ATUN EVEBA 140 GR EN AGUA Y LIMON</t>
  </si>
  <si>
    <t>PASTA 1 KG DITALI PREMIUM SINDONI</t>
  </si>
  <si>
    <t>ACEITE VEGETAL 900ML COPOSA</t>
  </si>
  <si>
    <t>MANTEQUILLA EXTRA FINA 250Gr  MARACAY</t>
  </si>
  <si>
    <t>SALSA DE SOYA 300 ML TIQUIRE FLORES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</si>
  <si>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</si>
  <si>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</si>
  <si>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</si>
  <si>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</si>
  <si>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113GR NATULAC</t>
  </si>
  <si>
    <t>COLADO DE MANZANA NATULAC 113GR</t>
  </si>
  <si>
    <t>COLADO DE DURAZNO NATULAC 113GR</t>
  </si>
  <si>
    <t>PASTA DE TOMATE 511GR HEINZ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</si>
  <si>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</si>
  <si>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</si>
  <si>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</si>
  <si>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</si>
  <si>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</si>
  <si>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</si>
  <si>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COMBO N21 DE LICORES</t>
  </si>
  <si>
    <t>ATUN EN AGUA PERFECT 142G</t>
  </si>
  <si>
    <t>MORTADELA  DE  POLLO  SUPERIOR 1KG HERMO</t>
  </si>
  <si>
    <t>SALSA A BASE DE TOMATE 1000GR FRITZ</t>
  </si>
  <si>
    <t>SALSA SABOR A MAIZ 740 GR FRITZ</t>
  </si>
  <si>
    <t>MANTEQUILLA CON SAL 250 GR DOÑA FLORA</t>
  </si>
  <si>
    <t>LECHE EVAPORADA 360 GR CARNATION NESTLE</t>
  </si>
  <si>
    <t>REFRESCO 1LT PEPSI-COLA</t>
  </si>
  <si>
    <t>NESTEA DE PARCHITA 90GR NESTLE</t>
  </si>
  <si>
    <t>MERENGADA CHOCOLATE KIDZ 450GR HEINZ</t>
  </si>
  <si>
    <t>PAPA RALLADA YILL 800GR</t>
  </si>
  <si>
    <t>SALSA B.B.Q FRITZ 930GR</t>
  </si>
  <si>
    <t>SALSA CHEDDAR FRITZ 740GR</t>
  </si>
  <si>
    <t>HOTC SALSA PICANTE 790 GR FRITZ</t>
  </si>
  <si>
    <t>ACEITE 1 LT PRIMOR SUPER OLEINA DE PALMA</t>
  </si>
  <si>
    <t>LECHE EN POLVO COMPLETA 400GR SAN SIMON</t>
  </si>
  <si>
    <t>CHICHA CON LECHE INSTANTANEA 500GR SAN SIMON</t>
  </si>
  <si>
    <t>PASTA FIGURITAS JUEGA Y APRENDE 250GR   CAPRI</t>
  </si>
  <si>
    <t>REFRESCO KOLITA 2LT FIRST</t>
  </si>
  <si>
    <t>ACEITE 900 ML BELLISIMO DE SOYA</t>
  </si>
  <si>
    <t>ATUN EN ACEITE 142GR PERFECT</t>
  </si>
  <si>
    <t>GALLETA KATY VAINILLA 4 UND</t>
  </si>
  <si>
    <t>ATUN EN AGUA CASA PESCA 170 GR</t>
  </si>
  <si>
    <t>KONGA SABOR PARCHITA 30 GR</t>
  </si>
  <si>
    <t>CAFE 250 GR GOURMET CAMPO ELIAS</t>
  </si>
  <si>
    <t>PASTA CON ESPINACA 250 GR CANELLONE CAPRI</t>
  </si>
  <si>
    <t>REFRESCO 1LT CHINOTTO</t>
  </si>
  <si>
    <t>COMPOTA DE PERA 186 GR HEINZ</t>
  </si>
  <si>
    <t>JAMON ENDIABLADO 110 GR PLUMROSE</t>
  </si>
  <si>
    <t>LECHE CONDENSADA 390 GR GLOBAL</t>
  </si>
  <si>
    <t>PASTA CORTA 1 KG RIGATONES ALLEGRI</t>
  </si>
  <si>
    <t>ACEITE VEGETAL 850ML COPOSA</t>
  </si>
  <si>
    <t>ACEITE VEGETAL 850 ML NATUROIL</t>
  </si>
  <si>
    <t>ACEITE VEGETAL 828 ML LA MISERICORDIA</t>
  </si>
  <si>
    <t>MARGARINA 250 GR LA MISERICORDIA</t>
  </si>
  <si>
    <t>PASTA TORNILLO/DEDAL/PLUMITA 500GR LA VENECIANA</t>
  </si>
  <si>
    <t>PASTA PREMIUM 1 KG VERMICELLI VENECIANA.</t>
  </si>
  <si>
    <t>CARAMELO MENTOS 6 UND MENTA</t>
  </si>
  <si>
    <t>PAN PERRO CON AJONJOLI 420GR 8UNID BIMBO</t>
  </si>
  <si>
    <t>FRUIT PUNCH PASTEURIZADO 1.8 LT LOS ANDES</t>
  </si>
  <si>
    <t>LECHE CONDENSADA 395 GR LOS ANDES</t>
  </si>
  <si>
    <t>WAFER MORANGO 115 GR RENATA</t>
  </si>
  <si>
    <t>GALLETAS RENATA MANTEQUILLA CHOCOLATE 133GR</t>
  </si>
  <si>
    <t>GALLETAS RENATA MANTEQUILLA COCO 133GR</t>
  </si>
  <si>
    <t>LECHE EN POLVO COMPLETA 500 GR LOS ANDES</t>
  </si>
  <si>
    <t>LACTEO EN POLVO VILLA LACTEA LA CAMPESTRE 900GR</t>
  </si>
  <si>
    <t>LECHE CONDENSADA AZUCARADA CAMPESTRE 395GR LATA</t>
  </si>
  <si>
    <t>LECHE CONDENSADA AZUCARADA 395 GR VILLA LACTEA CAMPESTRE</t>
  </si>
  <si>
    <t>CUBITO DE POLLO 12 UND 138 GR MAGGI</t>
  </si>
  <si>
    <t>YOGURT FIRME 125 GR PIÑA LOS ANDES</t>
  </si>
  <si>
    <t>LECHE 200 GR DO BOM</t>
  </si>
  <si>
    <t>ACEITE VEGETAL 1 LT VATEL</t>
  </si>
  <si>
    <t>PASTA PLUMA 1 KG MIMESA</t>
  </si>
  <si>
    <t>SALSA DE SOYA 150 ML TIQUIRE FLORES</t>
  </si>
  <si>
    <t>PAPELON LIMON 115 GR MONTALBAN</t>
  </si>
  <si>
    <t>CONOS PARA HELADOS 10 UNID SUGAR CONO</t>
  </si>
  <si>
    <t>HARINA DE TRIGO LEUDANTE 1 KG BLANCAFLOR</t>
  </si>
  <si>
    <t>COMPOTA DURAZNO 186 GR NATULAC</t>
  </si>
  <si>
    <t>HARINA DE TRIGO TODO USO 1 KG BLANCAFLOR</t>
  </si>
  <si>
    <t>POUNCH COMPOTA VARIADO 90 GR VIVO MIFRUT</t>
  </si>
  <si>
    <t>PASTA TRADICIONAL 1 KG VERMICELLI MARY</t>
  </si>
  <si>
    <t>PASTA TRADICIONAL 1 KG PLUMA MARY</t>
  </si>
  <si>
    <t>BONITO DEL CARIBE 140 GR EN ACEITE MARGARITA</t>
  </si>
  <si>
    <t>LECHE CONDENSADA 395G CONDYLAC.</t>
  </si>
  <si>
    <t>COCA-COLA NEGRA PET 355ML ORIGINAL (BOMBITA)</t>
  </si>
  <si>
    <t>MARGARINA MIRASOL 227 GR</t>
  </si>
  <si>
    <t>COMPOTA 186 GR PERA NATULAC</t>
  </si>
  <si>
    <t>SARDINAS EN ACEITE PERFECT 156GR</t>
  </si>
  <si>
    <t>SALSA DE SOYA 300ML LA CHINA</t>
  </si>
  <si>
    <t>SALSA PICANTE 300ML LA CHINA</t>
  </si>
  <si>
    <t>SALSA AGRIDULCE 300ML LA CHINA</t>
  </si>
  <si>
    <t>SALSA DE AJO 300ML LA CHINA</t>
  </si>
  <si>
    <t>SALSA INGLESA 300ML LA CHINA</t>
  </si>
  <si>
    <t>CHAMPIÑONES ENTEROS 400GR KALDINI</t>
  </si>
  <si>
    <t>SANTAL LIGHT PERA 1.5LT PARMALAT</t>
  </si>
  <si>
    <t>SANTAL LIGHT MANZANA 1.5LT PARMALAT</t>
  </si>
  <si>
    <t>CUBITO DE VEGETALES 92 GR (8) MAGGI</t>
  </si>
  <si>
    <t>CHOCO RICO 400 GR SAN SIMON</t>
  </si>
  <si>
    <t>LACTOVIGOR 900 GR SAN SIMON</t>
  </si>
  <si>
    <t>VINAGRE 500 ML FERGOS</t>
  </si>
  <si>
    <t>MAYONESA FERGOS 445GR</t>
  </si>
  <si>
    <t>COMBO DE 3 SALSA DE 300 ML FERGOS</t>
  </si>
  <si>
    <t>MAYONESA FERGOS 175GR</t>
  </si>
  <si>
    <t>SALSA DE TOMATE FERGOS 397GR</t>
  </si>
  <si>
    <t>YOGURT FIRME NATURAL 125 GR LOS ANDES</t>
  </si>
  <si>
    <t>PEPITONAS 140 GR AL NATURAL EVEBA</t>
  </si>
  <si>
    <t>ARROZ PREMIUM 900 GR MARY</t>
  </si>
  <si>
    <t>PASTA 1 KG VERMICELLI SUPERIOR MARY</t>
  </si>
  <si>
    <t>COMPOTA MANZANA 113 GR GERBER</t>
  </si>
  <si>
    <t>COMPOTA DE PERA 113 GR GERBER</t>
  </si>
  <si>
    <t>MANTECA VEGETAL DE PALMA 500GR LA COJEDEÑA</t>
  </si>
  <si>
    <t>PASTA PREMIUM VERMICELLI LA SIRENA 1 KG</t>
  </si>
  <si>
    <t>PASTA DE TOMATE DOBLE CONCENTRADA IBERIA 500G</t>
  </si>
  <si>
    <t>JUGO DURAZNO 1.8 LT LOS ANDES</t>
  </si>
  <si>
    <t>SALSA SOYA EL DRAGON LA CHINA 300ML</t>
  </si>
  <si>
    <t>YOGURT DULCE 900ML YOLAT</t>
  </si>
  <si>
    <t>ACEITE DE SOYA 900 ML LIZA</t>
  </si>
  <si>
    <t>DULCE DE LECHE 380 GR NATULAC</t>
  </si>
  <si>
    <t>CHOCO PILOS 220 GR RELLENOS DE CHOCOLATE NATU RICOS</t>
  </si>
  <si>
    <t>COCO PILOS 220 GR NATU RICOS</t>
  </si>
  <si>
    <t>TOMATE PELADO 800 GR LE TERRE DELL AGRO</t>
  </si>
  <si>
    <t>PASTA LINGUINI 1 KG PREMIUM RONCO</t>
  </si>
  <si>
    <t>PASTA TORNILLO 1 KG PREMUIM RONCO</t>
  </si>
  <si>
    <t>VINAGRE 1 LT KRAYS</t>
  </si>
  <si>
    <t>VINAGRE 500 ML KRAYS</t>
  </si>
  <si>
    <t>ACEITE DE SOYA 900 ML KRAYS</t>
  </si>
  <si>
    <t>VINAGRE 3.785 LT KRAYS</t>
  </si>
  <si>
    <t>SALSA INGLESA 150 ML KRAYS</t>
  </si>
  <si>
    <t>SALSA DE AJO 150 ML KRAYS</t>
  </si>
  <si>
    <t>SALSA DE SOYA 150 ML KRAYS</t>
  </si>
  <si>
    <t>MAYONESA 445 GR KRAYS</t>
  </si>
  <si>
    <t>GALLETA MARIA TRADICIONAL 200 GR KRAYS</t>
  </si>
  <si>
    <t>AZUCAR GLASS MONTALBAN 500GR.</t>
  </si>
  <si>
    <t>MARGARINA 250GR NELLY</t>
  </si>
  <si>
    <t>PUDIN CHOCOLATE 90GR MONTALBAN</t>
  </si>
  <si>
    <t>CAFE 500 GR GOURMET VERO CAFE</t>
  </si>
  <si>
    <t>CAFE 250 GR GOURMET VERO CAFE</t>
  </si>
  <si>
    <t>AREQUIPE DULCE D/LECHE 370GR DI FIORE</t>
  </si>
  <si>
    <t>PALMITOS ENTEROS 800GR KALDINI</t>
  </si>
  <si>
    <t>PALMITOS ENTEROS 400GR KALDINI</t>
  </si>
  <si>
    <t>LECHE EN POLVO 900 GR SAN SIMON</t>
  </si>
  <si>
    <t>SALSA PARA PASTA 490 GR BOLOGNESA CON CARNE KRAYS</t>
  </si>
  <si>
    <t>SALSA P/PASTA NAPOLITANA 490 GR KRAYS</t>
  </si>
  <si>
    <t>SALSA P/PASTA TRADICIONAL 490 GR KRAYS</t>
  </si>
  <si>
    <t>ACEITE DE SOYA 500 ML KRAYS</t>
  </si>
  <si>
    <t>MOSTAZA 250 GR KRAYS</t>
  </si>
  <si>
    <t>JUGO DE MANANZA 250 ML (VIDRIO) NATULAC</t>
  </si>
  <si>
    <t>JUGO DE PERA 250 ML (VIDRIO) NATULAC</t>
  </si>
  <si>
    <t>PASTA 500 GR VERMICELLI LA VENENCIANA</t>
  </si>
  <si>
    <t>LECHE POLVO 400 GR DESLACTOSADA FORTICRECER NIDO NESTLE</t>
  </si>
  <si>
    <t>SUSY CHOCO2 50 GR NESTLE</t>
  </si>
  <si>
    <t>PASTA PLUMA 1KG PREMIUM RONCO</t>
  </si>
  <si>
    <t>MARGARINA 500GR NELLY</t>
  </si>
  <si>
    <t>SAL COMESTIBLE 1KG SALVIC</t>
  </si>
  <si>
    <t>TODAY GOLDIES VAINILLA 45GR ELVAN</t>
  </si>
  <si>
    <t>ACEITE VEGETAL 850 ML FRITO LISTO</t>
  </si>
  <si>
    <t>MARGARINA 454 GR LA MISERICORDIA</t>
  </si>
  <si>
    <t>PASTA PLUMITAS (PREMIUM) 500GR</t>
  </si>
  <si>
    <t>PASTA TORNILLO SUPERIOR 1 KG MARY</t>
  </si>
  <si>
    <t>PASTA  DEDAL PREMIUM 500 GR MARY</t>
  </si>
  <si>
    <t>PASTA TORNILLOS (PREMIUM) 500 GR</t>
  </si>
  <si>
    <t>TODAY CROISSANT 45GR ELVAN</t>
  </si>
  <si>
    <t>MOSTAZA PREPARADA FERGOS 260GR</t>
  </si>
  <si>
    <t>ACEITE DE SOYA 900ML COAMO</t>
  </si>
  <si>
    <t>LECHE EN POLVO 500 GR LA CAMPIÑA.</t>
  </si>
  <si>
    <t>HARINA DE TRIGO 900 GR TODO USO MARY.</t>
  </si>
  <si>
    <t>PASTA LARGA PREMIUM LINGUINI 500 GR MARY.</t>
  </si>
  <si>
    <t>HELADO SUPER SANDWICH MANT/VAINILLA 135ML TIO RICO</t>
  </si>
  <si>
    <t>PAPAS FRITAS RALLADAS 160 GR YILL FRITZ</t>
  </si>
  <si>
    <t>SALSA DE SOYA 150 ML FRITZ.</t>
  </si>
  <si>
    <t>SALSA INGLESA 150 ML FRITZ.</t>
  </si>
  <si>
    <t>SALSA DE AJO 300 ML FRITZ.</t>
  </si>
  <si>
    <t>UVAS PASAS 200 GR KRAYS</t>
  </si>
  <si>
    <t>CANELA ENTERA 10 GR RISTRA MANANTIAL</t>
  </si>
  <si>
    <t>PASTA PREMIUM 500 GR VERMICELLI MARY</t>
  </si>
  <si>
    <t>PASTA PREMIUM 500 GR MACARRON MARY</t>
  </si>
  <si>
    <t>PASTA PREMIUM 500 GR RIGATONI MARY</t>
  </si>
  <si>
    <t>PAN ARABE 6UNID MEDIO ORIENTE</t>
  </si>
  <si>
    <t>LECHE CONDENSADA NATULAC 340G</t>
  </si>
  <si>
    <t>AZUCAR REFINADA 900GR MELAO</t>
  </si>
  <si>
    <t>ATUN EN ACEITE 170GR DIPLOMATICO</t>
  </si>
  <si>
    <t>SARDINAS EN SALSA DE TOMATE 170GR PEÑERO</t>
  </si>
  <si>
    <t>SARDINAS EN ACEITE VEGETAL 170GR PEÑERO</t>
  </si>
  <si>
    <t>GALLETA CON AVENA Y FRESA RENATA 150G</t>
  </si>
  <si>
    <t>GALLETA AVENA MIEL 140 GR RENATA</t>
  </si>
  <si>
    <t>COMPOTA 186 GR MELOCOTON HEINZ.</t>
  </si>
  <si>
    <t>CREMA DE ARROZ LA LUCHA 450G</t>
  </si>
  <si>
    <t>CARAOTAS NEGRAS 500GR</t>
  </si>
  <si>
    <t>ACEITE DE SOJA 900ML SUAVIT</t>
  </si>
  <si>
    <t>ARROZ ESMERALDA 900GR MARY</t>
  </si>
  <si>
    <t>PASTA PREMIUM 500 GR VERMICELLI COLLEZIONE</t>
  </si>
  <si>
    <t>PASTA PREMIUM 1 KG DEDAL LA ESPECIAL</t>
  </si>
  <si>
    <t>PASTA PREMIUM 500 GR RIGATONE COLLEZIONE</t>
  </si>
  <si>
    <t>PASTA PREMIUM 1 KG PLUMA LA ESPECIAL</t>
  </si>
  <si>
    <t>PASTA PREMIUM 500 GR PLUMA COLLEZIONE</t>
  </si>
  <si>
    <t>COMPOTA 186 GR MANZANA NATULAC</t>
  </si>
  <si>
    <t>CAFE GOURMET 500GR GRANO DE MONTAÑA</t>
  </si>
  <si>
    <t>CAFE GOURMET 200GR GRANO DE MONTAÑA</t>
  </si>
  <si>
    <t>CARAOTAS NEGRAS 500GR DOÑA ALICIA</t>
  </si>
  <si>
    <t>ACEITE DE SOYA 900ML DOÑA ALICIA</t>
  </si>
  <si>
    <t>ARROZ BLANCO TIPO I 1KG DOÑA ALICIA</t>
  </si>
  <si>
    <t>ARROZ BLANCO TIPO A 1KG PLATINUM</t>
  </si>
  <si>
    <t>ACEITE DE GIRASOL 900ML DOÑA ALICIA</t>
  </si>
  <si>
    <t>ARROZ ESPIGA DORADA TIPO III 1KG.</t>
  </si>
  <si>
    <t>LECHE CONDENSADA 270GR ITALAC</t>
  </si>
  <si>
    <t>GALLETAS OREO CAFE TUBO 108GR</t>
  </si>
  <si>
    <t>GALLETAS OREO CAFE UND 36G</t>
  </si>
  <si>
    <t>JUGO DE PERA UNID 250ML NATULAC</t>
  </si>
  <si>
    <t>JUGO DE DURAZNO UNID 250ML NATULAC</t>
  </si>
  <si>
    <t>MARGARINA 250 GR DELICATA</t>
  </si>
  <si>
    <t>GALLETA INTEGRALE AVENA/CHOC.150GR RENATA</t>
  </si>
  <si>
    <t>PIÑAS REBANADAS 820GR OLE</t>
  </si>
  <si>
    <t>GUISANTES 300GR OSOLE</t>
  </si>
  <si>
    <t>MAIZ DULCE EN GRANOS 300GR OSOLE</t>
  </si>
  <si>
    <t>HARINA DE TRIGO LEUDANTE CAPRI 1 KG</t>
  </si>
  <si>
    <t>HARINA DE TRIGO TODO USO CAPRI 1 KG</t>
  </si>
  <si>
    <t>FIDEOS INSTANTANEO CARNE 75 GR KNORR</t>
  </si>
  <si>
    <t>FIDEOS INSTANTANEO 75 GR POLLO KNORR</t>
  </si>
  <si>
    <t>GALLETAS 192 GR CHARMY MOKA</t>
  </si>
  <si>
    <t>CUBITOS DE POLLO 80 GR KNORR</t>
  </si>
  <si>
    <t>MELOCOTONES EN ALMIBAR OSOLE 830GR</t>
  </si>
  <si>
    <t>ATUN EN AGUA 170 GR SANTA FE</t>
  </si>
  <si>
    <t>CANELA MOLIDA 1 KG MANANTIAL</t>
  </si>
  <si>
    <t>PAN ARABE 375 GR SHAMS</t>
  </si>
  <si>
    <t>PASTA RIGATONE LA ESPECIAL 1 KG</t>
  </si>
  <si>
    <t>PASTA TORTILLO LA ESPECIAL 1 KG</t>
  </si>
  <si>
    <t>MAYONESA PREMIUM 175 GR KRAFT</t>
  </si>
  <si>
    <t>ACEITE DE SOYA 900 ML VATEL</t>
  </si>
  <si>
    <t>CAFE GOURMET 200 GR SANTA ROSA</t>
  </si>
  <si>
    <t>GALLETA CHOCOLATE 192 GR CHARMY CALEDONIA</t>
  </si>
  <si>
    <t>GALLETA FRESA 192 GR CHARMY</t>
  </si>
  <si>
    <t>AZUCAR 1 KG HERLUZ</t>
  </si>
  <si>
    <t>LECHE EN POLVO 125GR SAN SIMON</t>
  </si>
  <si>
    <t>AZUCAR 1 KG PAPEL MONTALBAN</t>
  </si>
  <si>
    <t>AGUA MINERAL 1.5LT ZENDA</t>
  </si>
  <si>
    <t>PASTA DEDAL SIRENA 1 KG</t>
  </si>
  <si>
    <t>ALIÑO PREPARADO 200 GR MAMATIA</t>
  </si>
  <si>
    <t>SUGAR CONO SEMI DULCE PEQUEÑO 10 UND TIO RICO</t>
  </si>
  <si>
    <t>LENTEJAS 500GR DOÑA ALICIA</t>
  </si>
  <si>
    <t>AGUA 5 LT LOS ALPES</t>
  </si>
  <si>
    <t>PULPA DE TOMATE 260GR OLE</t>
  </si>
  <si>
    <t>CARAOTA ROSADA 500GR PANTERA</t>
  </si>
  <si>
    <t>ACEITE NATUROIL 850 ML (COPOSA)</t>
  </si>
  <si>
    <t>SALSA AGRIDULCE 150ML LA CHINA</t>
  </si>
  <si>
    <t>GALLETAS 192 GR VAINILLA CHARMY</t>
  </si>
  <si>
    <t>SALSA INGLESA 300ML FRITZ</t>
  </si>
  <si>
    <t>PASTA PLUMA 1 KG FIORENTINA</t>
  </si>
  <si>
    <t>PASTA LARGA 1 KG VERMICELLI MIMESA</t>
  </si>
  <si>
    <t>PASTA CORTA DEDALES 1 KG MIMESA</t>
  </si>
  <si>
    <t>DELICIAS DEL CARIBE CON VEGETALES 165GR MARGARITA BONITO</t>
  </si>
  <si>
    <t>LECHE COMPLETA 900 GR TORONDOY</t>
  </si>
  <si>
    <t>REFRESCO 1.75LT BIG COLA</t>
  </si>
  <si>
    <t>FLIPS COCO 220 GR ALFONZO RIVAS</t>
  </si>
  <si>
    <t>PASTA PREMIUM 1 KG DEDALITO CAPRI</t>
  </si>
  <si>
    <t>VERO CAFFE MOLIDO 200GR GOURMET</t>
  </si>
  <si>
    <t>SOLERA LIGHT 222ML EDICION ESPECIAL</t>
  </si>
  <si>
    <t>SOLERA CLASSIC 222ML EDICION ESPECIAL</t>
  </si>
  <si>
    <t>LECHE DESCREMADA 1 LT UHT NATULAC</t>
  </si>
  <si>
    <t>PASTA DE TOMATE 200 GR TIQUIRE FLORES</t>
  </si>
  <si>
    <t>OREO GALLETA 36 GR VAINILLA NAVIDAD</t>
  </si>
  <si>
    <t>OREO GALLETAS  36 GR CHOCOLATE NAVIDAD</t>
  </si>
  <si>
    <t>OREO TUBULAR 108 GR VAINILLA NAVIDAD</t>
  </si>
  <si>
    <t>OREO TUBULAR 108 GR CHOCOLATE NAVIDAD</t>
  </si>
  <si>
    <t>ADOBO 200 GR BOTELLA MAGGI</t>
  </si>
  <si>
    <t>MARGARINA 500 GR DELICATA</t>
  </si>
  <si>
    <t>LECHE CONDENSADA 395 GR GLORIA</t>
  </si>
  <si>
    <t>LECHE SEMIDESCREMADA CAMPIÑA 900GR</t>
  </si>
  <si>
    <t>PUDIN DE CHOCOLATE 50 GR WYNCO</t>
  </si>
  <si>
    <t>LECHE ENTERA 1 LT UHT NATULAC</t>
  </si>
  <si>
    <t>LOMO DE ATUN AGUA Y ACEITE 142GR ATLANTICO</t>
  </si>
  <si>
    <t>POLVORONES MARINELA X 4 PQ 300GR BIMBO</t>
  </si>
  <si>
    <t>POLVORONES UNID MARINELA 75GR BIMBO</t>
  </si>
  <si>
    <t>MIEL DE ABEJAS 350GR LA INTEGRAL</t>
  </si>
  <si>
    <t>MIEL DE ABEJAS 240GR LA INTEGRAL</t>
  </si>
  <si>
    <t>MEZCLA EN POLVO 400GR INDOSA</t>
  </si>
  <si>
    <t>CARBON VEGETAL 1.5 KG EL LEÑADOR</t>
  </si>
  <si>
    <t>COMBO 300 ML SALSAS X3 ML IBERIA</t>
  </si>
  <si>
    <t>SARDINA EN SALSA DE TOMATE 170GR INCOSA</t>
  </si>
  <si>
    <t>JUGO DE MANZANA 1.8 LT LOS ANDES</t>
  </si>
  <si>
    <t>PASTA LARGA VERMICELLI 1 KG PREMIUM RONCO</t>
  </si>
  <si>
    <t>PASTA CORTA DEDAL 1 KG PREMUIM RONCO</t>
  </si>
  <si>
    <t>BEBIDA SABOR A LECHE 200 GR DUMONTE</t>
  </si>
  <si>
    <t>BEBIDA SABOR A LECHE 400 GR DUMONTE</t>
  </si>
  <si>
    <t>HARINA DE TRIGO TODO USO 1 KG RONCO</t>
  </si>
  <si>
    <t>HARINA DE TRIGO LEUDANTE 1 KG RONCO</t>
  </si>
  <si>
    <t>ACEITE DE GIRASOL 900 ML LIZA</t>
  </si>
  <si>
    <t>GALLETAS CANELITAS X 4UNID 240GR MARINELA</t>
  </si>
  <si>
    <t>GALLETAS CANELITAS UNIDAD 60GR MARINELA</t>
  </si>
  <si>
    <t>AZUCAR 1 KG ITAJA</t>
  </si>
  <si>
    <t>MANTECA VEGETAL 400GR LA MISERICORDIA</t>
  </si>
  <si>
    <t>WAFER SURTIDO 78 GR BAUDUCO</t>
  </si>
  <si>
    <t>REFRESCO 1LT GOLDEN NARANJA</t>
  </si>
  <si>
    <t>AZUCAR 500 GR DERCONDE</t>
  </si>
  <si>
    <t>AVENA EN HOJUELAS 400GR DON PANCHO</t>
  </si>
  <si>
    <t>CEREAL PLANET CRONCH 240 GR SANTONI</t>
  </si>
  <si>
    <t>CEREAL SPACE POP CHOCOLATE 240 GR SANTONI</t>
  </si>
  <si>
    <t>CEREAL SPACE POP VAINILLA 240 GR SANTONI</t>
  </si>
  <si>
    <t>SALSA HEINZ 195 GR COMPLETA</t>
  </si>
  <si>
    <t>COMPOTA HEINZ 186 GR FRUTAS TROPICALES.</t>
  </si>
  <si>
    <t>RIKO MALT UNID 250ML PARMALAT</t>
  </si>
  <si>
    <t>PARMALAT 250 GR AVENA CON LECHE PRISMA</t>
  </si>
  <si>
    <t>JUGO DE MANZANA UNID 250ML NATULAC</t>
  </si>
  <si>
    <t>TE NEGRO 30 GR /20 BOLSITAS OLYMPIA</t>
  </si>
  <si>
    <t>CAFE DEL SUR GOURMET 500 GR</t>
  </si>
  <si>
    <t>CAFE DEL SUR GOURMET 250 GR</t>
  </si>
  <si>
    <t>CREMA DE LECHE 1 LT PARMALAT</t>
  </si>
  <si>
    <t>CAFE GOURMET 500 GR COSECHA 1979</t>
  </si>
  <si>
    <t>CAFE GOURMET 200 GR COSECHA 1979</t>
  </si>
  <si>
    <t>GELATINA DE UVA 125GR LOS ANDES</t>
  </si>
  <si>
    <t>MEZCLA SURT. P/PREP SALSAS 45GR FRITZ</t>
  </si>
  <si>
    <t>LECHE CONDENSADA 395GR PARMALAT</t>
  </si>
  <si>
    <t>SALSA MEDITERRANEA 500 GR BOLOGNESA</t>
  </si>
  <si>
    <t>SALSA MEDITERRANEO KETCHUP 397 GR</t>
  </si>
  <si>
    <t>SALSA DE SOYA 150 ML DRAGON LA CHINA</t>
  </si>
  <si>
    <t>COMPOTA BANANA 186G HEINZ</t>
  </si>
  <si>
    <t>SALSA INGLESA 150 ML DRAGON LA CHINA</t>
  </si>
  <si>
    <t>MEZCLA RENATA P/TORTA BROWNIE 400GR SELMI</t>
  </si>
  <si>
    <t>AZUCAR SAN ONOFRE 1 KG</t>
  </si>
  <si>
    <t>JUGO DE PARCHITA /HIERBABUENA 300ML TUK-TUK</t>
  </si>
  <si>
    <t>MELOCOTON EN ALMIBAR 820GR KALDINI</t>
  </si>
  <si>
    <t>COCTEL DE FRUTAS 820GR KALDINI</t>
  </si>
  <si>
    <t>PASTA RONCO 500 GR VERMICELLI</t>
  </si>
  <si>
    <t>SARDINA MARBONITA 170 GR SALSA TOMATE</t>
  </si>
  <si>
    <t>COLADO POUCH FRUTA 113 GR HEINZ</t>
  </si>
  <si>
    <t>CHEEZ WHIZ CON+QUESO 198GR</t>
  </si>
  <si>
    <t>NESCAFE TRADICIONAL 85 GR INSTANTANEO</t>
  </si>
  <si>
    <t>LECHE EVAPORADA 395/371 ML CARNATION NESTLE</t>
  </si>
  <si>
    <t>LECHE CONDENSADA 375 GR NESTLE</t>
  </si>
  <si>
    <t>SALSA NAPOLITANA 490 GR SINDONI</t>
  </si>
  <si>
    <t>PASTA LINGUINI 500 GR  ESP SINDONI</t>
  </si>
  <si>
    <t>FIRST SABOR A NARANJA 2LT AJE</t>
  </si>
  <si>
    <t>PUDIN UHT TODDY 125GR POLAR</t>
  </si>
  <si>
    <t>B.E.S PANA RON ROJO 1LT COMPLETO</t>
  </si>
  <si>
    <t>LECHE SEMIDESCREMADA UHT CAMPESTRE 1LT</t>
  </si>
  <si>
    <t>ARROZ DIAMANTE FINA 1 KG</t>
  </si>
  <si>
    <t>ARROZ BLANCO TIPO I (CONSENTIDO)(1KG)</t>
  </si>
  <si>
    <t>ARROZ BLANCO TIPO II (DOÑA FINA) 1KG</t>
  </si>
  <si>
    <t>ARROZ BLANCO TIPO II ( LOLA ) 0.800GR</t>
  </si>
  <si>
    <t>GALLETA DE ARROZ INTEGRAL 120 GR ALIMENTOS FINA</t>
  </si>
  <si>
    <t>SARDINA EN AGUA OASIC 85 GR</t>
  </si>
  <si>
    <t>ROCKET PLANET D/CHOCOLATE 120 GR SANTONI</t>
  </si>
  <si>
    <t>SALSA DE SOYA CLARA PREMIUN 150ML LA CHINA</t>
  </si>
  <si>
    <t>GELATINA SEASONS NARANJA 80 GR</t>
  </si>
  <si>
    <t>COMBO X3 SALSA 777 PROMO 150 ML</t>
  </si>
  <si>
    <t>SALSA DIABLITOS 490GR VIDRIO UNDERWOOD</t>
  </si>
  <si>
    <t>CAFE FAMA DE AMERICA PREMIUM 500 GR</t>
  </si>
  <si>
    <t>PAPELON SABOR A LIMON 250ML EL TRAPICHE</t>
  </si>
  <si>
    <t>PAPELON SABOR A PARCHITA 250ML EL TRAPICHE</t>
  </si>
  <si>
    <t>ANIS ESTRELLADO RISTRA 10GR MANANTIAL</t>
  </si>
  <si>
    <t>CARMENCITA RISTRA 20GR MANALTIAL</t>
  </si>
  <si>
    <t>OREGANO RISTRA 8 GR ENTERO MANANTIAL</t>
  </si>
  <si>
    <t>MP PAN BLANCO 700GR MORAN (BIMBO)</t>
  </si>
  <si>
    <t>MP PAN P/PERRO CALIENTE 8 UND MORAN (BIMBO)</t>
  </si>
  <si>
    <t>SALSA DE AJO 150 ML LA CHINA</t>
  </si>
  <si>
    <t>PASTA PREMIUM VERMICELLI 1 KG MARY</t>
  </si>
  <si>
    <t>GALLETA MARIA CALEDONIA 168GR (NUEVA IMAGEN)</t>
  </si>
  <si>
    <t>PAÑAL BABY POP TALLA S 24 UND</t>
  </si>
  <si>
    <t>SARDINA VEGETAL 170G LOS ROSQUES</t>
  </si>
  <si>
    <t>SARDINA DE TOMATE 170G LOS ROQUES</t>
  </si>
  <si>
    <t>LECHE SEMIDESCREM.400GR SAN SIMON</t>
  </si>
  <si>
    <t>ANIS DULCE 10G RISTRA MANANTIAL</t>
  </si>
  <si>
    <t>TOMA2 CHOC.CHIPS DETALLADA 45GR BIMBO</t>
  </si>
  <si>
    <t>GALLETA MARIA 252GR CALEDONIA PREMIUM</t>
  </si>
  <si>
    <t>SALSA DE TOMATE KETCHUP 397 GR LOS ANDES</t>
  </si>
  <si>
    <t>SARDINAS 156 GR EN SALSA DE TOMATE PERFECT</t>
  </si>
  <si>
    <t>MARGARINA LA MISERICORDIA 227GR</t>
  </si>
  <si>
    <t>ACEITE SOYA 760 ML NONAPEPA</t>
  </si>
  <si>
    <t>GALLETA NARANJA IMPERIAL 192 GR CHARMY</t>
  </si>
  <si>
    <t>ROCKET PLANET DULCE DE LECHE 120GR</t>
  </si>
  <si>
    <t>JUGO DE PERA LOS ANDES DE 1.8</t>
  </si>
  <si>
    <t>GELATINA DE CEREZA 125G LOS ANDES</t>
  </si>
  <si>
    <t>LACTOVISOY INSTANTANEO 500GR GENICA</t>
  </si>
  <si>
    <t>GELATINA SEASONS FRAMBUESA 80G</t>
  </si>
  <si>
    <t>CAFE 200GR CALIDAD EXTRA KALDI</t>
  </si>
  <si>
    <t>ACEITE DE SOYA 700 ML DORADO</t>
  </si>
  <si>
    <t>AVENA QUAKER EN HOHUELA 400 GR ORIGINAL</t>
  </si>
  <si>
    <t>AVENA QUAKER EN HOJUELA 800 GR ORIGINAL</t>
  </si>
  <si>
    <t>LECHE EN POLVO COMPLETA 900 GR CAMPESTRE</t>
  </si>
  <si>
    <t>CURRY RISTRA 12 GR MANANTIAL</t>
  </si>
  <si>
    <t>TIP-TOP CHOCO COCO 0.96GR</t>
  </si>
  <si>
    <t>SALSA TOMATE KETCHUP 397 GR KRAYS</t>
  </si>
  <si>
    <t>TOMA2 DETALLADA CHOC./CHOC.CROCANTE 45GR</t>
  </si>
  <si>
    <t>OREO TUBO CONFETI 108GR NABISCO</t>
  </si>
  <si>
    <t>ACEITE DE SOYA 828ML IMPERIAL</t>
  </si>
  <si>
    <t>LECHE EN POLVO SEMIDESC./ 500GR LA CAMPIÑA</t>
  </si>
  <si>
    <t>COLADO DE DURAZNO PACK X3 NATULAC</t>
  </si>
  <si>
    <t>CHOCOLATE CORONA 250 GR PASTILLAS INDIVIDUALES</t>
  </si>
  <si>
    <t>COLCAFE 170 GR EN POLVO INSTANTANEO</t>
  </si>
  <si>
    <t>COLCAFE CLASICO EN POLVO 85GR FRASCO</t>
  </si>
  <si>
    <t>GALLETA OREO CONFETI 36 GR UND</t>
  </si>
  <si>
    <t>AVENA AROS ORIGINAL 200 GR MAIZORITOS</t>
  </si>
  <si>
    <t>AVENA AROS CANELA 200 GR MAIZORITOS</t>
  </si>
  <si>
    <t>SILUET MAPLE 240 GR MAIZORITOS</t>
  </si>
  <si>
    <t>NAN EXPERTPRO CONFORT 400 GR 0-12 MESES NESTLE</t>
  </si>
  <si>
    <t>TANG DE GUANABANA MIX 25GR RINDE 2LT</t>
  </si>
  <si>
    <t>GALLETAS TIP TOP LIMON CALEDONIA</t>
  </si>
  <si>
    <t>SARDINA 170 GR SALSA TOMATE EL PESCADOR</t>
  </si>
  <si>
    <t>SARDINA SALSA ITALIANA 170 GR EMPERATRIZ</t>
  </si>
  <si>
    <t>COLADO DE PERA PACK X 3 NATULAC</t>
  </si>
  <si>
    <t>COMBO 3 AUTMERCADO EXPRESS</t>
  </si>
  <si>
    <t>TANG PARCHITA MIX 25GR RINDE 2LT.</t>
  </si>
  <si>
    <t>TANG DE NARANJA MIX 25GR RINDE 2LT</t>
  </si>
  <si>
    <t>TANG DE LIMON MIX 25GR RINDE 2 LT</t>
  </si>
  <si>
    <t>GELATINA PIÑA 125 GR LOS ANDES</t>
  </si>
  <si>
    <t>PASTA VERMICELLI SUPERIOR 500 GR MARY</t>
  </si>
  <si>
    <t>TANG DE MORA MIX 25GR RINDE 2LT</t>
  </si>
  <si>
    <t>HARINA DE TRIGO 1 KG TODO USO DULCE MAR</t>
  </si>
  <si>
    <t>CIFRUT PUNCH 1.8 LT AJE</t>
  </si>
  <si>
    <t>HARINA DE MAIZ 1 KG MASA PAN</t>
  </si>
  <si>
    <t>HARINA DE MAIZ 1 KG EL PILON</t>
  </si>
  <si>
    <t>LECHE LACTEO 400 GR PURELAC</t>
  </si>
  <si>
    <t>LECHE CONDENSADA 395 GR CREMOR</t>
  </si>
  <si>
    <t>COMBO MACARENA 3 X 150 ML AJO/SOYA/INGLESA</t>
  </si>
  <si>
    <t>AZUCARADAS 240 GR VAINILLA MAIZORITOS</t>
  </si>
  <si>
    <t>PQ.DE OBLEA MANIA DE 40UNID</t>
  </si>
  <si>
    <t>PQ.DE OBLEA MANIA DE 70UNID</t>
  </si>
  <si>
    <t>PAN ARABE CLASICO 5 UND MORITA</t>
  </si>
  <si>
    <t>COMPUESTO LACTEO EN POLVO TIGOLAC 200GR</t>
  </si>
  <si>
    <t>COMPUESTO LACTEO EN POLVO TIGOLAC 400GR</t>
  </si>
  <si>
    <t>BEBIDA ACHOCOLATADA EN POLVO TIGO 200GR</t>
  </si>
  <si>
    <t>MEZCLA PARA TORTA EN POLVO CHOCOLATE TIGO 400GR</t>
  </si>
  <si>
    <t>MEZCLA PARA TORTA EN POLVO VAINILLA TIGO 400GR</t>
  </si>
  <si>
    <t>MEZCLA PARA TORTA EN POLVO NARANJA TIGO 400GR</t>
  </si>
  <si>
    <t>GELATINA SABOR A CEREZA TIGO 30G</t>
  </si>
  <si>
    <t>LECHE CONDENSADA LATA TIGO 395GR</t>
  </si>
  <si>
    <t>MAYONESA TIGO 500GR</t>
  </si>
  <si>
    <t>HARINA DE TRIGO TIGO 1 KG TODO USO</t>
  </si>
  <si>
    <t>BEBIDA ACHOCOLATADA EN POLVO BOLSA 400GR TIGO</t>
  </si>
  <si>
    <t>GELATINA TUTTIFRUTTI 30GR TIGO</t>
  </si>
  <si>
    <t>GELATINA FRESA 30GR TIGO</t>
  </si>
  <si>
    <t>CHOCO TIGO CACAO Y AVELLANA 350GR TIGO</t>
  </si>
  <si>
    <t>AREQUIPE LA DELICIA 250GR</t>
  </si>
  <si>
    <t>AREQUIPE LA DELICIA 500GR</t>
  </si>
  <si>
    <t>AREQUIPE DE AQUI 250GR</t>
  </si>
  <si>
    <t>CAJA DE GALLETAS WAFERS X 30 BAUDUCCO</t>
  </si>
  <si>
    <t>CHOCO KRISPIS POPS 200 GR KELLOGS</t>
  </si>
  <si>
    <t>CAFE MADRID 500 GR</t>
  </si>
  <si>
    <t>LECHE COMPUESTO 200 GR PURELAC</t>
  </si>
  <si>
    <t>GALLETAS TIP-TOP 9.6 GR CHOCO MANI</t>
  </si>
  <si>
    <t>LENTEJA PANTERA 454 GR</t>
  </si>
  <si>
    <t>PASTA DE TOMATE 505 GR TIQUIRE FLORES</t>
  </si>
  <si>
    <t>CAFE GOURMET 250 GR LA PROTECTORA</t>
  </si>
  <si>
    <t>PASTA VERMICELLI 1 KG FIORENTINA</t>
  </si>
  <si>
    <t>TANG DE MANDARINA MIX 25GR RINDE 2LT</t>
  </si>
  <si>
    <t>TANG DE PIÑA COLADA MIX 25GR RINDE 2LT</t>
  </si>
  <si>
    <t>GUISANTES HIDRATADOS 300GR TIGO</t>
  </si>
  <si>
    <t>MAIZ Y GUISANTES 300GR TIGO</t>
  </si>
  <si>
    <t>LECHE CONDENSADA TETRAPAK 395GR TIGO</t>
  </si>
  <si>
    <t>AREQUIPE DULCE D/LECHE 500GR TIGO</t>
  </si>
  <si>
    <t>MAIZ DULCE GRANO ENTERO 300GR TIGO</t>
  </si>
  <si>
    <t>PASTA DE TOMATE 880 GR TIGO (LATA)</t>
  </si>
  <si>
    <t>PASTA DE TOMATE 350 GR TIGO (LATA)</t>
  </si>
  <si>
    <t>SALSA AJI DULCE 230 ML MC CORMICK</t>
  </si>
  <si>
    <t>AZUCAR 900 GR MAITE</t>
  </si>
  <si>
    <t>CHICHA CON LECHE UHT 1LT SAN SIMON</t>
  </si>
  <si>
    <t>COMBO NUM 1 CHUCHERIA</t>
  </si>
  <si>
    <t>COMBO DIA DEL AMOR 5</t>
  </si>
  <si>
    <t>PALETA GOURMET</t>
  </si>
  <si>
    <t>CHOCOLATE GALAK 30 GR NESTLE SAVOY</t>
  </si>
  <si>
    <t>MANI SALADO FAMILIAR 185GR COMETIN</t>
  </si>
  <si>
    <t>AROS DE PAPA SABOR A CEBOLLA 20 GR COMETIN</t>
  </si>
  <si>
    <t>AROS DE PAPA SABOR TOCINETA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</si>
  <si>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</si>
  <si>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</si>
  <si>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</si>
  <si>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</si>
  <si>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</si>
  <si>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</si>
  <si>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</si>
  <si>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</si>
  <si>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GOMBY.</t>
  </si>
  <si>
    <t>COCOSETTE FUDGE 32 GR NESTLE SAVOY</t>
  </si>
  <si>
    <t>PAPAS PRINGLES PEQUEÑAS 37Gr. ORIGINAL</t>
  </si>
  <si>
    <t>PAPAS PRINGLES 37GR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</si>
  <si>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</si>
  <si>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</si>
  <si>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</si>
  <si>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</si>
  <si>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</si>
  <si>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</si>
  <si>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PUNCH PAPAS FRITAS CON SABOR A QUESO 80 GR MUNCHY</t>
  </si>
  <si>
    <t>PAPAS FRITAS PUNCH NATURAL 80 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</si>
  <si>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</si>
  <si>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</si>
  <si>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</si>
  <si>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</si>
  <si>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TOCINETIKAS ORIGINAL 40 GR  MUNCHY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</si>
  <si>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</si>
  <si>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</si>
  <si>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</si>
  <si>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</si>
  <si>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</si>
  <si>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</si>
  <si>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</si>
  <si>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</si>
  <si>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</si>
  <si>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</si>
  <si>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</si>
  <si>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</si>
  <si>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</si>
  <si>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</si>
  <si>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</si>
  <si>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</si>
  <si>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</si>
  <si>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</si>
  <si>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</si>
  <si>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</si>
  <si>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</si>
  <si>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</si>
  <si>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</si>
  <si>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</si>
  <si>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</si>
  <si>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</si>
  <si>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</si>
  <si>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</si>
  <si>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</si>
  <si>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 PARA PERRO CALIENTE 400 GR TEYMOUR</t>
  </si>
  <si>
    <t>PAPAS FRITAS 250 GR FRITOPAPA</t>
  </si>
  <si>
    <t>PAPAS FRITAS 150 GR FRITOPAPA</t>
  </si>
  <si>
    <t>CIRUELAS PASAS POR KG SABOR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</si>
  <si>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</si>
  <si>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</si>
  <si>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</si>
  <si>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</si>
  <si>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</si>
  <si>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</si>
  <si>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</si>
  <si>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</si>
  <si>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</si>
  <si>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</si>
  <si>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</si>
  <si>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</si>
  <si>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</si>
  <si>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</si>
  <si>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</si>
  <si>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</si>
  <si>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</si>
  <si>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</si>
  <si>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CON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</si>
  <si>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</si>
  <si>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</si>
  <si>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</si>
  <si>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</si>
  <si>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</si>
  <si>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</si>
  <si>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</si>
  <si>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BOMBONES RELLENOS 58 GR LA MARCONA</t>
  </si>
  <si>
    <t>CHOCOLATES 43 GR LA MARCONA</t>
  </si>
  <si>
    <t>GOMITAS GUSI AL RESCATE 30GR  GOMBY</t>
  </si>
  <si>
    <t>TORONTO DETALLADO</t>
  </si>
  <si>
    <t>TAJADITAS MUN CHYPS 110 GR MUNCHY</t>
  </si>
  <si>
    <t>PANQUE DE CHOCOLATE X 6UNID 350GR ONCE ONCE</t>
  </si>
  <si>
    <t>DORITOS MEGA QUESO 150 FRITO LAY</t>
  </si>
  <si>
    <t>NATUCHIPS MADURITOS 150 GR PEPSICO</t>
  </si>
  <si>
    <t>NATUCHIPS PLATANITOS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</si>
  <si>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</si>
  <si>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</si>
  <si>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</si>
  <si>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</si>
  <si>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BISCOCHO ONCE ONCE CON CREMA DE CHOCOLATE 70GR</t>
  </si>
  <si>
    <t>BOMBONERA 85 GR TREVOL 8 UND ST MORITZ</t>
  </si>
  <si>
    <t>TOSTONES 80 GR TOM</t>
  </si>
  <si>
    <t>MANI JACKS SALADO 175GR FRITO LAY</t>
  </si>
  <si>
    <t>MINI TOSTADAS JAMON AHUMADO 110 GR PEPSICO</t>
  </si>
  <si>
    <t>MINI TOSTADAS QUESO BLANCO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</si>
  <si>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</si>
  <si>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</si>
  <si>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</si>
  <si>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</si>
  <si>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</si>
  <si>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RUFLE TOCINETA 125 GR PEPSICO</t>
  </si>
  <si>
    <t>DE TODITO RESUELTO 400 GR PEPSICO</t>
  </si>
  <si>
    <t>OBLEAS 300 GR CAR-REI</t>
  </si>
  <si>
    <t>CHOCOLATE TAZA 100 GR LA MARCONA</t>
  </si>
  <si>
    <t>MANI CON AJONJOLI POR KG SABOR</t>
  </si>
  <si>
    <t>MANI DE COLORES POR KG SABOR</t>
  </si>
  <si>
    <t>AFRECHO A GRANEL POR KG SABOR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</si>
  <si>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</si>
  <si>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</si>
  <si>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</si>
  <si>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</si>
  <si>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</si>
  <si>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</si>
  <si>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</si>
  <si>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</si>
  <si>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BARRA GOLDEN BAR CHOCOLATE 22 GR AVELINA</t>
  </si>
  <si>
    <t>BATATA DULCE 100 GR MUNCHY</t>
  </si>
  <si>
    <t>PAN DE LECHE 240 GR ONCE ONCE</t>
  </si>
  <si>
    <t>TORTA CASERA 600 GR ONCE ONCE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</si>
  <si>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</si>
  <si>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</si>
  <si>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</si>
  <si>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</si>
  <si>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</si>
  <si>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</si>
  <si>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</si>
  <si>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</si>
  <si>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</si>
  <si>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</si>
  <si>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</si>
  <si>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</si>
  <si>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</si>
  <si>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</si>
  <si>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AVELLANA 30GR ST MORITZ</t>
  </si>
  <si>
    <t>FLAQUITO LATA NEVADO 8UNID/240GR ST.MORITZ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</si>
  <si>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</si>
  <si>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</si>
  <si>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</si>
  <si>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</si>
  <si>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</si>
  <si>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SINDONI.</t>
  </si>
  <si>
    <t>BOMBONERA 170 GR TRUFAS 8 UND ST MORITZ</t>
  </si>
  <si>
    <t>PAPAS PRINGLES PEQUEÑAS CEBOLLA 37Gr.</t>
  </si>
  <si>
    <t>PAPAS PRINGLES 149GR GRANDES QUESO</t>
  </si>
  <si>
    <t>DORITOS JURASSIC 145 GR PEPSICO</t>
  </si>
  <si>
    <t>PALITOS DE MAIZ 12GX24 COMETIN SNACKS</t>
  </si>
  <si>
    <t>AROS DE PAPA CON TOCINETA 60GR COMETIN</t>
  </si>
  <si>
    <t>PAPAS PRINGLES GRANDES BBQ 158GR</t>
  </si>
  <si>
    <t>NUCITA TUBO DOBLE SABOR 35GR SINDONI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</si>
  <si>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</si>
  <si>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</si>
  <si>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</si>
  <si>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</si>
  <si>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DE VAINILLA X 3UNID 175GR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</si>
  <si>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</si>
  <si>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</si>
  <si>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</si>
  <si>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</si>
  <si>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</si>
  <si>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</si>
  <si>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</si>
  <si>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PLATANO 85 GR CHIPS MADURITO</t>
  </si>
  <si>
    <t>PAPAS PRINGLES 158GR GRANDES CEBOLLA.</t>
  </si>
  <si>
    <t>HOJUELAS 180 GR YUCA NATURAL ISELITAS</t>
  </si>
  <si>
    <t>CHOCOLATE HERSHEYS 43G COOKIES&amp;CREAM</t>
  </si>
  <si>
    <t>CHOCOLATE MILKYWAY 52.2GR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</si>
  <si>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</si>
  <si>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</si>
  <si>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</si>
  <si>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</si>
  <si>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DURO 100 GR.LA MARCONA</t>
  </si>
  <si>
    <t>TURRON MANI CON CHOCOLATE 150 GR. LA MARCONA</t>
  </si>
  <si>
    <t>LAUREL EN HOJA PAQ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</si>
  <si>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</si>
  <si>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</si>
  <si>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</si>
  <si>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</si>
  <si>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</si>
  <si>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</si>
  <si>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</si>
  <si>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</si>
  <si>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</si>
  <si>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</si>
  <si>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</si>
  <si>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</si>
  <si>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</si>
  <si>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MASMELOS RELLENOS CARAMELO 65GR TRULULU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</si>
  <si>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</si>
  <si>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</si>
  <si>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</si>
  <si>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</si>
  <si>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</si>
  <si>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</si>
  <si>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</si>
  <si>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</si>
  <si>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</si>
  <si>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 BONBON BUM DETALLADA SURTIDA COLOMBINA</t>
  </si>
  <si>
    <t>GANSITO 37Gr. BIZCOCHO CHOCOLATE EMP/AZUL</t>
  </si>
  <si>
    <t>GANSITO 37Gr.  CHOCOLATE PANQUE  MARRON     RAMO</t>
  </si>
  <si>
    <t>CARAMELOS  25.2GR CEREZA-LYPTUS  HALLS</t>
  </si>
  <si>
    <t>PINGUINO RELLENOS BIRI BIRI  20GR MARINELA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</si>
  <si>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</si>
  <si>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</si>
  <si>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</si>
  <si>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</si>
  <si>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</si>
  <si>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</si>
  <si>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PQ.CARAMELOS LOKIÑO 100 UNID SUPER</t>
  </si>
  <si>
    <t>GOMITAS TRULULU AROS UNID 6GR SUPER</t>
  </si>
  <si>
    <t>PQ.CARAMELOS CAFE GURME 50 UND SUPER</t>
  </si>
  <si>
    <t>PQ. CARAMELO BIANCHI BLANCO 100 UND  SUPER</t>
  </si>
  <si>
    <t>CARAMELO RELLENO CON CHOCOLATE 100UND  BIANCHI</t>
  </si>
  <si>
    <t>GOMITAS TRULULU UNICORNIO 84 GR</t>
  </si>
  <si>
    <t>PQ.DE MINIX PINGUINOS 12UND.  MARINELA</t>
  </si>
  <si>
    <t>NATUCHIPS  PLATANITOS 80GR FRITO LAY</t>
  </si>
  <si>
    <t>PEPITO EL ORIGINAL 80GR FRITO LAY</t>
  </si>
  <si>
    <t>MASMELOS COLORES 70GR TRULULU</t>
  </si>
  <si>
    <t>OKA LOCA NANOS 40GR SURTIDO</t>
  </si>
  <si>
    <t>CARAMELO DETALLADO BIANCHI/BLANCO 4GR</t>
  </si>
  <si>
    <t>CARAMELO DETALLADO BIANCHI CHOC /AZUL 4GR SUPER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</si>
  <si>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</si>
  <si>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</si>
  <si>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</si>
  <si>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</si>
  <si>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</si>
  <si>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</si>
  <si>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</si>
  <si>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BOLSA CHUPETAS 24UND BONBONBUM FRESSA INTENSA</t>
  </si>
  <si>
    <t>GOMITAS TRULULU SPLASH RELLENAS 90GR  SUPER</t>
  </si>
  <si>
    <t>MASMELOS MILLOW FIGURITAS 145GR   COLOMBINA</t>
  </si>
  <si>
    <t>MASMELO MILLOWS 145GR SURTIDOS   COLOMBINA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</si>
  <si>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</si>
  <si>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</si>
  <si>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</si>
  <si>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</si>
  <si>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</si>
  <si>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</si>
  <si>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</si>
  <si>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FRESITAS 90G TRULULU</t>
  </si>
  <si>
    <t>BOLSA CHUPETA 24UND. TROPICAL ESPLASH BON BON BUM</t>
  </si>
  <si>
    <t>BOLSA CHUPETA 24UND.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</si>
  <si>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</si>
  <si>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</si>
  <si>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</si>
  <si>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</si>
  <si>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</si>
  <si>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</si>
  <si>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</si>
  <si>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CHOCATELLA 200G CREMA P/ UNTAR CON SABOR A CHOCOLATE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</si>
  <si>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</si>
  <si>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</si>
  <si>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</si>
  <si>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</si>
  <si>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</si>
  <si>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</si>
  <si>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</si>
  <si>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</si>
  <si>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CHEETOS  HORNEADOS 20G BOLIQUESO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</si>
  <si>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</si>
  <si>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</si>
  <si>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</si>
  <si>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</si>
  <si>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</si>
  <si>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</si>
  <si>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</si>
  <si>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</si>
  <si>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</si>
  <si>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</si>
  <si>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</si>
  <si>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</si>
  <si>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</si>
  <si>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</si>
  <si>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</si>
  <si>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CREMA DE CHOCOLATE 35GR SINDONI</t>
  </si>
  <si>
    <t>NUCITA MERIENDITA DOBLE SABOR 20GR NUCITA</t>
  </si>
  <si>
    <t>MAX PIRULIN CUBIERTA DE CHOCO 30GR SINDONI</t>
  </si>
  <si>
    <t>BOLSA CARAMELOS  EN CUBO RICATO 50 UNID SUPER</t>
  </si>
  <si>
    <t>CARAMELO DETALLADO  EN CUBO BLAN</t>
  </si>
  <si>
    <t>GELATINA DE FRAMBUESA 66GR SONRISSA</t>
  </si>
  <si>
    <t>FLAQUITO NEVADO 30GR ST.MORITZ</t>
  </si>
  <si>
    <t>MALTEADA DE CHOCOLATE  BLANCO 24GR  BIANCHI  SUPER</t>
  </si>
  <si>
    <t>BAR CARAM/CHOCOL/BLANCO+MANI 25GR BIANCHI</t>
  </si>
  <si>
    <t>BIANCHI CHOCOLATE CARAMELO Y MANI 25GR</t>
  </si>
  <si>
    <t>BIANCHI MALTEADA DE CHOCOLATE 24GR</t>
  </si>
  <si>
    <t>CHICLES BOLSITA  XTIME 2UND.  VARIADOS  COLOMBINA</t>
  </si>
  <si>
    <t>CHICLES MENTA BOLSITA 2UND. TUMIX  CONFITECA</t>
  </si>
  <si>
    <t>CARAMELOS DETALLADO CHAO MENTAS SURTIDOS SUPER</t>
  </si>
  <si>
    <t>CHUPETA DETALLADA MASTICABLE MORDISQUETA COLOMBINA</t>
  </si>
  <si>
    <t>COMBO DIA DEL PADRE # 4 MODELO   AÑO 2022</t>
  </si>
  <si>
    <t>DORITOS SPIDER-MAN 145GR FRITO LAY</t>
  </si>
  <si>
    <t>CHEETOS HORNEADOS MEGA PUFFS 28GR FRITO LAY</t>
  </si>
  <si>
    <t>GOMITAS TIBU Y SU PANDILLA 30GR GOMBY</t>
  </si>
  <si>
    <t>GOMITAS ROCO ESPACIAL 30GR GOMBY.</t>
  </si>
  <si>
    <t>KATY VAINILLA RELLENA 32GR GALLETAS PUIG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</si>
  <si>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</si>
  <si>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</si>
  <si>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</si>
  <si>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</si>
  <si>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</si>
  <si>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</si>
  <si>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</si>
  <si>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</si>
  <si>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</si>
  <si>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</si>
  <si>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</si>
  <si>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</si>
  <si>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EN POLVO ROJO 14GR  FUSION</t>
  </si>
  <si>
    <t>TRULULU CHOCOLORES 20GR SURTIDAS   SUPER</t>
  </si>
  <si>
    <t>CARAMELOS LINEA CHAO MENTAS LIMON 16.8G SUPER</t>
  </si>
  <si>
    <t>CARAMELO DETALLADO KRAMEL ORO 5.5GR SUPER</t>
  </si>
  <si>
    <t>CARAMELO LINEA CHAO MENTA FRESA 14GR SUPER</t>
  </si>
  <si>
    <t>OKA LOCA CARAMELO EN POLVO ROSADO 14GR FUSION POP   SUPER</t>
  </si>
  <si>
    <t>OKA LOKA 12GR MINI CARAMELOS NANOS  SUPER</t>
  </si>
  <si>
    <t>CARAMELO LINEA CHAO MENTA 14 GR SUPER</t>
  </si>
  <si>
    <t>CARAMELO EXTRA MENTA 31.7GR FREEGELLS</t>
  </si>
  <si>
    <t>TRULULU CARAMELOS CHOCOLATE BLANCO 20GR  SUPER</t>
  </si>
  <si>
    <t>CARAMELO EUCALIPTO/MENTA 31.7GR FREEGELLS</t>
  </si>
  <si>
    <t>CARAMELO DETALL/BOLSITA MENTHO/OTROS  HALLS</t>
  </si>
  <si>
    <t>CARAMELO DETALLADO MENTA HELADA  SUPER/COLOMBINA</t>
  </si>
  <si>
    <t>OKA LOKA CARAMELO EN POLVO VERDE 14GR  FUSION POP</t>
  </si>
  <si>
    <t>OKA LOCA EN POLVO AZUL 14GR  FUSION</t>
  </si>
  <si>
    <t>TORTA DE FRUTAS 60 GR RIFEL</t>
  </si>
  <si>
    <t>MENTOS MASTICABLES MAGIC 29,5GR PERFETTI.</t>
  </si>
  <si>
    <t>MENTOS MASTIC.MANZANA VERDE 29.5GR PERFETTI.</t>
  </si>
  <si>
    <t>MENTOS MASTICABLES FRUTAS 29.5GR PERFETTI.</t>
  </si>
  <si>
    <t>MENTOS MASTIC.FRUTAS ROJAS 29.5GR PERFETTI</t>
  </si>
  <si>
    <t>MENTOS MASTICABLES MENTA 29.5GR PERFETTI.</t>
  </si>
  <si>
    <t>CARAMELO FREEGELLS CEREZA</t>
  </si>
  <si>
    <t>PQ.CARAMELOS CHAO MENTAS FRESA 100 UNID SUPER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</si>
  <si>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</si>
  <si>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</si>
  <si>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</si>
  <si>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</si>
  <si>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</si>
  <si>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</si>
  <si>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</si>
  <si>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</si>
  <si>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</si>
  <si>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</si>
  <si>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</si>
  <si>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</si>
  <si>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</si>
  <si>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CHOCOLATE DE LECHE CAJA 130GR 5UND SAVOY NESTLE</t>
  </si>
  <si>
    <t>TORTILLITAS JACKS SABOR A POLLO 30G FRITO LAY</t>
  </si>
  <si>
    <t>DORITOS MEGA QUESO 22 GR FRITO LAY</t>
  </si>
  <si>
    <t>MR PIG PICANTE 85 GR MOYS</t>
  </si>
  <si>
    <t>RUMBA 85 GR MOYS</t>
  </si>
  <si>
    <t>OREO VAINILLA 36 GR  NABISCO</t>
  </si>
  <si>
    <t>HALLS DE YERBABUENA 25,20GR LYPTUS</t>
  </si>
  <si>
    <t>PAPA JACKS SAL 30GR PEPSICO</t>
  </si>
  <si>
    <t>BOLIQUESO CHEETOS 28GR FRITO LAY</t>
  </si>
  <si>
    <t>CARAMELO SABOR A MARACUYA  FREEGELLS</t>
  </si>
  <si>
    <t>CACAO EN POLVO 200GR NESTLE SAVOY</t>
  </si>
  <si>
    <t>RUFFLES CON SABOR A QUESO 36GR FRITO LAY</t>
  </si>
  <si>
    <t>PAPA JACKS CON SAL 80GR FRITO LAY</t>
  </si>
  <si>
    <t>PQ.DE CHUPETA FRESY FRESA POP 24UNID EL GLOBO</t>
  </si>
  <si>
    <t>CHUPETA UNICORNIO OKA LOKA DETALLADA</t>
  </si>
  <si>
    <t>GALLETA TUBULAR CON CHISPAS DE CHOCOLATE 132GR</t>
  </si>
  <si>
    <t>TOSTON 120 GR CON AJO RUCANITOS</t>
  </si>
  <si>
    <t>GLOBOS YUEFAN 50 UND. COLORES VARIADOS</t>
  </si>
  <si>
    <t>CHUPETAS XXL CHERRY BIG BOM UND</t>
  </si>
  <si>
    <t>BOMBON BIANCHI BLANCO DETALLADO 12GR SUPER</t>
  </si>
  <si>
    <t>PLATANITO 80 GR ORIGINALTOSTY CHIPS</t>
  </si>
  <si>
    <t>TORTILLITAS JACKS DE QUESO 130GR FRITO LAY</t>
  </si>
  <si>
    <t>TORTILLAS JACKS  PICANTE 130GR FRITO LAY</t>
  </si>
  <si>
    <t>GALLETAS TAKY PREMIUM CHOCOLATE 216GR INAICA</t>
  </si>
  <si>
    <t>GALLETAS TAKY PREMIUM FRESA 216GR INAICA</t>
  </si>
  <si>
    <t>CHUPETAS BIG BOM XXL ESPACIAL PQ</t>
  </si>
  <si>
    <t>BOLSA CHUPETAS 24UND SURTIDAS BONBON BUM  COLOMBINA</t>
  </si>
  <si>
    <t>BOLSA CHUPETA BONBONBUM FRESA X 24 UNID COLOMBINA</t>
  </si>
  <si>
    <t>MENTOS MASTICABLES FRESA/FRUTILLA 29,5GR PERFETTI.</t>
  </si>
  <si>
    <t>PAQ. DE CARAMELOS CHOC/ BIANCHI AZUL 100 UND SUPER</t>
  </si>
  <si>
    <t>PQ.CARAMELOS CHAO MENTAS 100 UNID SUPER</t>
  </si>
  <si>
    <t>MC LLUVIA DE MANI 135GR SIN SAL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</si>
  <si>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</si>
  <si>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</si>
  <si>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</si>
  <si>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</si>
  <si>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</si>
  <si>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48UND.  BIG BOM XXL YOGURT FRESA AMERICANDY</t>
  </si>
  <si>
    <t>GOMITAS 30G BOLSITA OSITO FOSTER FALIDU</t>
  </si>
  <si>
    <t>CHUPETAS SURT.POP GUM X UNIDAD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</si>
  <si>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</si>
  <si>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</si>
  <si>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</si>
  <si>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</si>
  <si>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</si>
  <si>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</si>
  <si>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</si>
  <si>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</si>
  <si>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</si>
  <si>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</si>
  <si>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</si>
  <si>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</si>
  <si>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</si>
  <si>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CHUPETAS BOLSA BIGBIG MORANGO 600R ARCOR</t>
  </si>
  <si>
    <t>CHICLE POOSH! MENTA 4GR ARCOR</t>
  </si>
  <si>
    <t>CHICLE POOSH! TUTTI FRUTTI 5GR ARCOR</t>
  </si>
  <si>
    <t>CHICLE POOSH! UVA 5GR ARCOR</t>
  </si>
  <si>
    <t>CHUPETAS BOLSA BIGBIG TUTTI FRUTTI 600GR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</si>
  <si>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</si>
  <si>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</si>
  <si>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</si>
  <si>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</si>
  <si>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MENTOS 29.5 TUTTI  FRUTTI.</t>
  </si>
  <si>
    <t>BARRA  DE COCO 25GR SUPERCOCO</t>
  </si>
  <si>
    <t>MASMELOS 70GR NUBES  TRULULU  SUPER</t>
  </si>
  <si>
    <t>CHICLE BOMBA 3G  ESPANTA OJOS SPLOT   COLOMBINA</t>
  </si>
  <si>
    <t>TORTA RENATA 250 GR TRADICIONAL CHOCOLATE</t>
  </si>
  <si>
    <t>MANI SALADO SIN PIEL 16GR  KING</t>
  </si>
  <si>
    <t>TORTA DE VAINILLA MERMELADA FELIZ 6 UND RIFEL</t>
  </si>
  <si>
    <t>CHOCOLATE  NUGGETS  HOJUELAS 48G  SUPER</t>
  </si>
  <si>
    <t>BOTECITO VAINILLA UND ONCE ONCE</t>
  </si>
  <si>
    <t>FLAQUITO LATA AVELLANA 8UND/240GR ST.MORITZ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</si>
  <si>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</si>
  <si>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</si>
  <si>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</si>
  <si>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</si>
  <si>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CHUPETA DETALLADA LOKIÑO SURTIDA</t>
  </si>
  <si>
    <t>KESITOS 85 GR MUNCHY</t>
  </si>
  <si>
    <t>MANI SALADO 170 GR BOKAS MUNCHY</t>
  </si>
  <si>
    <t>PIRULIN  NAVIDAD LATA  300GR CHOCOL/AVELLANA SINDONI</t>
  </si>
  <si>
    <t>GOMITAS TRULULU SABORES 90 GR</t>
  </si>
  <si>
    <t>CARAMELO DETALLADO COFFEE DELIGHT</t>
  </si>
  <si>
    <t>NUTELLA 750G POTE CREMA DE CHOCOLATE</t>
  </si>
  <si>
    <t>NUTELLA 220G CREMA DE CHOCOLATE</t>
  </si>
  <si>
    <t>PAPAS PRINGLES PIZZA 158GR</t>
  </si>
  <si>
    <t>CARAMELO LINEA CHAO MENTAS SANDIA 14GR SUPER</t>
  </si>
  <si>
    <t>TURRON SUPER COCO DETALLADO</t>
  </si>
  <si>
    <t>PIRULIN 190G CON SABOR A LIMON</t>
  </si>
  <si>
    <t>CHUPETA FRESA BOMBO LOKIÑO  SUPER</t>
  </si>
  <si>
    <t>CHICLE  CUBO LOKIÑO  UND/BOLS  SUPER</t>
  </si>
  <si>
    <t>OKA LOKA CHICLE EN POLVO 12G  SURTIDO</t>
  </si>
  <si>
    <t>GOMITAS GRANEL  500GR ROCO</t>
  </si>
  <si>
    <t>CARAMELO BIANCHI EN LINEA BLANCO 14GR</t>
  </si>
  <si>
    <t>PRINGLES 19Gr PAPAS CHEDDAR CHEESE</t>
  </si>
  <si>
    <t>PRINGLES 19Gr PAPAS SOUR CREAM &amp; ONION</t>
  </si>
  <si>
    <t>CARAMELO LOKIÑO BARRA ORIGINAL 8.0GR</t>
  </si>
  <si>
    <t>KIT KAT MILK 41.5 GR NESTLE</t>
  </si>
  <si>
    <t>CHOCOLATE SNICKERS 52.7GR</t>
  </si>
  <si>
    <t>CHOCOLATE TWIX 50.7 GR</t>
  </si>
  <si>
    <t>CHISKESITOS XXL 450 GR MUNCHY</t>
  </si>
  <si>
    <t>AROS DE PAPA CON SABOR PICANTE 60GR COMETIN</t>
  </si>
  <si>
    <t>PALITOS DE PAPA 60GR COMETIN</t>
  </si>
  <si>
    <t>CHICHARRON PICANTE 85GR COMETIN</t>
  </si>
  <si>
    <t>MANI JAPONES FAMILIAR 180 GR COMETIN</t>
  </si>
  <si>
    <t>MANI CON PASAS 185 GR COMETIN</t>
  </si>
  <si>
    <t>MEREY FAMILIAR 180GR COMETIN</t>
  </si>
  <si>
    <t>GALLETA OREO VAINILLA 36G</t>
  </si>
  <si>
    <t>GOMITAS TRULULU GUSANOS 90GR   SUPER</t>
  </si>
  <si>
    <t>GOMITAS TRULULU DINOSS  90GR   SUPER</t>
  </si>
  <si>
    <t>BIANCHI CHOCO SNACKS 60G. CHOCO/MANI COLORES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</si>
  <si>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</si>
  <si>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</si>
  <si>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</si>
  <si>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</si>
  <si>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TOCINETIKAS DE QUESO 40GR MUNCHY</t>
  </si>
  <si>
    <t>CARAMELO DANDY 19 GR COLOMBINA</t>
  </si>
  <si>
    <t>TOSTON JACKS 100 GR PEPSICO</t>
  </si>
  <si>
    <t>CARAMELO MENTOS DE FRUTAS 6 UND</t>
  </si>
  <si>
    <t>PALITOS DE PAPA CEBOLLA Y PEREJIL 60GR COMETIN</t>
  </si>
  <si>
    <t>TOCINETIKAS PICANTE 40 GR  MUNCHY</t>
  </si>
  <si>
    <t>CHOCOLATE REESE´S 42G</t>
  </si>
  <si>
    <t>GOMITAS TRULULU ORO 90GR SUPER</t>
  </si>
  <si>
    <t>CHOCOLATE PRESTIGIO 33 GR NESTLE</t>
  </si>
  <si>
    <t>TODAY ALOHA CHOCOLATE 45GR  ELVAN</t>
  </si>
  <si>
    <t>TODAY ALOHA COCO/CHOC 45GR  ELVAN</t>
  </si>
  <si>
    <t>TODAY DONUT CHOCOLATE 45GR ELVAN</t>
  </si>
  <si>
    <t>TODAY SHOWBALL VAINILLA 45GR ELVAN</t>
  </si>
  <si>
    <t>TODAY DONUT FRESA 45GR ELVAN</t>
  </si>
  <si>
    <t>TODAY SNOWBALL COCO 45GR  ELVAN</t>
  </si>
  <si>
    <t>TODAY GOLDIES CHOCOLATE 45GR ELVAN</t>
  </si>
  <si>
    <t>ROSQUIS 135 GR SABOR A FRUTAS SONRICS.</t>
  </si>
  <si>
    <t>GOMITAS 100 GR TIBU Y SU PANDILLA GOMBY</t>
  </si>
  <si>
    <t>GOMITAS 100 GR GUSI AL RESCATE GOMBY</t>
  </si>
  <si>
    <t>GOMITAS 100 GR ROCO ESPACIAL GOMBY</t>
  </si>
  <si>
    <t>GOMITAS OTTO SALVAVIDAS NARANJA 100GR GOMBY</t>
  </si>
  <si>
    <t>GOMITAS 100 GR OTTO SALVAVIDAS MANZANA GOMBY</t>
  </si>
  <si>
    <t>GOMITAS 100 GR CUBIX SABORES SURTIDOS GOMBY</t>
  </si>
  <si>
    <t>TRIDENT 8.5 GR SANDIA</t>
  </si>
  <si>
    <t>GOMITAS TRULULU 85GR MONSTRY(VARIADOS)</t>
  </si>
  <si>
    <t>BOLI KRUNCH 180GR MUNCHY</t>
  </si>
  <si>
    <t>LEVADURA INSTANTANEA 500 GR MAGEST</t>
  </si>
  <si>
    <t>CHOCO DUO 130 GR NESTLE SAVOY</t>
  </si>
  <si>
    <t>TRULULU GOMITAS LENGUAS 80GR SUPER</t>
  </si>
  <si>
    <t>CARAMELOS BIAGI COFFEE DETALLADO</t>
  </si>
  <si>
    <t>TRIDENT MORA AZUL 8.5G ADAMS</t>
  </si>
  <si>
    <t>TRIDENT YERBABUENA 8.5G ADAMS</t>
  </si>
  <si>
    <t>BIANCHI 65 GR CHOCO SNACKS CARAMELO Y MANI</t>
  </si>
  <si>
    <t>GOMITAS TRULULU LADRILLOS 85GR SUPER</t>
  </si>
  <si>
    <t>CHIS KESITOS TOCINETA 145GR MUNCHY</t>
  </si>
  <si>
    <t>CHOCOBIN 80 GR GOMBY</t>
  </si>
  <si>
    <t>BIANCHI CHOCO SNACKS 60 GR CARAMELO MANI</t>
  </si>
  <si>
    <t>PLATANO CHIPS 85 GR NATURAL CON SAL ISELITAS</t>
  </si>
  <si>
    <t>YUCA CHIPS CREMA CEBOLLA 180 GR ISELITAS</t>
  </si>
  <si>
    <t>CHIS KESITOS TOCINETA 450GR MUNCHY</t>
  </si>
  <si>
    <t>GALAK TUBITO 16 GR NESTLE</t>
  </si>
  <si>
    <t>PALITOS DE MAIZ CON QUESO 60GR</t>
  </si>
  <si>
    <t>FLAQUITO AVELLANA DUO X 30G</t>
  </si>
  <si>
    <t>FLAQUITO NEVADO DUO X 30G</t>
  </si>
  <si>
    <t>TIMBITO OSITOS CANELA 175G</t>
  </si>
  <si>
    <t>CHEETOS CRUNCHY 120 GR FLAMIN HOT</t>
  </si>
  <si>
    <t>AGUA POTABLE 600ML NEVADA</t>
  </si>
  <si>
    <t>AGUA MINERAL LIBRE DE SODIO 600ML MINALBA</t>
  </si>
  <si>
    <t>AGUA MINERAL LIBRE DE SODIO 355ML MINALBA.</t>
  </si>
  <si>
    <t>AGUA MINERAL 330ML CRYSTAL DROP</t>
  </si>
  <si>
    <t>AGUA MINERAL NATURAL 500ML FUENTE ALTA</t>
  </si>
  <si>
    <t>AGUA SPARKLING GASIFICADA 330ML MINALBA</t>
  </si>
  <si>
    <t>AGUA MINERAL 1500ML NEVADA</t>
  </si>
  <si>
    <t>AGUA POTABLE ENVASADA 1.5 LTS HELEAL</t>
  </si>
  <si>
    <t>AGUA MINERAL LIBRE DE SODIO 1.5LTS MINALBA</t>
  </si>
  <si>
    <t>AGUA MINERAL NATURAL 5 LTS MANALBA</t>
  </si>
  <si>
    <t>AGUA MINERAL LIBRE DE SODIO 5 LTS MINALBA</t>
  </si>
  <si>
    <t>AGUA POTABLE 355ML NEVADA</t>
  </si>
  <si>
    <t>AGUA MINERAL 5 LT NEVADA</t>
  </si>
  <si>
    <t>AGUA MINERAL WATER  1.5ML CRYSTAL DROP</t>
  </si>
  <si>
    <t>AGUA MINERAL 10 LT FUENTE ALTA</t>
  </si>
  <si>
    <t>AGUA MINERAL BOTELLON 18 LT</t>
  </si>
  <si>
    <t>AGUA MINERAL CON BOTELLON 18 LT</t>
  </si>
  <si>
    <t>BOLSA DE HIELO</t>
  </si>
  <si>
    <t>AGUA 5 LT HELEAL</t>
  </si>
  <si>
    <t>MINALBA SPARKLING 500ML  PEPSI-COLA</t>
  </si>
  <si>
    <t>COMIDA CARNE,POLLO COCIDO X PESO</t>
  </si>
  <si>
    <t>COMIDA KG</t>
  </si>
  <si>
    <t>HALLACAS MODELO</t>
  </si>
  <si>
    <t>BOLLITO MODELO</t>
  </si>
  <si>
    <t>COMBO 3 SALSA DE 195GR</t>
  </si>
  <si>
    <t>RON SUPERIOR 0.70 L</t>
  </si>
  <si>
    <t>RON CARTA ROJA 0.70 L</t>
  </si>
  <si>
    <t>RON CARTA ROJA 1.0  L</t>
  </si>
  <si>
    <t>RON SUPERIOR 1.0 L</t>
  </si>
  <si>
    <t>GINEBRA 0.70 L BAJO CERO</t>
  </si>
  <si>
    <t>SANGRIA MANZANA 0.75 L LA ESPAÑOLA</t>
  </si>
  <si>
    <t>SANGRIA PARCHITA 0.75 L LA ESPAÑOLA</t>
  </si>
  <si>
    <t>VINO TINTO 0.70 L SAGRADA FAMILIA</t>
  </si>
  <si>
    <t>VINO BLANCO 0.070 L SAGRADA CENA</t>
  </si>
  <si>
    <t>VINO BLANCO 0.70 L SAGRADA FAMILIA</t>
  </si>
  <si>
    <t>VINO TINTO 0.70 L SAGRADA CENA</t>
  </si>
  <si>
    <t>RON 0.70 L CANCILLER</t>
  </si>
  <si>
    <t>RON CINCO ESTRELLAS BLANCO 0.70LT</t>
  </si>
  <si>
    <t>RON 1.00 L CINCO ESTRELLAS</t>
  </si>
  <si>
    <t>RON CINCO ESTRELLAS DORADO 0.70LT</t>
  </si>
  <si>
    <t>PONCHE CREMA 0.75 L ELIODORO GONZALEZ</t>
  </si>
  <si>
    <t>WHISKY 0.70 L MANAGERS</t>
  </si>
  <si>
    <t>WHISKY 0.70 L COUNTRY CLUB</t>
  </si>
  <si>
    <t>WHISKY 0.70 L KINGS CLUB</t>
  </si>
  <si>
    <t>ANIS 1.00 L CARTUJO</t>
  </si>
  <si>
    <t>LICOR CANELA 1.00 L RAMILLETE</t>
  </si>
  <si>
    <t>SANGRIA 1.75 L LA MADRILEÑA</t>
  </si>
  <si>
    <t>ANIS 0.70 L CARTUJO</t>
  </si>
  <si>
    <t>WHISKY 0.70 L MAVERICK</t>
  </si>
  <si>
    <t>WHISKY 0.70 L OLD 63</t>
  </si>
  <si>
    <t>VODKA FRUTA SALVAJE 0.70 L BAJO CERO</t>
  </si>
  <si>
    <t>WHISKY 0.70 L KINGDOM 18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</si>
  <si>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</si>
  <si>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</si>
  <si>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</si>
  <si>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</si>
  <si>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</si>
  <si>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</si>
  <si>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</si>
  <si>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</si>
  <si>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</si>
  <si>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</si>
  <si>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</si>
  <si>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</si>
  <si>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</si>
  <si>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</si>
  <si>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LIQUIDO</t>
  </si>
  <si>
    <t>MULTIUSO CREMA 500 GR LAS LLAVES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</si>
  <si>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</si>
  <si>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</si>
  <si>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</si>
  <si>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</si>
  <si>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</si>
  <si>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</si>
  <si>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1ML 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</si>
  <si>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</si>
  <si>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</si>
  <si>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</si>
  <si>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</si>
  <si>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</si>
  <si>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</si>
  <si>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</si>
  <si>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</si>
  <si>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</si>
  <si>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MAVESA MARGARINA 500GR</t>
  </si>
  <si>
    <t>PASTA MACARRON 1 KG PRIMOR</t>
  </si>
  <si>
    <t>COMBO DIA DEL DIA DEL PADRE # 2 MODELO   AÑO 2022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</si>
  <si>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</si>
  <si>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</si>
  <si>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</si>
  <si>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</si>
  <si>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</si>
  <si>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</si>
  <si>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</si>
  <si>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</si>
  <si>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</si>
  <si>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HUEVOS 6 UNIDADES</t>
  </si>
  <si>
    <t>SALSA DE TOMATE 4.2 KG PAMPERO</t>
  </si>
  <si>
    <t>FRIZZANTE DE FRESA 0.75LTS TENTACION</t>
  </si>
  <si>
    <t>FRIZZANTE DE MELOCOTON 0.75LTS TENTACION</t>
  </si>
  <si>
    <t>PASTA CORTA TORNILLO 1KG PRIMOR</t>
  </si>
  <si>
    <t>DETERGENTE EN POLVO INTENSIF 400 GR LAS LLAVES</t>
  </si>
  <si>
    <t>TODDY ENVASE  200GR</t>
  </si>
  <si>
    <t>MAYONESA ADEREZO 3.6 KG MAVESA</t>
  </si>
  <si>
    <t>LECHE COMPLETA UHT 1 LT PURISIMA</t>
  </si>
  <si>
    <t>LECHE DESCREMADA 1 LT UHT PURISIMA</t>
  </si>
  <si>
    <t>MARGARINA CHIFFON 454GR MAVESA</t>
  </si>
  <si>
    <t>COMBO N23 LICORERIA</t>
  </si>
  <si>
    <t>ANIS 1 LT EL MORO</t>
  </si>
  <si>
    <t>CREMA DE ARROZ 900 GR PRIMOR (POTE)</t>
  </si>
  <si>
    <t>MARGARINA LIGHT 500 GR MIRASOL</t>
  </si>
  <si>
    <t>MULTIUSO CREMA 250 GR LAS LLAVES</t>
  </si>
  <si>
    <t>SARDINA 170 GR EN ACEITE MARGARITA</t>
  </si>
  <si>
    <t>ALIMENTOS ACHOCOLATADO 100GM TODDY</t>
  </si>
  <si>
    <t>MUSLO DE POLLO KG</t>
  </si>
  <si>
    <t>ALAS DE POLLO KG</t>
  </si>
  <si>
    <t>LICOR 1 LT BLANCO CINCO ESTRELLAS</t>
  </si>
  <si>
    <t>SARDINA AHUMADA 170GR MARGARITA</t>
  </si>
  <si>
    <t>PASTA 1 KG PLUMITA PRIMOR</t>
  </si>
  <si>
    <t>COMBO DIA DEL PADRE # 1 MODELO   AÑO 2022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</si>
  <si>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</si>
  <si>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</si>
  <si>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</si>
  <si>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</si>
  <si>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</si>
  <si>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</si>
  <si>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</si>
  <si>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RON GRAN RESERVA 1796 1LT SANTA TERESA</t>
  </si>
  <si>
    <t>PASTA 1 KG TORNILLO AL HUEVO PRIMOR</t>
  </si>
  <si>
    <t>GELATINA 96 GR MANZANA GOLDEN</t>
  </si>
  <si>
    <t>ARROZ PERLADO 900GR PRIMOR</t>
  </si>
  <si>
    <t>BEBIDA ESPIRITUOSA 1 LT RY</t>
  </si>
  <si>
    <t>BEBIDA ESPIRITUOSA SECA 1 LT EL PAJARITO</t>
  </si>
  <si>
    <t>LAS LLAVES 400 GR REMOVEDOR</t>
  </si>
  <si>
    <t>DETERGENTE FLORAL 400GR LAS LLAVES</t>
  </si>
  <si>
    <t>DETERGENTE EN POLVO FLORAL 1KG LAS LLAVES</t>
  </si>
  <si>
    <t>COMBO DIA DEL PADRE # 5 MODELO AÑO 2022</t>
  </si>
  <si>
    <t>CREMA CORPORAL EXTRACTO DE TRIGO 444 ML KORILI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</si>
  <si>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</si>
  <si>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</si>
  <si>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</si>
  <si>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</si>
  <si>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</si>
  <si>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</si>
  <si>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</si>
  <si>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</si>
  <si>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FASCINACION MANZANA 0.75LT    FASCINACION</t>
  </si>
  <si>
    <t>FASCINACION FRESA  0.75LT   FASCINACION</t>
  </si>
  <si>
    <t>FASCINACION MELOCOTON 0.75LT   FASCINACION</t>
  </si>
  <si>
    <t>BOTELLA  PLASTICA DE 500ML UND</t>
  </si>
  <si>
    <t>PITILLO EL DURO 200UND</t>
  </si>
  <si>
    <t>(ORIGINAL)CEPILLO DENTAL PREMIER CLEAN MEDIO</t>
  </si>
  <si>
    <t>BANDEJAS LLANAS TIPO A UND</t>
  </si>
  <si>
    <t>TRULULU NUGGETS 54 GR.</t>
  </si>
  <si>
    <t>OREO DE FRESA 36 GR</t>
  </si>
  <si>
    <t>MARGARINA INDUSTRIAL S/SAL 15 KG PRODUCCION</t>
  </si>
  <si>
    <t>COMBO 2 PASTA PLUMITA 500GR+TALLARINES</t>
  </si>
  <si>
    <t>OREO CHOCOLATE 36 GR NABISCO</t>
  </si>
  <si>
    <t>EL PAJARITO PET 0.500 L    EL PAJARITO</t>
  </si>
  <si>
    <t>OREO TIPO AMERICANO 36GR NABISCO</t>
  </si>
  <si>
    <t>CREMA ALIDENT 100GR BLANQUEADORA</t>
  </si>
  <si>
    <t>COMBO 2 DEDAL + 1 TORNILLO</t>
  </si>
  <si>
    <t>ACEITE DE ONOTO 4 LTR (PASTA DE CHORIZO)</t>
  </si>
  <si>
    <t>CAMPESINO LARGO FORTIFICADO UND</t>
  </si>
  <si>
    <t>CEREZAS CHERRIES CHILE</t>
  </si>
  <si>
    <t>PASTA 1 KG LINGUINI AL HUEVO PRIMOR</t>
  </si>
  <si>
    <t>TEQUEÑO BANDEJA DE 15 UND FRITOS</t>
  </si>
  <si>
    <t>MINI SUSY 25GR CAJA GALLETA C/COCO 18UND NESTLE</t>
  </si>
  <si>
    <t>RON DE SOLERA FUNDADA EN 1796 SANTA TERESA</t>
  </si>
  <si>
    <t>CLINIQUE HAPPY 100 ML</t>
  </si>
  <si>
    <t>COMBO DE 2 CAMPESINOS FORTIFICADO</t>
  </si>
  <si>
    <t>HARINA DE TRIGO 1KG AMPARO</t>
  </si>
  <si>
    <t>PROMO HARINA DE TRIGO AMPARO 10+1</t>
  </si>
  <si>
    <t>CREMA ALIDENT  100GR TRIPLE ACTION</t>
  </si>
  <si>
    <t>CREMA ALIDENT 100GR GEL VERDE ALIENTO FRESCO</t>
  </si>
  <si>
    <t>COMBO 2 JABON HARM/ + 1 JABON VEA</t>
  </si>
  <si>
    <t>PASTA DEDALES 500 GR PRIMOR</t>
  </si>
  <si>
    <t>PASTA VERMICELLI 500 GR PRIMOR</t>
  </si>
  <si>
    <t>CREMA ALIDENT 100GR GEL AZUL ALIENTO FRESCO</t>
  </si>
  <si>
    <t>COMBO MOMENTOS ESPECIALES DELICIAS MARIA +DANETTE PUIG</t>
  </si>
  <si>
    <t>COMBO DIA DEL AMOR 8</t>
  </si>
  <si>
    <t>COMBO DIA DEL AMOR 9</t>
  </si>
  <si>
    <t>COMBO DIA DEL AMOR 10</t>
  </si>
  <si>
    <t>COMBO DIA DEL AMOR 11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</si>
  <si>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</si>
  <si>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</si>
  <si>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</si>
  <si>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</si>
  <si>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COMBO SOLIDARIO # 1</t>
  </si>
  <si>
    <t>RON CHINGON 30° 1L</t>
  </si>
  <si>
    <t>COMBO SOLIDARIO # 2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</si>
  <si>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</si>
  <si>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</si>
  <si>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</si>
  <si>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</si>
  <si>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</si>
  <si>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DEL PADRE # 6 MODELO   AÑO 2022</t>
  </si>
  <si>
    <t>COMBO DIA DE LA MADRE# 3 MODELO   AÑO 2022</t>
  </si>
  <si>
    <t>COMBO AXIAO 2 PAQ TOALLAS  ROSADA O MORADA</t>
  </si>
  <si>
    <t>COMBO TOALLA  ALIVE+WANITA</t>
  </si>
  <si>
    <t>BUSHING H.G 2 X 3/4</t>
  </si>
  <si>
    <t>COMBO TOALLA ALIVE+ALUAYASS 8UD. C/U</t>
  </si>
  <si>
    <t>MERMELADA 240GR LA VIENESA DE GUAYABA</t>
  </si>
  <si>
    <t>COMBO 3 PASTAS BESLER 500GR</t>
  </si>
  <si>
    <t>LLAVBE</t>
  </si>
  <si>
    <t>COMBO CREMA DENTAL+CEPILLO</t>
  </si>
  <si>
    <t>COMBO 4 PASTAS BESLER 500GR</t>
  </si>
  <si>
    <t>COMBO TOALLA NATURE+KOTEX</t>
  </si>
  <si>
    <t>MANTEQUILLA MIRASOL 250GR</t>
  </si>
  <si>
    <t>PROMO DETERG</t>
  </si>
  <si>
    <t>CREMA DE ARROZ BOLSA 450 GR PRIMOR</t>
  </si>
  <si>
    <t>KETCHUP PAMPERO 198 GR</t>
  </si>
  <si>
    <t>COMBO NATURE+ALWYASS</t>
  </si>
  <si>
    <t>FRUCTUS 15GR SABORES VARIOS</t>
  </si>
  <si>
    <t>MAVESA MARGARINA 250GR</t>
  </si>
  <si>
    <t>MAYONESA 175GR MAVESA</t>
  </si>
  <si>
    <t>PAPEL SUAVECITO GOOD.</t>
  </si>
  <si>
    <t>COMBO NATURE+WANITE</t>
  </si>
  <si>
    <t>SUAVIZANTE FRAGANCIA BEBE 950CC LAS LLAVES</t>
  </si>
  <si>
    <t>COMBO N21 LICORERIA</t>
  </si>
  <si>
    <t>COMBO N22 LICORERIA</t>
  </si>
  <si>
    <t>COMBO N24 LICORERIA</t>
  </si>
  <si>
    <t>COMBO N25 LICORERIA</t>
  </si>
  <si>
    <t>COMBO N26 LICORERIA</t>
  </si>
  <si>
    <t>SUAVIZANTE BEBE 500 ML LAS LLAVES</t>
  </si>
  <si>
    <t>LICOR SECO 1LT HABANERO AÑEJADO</t>
  </si>
  <si>
    <t>KONGA 30 GR SABOR A LIMON</t>
  </si>
  <si>
    <t>GRAN RESERVA FUNDADA 1796  0,75LT SANTA TERESA</t>
  </si>
  <si>
    <t>HARINA DE TRIGO LEUDANTE 1KG TRIGOLAR</t>
  </si>
  <si>
    <t>ACEITE DE SOYA 900 ML CORCOVADO</t>
  </si>
  <si>
    <t>PROMO XTREME VALMY COLOR 7,5CM</t>
  </si>
  <si>
    <t>MARGARINA CON SAL 250GR  SADIA DELINE.</t>
  </si>
  <si>
    <t>LICOR SECO ANEJADO 0.700LT HABANERO</t>
  </si>
  <si>
    <t>AZUCAR CRISTAL 1 KG PREMIERE</t>
  </si>
  <si>
    <t>KONGA SABOR A NARANJA 30G UND</t>
  </si>
  <si>
    <t>RON GRAN LINAJE 0.75 LT (1796) SANTA TERESA</t>
  </si>
  <si>
    <t>PROMO ALIDENT   KIDS NIÑA</t>
  </si>
  <si>
    <t>PROMO LAVAPLATO 500ML+CLORO NATURAL 500ML TAPA AMARILLA</t>
  </si>
  <si>
    <t>MARGARINA CON SAL 250GR  PRIMOR</t>
  </si>
  <si>
    <t>LICOR SECO HABANERO 0.35</t>
  </si>
  <si>
    <t>LECHE EN POLVO 400GR DO BON</t>
  </si>
  <si>
    <t>PAPEL HIGIENICO 4 ROLLO FLOR DE LOTUS</t>
  </si>
  <si>
    <t>COMBO N1 DE LICORERIA</t>
  </si>
  <si>
    <t>COMBO N5 DE LICORERIA</t>
  </si>
  <si>
    <t>COMBO N2 DE LICORERIA.</t>
  </si>
  <si>
    <t>COMBO N3 DE LICORERIA</t>
  </si>
  <si>
    <t>COMBO N4 DE LICORERIA</t>
  </si>
  <si>
    <t>KONGA SABOR A MORA 30GR</t>
  </si>
  <si>
    <t>DETERGENTE 400 GR BEBE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</si>
  <si>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</si>
  <si>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</si>
  <si>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</si>
  <si>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</si>
  <si>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</si>
  <si>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</si>
  <si>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</si>
  <si>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</si>
  <si>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</si>
  <si>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</si>
  <si>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</si>
  <si>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</si>
  <si>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</si>
  <si>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LICOR DE WHISKY 1.75 LT MAVERICK</t>
  </si>
  <si>
    <t>PONCHE CREMA NATAL 0.70ML</t>
  </si>
  <si>
    <t>ANIS CARTELUO 1LT COMPLETO</t>
  </si>
  <si>
    <t>COMBO DE SALSA DE BOLOGNESA Y COMPLETA</t>
  </si>
  <si>
    <t>SANGRIA MALPORTADA 1.75 LT</t>
  </si>
  <si>
    <t>SANGRIA 1.75 LT FRIVOLA</t>
  </si>
  <si>
    <t>REFRESCO KOLITA 355ML  GOLDEN PEPSI COLA</t>
  </si>
  <si>
    <t>REFRESCO 2LT GOLDEN KOLITA</t>
  </si>
  <si>
    <t>REFRESCO NARANJA 2 LTS GOLDEN PEPSI COLA</t>
  </si>
  <si>
    <t>REFRESCO 1.5LT 7UP</t>
  </si>
  <si>
    <t>PEPSI 2 LT SABOR ORIGINAL</t>
  </si>
  <si>
    <t>REFRESCO PEPSI MAX 2 LTS PEPSI COLA</t>
  </si>
  <si>
    <t>REFRESCO 2LT PEPSI-COLA LIGHT</t>
  </si>
  <si>
    <t>COCA-COLA LIGHT SABOR LIGERO 2 LTS SIN CALORIAS</t>
  </si>
  <si>
    <t>REFRESCO 1.5LT HIT NARANJA</t>
  </si>
  <si>
    <t>REFRESCO 1.5LT FRESCOLITA</t>
  </si>
  <si>
    <t>SODA 500ML SAN MARCO</t>
  </si>
  <si>
    <t>SODA PSH 250ML EVERVESS PEPSI COLA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</si>
  <si>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</si>
  <si>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</si>
  <si>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</si>
  <si>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</si>
  <si>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</si>
  <si>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</si>
  <si>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</si>
  <si>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</si>
  <si>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MANZANA 150 CC NATULAC</t>
  </si>
  <si>
    <t>REFRESCO 1.5LT GOLDEN NARANJA</t>
  </si>
  <si>
    <t>REFRESCO 1.5 DUMBO KOLA</t>
  </si>
  <si>
    <t>REFRESCO 1.5LT CHINOTTO</t>
  </si>
  <si>
    <t>REFRESCO 2LT 7UP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</si>
  <si>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</si>
  <si>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</si>
  <si>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</si>
  <si>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</si>
  <si>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</si>
  <si>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</si>
  <si>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</si>
  <si>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</si>
  <si>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TE CON SABOR A DURAZNO 900 ML PARMALAT</t>
  </si>
  <si>
    <t>YOGURT SABOR A FRESA YAGU 1.850 GR ALPINA</t>
  </si>
  <si>
    <t>JUGO DURAZNO 1.8 LT CARABOBO</t>
  </si>
  <si>
    <t>JUGO MANZANA 340 CC NATULAC</t>
  </si>
  <si>
    <t>JUGO DURAZNO 207 ML JUGO LISTO</t>
  </si>
  <si>
    <t>JUGO DE PERA 900 ML PALMIANDINA</t>
  </si>
  <si>
    <t>SODA 250 ML SAN MARCO</t>
  </si>
  <si>
    <t>SODA 355 ML EVERVESS LATA</t>
  </si>
  <si>
    <t>JUGO PERA 250ML YUKERY BOTELLA</t>
  </si>
  <si>
    <t>JUGO DURAZNO 250ML YUKERY BOTELLA</t>
  </si>
  <si>
    <t>JUGO PERA 355 ML YUKERY LATA</t>
  </si>
  <si>
    <t>SODA PREMIUM  9 GRADO 300 ML</t>
  </si>
  <si>
    <t>GATORADE MANDARINA 500 ML PEPSICO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</si>
  <si>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</si>
  <si>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</si>
  <si>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</si>
  <si>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</si>
  <si>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</si>
  <si>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</si>
  <si>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</si>
  <si>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YOGURT 125 GR MI GURT DULCE</t>
  </si>
  <si>
    <t>JUGO 900 ML SANTAL LIGHT</t>
  </si>
  <si>
    <t>YOGURT CON CEREAL 165 GR FRIGURT</t>
  </si>
  <si>
    <t>TE 900 CC PARMALAT</t>
  </si>
  <si>
    <t>TE 1.8 LT PARMALAT DURAZNO</t>
  </si>
  <si>
    <t>FRIGURT LIQ./CON FRESA 750GR PARMALAT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</si>
  <si>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</si>
  <si>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</si>
  <si>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</si>
  <si>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</si>
  <si>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</si>
  <si>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</si>
  <si>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</si>
  <si>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</si>
  <si>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</si>
  <si>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</si>
  <si>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</si>
  <si>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JARRITA NARANJADA 1.8LTS CAMPO CLARO</t>
  </si>
  <si>
    <t>GATORADE FRUTAS TROPICALES 500ML PEPSICO</t>
  </si>
  <si>
    <t>GATORADE SABOR A MORA 500ML PEPSICO</t>
  </si>
  <si>
    <t>JARRITA DURAZNO 900ML CAMPO CLARO</t>
  </si>
  <si>
    <t>NECTAR DE MANZANA 1LTS NATULAC</t>
  </si>
  <si>
    <t>LECHE COMPLETA 1.8LT PARMALAT.</t>
  </si>
  <si>
    <t>FRIGURT CON CEREAL 150 GR PARMALAT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</si>
  <si>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</si>
  <si>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</si>
  <si>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</si>
  <si>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</si>
  <si>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</si>
  <si>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</si>
  <si>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</si>
  <si>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</si>
  <si>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</si>
  <si>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YOGURT FIRME FRESA 150 GR PARMALAT</t>
  </si>
  <si>
    <t>MALTA LATA 295 ML POLAR</t>
  </si>
  <si>
    <t>YOGURT TROZOS DE FRUTA PARMALAT</t>
  </si>
  <si>
    <t>JUGO DE PERA 1.8 L PALMIANDINA</t>
  </si>
  <si>
    <t>JUGO DE MANZANA 1.8 L PALMIANDINA</t>
  </si>
  <si>
    <t>JUGO DE DURAZNO 900 ML CARABOBO</t>
  </si>
  <si>
    <t>LECHE 900 ML CARABOBO</t>
  </si>
  <si>
    <t>MALTA 1.5 LT MALTIN POLAR</t>
  </si>
  <si>
    <t>MALTIN LIGHT 1.5 LT POLAR</t>
  </si>
  <si>
    <t>GATORADE CEREZA BERRY 500ML PEPSICO</t>
  </si>
  <si>
    <t>JUGO MANGO 250 ML YUKERY BOTELLA</t>
  </si>
  <si>
    <t>CHICHA 900 ML PALMIANDINA</t>
  </si>
  <si>
    <t>GATORADE MANZANA VERDE 500ML PEPSICO</t>
  </si>
  <si>
    <t>YUKY-PAK 250 ML NARANJA</t>
  </si>
  <si>
    <t>YUKY-PAK 250 ML DURAZNO</t>
  </si>
  <si>
    <t>TE  DURAZNO 875 ML  PARMALAT</t>
  </si>
  <si>
    <t>JUGO 1.8 LT DURAZNO TACHIRA</t>
  </si>
  <si>
    <t>JUGO DE DURAZNO 1.8 LT PALMIANDINA</t>
  </si>
  <si>
    <t>JUGO 1.8 LT NARANJA PALMIANDINO</t>
  </si>
  <si>
    <t>JUGO DURAZNO PET 500ML YUKERY</t>
  </si>
  <si>
    <t>JUGO MANGO PET 500ML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</si>
  <si>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</si>
  <si>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</si>
  <si>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</si>
  <si>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</si>
  <si>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</si>
  <si>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</si>
  <si>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900 ML NARANJA TACHIRA</t>
  </si>
  <si>
    <t>BEBIDA TE 875 ML LIMON PARMALAT</t>
  </si>
  <si>
    <t>MALTA POLAR (VIDRIO) RETORNABLE 222ML.</t>
  </si>
  <si>
    <t>JUGO NARANJA 300CC FRICA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</si>
  <si>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</si>
  <si>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</si>
  <si>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</si>
  <si>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</si>
  <si>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</si>
  <si>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</si>
  <si>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</si>
  <si>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</si>
  <si>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</si>
  <si>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</si>
  <si>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</si>
  <si>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</si>
  <si>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</si>
  <si>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DE PERA 900ML CARABOBO</t>
  </si>
  <si>
    <t>YOGURT LIQUIDO FRESA 1.60ML ALPINO</t>
  </si>
  <si>
    <t>JUGO 1.8 LT CITRUS PUNCH</t>
  </si>
  <si>
    <t>REFRESCO 2LT COCA-COLA</t>
  </si>
  <si>
    <t>FRESCOLITA LATA 355CC COCA-COLA</t>
  </si>
  <si>
    <t>COCA COLA 355 ML LATA ORIGINAL</t>
  </si>
  <si>
    <t>LECHE DESCREMADA 1LT MI VACA</t>
  </si>
  <si>
    <t>JUGO HUESITO NARANAJA 200CC</t>
  </si>
  <si>
    <t>LACTEOS ZULIA 1.50LT</t>
  </si>
  <si>
    <t>TE 1.5 LT DURAZNO LIPTON</t>
  </si>
  <si>
    <t>JUGO MANGO UHT 1LT NATULAC (OFERTA DEL DIA)</t>
  </si>
  <si>
    <t>JUGO NARANJA UHT 1LT NATULAC (OFERTA DEL DIA)</t>
  </si>
  <si>
    <t>JUGO PERA 340ML LATA NATULAC</t>
  </si>
  <si>
    <t>JUGO DURAZNO 340ML LATA NATULAC</t>
  </si>
  <si>
    <t>JUGO NARANJA 340ML LATA NATULAC</t>
  </si>
  <si>
    <t>SODA SCHIWEPPES LATA 350ML COCA-COLA</t>
  </si>
  <si>
    <t>JUGO MANZANA 900ML CARABOBO</t>
  </si>
  <si>
    <t>JUGO DURAZNO 1.5 ML CARABOBO</t>
  </si>
  <si>
    <t>JUGO 1.5 LT PERA CARABOBO</t>
  </si>
  <si>
    <t>JUGO 1.5 LT MANZANA CARABOBO</t>
  </si>
  <si>
    <t>JUGO DE PIÑA 900 ML CARABOBO</t>
  </si>
  <si>
    <t>COCTEL NATULAC VIDRIO 250CC</t>
  </si>
  <si>
    <t>MANGO NATULAC VIDRIO 250CC</t>
  </si>
  <si>
    <t>LIPTON TE VERDE CON LIMON 1.50L</t>
  </si>
  <si>
    <t>CHICHA  EL CHICHERO 900CC PARMALAT</t>
  </si>
  <si>
    <t>NECTAR DE MANZANA 900ML MI FINCA</t>
  </si>
  <si>
    <t>REFRESCO 1.5LT COCA-COLA</t>
  </si>
  <si>
    <t>BEBIDA LACTEA 1.8 LT CAMPO CLARO</t>
  </si>
  <si>
    <t>NECTAR PERA JARRITA 900 CM CAMPO CLARO</t>
  </si>
  <si>
    <t>NECTAR DE MANZANA JARRITA  900CM CAMPO CLARO</t>
  </si>
  <si>
    <t>LECHE DESCREMADA 1LT LA PASTOREÑA</t>
  </si>
  <si>
    <t>LECHE COMPLETA 1LT LA PASTOREÑA</t>
  </si>
  <si>
    <t>GATORADE SABOR A MELON 500ML PEPSICO</t>
  </si>
  <si>
    <t>MIGURT FRESH MANDARINA 240G</t>
  </si>
  <si>
    <t>YUKERY NECTAR DE MANGO (LATA 355 L)</t>
  </si>
  <si>
    <t>JUGO 1 LT PERA UHT NATULAC</t>
  </si>
  <si>
    <t>JUGO CARABOBO DE NARANJA 1.5 LTS</t>
  </si>
  <si>
    <t>JUGO TRUTI TOVAR 1800LM</t>
  </si>
  <si>
    <t>FRUTI TOVAR 1.80 DURAZNO</t>
  </si>
  <si>
    <t>LECHE ENTERA GUARALACT 1800 LTS</t>
  </si>
  <si>
    <t>FRUTI TOVAR DE NARANJA 900CC</t>
  </si>
  <si>
    <t>REFRESCO 1.25 LT BIG COLA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</si>
  <si>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</si>
  <si>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</si>
  <si>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</si>
  <si>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</si>
  <si>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</si>
  <si>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YUKY-PAK 250 ML PERA</t>
  </si>
  <si>
    <t>TE CON DURAZNO 1.5 LT NESTEA</t>
  </si>
  <si>
    <t>JUGO YUKERY DE PIÑA 1.5L</t>
  </si>
  <si>
    <t>JUGO DE DURAZNO 1.5 LT YUKERY.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</si>
  <si>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</si>
  <si>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</si>
  <si>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</si>
  <si>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</si>
  <si>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FIRST PIÑA</t>
  </si>
  <si>
    <t>REFRESCO 1.25 LT FIRST NARANJA</t>
  </si>
  <si>
    <t>LECHE ENTERA 1.5ML GUARALACT</t>
  </si>
  <si>
    <t>AGUA SPARKLING DE LIMON 500ML MINALBA</t>
  </si>
  <si>
    <t>JUGO FRICA NARANJA  900 ML</t>
  </si>
  <si>
    <t>JUGO NARANJADA 400ML FRICA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</si>
  <si>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</si>
  <si>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</si>
  <si>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</si>
  <si>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</si>
  <si>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LECHE ENTERA 900ML LOS ANDES</t>
  </si>
  <si>
    <t>LECHE ENTERA 1.5 LT CARABOBO</t>
  </si>
  <si>
    <t>LECHE ENTERA ESTERILIZADA 1LT CARABOBO</t>
  </si>
  <si>
    <t>REFRESCO SABOR A NARA PARCHITA 1.5 LT GOLDEN</t>
  </si>
  <si>
    <t>BEBIDA LACTEA 1.8 LT MALAGUENA</t>
  </si>
  <si>
    <t>COCACOLA 1.25ML VIDRIO VENTA CON BOTELLA.</t>
  </si>
  <si>
    <t>RECARGA COCA COLA 1.25ML</t>
  </si>
  <si>
    <t>OFERTA BIG COLA</t>
  </si>
  <si>
    <t>AGUA SPARKLING DE TORONJA 500ML MINALBA</t>
  </si>
  <si>
    <t>FRESCOLITA 1 LT (COCA COLA)</t>
  </si>
  <si>
    <t>JUGO DE NARANJA-MANGO 1.5 LT YUKERY</t>
  </si>
  <si>
    <t>RECARGA PEPSI COLA 1.25 LT</t>
  </si>
  <si>
    <t>REFRESCO 1LT GOLDEN KOLITA</t>
  </si>
  <si>
    <t>REFRESCO MANZANITA 1.5 LT MARCA PEPSI</t>
  </si>
  <si>
    <t>PEPSI 1.25ML VIDRIO VENTA CON BOTELLA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</si>
  <si>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</si>
  <si>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</si>
  <si>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</si>
  <si>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</si>
  <si>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</si>
  <si>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</si>
  <si>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</si>
  <si>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</si>
  <si>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</si>
  <si>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</si>
  <si>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</si>
  <si>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</si>
  <si>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</si>
  <si>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</si>
  <si>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</si>
  <si>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</si>
  <si>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</si>
  <si>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</si>
  <si>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</si>
  <si>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</si>
  <si>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</si>
  <si>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</si>
  <si>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</si>
  <si>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</si>
  <si>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</si>
  <si>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</si>
  <si>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SECRET DAMA POWDER FRESH 73 GR   BARRA (ORIGINAL)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</si>
  <si>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</si>
  <si>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</si>
  <si>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</si>
  <si>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</si>
  <si>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</si>
  <si>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</si>
  <si>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</si>
  <si>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</si>
  <si>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</si>
  <si>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</si>
  <si>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</si>
  <si>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</si>
  <si>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MASCARILLA KN95 BLANCO X UNIDAD</t>
  </si>
  <si>
    <t>CAFE MOLIDO PREMIUM 250GR  FAMA DE AMERICA</t>
  </si>
  <si>
    <t>CAFE 500GR  FAMA DE AMERICA</t>
  </si>
  <si>
    <t>LECHE CONDENSADA DEMIDESNATADO 395GR. TIROL</t>
  </si>
  <si>
    <t>VELAS AV  EMPAQUE 8UND.</t>
  </si>
  <si>
    <t>LAVAPLATOS LIQ 1 LT LIMON BLANKING</t>
  </si>
  <si>
    <t>AMBIENTADOR RICO AROMA 1 LT BLANKING</t>
  </si>
  <si>
    <t>LAVA ROPA 1 LT BLANKING</t>
  </si>
  <si>
    <t>BLANQUEADOR 1 LT BLANKING</t>
  </si>
  <si>
    <t>CAFE 200 GR LA PROTECTORA</t>
  </si>
  <si>
    <t>CAFE 500 GR LA PROTECTORA</t>
  </si>
  <si>
    <t>KEROSAT 946 ML MULTIUSO</t>
  </si>
  <si>
    <t>RON CACIQUE 0.75 ML</t>
  </si>
  <si>
    <t>RON CACIQUE 500 0.75ML</t>
  </si>
  <si>
    <t>RON LINAJE 0.75 L SANTA TERESA</t>
  </si>
  <si>
    <t>RON GRAN RESERVA 0.75 L</t>
  </si>
  <si>
    <t>RON GRAN RESERVA 1.75 L</t>
  </si>
  <si>
    <t>RON GRAN RESERVA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</si>
  <si>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</si>
  <si>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</si>
  <si>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</si>
  <si>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</si>
  <si>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</si>
  <si>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</si>
  <si>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</si>
  <si>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</si>
  <si>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</si>
  <si>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</si>
  <si>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</si>
  <si>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</si>
  <si>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</si>
  <si>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</si>
  <si>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</si>
  <si>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</si>
  <si>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</si>
  <si>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</si>
  <si>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</si>
  <si>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</si>
  <si>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</si>
  <si>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</si>
  <si>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</si>
  <si>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</si>
  <si>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RUM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</si>
  <si>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</si>
  <si>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</si>
  <si>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</si>
  <si>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</si>
  <si>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</si>
  <si>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</si>
  <si>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</si>
  <si>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</si>
  <si>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</si>
  <si>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</si>
  <si>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</si>
  <si>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</si>
  <si>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</si>
  <si>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</si>
  <si>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</si>
  <si>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</si>
  <si>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</si>
  <si>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</si>
  <si>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</si>
  <si>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</si>
  <si>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</si>
  <si>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</si>
  <si>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</si>
  <si>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</si>
  <si>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</si>
  <si>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</si>
  <si>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</si>
  <si>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</si>
  <si>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</si>
  <si>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</si>
  <si>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</si>
  <si>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</si>
  <si>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</si>
  <si>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FRESA 0.75 L LA ESPAÑOLA</t>
  </si>
  <si>
    <t>SANGRIA DURAZNO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</si>
  <si>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</si>
  <si>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</si>
  <si>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</si>
  <si>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</si>
  <si>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</si>
  <si>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</si>
  <si>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</si>
  <si>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</si>
  <si>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SIDRA ROSADA 0.75 L EL MAYU</t>
  </si>
  <si>
    <t>RON AÑEJO 1.00 LT  CACIQUE</t>
  </si>
  <si>
    <t>RON CACIQUE MONEDA DE ORO 0.700 ML CACIQUE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</si>
  <si>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</si>
  <si>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</si>
  <si>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</si>
  <si>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</si>
  <si>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</si>
  <si>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</si>
  <si>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</si>
  <si>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</si>
  <si>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</si>
  <si>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</si>
  <si>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</si>
  <si>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</si>
  <si>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</si>
  <si>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</si>
  <si>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</si>
  <si>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</si>
  <si>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</si>
  <si>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</si>
  <si>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</si>
  <si>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</si>
  <si>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</si>
  <si>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</si>
  <si>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CAÑA VIEJA</t>
  </si>
  <si>
    <t>BEBIDA ESPIRITUOSA 1.00 L GRANDES LIGAS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</si>
  <si>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</si>
  <si>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</si>
  <si>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</si>
  <si>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</si>
  <si>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</si>
  <si>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</si>
  <si>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</si>
  <si>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</si>
  <si>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</si>
  <si>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CHEVALIER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</si>
  <si>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</si>
  <si>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</si>
  <si>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</si>
  <si>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</si>
  <si>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</si>
  <si>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</si>
  <si>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CLANDESTINO</t>
  </si>
  <si>
    <t>WHISKY 0.70 L ROYAL CLUB</t>
  </si>
  <si>
    <t>WHISKY 0.70 L PRESIDENT</t>
  </si>
  <si>
    <t>WHISKY 0.70 L GRAN LORD</t>
  </si>
  <si>
    <t>WHISKY 0.70 L HUNTER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</si>
  <si>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</si>
  <si>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</si>
  <si>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</si>
  <si>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</si>
  <si>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</si>
  <si>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</si>
  <si>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</si>
  <si>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</si>
  <si>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</si>
  <si>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</si>
  <si>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AGUARDIENTE 1.00 L ARAUCA</t>
  </si>
  <si>
    <t>MICHE ANDINO 1.00 L MOTATAN</t>
  </si>
  <si>
    <t>AGUARDIENTE 1.75 L SAN THOME</t>
  </si>
  <si>
    <t>MICHE ANDINO 0.70 L NEVADO</t>
  </si>
  <si>
    <t>AGUARDIENTE 1.00 L BLANCO ALAMBIQUE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</si>
  <si>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</si>
  <si>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</si>
  <si>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</si>
  <si>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</si>
  <si>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</si>
  <si>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</si>
  <si>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</si>
  <si>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</si>
  <si>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ICE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</si>
  <si>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</si>
  <si>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</si>
  <si>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</si>
  <si>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</si>
  <si>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</si>
  <si>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</si>
  <si>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AGUARDIENTE 1.00 L SAN THOME</t>
  </si>
  <si>
    <t>RON GOLD SUPERIOR 0.70LT CARIBU</t>
  </si>
  <si>
    <t>CERVEZA ICE LATA 0.295 L POLAR</t>
  </si>
  <si>
    <t>VODKA 0.70 L BLUE ICE</t>
  </si>
  <si>
    <t>VODKA MANDARINA 0.70 L EXOTIC DRINK</t>
  </si>
  <si>
    <t>VODKA MANGO 0.70 L EXOTIC DRINK</t>
  </si>
  <si>
    <t>VODKA COCO 0.70L BAJO CERO</t>
  </si>
  <si>
    <t>VODKA FRESA 0.70 L BAJO CERO</t>
  </si>
  <si>
    <t>VODKA LIMON 0.70 L BAJO CERO</t>
  </si>
  <si>
    <t>VODKA BANANA 0.70 L BAJO CERO</t>
  </si>
  <si>
    <t>RON AÑEJO 0.70 L BARRICA</t>
  </si>
  <si>
    <t>RON 1.00 L HATO VIEJO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</si>
  <si>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</si>
  <si>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</si>
  <si>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</si>
  <si>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</si>
  <si>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</si>
  <si>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RON 6 ANTIGUO 0.70 L BODEGA 1800</t>
  </si>
  <si>
    <t>RON 8 ANTIGUO 0.70 L BODEGA 1800</t>
  </si>
  <si>
    <t>RON 12 MILLENNIUM 0.70 L BODEGA 1800</t>
  </si>
  <si>
    <t>VODKA FRESA CHOCOLATE 0.70 L RELATIVE</t>
  </si>
  <si>
    <t>GINEBRA 0.75 L CITRUS</t>
  </si>
  <si>
    <t>VODKA GUARANA 0.70 L ZEPPELIN</t>
  </si>
  <si>
    <t>AGUARDIENTE 0.70 L SANTA CLARA</t>
  </si>
  <si>
    <t>VODKA 0.75 L CITRUS</t>
  </si>
  <si>
    <t>GINEBRA 0.70 L WELLINGTON</t>
  </si>
  <si>
    <t>GINEBRA 1.75 L TRAGOS</t>
  </si>
  <si>
    <t>VODKA MANDARIN 0.75 L STANISLAFF</t>
  </si>
  <si>
    <t>CERVEZA 300 ML ZULIA</t>
  </si>
  <si>
    <t>CERVEZA ICE 355 ML TIPO PILSEN POLAR</t>
  </si>
  <si>
    <t>CERVEZA LIGHT 295 ML LATA REGIONAL</t>
  </si>
  <si>
    <t>CERVEZA COORS LIGHT 236ML</t>
  </si>
  <si>
    <t>CERVEZA BUDWEISER 269ML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</si>
  <si>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</si>
  <si>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</si>
  <si>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</si>
  <si>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</si>
  <si>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</si>
  <si>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</si>
  <si>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</si>
  <si>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</si>
  <si>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</si>
  <si>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</si>
  <si>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</si>
  <si>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LICOR BLUE CURACAO 0.70 LT DE KUYPER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</si>
  <si>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</si>
  <si>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</si>
  <si>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</si>
  <si>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</si>
  <si>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</si>
  <si>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</si>
  <si>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</si>
  <si>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</si>
  <si>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</si>
  <si>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</si>
  <si>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GRANTS TRIPLE WOOD 8 AÑOS 0.75 L</t>
  </si>
  <si>
    <t>WHISKY WINNER 0.70 L</t>
  </si>
  <si>
    <t>WHISKY OLD LABEL 0.70 L</t>
  </si>
  <si>
    <t>WHISKY CLAN MAC GREGOR 0.70 L</t>
  </si>
  <si>
    <t>MARTINI BIANCO 0.75 LT</t>
  </si>
  <si>
    <t>MARTINI ROSSO 0.75 LT</t>
  </si>
  <si>
    <t>CERVEZA 222 ML RET ZULIA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</si>
  <si>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</si>
  <si>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</si>
  <si>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</si>
  <si>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</si>
  <si>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</si>
  <si>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A BASE DE RON MAGISTRAL 0.70LTS</t>
  </si>
  <si>
    <t>VENTARRON LICOR SECO 1LTS</t>
  </si>
  <si>
    <t>B.E.S EL GUACHARO BLANCO 1LT</t>
  </si>
  <si>
    <t>VODKA GLACIAL XTREME 0.70LTS</t>
  </si>
  <si>
    <t>LICOR SECO 1LTS DOBLE BLANCO</t>
  </si>
  <si>
    <t>RON SANTA MARTA 0.70LTS</t>
  </si>
  <si>
    <t>SANGRIA 1.75 LT MALAGUEÑA GRECO</t>
  </si>
  <si>
    <t>CERVEZA IPA NR 300 ML SOLERA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</si>
  <si>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</si>
  <si>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</si>
  <si>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</si>
  <si>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</si>
  <si>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</si>
  <si>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</si>
  <si>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</si>
  <si>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</si>
  <si>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</si>
  <si>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</si>
  <si>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</si>
  <si>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</si>
  <si>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</si>
  <si>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</si>
  <si>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</si>
  <si>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</si>
  <si>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</si>
  <si>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</si>
  <si>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</si>
  <si>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</si>
  <si>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CRISTALIZADO</t>
  </si>
  <si>
    <t>SANGRIA 1.5 LT DORADA SEVILLANA</t>
  </si>
  <si>
    <t>VODKA 0.70 LT WIMBLEDON</t>
  </si>
  <si>
    <t>LICOR SECO 1 LT ORIENTAL ROJO EL RETRUCO</t>
  </si>
  <si>
    <t>LICOR SECO 1 LT ORIENTAL BLANCO EL RETRUCO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</si>
  <si>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</si>
  <si>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</si>
  <si>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</si>
  <si>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</si>
  <si>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</si>
  <si>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</si>
  <si>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</si>
  <si>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</si>
  <si>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</si>
  <si>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</si>
  <si>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MARQUES 0.75 LT DE GRINON</t>
  </si>
  <si>
    <t>COCUY 1 LT 40° LEAL</t>
  </si>
  <si>
    <t>RON DIPLOMATICO 0.70 LT PLANAS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</si>
  <si>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</si>
  <si>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</si>
  <si>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</si>
  <si>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</si>
  <si>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</si>
  <si>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</si>
  <si>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SANGRIA BLANCO 1.75LT CAROREÑA</t>
  </si>
  <si>
    <t>LICOR DE CANELA 0.70 LT LIDER</t>
  </si>
  <si>
    <t>RUMBA FLORIDA 0.70 LT</t>
  </si>
  <si>
    <t>ANIS EL PILAR 1 LT</t>
  </si>
  <si>
    <t>RUMBA FLORIDA 1 LT</t>
  </si>
  <si>
    <t>AGUARDIENTE ARAUCA 0.70 ML</t>
  </si>
  <si>
    <t>COMBO DIA DEL PADRE # 3 MODELO   AÑO 2022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</si>
  <si>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</si>
  <si>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</si>
  <si>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</si>
  <si>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</si>
  <si>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</si>
  <si>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</si>
  <si>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VODKA 0.700 LT LIVERPOOL</t>
  </si>
  <si>
    <t>WHISKI SIR XPECIAL + SODA (2)</t>
  </si>
  <si>
    <t>ANIS 0.70 LT  EL PILAR</t>
  </si>
  <si>
    <t>AGUARDIENTE COPLERO 1 LT  EL COPLERO</t>
  </si>
  <si>
    <t>LICOR SECO COQUITO 0.700 LTS</t>
  </si>
  <si>
    <t>SANGRIA ROSADA 1.75ML CAROREÑA</t>
  </si>
  <si>
    <t>AGDTE COCUY LEAL 0.7 LT MADURADO 40 GRADO</t>
  </si>
  <si>
    <t>FOSFOROS REFUEGO CAJA PEQUEÑA</t>
  </si>
  <si>
    <t>B.E.S GUACHARO BLANCO 0.70 LT</t>
  </si>
  <si>
    <t>TABACO DETALLADA LA ESMERALDA</t>
  </si>
  <si>
    <t>OLD PARR 0.750</t>
  </si>
  <si>
    <t>BUCHANANS DE LUXE 0.375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</si>
  <si>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</si>
  <si>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</si>
  <si>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</si>
  <si>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</si>
  <si>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</si>
  <si>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ANISADO VALLENATO 0.70L SABOR TRADICIONAL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</si>
  <si>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</si>
  <si>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</si>
  <si>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</si>
  <si>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</si>
  <si>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</si>
  <si>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</si>
  <si>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</si>
  <si>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</si>
  <si>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</si>
  <si>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</si>
  <si>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</si>
  <si>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</si>
  <si>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EL CANTOR DE TREINTA BEBIDA ESPIRITUOSA 1L</t>
  </si>
  <si>
    <t>AGUARDIENTE COCUY  EL JIRAJARA 1L</t>
  </si>
  <si>
    <t>DUGGANS LICOR SECO (WHISKY) 0.70 LT</t>
  </si>
  <si>
    <t>TOP  ENERGY NRG</t>
  </si>
  <si>
    <t>VINO CARTACHO TINTO NATURAL DE UVAS 0.70 LTS</t>
  </si>
  <si>
    <t>BLANCO UNO DORADO BEBIDA ESPIRITUOSA SECA 1.75 LT</t>
  </si>
  <si>
    <t>CHIMO 19 GR EL CORCEL</t>
  </si>
  <si>
    <t>LICOR ESPECIAL 0.70 LT DON SIMON</t>
  </si>
  <si>
    <t>RON 1 LT CACIQUE MONEDA DE ORO</t>
  </si>
  <si>
    <t>SANGRIA ROSADA 1.75 LT ROSE CARTACHO</t>
  </si>
  <si>
    <t>SANGRIA TINTO 1.75 LT CARTACHO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</si>
  <si>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</si>
  <si>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</si>
  <si>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</si>
  <si>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</si>
  <si>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</si>
  <si>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LICOR SECO TRIPLE FILTRADO 1 LT LA FLORIDA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</si>
  <si>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</si>
  <si>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</si>
  <si>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</si>
  <si>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</si>
  <si>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</si>
  <si>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</si>
  <si>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SANGRIA 1LT CARTACHO</t>
  </si>
  <si>
    <t>LICOR DE WHISKY 0.70LT CITY CLUB</t>
  </si>
  <si>
    <t>TABACO REINA YARA UND</t>
  </si>
  <si>
    <t>TABACO DETALLADO DON PAQUITO</t>
  </si>
  <si>
    <t>LICOR WHISKY 1LT GRAN LORD.</t>
  </si>
  <si>
    <t>RON BLANCO TWIST COCO 0.70LT CARIBU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</si>
  <si>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</si>
  <si>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</si>
  <si>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</si>
  <si>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</si>
  <si>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</si>
  <si>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0.35.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</si>
  <si>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</si>
  <si>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</si>
  <si>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</si>
  <si>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</si>
  <si>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</si>
  <si>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TABACO ELAUTERIO X UND.   EL VIEJO</t>
  </si>
  <si>
    <t>PROMO 1 ANIS BANDERA + 1 GATORADE</t>
  </si>
  <si>
    <t>TINTO DE VERANO DON SIMON 1.5ML</t>
  </si>
  <si>
    <t>CERVEZA CORONA EXTRA 355ML</t>
  </si>
  <si>
    <t>BLACK LABEL 12 AÑOS 750ML</t>
  </si>
  <si>
    <t>REGIONAL LIGHT 222 ML RETORNABLE</t>
  </si>
  <si>
    <t>RON GRAN RESERVA 0.700 ML SANTA TERESA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</si>
  <si>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</si>
  <si>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</si>
  <si>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</si>
  <si>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</si>
  <si>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</si>
  <si>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</si>
  <si>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</si>
  <si>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</si>
  <si>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DOBLON ORO 1 LT LA ONZA</t>
  </si>
  <si>
    <t>VACIO DE CERVEZA CON BOTELLA (POLAR)</t>
  </si>
  <si>
    <t>RON CACIQUE AÑEJO 0.75LT GOLDEN</t>
  </si>
  <si>
    <t>RON EXTRA AÑEJO CACIQUE 500 GOLDEN 0.75 LT</t>
  </si>
  <si>
    <t>LICOR SECO C/SABOR A RON 1LT KUAIMA</t>
  </si>
  <si>
    <t>RON AÑEJO CALAZAN SPECIAL 0.70 LT</t>
  </si>
  <si>
    <t>WHISKY BLACK &amp; WHITE 0.750ML</t>
  </si>
  <si>
    <t>ANIS 1 LT EL PIACHE</t>
  </si>
  <si>
    <t>VINO TTO MISIONES DE RENGO CAB SAUV 0.1875L</t>
  </si>
  <si>
    <t>VINO TTO MISIONES DE RENGO CAB SAUV 0.750L</t>
  </si>
  <si>
    <t>VINO TINTO ROSARIO CAB SAUV 0.750L</t>
  </si>
  <si>
    <t>VINO BLANCO ROSARIO SAUVIGNON BLANC 0.750L</t>
  </si>
  <si>
    <t>CERVEZA DESECHABLE 250ML ZULIA</t>
  </si>
  <si>
    <t>SANGRIA 1.5 LT DON SIMON</t>
  </si>
  <si>
    <t>ANIS 1 LT IBIZA</t>
  </si>
  <si>
    <t>COMBO N14 DE LICORERIA</t>
  </si>
  <si>
    <t>B.E.S BLANCO UNO DORADO 1LT</t>
  </si>
  <si>
    <t>COMBO N15 DE LICORERIA</t>
  </si>
  <si>
    <t>LICOR SECO A BASE DE RON 1LT TUCACAS</t>
  </si>
  <si>
    <t>VINO 0.750 LT CABERNET SAUVIGNON PASO GRANDE</t>
  </si>
  <si>
    <t>VINO 0.750 LT CAMERNERE PASO GRANDE</t>
  </si>
  <si>
    <t>VINO 0.750 LT MERLOT PASO GRANDE</t>
  </si>
  <si>
    <t>VINO 0.750 LT SAUVIGNON BLANC PASO GRANDE</t>
  </si>
  <si>
    <t>VINO 0.750 LT ROSE PASO GRANDE</t>
  </si>
  <si>
    <t>CINCO ESTRELLAS 0.70 EL FIVERSTAR EDICION DE ORO</t>
  </si>
  <si>
    <t>B.E.S 1 LT CENTAURO</t>
  </si>
  <si>
    <t>BOTELLA (VACIO) POLAR</t>
  </si>
  <si>
    <t>WHISKY MANAGER"S  DE 1LT</t>
  </si>
  <si>
    <t>VODKA BAJO CERO 0.700 LT MANZANA</t>
  </si>
  <si>
    <t>VINO ESPUMANTE 0.750 ML VIUDE DENISE</t>
  </si>
  <si>
    <t>VINO FRIZZANTE MANZANA  0.750 ML TENTACION</t>
  </si>
  <si>
    <t>COMBO N17 DE LICORERIA</t>
  </si>
  <si>
    <t>RON 1 LT RUMBARON</t>
  </si>
  <si>
    <t>RON AÑEJO 1 LT CACIQUE</t>
  </si>
  <si>
    <t>COMBO N18 DE LICORES</t>
  </si>
  <si>
    <t>CERVEZA LAGER 355ML  MODELO</t>
  </si>
  <si>
    <t>DISFRUTA CADA OCASION (LINAJE 0.70LT &amp; GRAN RESERVA 0.70)</t>
  </si>
  <si>
    <t>SOLERA KRIEK 222ML EDICION ESPECIAL</t>
  </si>
  <si>
    <t>SOLERA IPA 222ML EDICION ESPECIAL</t>
  </si>
  <si>
    <t>SANGRIA CAROREÑA 222 ML VERANO (POLAR)</t>
  </si>
  <si>
    <t>SOLERA MARZEN 222ML EDICION ESPECIAL</t>
  </si>
  <si>
    <t>CERVEZA CORONITA EXTRA FINA 207 ML UND</t>
  </si>
  <si>
    <t>CERVEZA LATA 355 ML PILSEN (POLAR)</t>
  </si>
  <si>
    <t>VODKA GUARANA 0.250 L BREEZE ICE</t>
  </si>
  <si>
    <t>CERVEZA 355 ML LATA LIGHT POLAR</t>
  </si>
  <si>
    <t>RON CARIBU GOLD 40G.L SUPERIOR</t>
  </si>
  <si>
    <t>SOLERA PREMIUM 222 ML RESERVA EDICION ESPECIAL</t>
  </si>
  <si>
    <t>CERVEZA MORENA 222 ML ( RET) REGIONAL</t>
  </si>
  <si>
    <t>PAPEL SUTIL CLASSIC 200 HOJAS SUTIL</t>
  </si>
  <si>
    <t>COMBO PASTELITO ANDINO</t>
  </si>
  <si>
    <t>CARNE DE HAMBURGUESA KG</t>
  </si>
  <si>
    <t>DELIVERY RUTA 1</t>
  </si>
  <si>
    <t>DELIVERY RUTA 2</t>
  </si>
  <si>
    <t>DELIVERY RUTA 3</t>
  </si>
  <si>
    <t>DELIVERY RUTA 4</t>
  </si>
  <si>
    <t>DELIVERY RUTA 5</t>
  </si>
  <si>
    <t>CARNE DE HAMBURGUESA 100 GR UND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</si>
  <si>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</si>
  <si>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</si>
  <si>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</si>
  <si>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</si>
  <si>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</si>
  <si>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</si>
  <si>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</si>
  <si>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</si>
  <si>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</si>
  <si>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</si>
  <si>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</si>
  <si>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</si>
  <si>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</si>
  <si>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</si>
  <si>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</si>
  <si>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</si>
  <si>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</si>
  <si>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LIMPIADOR ANTIBACTERIAL LAVANDA 940 ML FIT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</si>
  <si>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</si>
  <si>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</si>
  <si>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</si>
  <si>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</si>
  <si>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</si>
  <si>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DESENGRASANTE MULTISUPERFICIE 1 LT FIT</t>
  </si>
  <si>
    <t>CLORO MAXIMA BLANCURA 1 LT FAVEX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</si>
  <si>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</si>
  <si>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</si>
  <si>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</si>
  <si>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</si>
  <si>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</si>
  <si>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</si>
  <si>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</si>
  <si>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</si>
  <si>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</si>
  <si>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</si>
  <si>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</si>
  <si>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</si>
  <si>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</si>
  <si>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</si>
  <si>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MATA VOLADORES ACCION FULMINANTE 360 C FLYTOX</t>
  </si>
  <si>
    <t>APRESTO ORIGINAL 360 C FAVOR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</si>
  <si>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</si>
  <si>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</si>
  <si>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</si>
  <si>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</si>
  <si>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</si>
  <si>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DESTAPADOR DE CAÑERIAS 1 LT DIABLO ROJO LIQ</t>
  </si>
  <si>
    <t>SUAVIZANTE 900 CC CLIC CARICIAS DE PRIMAVERA</t>
  </si>
  <si>
    <t>ESCOBA BROOM VASSOUSA LIMPIA SOL</t>
  </si>
  <si>
    <t>REMOVEDOR DE MANCHAS 1.8 LT VANISH MAX</t>
  </si>
  <si>
    <t>REMOVEDOR DE MANCHAS 1.8 LT VANISH BLANCO TOTAL</t>
  </si>
  <si>
    <t>CEPILLO LAVAR S/ASA INDESSA</t>
  </si>
  <si>
    <t>CEPILLO SUP. BICOLOR CON PALO INDESSA</t>
  </si>
  <si>
    <t>LIMPIADOR DE POCETAS 1 LT MAS</t>
  </si>
  <si>
    <t>LIMPIADOR DE POCETAS 360 ML MAS</t>
  </si>
  <si>
    <t>CEPILLO LAVAR PLANCHITA INDESSA</t>
  </si>
  <si>
    <t>CEPILLO SUP. BLANCO/ NEGRO  CON PALO INDESSA</t>
  </si>
  <si>
    <t>CEPILLO POPULAR C/PALO INDESSA</t>
  </si>
  <si>
    <t>CEPILLO ZAPATO INDESSA</t>
  </si>
  <si>
    <t>CEPILLO TIPO FLORIDA C/P INDESSA</t>
  </si>
  <si>
    <t>CEPILLO TIPO ARAUCA INDESSA CON PALO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</si>
  <si>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</si>
  <si>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</si>
  <si>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</si>
  <si>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</si>
  <si>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</si>
  <si>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GRANDE C/P INDESSA</t>
  </si>
  <si>
    <t>PALA PLASTICA PEQUEÑA INDESSA</t>
  </si>
  <si>
    <t>HARAGAN DE PLASTICO SUPER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</si>
  <si>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</si>
  <si>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</si>
  <si>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</si>
  <si>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</si>
  <si>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</si>
  <si>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</si>
  <si>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LAVAPLATOS 1.2 LAS LLAVES CREMA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</si>
  <si>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</si>
  <si>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</si>
  <si>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</si>
  <si>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</si>
  <si>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</si>
  <si>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</si>
  <si>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</si>
  <si>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</si>
  <si>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ESPIRALES ANTIZANCUDOS 10 UNID MOSKITOX</t>
  </si>
  <si>
    <t>AROMA AMBIENTAL SUPER CONCENTRADO CARRO NUEVO 40ML SQ</t>
  </si>
  <si>
    <t>AROMA AMBIENTAL SUPER CONCENTRADO UVA 40ML SQ</t>
  </si>
  <si>
    <t>AROMA AMBIENTAL SUPER CONCENTRAD.PIÑA COLADA 40ML SQ</t>
  </si>
  <si>
    <t>AROMA AMBIENTAL SUPER CONCENTRADA FRESA 40ML SQ</t>
  </si>
  <si>
    <t>PAÑITOS ABSORBENTE MULTIUSO  3PCS  GERMAN-STYLE CLOTH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</si>
  <si>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</si>
  <si>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</si>
  <si>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</si>
  <si>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</si>
  <si>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</si>
  <si>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</si>
  <si>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LIMPIADOR ANTIBACTERIAL BEBE TERNURA 940 ML FIT</t>
  </si>
  <si>
    <t>DETERGENTE LIQUIDO ROPA OSCURA 500 ML WOOLITE</t>
  </si>
  <si>
    <t>LAVAPLATOS MULTIUSO EN CREMA 600 GR AXION</t>
  </si>
  <si>
    <t>CEPILLO BARRER CARONI CON PALO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</si>
  <si>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</si>
  <si>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</si>
  <si>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</si>
  <si>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</si>
  <si>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</si>
  <si>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</si>
  <si>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</si>
  <si>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</si>
  <si>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</si>
  <si>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SUAVISANTE BEBE 1 LT DARI CLEAN</t>
  </si>
  <si>
    <t>DESINFECTANTE LAVANDA 1 LT DARI CLEAN</t>
  </si>
  <si>
    <t>SUAVIZANTE FLORAL 1 LT DARI CLEAN</t>
  </si>
  <si>
    <t>DESINFECTANTE FLORAL 1 LT DARI CLEAN</t>
  </si>
  <si>
    <t>DESINFECTANTE CHERRY 1 LT DARI CLEAN</t>
  </si>
  <si>
    <t>DESINFECTANTE LIMON 1 LT DARI CLEAN</t>
  </si>
  <si>
    <t>DESINFECTANTE BEBE 1 LT DARI CLEAN</t>
  </si>
  <si>
    <t>CERA PARA PISO VERDE 1 LT DARI CLEAN</t>
  </si>
  <si>
    <t>SUAVIZANTE LAVANDA 1 LT DARI CLEAN</t>
  </si>
  <si>
    <t>RAID MAX MATA CUCARACHAS Y CHIRIPAS 235ML JOHNSON</t>
  </si>
  <si>
    <t>MULTI DESMANCHADOR 900 CC RYDER FLORAL</t>
  </si>
  <si>
    <t>DESTAPADOR DE CAÑERIAS 300 GR DIABLO ROJO</t>
  </si>
  <si>
    <t>ACONDICIONADOR DE FIBRA 1.2 L  CLIC CARICIAS DE PRIMAVERA</t>
  </si>
  <si>
    <t>BLANQUEADOR LIQUIDO 1 LT LA PERLA</t>
  </si>
  <si>
    <t>DESENGRASANTE 830 CC FRESCOR FLORAL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</si>
  <si>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</si>
  <si>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</si>
  <si>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</si>
  <si>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</si>
  <si>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</si>
  <si>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</si>
  <si>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</si>
  <si>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</si>
  <si>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</si>
  <si>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</si>
  <si>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</si>
  <si>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</si>
  <si>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</si>
  <si>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</si>
  <si>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</si>
  <si>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</si>
  <si>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</si>
  <si>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</si>
  <si>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</si>
  <si>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</si>
  <si>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</si>
  <si>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</si>
  <si>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</si>
  <si>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</si>
  <si>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</si>
  <si>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</si>
  <si>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</si>
  <si>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</si>
  <si>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</si>
  <si>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</si>
  <si>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</si>
  <si>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</si>
  <si>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</si>
  <si>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</si>
  <si>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</si>
  <si>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</si>
  <si>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</si>
  <si>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</si>
  <si>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</si>
  <si>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</si>
  <si>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LAVAPLATOS LIQUIDO 3.78 LT MR BLANCO</t>
  </si>
  <si>
    <t>DETERGENTE PARA VAJILLAS 700 ML LIMON QUIMEX</t>
  </si>
  <si>
    <t>CLOROGEL 1 LT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</si>
  <si>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</si>
  <si>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</si>
  <si>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</si>
  <si>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</si>
  <si>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</si>
  <si>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</si>
  <si>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</si>
  <si>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</si>
  <si>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</si>
  <si>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</si>
  <si>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AMBIENTADOR TODO USO PINO 1LT QUIMEX</t>
  </si>
  <si>
    <t>AMBIENTADOR TODO USO CEREZA 1LT QUIMEX</t>
  </si>
  <si>
    <t>CEPILLO DE BARRER PRIMAVERA CEPIPLAST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</si>
  <si>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</si>
  <si>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</si>
  <si>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</si>
  <si>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</si>
  <si>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</si>
  <si>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</si>
  <si>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</si>
  <si>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</si>
  <si>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</si>
  <si>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</si>
  <si>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</si>
  <si>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AROMATERAPIA DE LIMON 828ML</t>
  </si>
  <si>
    <t>ESPONJA JABONOSA LUSTRILLO</t>
  </si>
  <si>
    <t>MISTOLIN FRAGANCIA BEBE 828ML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</si>
  <si>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</si>
  <si>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</si>
  <si>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</si>
  <si>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</si>
  <si>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</si>
  <si>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</si>
  <si>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</si>
  <si>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</si>
  <si>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</si>
  <si>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</si>
  <si>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</si>
  <si>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</si>
  <si>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</si>
  <si>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</si>
  <si>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</si>
  <si>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</si>
  <si>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</si>
  <si>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</si>
  <si>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</si>
  <si>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</si>
  <si>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CLORO FRAGANCIA LIMON 1 LITRO NEVEX</t>
  </si>
  <si>
    <t>CLORO ULTRA BEBE 1L NEVEX</t>
  </si>
  <si>
    <t>MISTOLIN AROMATERAPIA NARANJA 828ML</t>
  </si>
  <si>
    <t>AGENTE LIMPIADOR 1 KG MULTIUSO BIOTACH</t>
  </si>
  <si>
    <t>BLANQUEADOR CON CLORO TERSA</t>
  </si>
  <si>
    <t>ESPONJA DE FIBRA 5PCS MAGIC CLEAN</t>
  </si>
  <si>
    <t>ESPONJA DE LIMPIEZA FIBRA 4PCS COLORES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</si>
  <si>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</si>
  <si>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</si>
  <si>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</si>
  <si>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</si>
  <si>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</si>
  <si>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</si>
  <si>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</si>
  <si>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</si>
  <si>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</si>
  <si>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</si>
  <si>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</si>
  <si>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</si>
  <si>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</si>
  <si>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</si>
  <si>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</si>
  <si>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</si>
  <si>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</si>
  <si>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</si>
  <si>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</si>
  <si>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</si>
  <si>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</si>
  <si>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</si>
  <si>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</si>
  <si>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</si>
  <si>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</si>
  <si>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</si>
  <si>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</si>
  <si>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</si>
  <si>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</si>
  <si>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</si>
  <si>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</si>
  <si>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</si>
  <si>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</si>
  <si>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DETERGENTE LIQ. ROPA DELI 510CC LAS LLAVES</t>
  </si>
  <si>
    <t>BOLSAS PARA BASURA DETALLADA(PRODUCCION)</t>
  </si>
  <si>
    <t>CREMA DE ZAPATOS 30G NEGRO/MARRON CHEERY</t>
  </si>
  <si>
    <t>AXION MULTIUSO EN POLVO 1KG</t>
  </si>
  <si>
    <t>CLORO LIMP JABONOSO 1000ML</t>
  </si>
  <si>
    <t>DESMANCHADOR 1 LT ESENCIAS HERBALES TIM</t>
  </si>
  <si>
    <t>ESPONJA DOBLE USO FORTUNNE</t>
  </si>
  <si>
    <t>(ORIGINAL) 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</si>
  <si>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</si>
  <si>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</si>
  <si>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</si>
  <si>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</si>
  <si>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</si>
  <si>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</si>
  <si>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</si>
  <si>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</si>
  <si>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</si>
  <si>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POWDER 5GR MATA CUCARACHA     GREEN TREE</t>
  </si>
  <si>
    <t>ESPONJA  BAIXIANG COLORES 4UNIDADES  HYUN</t>
  </si>
  <si>
    <t>AXION LAVAPLATO EN CREMA 150GR     AXION</t>
  </si>
  <si>
    <t>CREMA DE ZAPATO MARRON / NEGRA 40ML CHEERY</t>
  </si>
  <si>
    <t>ACESS DETERGENTE  EN POLVO 900GR    MATIC ACESS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</si>
  <si>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</si>
  <si>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</si>
  <si>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</si>
  <si>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</si>
  <si>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</si>
  <si>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</si>
  <si>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</si>
  <si>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</si>
  <si>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</si>
  <si>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</si>
  <si>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</si>
  <si>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</si>
  <si>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DESMANCHADOR ROPA COLOR 1.8LT LAVALIN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</si>
  <si>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</si>
  <si>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</si>
  <si>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</si>
  <si>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</si>
  <si>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</si>
  <si>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</si>
  <si>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</si>
  <si>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</si>
  <si>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</si>
  <si>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</si>
  <si>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</si>
  <si>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</si>
  <si>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(ORIGINAL) ACE BLANCO DIAMANTE 1KG P&amp;G</t>
  </si>
  <si>
    <t>JABON 1.2 KG  MULTIUSOS MAESTRO LIMPIO</t>
  </si>
  <si>
    <t>DESMANCHADOR TODO COLOR 1LT TAPA AMARILLA</t>
  </si>
  <si>
    <t>DESGRASADOR CONCENTRADO + CLORITO</t>
  </si>
  <si>
    <t>MULTIUSO BACTERICIDA + LEJIA JABONOSA</t>
  </si>
  <si>
    <t>DETERGENTE LIQUIDO ORIGINAL+CLORITO</t>
  </si>
  <si>
    <t>DETERGENTE EN POLVO TITAN + CLORITO LAVALIN</t>
  </si>
  <si>
    <t>SUAVIZANTE +LEJIA JABONOSA TAPA AMARILLA</t>
  </si>
  <si>
    <t>TODO COLOR + LEJIA JABONOSA</t>
  </si>
  <si>
    <t>DESENGRASANTE USO INTERNO 1LT</t>
  </si>
  <si>
    <t>DESGRASADOR EN CREMA +LEJIA JABONOSA</t>
  </si>
  <si>
    <t>LAVAPLATOS EN CREMA 425GR NARANJA  CADI</t>
  </si>
  <si>
    <t>LAVAPLATO EN CREMA 425GR  LIMON  CADI</t>
  </si>
  <si>
    <t>LEJIA HOGAR 1 LT LAVAN SAN</t>
  </si>
  <si>
    <t>COMBO PATITO FAMILIAR DETERG 1.6KG/+1 D 150GR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</si>
  <si>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</si>
  <si>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</si>
  <si>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</si>
  <si>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</si>
  <si>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</si>
  <si>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</si>
  <si>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</si>
  <si>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MR. MUSCULO VERDE ANTIGRASA 500ML JOHNSON</t>
  </si>
  <si>
    <t>SUAVISANTE  DE TELAS 430ML VAINILLA  SUAVITEL</t>
  </si>
  <si>
    <t>DESINFECTANTE MR MUSCULO FLORAL 900ML JOHNSON</t>
  </si>
  <si>
    <t>DESINFECTANTE MR MUSCULO LAVANDA 900ML JOHNSON</t>
  </si>
  <si>
    <t>SUAVISANTE  430ML  FRESCA PRIMAVERA  SUAVITEL</t>
  </si>
  <si>
    <t>DESENGRASANTE MULTISUPERFICIE 500ML AJAX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</si>
  <si>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</si>
  <si>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</si>
  <si>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</si>
  <si>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</si>
  <si>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</si>
  <si>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</si>
  <si>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</si>
  <si>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</si>
  <si>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</si>
  <si>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</si>
  <si>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</si>
  <si>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</si>
  <si>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</si>
  <si>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</si>
  <si>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</si>
  <si>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</si>
  <si>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</si>
  <si>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</si>
  <si>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</si>
  <si>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</si>
  <si>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ESPONJA  VERDE  DOBLE  USO T&amp;W</t>
  </si>
  <si>
    <t>CERA NEUTRA 1LT TAPA AMARILLA</t>
  </si>
  <si>
    <t>COMBO DETERGENTE ACCE 400GR + AICE DE 400GR</t>
  </si>
  <si>
    <t>DETERGENTE EN POLVO 400GR   AICE</t>
  </si>
  <si>
    <t>LIMPIA HORNOS EN PASTA 265GR OSIREX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</si>
  <si>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</si>
  <si>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</si>
  <si>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</si>
  <si>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</si>
  <si>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</si>
  <si>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</si>
  <si>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</si>
  <si>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</si>
  <si>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</si>
  <si>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</si>
  <si>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LLAVES.</t>
  </si>
  <si>
    <t>BRISOL LIQUIDO 1LT MULTIUSO</t>
  </si>
  <si>
    <t>LIMPIADOR EN POLVO ABRASIVO 450 GR SUPREMO</t>
  </si>
  <si>
    <t>ETIQ/ADHESIVA NO+KITOS REPELENTES  INSECTOS 6UNID</t>
  </si>
  <si>
    <t>COMBO SANDWICH</t>
  </si>
  <si>
    <t>DETERGENTE SUAVIZANTE ROSA 500GR ALIVE</t>
  </si>
  <si>
    <t>SUAVITEL 200ML  SOBRE VAINILLA       SUAVITEL</t>
  </si>
  <si>
    <t>SUAVITEL 200ML SOBRESFRESCA PRIMAVERA SUAVITEL</t>
  </si>
  <si>
    <t>SUAVITEL  SOBRES180ML AROMA DE SOL  SUAVITEL</t>
  </si>
  <si>
    <t>SUAVITEL FRESA Y CHOCO 200 ML</t>
  </si>
  <si>
    <t>ESPONJA DOBLE USO   SIN MARCA</t>
  </si>
  <si>
    <t>ESPONJA  UNI/  GRUESA     SM</t>
  </si>
  <si>
    <t>SERVILLETA CUADR.HOUSEHOLD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</si>
  <si>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</si>
  <si>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</si>
  <si>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</si>
  <si>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</si>
  <si>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</si>
  <si>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</si>
  <si>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</si>
  <si>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</si>
  <si>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</si>
  <si>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</si>
  <si>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</si>
  <si>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</si>
  <si>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</si>
  <si>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</si>
  <si>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</si>
  <si>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</si>
  <si>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</si>
  <si>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</si>
  <si>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</si>
  <si>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</si>
  <si>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</si>
  <si>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</si>
  <si>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</si>
  <si>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</si>
  <si>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PAÑO EXTRA MULTIUSO 3UNID IZY CLEAN</t>
  </si>
  <si>
    <t>(ORIGINAL) DETERGENTE RINDEX LIMON 400GR</t>
  </si>
  <si>
    <t>ESPONJAS DE ACERO 1UND.  CM</t>
  </si>
  <si>
    <t>BLANQUEADOR 3.785LT OH-LIMPO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</si>
  <si>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</si>
  <si>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</si>
  <si>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</si>
  <si>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</si>
  <si>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</si>
  <si>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</si>
  <si>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</si>
  <si>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</si>
  <si>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</si>
  <si>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</si>
  <si>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</si>
  <si>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</si>
  <si>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</si>
  <si>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LIMPIADOR MAREA CRISTALINA 1 LT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</si>
  <si>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</si>
  <si>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</si>
  <si>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</si>
  <si>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</si>
  <si>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</si>
  <si>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</si>
  <si>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</si>
  <si>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</si>
  <si>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</si>
  <si>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</si>
  <si>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</si>
  <si>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</si>
  <si>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</si>
  <si>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</si>
  <si>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</si>
  <si>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</si>
  <si>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 MUSCULO GLADE FLORAL 500ML JOHNSON</t>
  </si>
  <si>
    <t>MR MUSCULO GLADE CARICIA BEBE 500ML JOHNSON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</si>
  <si>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</si>
  <si>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</si>
  <si>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</si>
  <si>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</si>
  <si>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</si>
  <si>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</si>
  <si>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</si>
  <si>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</si>
  <si>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</si>
  <si>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</si>
  <si>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</si>
  <si>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</si>
  <si>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TRAD FLORAL LAS LLAVES</t>
  </si>
  <si>
    <t>(ORIGINAL) DETERGENTE RINDEX LIMON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</si>
  <si>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</si>
  <si>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</si>
  <si>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</si>
  <si>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</si>
  <si>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</si>
  <si>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</si>
  <si>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</si>
  <si>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</si>
  <si>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</si>
  <si>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</si>
  <si>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</si>
  <si>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</si>
  <si>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</si>
  <si>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</si>
  <si>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</si>
  <si>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</si>
  <si>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LIMPIADOR DE POCETAS 1LT CICLON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</si>
  <si>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</si>
  <si>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</si>
  <si>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</si>
  <si>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</si>
  <si>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LIMPIADOR MAREA CRISTALINA 500ML LAS LLAVES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</si>
  <si>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</si>
  <si>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</si>
  <si>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</si>
  <si>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</si>
  <si>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</si>
  <si>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</si>
  <si>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</si>
  <si>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</si>
  <si>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</si>
  <si>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LAVA VAJILLAS TORONJA 500 ML LIMPIARELA</t>
  </si>
  <si>
    <t>LAVA VAJILLA LIMON 500 ML LIPIARELA</t>
  </si>
  <si>
    <t>LAVA VAJILLA 500 ML MANZANA LIMPIARELA</t>
  </si>
  <si>
    <t>LAVA VAJILLA LIMON 1 LT LIMPIARELA</t>
  </si>
  <si>
    <t>LAVA VAJILLA TORONJA 1 LT LIMPIARELA</t>
  </si>
  <si>
    <t>LAVA VAJILLA MANZANA 1 LT LIMPIARELA</t>
  </si>
  <si>
    <t>DETERGENTE LIQUIDO 1 LT BOWNY LIMPIARELA</t>
  </si>
  <si>
    <t>DETERGENTE LIQUIDO FLORAL 1 LT LIMPIARELA</t>
  </si>
  <si>
    <t>LIMPIADOR BRISA TROPICAL 1 LT LAS LLAVES</t>
  </si>
  <si>
    <t>BOLSA ECOLOGICA 200LT 5 UND ECO</t>
  </si>
  <si>
    <t>LIMPIADOR DE HORNOS CON APLICADOR 250GR  MAS</t>
  </si>
  <si>
    <t>(ORIGINAL) DETERGENTE ARIEL DOBLE PODER 850GR</t>
  </si>
  <si>
    <t>(ORIGINAL) DETERGENTE ARIEL TOQUE DOWNY 750GR</t>
  </si>
  <si>
    <t>(ORIGINAL) DETERGENTE ACE MAXI LIMPIEZA 500GR</t>
  </si>
  <si>
    <t>(ORIGINAL) DETERGENTE ACE MAXI LIMPIEZA  800GR</t>
  </si>
  <si>
    <t>AROMATIZANTE DE AROMA PETALOS LAVANDA  900ML FULY</t>
  </si>
  <si>
    <t>AROMATIZANTE DE AROMA FANTASIA FLORAL  900ML FULY</t>
  </si>
  <si>
    <t>AROMATIZANTE DE AROMA FRESA 900ML FULY</t>
  </si>
  <si>
    <t>AROMATIZ/ANTIBACTERIAL DE AROMA TERNURA DE BEBE 900ML CALIDEX</t>
  </si>
  <si>
    <t>DESINFECTANTE 1 LT GOTAS DE ROCIO CALIDEX</t>
  </si>
  <si>
    <t>DESINFECTANTE 1 LT CHERRY CALIDEX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</si>
  <si>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</si>
  <si>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</si>
  <si>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</si>
  <si>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</si>
  <si>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</si>
  <si>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</si>
  <si>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ENJUAGUE DOWNY OCEANO BREEZE  800ML</t>
  </si>
  <si>
    <t>ENJUAGUE DOWNY SUAVE Y GENTIL 800ML</t>
  </si>
  <si>
    <t>DETERGENTE 900GR FLORAL LAS LLAVES</t>
  </si>
  <si>
    <t>PELICULA PLASTICA TRANSPARENTE ENVOPLAS DIGA 23m</t>
  </si>
  <si>
    <t>ESPONJA JABONOSA  1 UND IZY CLEAN</t>
  </si>
  <si>
    <t>LIMPIA POCETAS 1 LT TAPA AMARILLA</t>
  </si>
  <si>
    <t>SUAVIZANTE BEBE 530ML LAS LLAVES</t>
  </si>
  <si>
    <t>LAVALOZA 720 ML LIQUIDO ARRASA C/ GRASA SUPREMO</t>
  </si>
  <si>
    <t>CEPILLO DE BARRER  ESCOBA GIRASOL</t>
  </si>
  <si>
    <t>LIMPIADOR DE MADERA PRONTO JONHSON 400ML</t>
  </si>
  <si>
    <t>JABON TRADICIONAL 250 G FLORAL LAS LLAVES</t>
  </si>
  <si>
    <t>DETERGENTE 900 GR BEBE LAS LLAVES</t>
  </si>
  <si>
    <t>RAT S BUSTER 100GR PEGA P/RATONES</t>
  </si>
  <si>
    <t>LAVALOZA 400 ML LIQUIDO SUPREMO</t>
  </si>
  <si>
    <t>CEPILLO DE BARRER MARY CON PALO</t>
  </si>
  <si>
    <t>LAVATODO LIMON 500ML SKOON</t>
  </si>
  <si>
    <t>LAVATODO MANDARINA 500ML SKOON</t>
  </si>
  <si>
    <t>JABON EN POLVO 500 GR BEM-TE-VI SURTIDOS</t>
  </si>
  <si>
    <t>DETERGENTE EN POLVO 900 GR LAVANDA ZERO</t>
  </si>
  <si>
    <t>DETERGENTE EN POLVO LIMON 900 GR ZERO</t>
  </si>
  <si>
    <t>DETERGENTE EN POLVO LIMON 900 GR CERO3</t>
  </si>
  <si>
    <t>DETERGENTE 900GR LIMON LAS LLAVES</t>
  </si>
  <si>
    <t>GLADE AEROSOL 235 ML 5 EN 1 CAMPOS DE LAVANDA</t>
  </si>
  <si>
    <t>GLADE AEROSOL 235 ML 5 EN 1 MANZANA Y CANELA</t>
  </si>
  <si>
    <t>DETERGENTE POLVO 400 GR LAVANDA ZERO</t>
  </si>
  <si>
    <t>LAVAPLATOS LIQUIDO FUERZA CITRICA 500 ML LAS LLAVES</t>
  </si>
  <si>
    <t>QUITA GRASA 500 ML ROCIADOR SUPREMO</t>
  </si>
  <si>
    <t>DETERGENTE 400 GR LIMON ZERO</t>
  </si>
  <si>
    <t>LAVAPLATOS EN CREMA AXION LIMON 450G</t>
  </si>
  <si>
    <t>DETERGENTE 400 GR LIMON CERO3</t>
  </si>
  <si>
    <t>DETERGENTE LIQUIDO 1 LT ROPA COLOR UNO</t>
  </si>
  <si>
    <t>DETERGENTE LIQUIDO 1 LT ROPA BLANCA UNO</t>
  </si>
  <si>
    <t>DETERGENTE LIQUIDO 1 LT ROPA NEGRA UNO</t>
  </si>
  <si>
    <t>LAVAPLATOS LIQUIDO 500 ML VERDE UNO</t>
  </si>
  <si>
    <t>LAVAPLATOS LIQUIDO 750 ML VERDE UNO</t>
  </si>
  <si>
    <t>SUAVIZANTE CONCENTRADO PARA ROPA 1 LT LAVANDA UNO</t>
  </si>
  <si>
    <t>SUAVIZANTE CONCENTRADO PARA ROPA 1 LT OCEANO UNO</t>
  </si>
  <si>
    <t>SUAVIZANTE CONCENTRADO PARA ROPA 1 LT ROSAS UNO</t>
  </si>
  <si>
    <t>FABULOSO LIMPIADOR FRESCO AMANECER 1LT (ORIGINAL)</t>
  </si>
  <si>
    <t>DETERGENTE EN POLVO 500 GR LIMON ALIVE</t>
  </si>
  <si>
    <t>GLADE AEROSOL 360 ML LAVANDA</t>
  </si>
  <si>
    <t>RAID MAX 235 ML MATA CUCARACHAS Y CHIRIPAS</t>
  </si>
  <si>
    <t>CEPILLO BARRER CEPIVEN CON PALO</t>
  </si>
  <si>
    <t>JABON EN POLVO 400 GR SURTIDO VALE</t>
  </si>
  <si>
    <t>JABON EN POLVO 900 GR LAVANDA SILVESTRE VALE</t>
  </si>
  <si>
    <t>JABON EN POLVO 900 GR MANZANA CHISPEANTE VALE</t>
  </si>
  <si>
    <t>DETERGENTE 330GR TRAS BY SUPREMO</t>
  </si>
  <si>
    <t>JABON AZUL TRADICIONAL 200GR ZAFIRO</t>
  </si>
  <si>
    <t>JABON POLVO 400 GR DELICADA FRAGANCIA LAVALIN</t>
  </si>
  <si>
    <t>JABON EN POLVO 800 GR DELICADA FRAGANCIA LAVALIN</t>
  </si>
  <si>
    <t>MULTICLEAN CITRICA 900GR POLAR</t>
  </si>
  <si>
    <t>JABON EN POLVO 400 GR MULTIUSO PREMIO</t>
  </si>
  <si>
    <t>JABON DE LAVAR 200GR CARICIA</t>
  </si>
  <si>
    <t>DETERGENTE EN POLVO 780GR TRAS</t>
  </si>
  <si>
    <t>SUAVITEL 200 ML ORQUIDEA LAVANDA</t>
  </si>
  <si>
    <t>SUAVITEL 180 ML LAVANDA</t>
  </si>
  <si>
    <t>LIMPIADOR BOSQUE SERENO 1 LT LAS LLAVES</t>
  </si>
  <si>
    <t>MULTIUSO LIMPIA TODO REPUESTO 500CM MAS</t>
  </si>
  <si>
    <t>CLORO NATURAL 500CC MAS</t>
  </si>
  <si>
    <t>CLORO NATURAL 1000CC MAS</t>
  </si>
  <si>
    <t>LIMPIADOR PROFUNDO BOSQUE DE MANDARINA 830CM MAS</t>
  </si>
  <si>
    <t>LIMPIADOR PROFUNDO BRISA MARINA 830CM MAS</t>
  </si>
  <si>
    <t>LIMPIADOR PROFUNDO FLORES Y FRUTAS 830CM MAS</t>
  </si>
  <si>
    <t>MULTICLEAN CITRICA 400GR POLAR</t>
  </si>
  <si>
    <t>FABULOSO LIMP.500ML FRESCO AMANECER</t>
  </si>
  <si>
    <t>VEL ROSITA DELICADA 450 ML</t>
  </si>
  <si>
    <t>JABON VALE EN POLVO LIMON 900 GR</t>
  </si>
  <si>
    <t>JABON VALE EN POLVO BEBE 900GR</t>
  </si>
  <si>
    <t>DESINFECTANTE 946 ML VARIADO ULTRA OLOR</t>
  </si>
  <si>
    <t>DETERGENTE 2EN1 SUAVIZANTE ULTRASAT</t>
  </si>
  <si>
    <t>ULTRA CLORO 946 ML BLANQUEADOR SATELITE</t>
  </si>
  <si>
    <t>LIMPIA POCETAS MULTIUSO 946 ML SATELITE</t>
  </si>
  <si>
    <t>SUAVITEL TODO EN UNO 180 ML FLOR DE PRIMAVERA</t>
  </si>
  <si>
    <t>SUAVITEL NATURAL ESSENTIALS 180 ML</t>
  </si>
  <si>
    <t>CLORO LAVALIN 1 LT</t>
  </si>
  <si>
    <t>RAID MAX MATA CUCARACHA Y CHIRIPA 360 ML</t>
  </si>
  <si>
    <t>JABON EN POLVO 900 GR VALE PERLAS FLORALES</t>
  </si>
  <si>
    <t>AEROSOL 300 ML VALE 5EN1 PRIMAVERA</t>
  </si>
  <si>
    <t>AEROSOL 300 ML VALE 5EN1 VAINILLA</t>
  </si>
  <si>
    <t>DETERGENTE ABC DURAZNO 800GR SUAVITEL</t>
  </si>
  <si>
    <t>VEL ROSITA 1LT P/ROPA DELICADA</t>
  </si>
  <si>
    <t>JABON SUPREMO MULTIUSO 200 GR LIMON</t>
  </si>
  <si>
    <t>DETERGENTE 1 KG LIMON ALIVE</t>
  </si>
  <si>
    <t>JABON EN BARRA 170 GR LIMON (AV)</t>
  </si>
  <si>
    <t>DETERGENTE 900 GR ANIER SUAVIZANTE</t>
  </si>
  <si>
    <t>CERA CRISTALINA 1 LT VERDE TAPA AMARILLA</t>
  </si>
  <si>
    <t>CERA CRISTALINA 1 LT ROJA TAPA AMARILLA</t>
  </si>
  <si>
    <t>VALE LAVATODO 500 ML LIMON</t>
  </si>
  <si>
    <t>VALE AROMATIZANTE 300 ML ORQUIDEA</t>
  </si>
  <si>
    <t>VALE AROMATIZANTE 300 ML OCEANO</t>
  </si>
  <si>
    <t>JABON EN POLVO 800 GR MULTIUSO PREMIO</t>
  </si>
  <si>
    <t>VALE LIMPIADOR DE VIDRIOS 750 ML</t>
  </si>
  <si>
    <t>SUAVITEL COMPLETE 160 ML LAVANDA TODO EN UNO</t>
  </si>
  <si>
    <t>COMBO DIA DEL AMOR 4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</si>
  <si>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</si>
  <si>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</si>
  <si>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</si>
  <si>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</si>
  <si>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</si>
  <si>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</si>
  <si>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</si>
  <si>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</si>
  <si>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</si>
  <si>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</si>
  <si>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</si>
  <si>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</si>
  <si>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</si>
  <si>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</si>
  <si>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</si>
  <si>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</si>
  <si>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</si>
  <si>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</si>
  <si>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</si>
  <si>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</si>
  <si>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</si>
  <si>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</si>
  <si>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</si>
  <si>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</si>
  <si>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</si>
  <si>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</si>
  <si>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</si>
  <si>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</si>
  <si>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</si>
  <si>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</si>
  <si>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</si>
  <si>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</si>
  <si>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</si>
  <si>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</si>
  <si>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</si>
  <si>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</si>
  <si>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</si>
  <si>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GUISANTE LATA DE 425G SWEET PEAS  GREAT VALUE</t>
  </si>
  <si>
    <t>GUISANTE  GREEN PIGEON PEAS  IBERIA</t>
  </si>
  <si>
    <t>SAL REFINADA 1 KG CELESTIAL (AZUL)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</si>
  <si>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</si>
  <si>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</si>
  <si>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</si>
  <si>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</si>
  <si>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</si>
  <si>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</si>
  <si>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</si>
  <si>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</si>
  <si>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</si>
  <si>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</si>
  <si>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</si>
  <si>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</si>
  <si>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</si>
  <si>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</si>
  <si>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</si>
  <si>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</si>
  <si>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</si>
  <si>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</si>
  <si>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</si>
  <si>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</si>
  <si>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</si>
  <si>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</si>
  <si>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</si>
  <si>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</si>
  <si>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</si>
  <si>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</si>
  <si>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</si>
  <si>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FRESA TOVAR 750 ML EFE</t>
  </si>
  <si>
    <t>HELADO CREM FRESA CON LECHE 920ML TIO RICO</t>
  </si>
  <si>
    <t>HELADO CREMOSO MANTECADO 920ML TIO RICO</t>
  </si>
  <si>
    <t>HELADO CREM CHOCOLAT CON LECHE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</si>
  <si>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</si>
  <si>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</si>
  <si>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</si>
  <si>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</si>
  <si>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</si>
  <si>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</si>
  <si>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</si>
  <si>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</si>
  <si>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</si>
  <si>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TRISABOR CAPRICHO 2 LT TIO RICO</t>
  </si>
  <si>
    <t>HELADO DE COCO 920 ML EFE</t>
  </si>
  <si>
    <t>HELADO TRISABOR 2 L TIO RICO CON LECHE</t>
  </si>
  <si>
    <t>HELADO RON PASAS 920 ML EFE</t>
  </si>
  <si>
    <t>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</si>
  <si>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</si>
  <si>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</si>
  <si>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</si>
  <si>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</si>
  <si>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</si>
  <si>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</si>
  <si>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</si>
  <si>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</si>
  <si>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</si>
  <si>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</si>
  <si>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</si>
  <si>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</si>
  <si>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</si>
  <si>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</si>
  <si>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</si>
  <si>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</si>
  <si>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MAX ACIDIX LIMON 56ML TIO RICO</t>
  </si>
  <si>
    <t>HELADO CORNETTO CHOCOLATE 115ML TIO RICO</t>
  </si>
  <si>
    <t>HELADO MAX MANZANITA 55ML TIO RICO</t>
  </si>
  <si>
    <t>MASA PASTELITO 5 DE 1KG LA ZULIANA</t>
  </si>
  <si>
    <t>TEQUEÑOS 25 UNIDADES TEQUESITOS</t>
  </si>
  <si>
    <t>TEQUEÑOS 50 UND TEQUESITOS</t>
  </si>
  <si>
    <t>MASA FACIL 500 GR MASA CHONGAS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</si>
  <si>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</si>
  <si>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</si>
  <si>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</si>
  <si>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</si>
  <si>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GUISANTES CONGELADOS 500GR TU VERDURA</t>
  </si>
  <si>
    <t>MAIZ DULCE CONGELADO 500GR TU VERDURA</t>
  </si>
  <si>
    <t>DISCO PARA EMPANADAS Y PASTELITOS 1KG FROZEN FOODS</t>
  </si>
  <si>
    <t>MASAPREMIUM 1KG #5 ALIMENTOS PREMIUM</t>
  </si>
  <si>
    <t>NUGGEST DE POLLO 12UNID 276GR LA GRANJA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</si>
  <si>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</si>
  <si>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</si>
  <si>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</si>
  <si>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</si>
  <si>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</si>
  <si>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</si>
  <si>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</si>
  <si>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</si>
  <si>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PAPAS FRITAS CONGELADAS 1KG LA GRANJA</t>
  </si>
  <si>
    <t>CHICKEN TENDERS 9 UND DE 35 GR LA GRANJA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</si>
  <si>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</si>
  <si>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</si>
  <si>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</si>
  <si>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</si>
  <si>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</si>
  <si>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</si>
  <si>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CONCENTRADO DE NARANJA 1 KG FRUTAS ARAGUA</t>
  </si>
  <si>
    <t>PULPA DE PIÑA 1 KG FRUTAS ARAGUA</t>
  </si>
  <si>
    <t>CONCENTRADO DE TAMARINDO 1 KG FRUTAS ARAGUA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</si>
  <si>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</si>
  <si>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</si>
  <si>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</si>
  <si>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</si>
  <si>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</si>
  <si>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MASA FACIL #4 1 KG LISOL</t>
  </si>
  <si>
    <t>MASA FACIL #3 1 KG LISOL</t>
  </si>
  <si>
    <t>MASA FACIL #4 500GR LISOL</t>
  </si>
  <si>
    <t>TEQUEÑOS 25 UND FIESTA LISOL</t>
  </si>
  <si>
    <t>HELADO 700 ML SUPER SANDWICH TIO RICO</t>
  </si>
  <si>
    <t>MASA FACIL #3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</si>
  <si>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</si>
  <si>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</si>
  <si>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</si>
  <si>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</si>
  <si>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</si>
  <si>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MAIZ EN GRANO 500GR PROVEFRU</t>
  </si>
  <si>
    <t>MASA FACIL 500 GR FROZEN FOODS</t>
  </si>
  <si>
    <t>MASA FACIL # 5 1 KG LA BOTANA</t>
  </si>
  <si>
    <t>TEQUEÑOS 25 UND FIESTERO LISOL</t>
  </si>
  <si>
    <t>HELADO 700 ML HEL SUPER BBON TIO RICO</t>
  </si>
  <si>
    <t>HELADO 700 ML HEL SUPER JAZZ TIO RICO</t>
  </si>
  <si>
    <t>PULPA DE MELON 1 KG FRUTAS ARAGUA</t>
  </si>
  <si>
    <t>HELADO BBON 66 ML CHOCOLATE PALETA TIO RICO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</si>
  <si>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</si>
  <si>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</si>
  <si>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</si>
  <si>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</si>
  <si>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</si>
  <si>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JUMBO DE 4 UNID LISOL</t>
  </si>
  <si>
    <t>MASA FACIL #1 1 KG LISOL</t>
  </si>
  <si>
    <t>TIO RICO CHOCOLITO MAX 80 ML</t>
  </si>
  <si>
    <t>HELADO  RON PASA TIO RICO 850 ML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</si>
  <si>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</si>
  <si>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</si>
  <si>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</si>
  <si>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</si>
  <si>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</si>
  <si>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</si>
  <si>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</si>
  <si>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</si>
  <si>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</si>
  <si>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RICO.</t>
  </si>
  <si>
    <t>ICE SURPRISE CHUPI PQ. DE 20 UND SABORES VARIADOS</t>
  </si>
  <si>
    <t>MASA FACIL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</si>
  <si>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</si>
  <si>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</si>
  <si>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</si>
  <si>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</si>
  <si>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</si>
  <si>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</si>
  <si>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</si>
  <si>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</si>
  <si>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1$</t>
  </si>
  <si>
    <t>MASA FACIL 1KG DISACAMI</t>
  </si>
  <si>
    <t>1 PALETA BASE DE CREMA Y 1 DE CHOCOLATE</t>
  </si>
  <si>
    <t>CORNETO CLASICO MPK 4 UND 120ML</t>
  </si>
  <si>
    <t>MAGNUM ALMEND MPK 4 UND 100ML</t>
  </si>
  <si>
    <t>BATI BATI EL ORIGINAL 83GR TIO RICO</t>
  </si>
  <si>
    <t>BOLSA DE 10 PALETAS</t>
  </si>
  <si>
    <t>P CHOC.</t>
  </si>
  <si>
    <t>PALETA BASE DE CREMA .</t>
  </si>
  <si>
    <t>MINI PALETAS</t>
  </si>
  <si>
    <t>PALETA  RELLENAS</t>
  </si>
  <si>
    <t>HELADO PIRULIN 700 ML TIO RICO</t>
  </si>
  <si>
    <t>MASA FACIL P/PASTELITO 1KG ESCORI</t>
  </si>
  <si>
    <t>TEQUEÑOS DOBLE QUESO 6 UND EL ZULIANITO</t>
  </si>
  <si>
    <t>HELADO NUCITA 700ML TIO RICO</t>
  </si>
  <si>
    <t>HELADO VASITO  NUCITA 150ML TIO RICO</t>
  </si>
  <si>
    <t>CHOCOLATE 435ML TIO RICO</t>
  </si>
  <si>
    <t>MANTECADO 435ML TIO RICO</t>
  </si>
  <si>
    <t>HELADO 2 LT MANTECADO EFE</t>
  </si>
  <si>
    <t>HELADO 2 LT CHOCOLATE EFE</t>
  </si>
  <si>
    <t>HELADO DUO MANTECADO Y CHOCOLATE 2 LT EFE</t>
  </si>
  <si>
    <t>FRESA 435 ML CON LECHE TIO RICO</t>
  </si>
  <si>
    <t>PULPA DE FRESA 1 KG MANFRUC</t>
  </si>
  <si>
    <t>PULPA DE GUANABANA 1 KG MANFRUC</t>
  </si>
  <si>
    <t>PULPA DE PARCHITA 1 KG MANFRUC</t>
  </si>
  <si>
    <t>PULPA DE DURAZNO 1 KG MANFRUC</t>
  </si>
  <si>
    <t>PULPA DE MORA 1 KG MANFRUC</t>
  </si>
  <si>
    <t>HELADO MAGNUM DE COCO 100ML TIO RICO</t>
  </si>
  <si>
    <t>HELADO DUO CHOCO/MANTECADO 2L EFE</t>
  </si>
  <si>
    <t>HELADO DUO MANTECADO FRESA 2L EFE</t>
  </si>
  <si>
    <t>PULPA DE TAMARINDO 1 KG NANFRUC</t>
  </si>
  <si>
    <t>PULPA DE MANGO 1 KG NANFRUC</t>
  </si>
  <si>
    <t>SUPER SANDWICH 5 UND SABOR A MANTECADO TIO RICO</t>
  </si>
  <si>
    <t>TEQUEÑOS DICASAMI 25 UND</t>
  </si>
  <si>
    <t>HELADO HAAGEN-DAZS COFFEE  414ML TIO RICO</t>
  </si>
  <si>
    <t>CHOCOLATE PINTS 414ML HAAGEN-DAZS</t>
  </si>
  <si>
    <t>DULCE DE LECHE PINTS 414ML HAAGEN-DAZS</t>
  </si>
  <si>
    <t>HELADO SNICKERS BARRA ORIGINAL</t>
  </si>
  <si>
    <t>HELADO TWIX 473ML</t>
  </si>
  <si>
    <t>HELADO DUO CHOCOLATE Y FRESA 2L EFE</t>
  </si>
  <si>
    <t>HELADO BOM BOM FRESA+LECHE CONDESADA+CHOCOLATE 66 ML</t>
  </si>
  <si>
    <t>HELADO 4.4 LT TODDY EFE</t>
  </si>
  <si>
    <t>HELADO BEN JERRYS CHOCOLATE FUDGE BROWNIE 473 ML TIO RICO</t>
  </si>
  <si>
    <t>HELADO BEN JERRYS STRAWBERRY CHESECAKE 473 ML TIO RICO</t>
  </si>
  <si>
    <t>HELADO BEN JERRYS VAINILLA PINT 473 ML TIO RICO</t>
  </si>
  <si>
    <t>MORA ENTERA CONGELADA 1 KG NANFRUC</t>
  </si>
  <si>
    <t>HELADO TWIX BAR 89 ML TIO RICO</t>
  </si>
  <si>
    <t>MASA CACHAPA CACHILANDIA 1 KG</t>
  </si>
  <si>
    <t>TIO RICO CHOCOLITO MAX 80ML</t>
  </si>
  <si>
    <t>NUGGETS POLLO TEMPURIZADOS 500 GR MAELLA</t>
  </si>
  <si>
    <t>COTUFAS DE POLLO TEMPURIZADAS 500 GR MAELLA.</t>
  </si>
  <si>
    <t>MILANESA DE POLLO TEMPURIZADAS 500GR MAELLA</t>
  </si>
  <si>
    <t>MASA FACIL 500 GR NRO 4 LA BOTANA</t>
  </si>
  <si>
    <t>HELADO TALENTI 473 ML PACIFIC COAST PISTACHO (TIO RICO)</t>
  </si>
  <si>
    <t>TEQUEÑOS FIESTERO 50 UND LA BOTANA</t>
  </si>
  <si>
    <t>TEQUEÑOS COMERCIAL 20 UND LA BOTANA</t>
  </si>
  <si>
    <t>TEQUEÑOS FIESTERO 25UND LA BOTANA</t>
  </si>
  <si>
    <t>HALO TOP STRAWBERRY CHEESCAKE 473ML</t>
  </si>
  <si>
    <t>HALO TOP VAINILLA BEAN 473ML</t>
  </si>
  <si>
    <t>HELADO TALENTI SEA SALT 473 ML CARAMELO (TIO RICO)</t>
  </si>
  <si>
    <t>HELADO MAGNUM MILK CHOC VAINILLA 440 ML TIO RICO</t>
  </si>
  <si>
    <t>HELADO DARK CHOCOLATE MILK 440 ML TIO RICO</t>
  </si>
  <si>
    <t>HELADO MAGNUM DOBLE SEA SALD CARAMELO 440 ML TIO RICO</t>
  </si>
  <si>
    <t>HELADO MAGNUM MILK CHOCOLATE MOCHA 440 ML TIO RICO</t>
  </si>
  <si>
    <t>HELADO POSTRE DE LIMON 700ML TIO RICO</t>
  </si>
  <si>
    <t>HELADO CAPPUCCINO GOURMET 700ML TIO RICO</t>
  </si>
  <si>
    <t>HELADO DELICIA DE COCO 700ML TIO RICO</t>
  </si>
  <si>
    <t>MAIZ COTUFA POR KG SABOR</t>
  </si>
  <si>
    <t>MEZCLA DE BROUNNY POR KG EXPRESS</t>
  </si>
  <si>
    <t>AGAR AGAR POR KG EXPRESS</t>
  </si>
  <si>
    <t>CHICLE POR KG EXPRESS</t>
  </si>
  <si>
    <t>GENJIBRE POR KG EXPRESS</t>
  </si>
  <si>
    <t>ALBAHACA POR KG EXPRESS</t>
  </si>
  <si>
    <t>AREQUIPE POR KG SABOR</t>
  </si>
  <si>
    <t>ANIS DULCE POR KG SABOR</t>
  </si>
  <si>
    <t>ENSALADA DE GALLINA POR KG</t>
  </si>
  <si>
    <t>MAIZ EN GRANOS PRODUCCION</t>
  </si>
  <si>
    <t>CHOCATELA POR KG EXPRESS</t>
  </si>
  <si>
    <t>BANDEJA D LLANA BLANCA 500UND MOLANCA (PRODUCCION)</t>
  </si>
  <si>
    <t>ESENCIA SABOR A RON JAMAICA 4 LT</t>
  </si>
  <si>
    <t>BOLIGRAFO NEGRO USO INTERNO</t>
  </si>
  <si>
    <t>CARTULINA UND USO INTERNO</t>
  </si>
  <si>
    <t>APAGADOR USO INTERNO UND</t>
  </si>
  <si>
    <t>CAJA IMPRESORA</t>
  </si>
  <si>
    <t>ALCOHOL USO INTERNO LITRO</t>
  </si>
  <si>
    <t>RESALTADOR UND USO I</t>
  </si>
  <si>
    <t>LIGAS USO INT</t>
  </si>
  <si>
    <t>GUANTES DE MANIPULACION 100 UND</t>
  </si>
  <si>
    <t>CAJA DE CLIPS USO INTERNO</t>
  </si>
  <si>
    <t>LIBRETAS USO INTERNO UND</t>
  </si>
  <si>
    <t>CUADERNO UND USO I</t>
  </si>
  <si>
    <t>TONER UND</t>
  </si>
  <si>
    <t>ALCOHOL ANTISEPTICO ALNA 500GR</t>
  </si>
  <si>
    <t>ALCOHOL ANTISEPTICO 240ML ALNA</t>
  </si>
  <si>
    <t>ALKA SELTZER 2 PASTILLAS</t>
  </si>
  <si>
    <t>LACTULOSA JBE 66.7/100ML 240ML</t>
  </si>
  <si>
    <t>CREMA  VAPOUR RUB 25ML    VIGRS</t>
  </si>
  <si>
    <t>AGUA OXIGENADA 100ML ALNA</t>
  </si>
  <si>
    <t>KLAS JBE 60ML</t>
  </si>
  <si>
    <t>CARBAMAZEPINA 200MG X 20 TAB</t>
  </si>
  <si>
    <t>TYLENOL 650MG X 225 CAP</t>
  </si>
  <si>
    <t>VITAMINA C 1000MG X 100CAP</t>
  </si>
  <si>
    <t>VITAMINA C 500MG X 500TAB</t>
  </si>
  <si>
    <t>DEXTROMETORFANO JBE 2MG 120ML</t>
  </si>
  <si>
    <t>RESPIRUB CREMA MENTOLADA 30GR  ALIVE</t>
  </si>
  <si>
    <t>CLOPIDOGREL 75MG X 30 TAB</t>
  </si>
  <si>
    <t>JENGIBRE MIEL JBE 120ML</t>
  </si>
  <si>
    <t>GLAUCOFF GOTAS OFT 5ML</t>
  </si>
  <si>
    <t>TRAMOFENE X10 TAB                                   (ACETAMINOFEN-PARACETAMOL)</t>
  </si>
  <si>
    <t>GEL ANTIBACTERIAL 80 ML PUREZA</t>
  </si>
  <si>
    <t>MORDEDOR DE AGUA 4+M</t>
  </si>
  <si>
    <t>MELATONIN 5MG X 100GOMITAS</t>
  </si>
  <si>
    <t>UÑA DEL DIABLO X 60CAP</t>
  </si>
  <si>
    <t>CASCARA SAGRADA 450MG X 100 TAB</t>
  </si>
  <si>
    <t>ULTRA ANTIFLAT SABOR FRESA X 20COM</t>
  </si>
  <si>
    <t>SANALO 1ER PASO  JABON ANT BACT 85 GR</t>
  </si>
  <si>
    <t>EUCAMIEL JBE 120ML</t>
  </si>
  <si>
    <t>TOALLAS HUMEDAS 24 UND CHICCO</t>
  </si>
  <si>
    <t>(ORIGINAL)PAÑAL  M/2 30UND ACTIVE SEC HUGGIES</t>
  </si>
  <si>
    <t>MENTOL DAVIS 14.18GR DAVIS ROBERTS</t>
  </si>
  <si>
    <t>ALCOHOL ALNA 70% 120ML</t>
  </si>
  <si>
    <t>SERVILLETAS DISPENSADOR 250UND BRILUX</t>
  </si>
  <si>
    <t>DEPOSITO</t>
  </si>
  <si>
    <t>VENCIDA</t>
  </si>
  <si>
    <t>VENCIDAS</t>
  </si>
  <si>
    <t xml:space="preserve">LEVADURA </t>
  </si>
  <si>
    <t xml:space="preserve">AVERIA </t>
  </si>
  <si>
    <t xml:space="preserve">SOLERA CLASSIC </t>
  </si>
  <si>
    <t>SOLERA LIGHT</t>
  </si>
  <si>
    <t xml:space="preserve">CODIGO </t>
  </si>
  <si>
    <t xml:space="preserve">PEODUCTO </t>
  </si>
  <si>
    <t xml:space="preserve">SISTEMA </t>
  </si>
  <si>
    <t>FISICO</t>
  </si>
  <si>
    <t>VENTAS</t>
  </si>
  <si>
    <t xml:space="preserve">DIFERENCIA </t>
  </si>
  <si>
    <t>PRODUCTO</t>
  </si>
  <si>
    <t>SISTEMA</t>
  </si>
  <si>
    <t>DIFERENCIA</t>
  </si>
  <si>
    <t xml:space="preserve">OBSERVACION </t>
  </si>
  <si>
    <t xml:space="preserve">HATO VIEJO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</si>
</sst>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10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1:H4868" tableType="xml" totalsRowShown="0" headerRowDxfId="9" dataDxfId="8" connectionId="1">
  <autoFilter ref="A1:H4868">
    <filterColumn colId="6">
      <filters>
        <filter val="-0.01"/>
        <filter val="-0.1"/>
        <filter val="-0.415"/>
        <filter val="-0.75"/>
        <filter val="1"/>
        <filter val="-1"/>
        <filter val="-1.3"/>
        <filter val="-1.305"/>
        <filter val="-1.445"/>
        <filter val="-1.6"/>
        <filter val="-1.735"/>
        <filter val="-10"/>
        <filter val="-100"/>
        <filter val="11"/>
        <filter val="-11"/>
        <filter val="-112"/>
        <filter val="12"/>
        <filter val="-12"/>
        <filter val="-120.187"/>
        <filter val="-13"/>
        <filter val="-14"/>
        <filter val="-14.655"/>
        <filter val="-142"/>
        <filter val="-145"/>
        <filter val="15"/>
        <filter val="-15"/>
        <filter val="-16"/>
        <filter val="-17"/>
        <filter val="18"/>
        <filter val="-18"/>
        <filter val="-19"/>
        <filter val="2"/>
        <filter val="-2"/>
        <filter val="-2.685"/>
        <filter val="-20"/>
        <filter val="21"/>
        <filter val="-21"/>
        <filter val="-22"/>
        <filter val="23"/>
        <filter val="-23"/>
        <filter val="24"/>
        <filter val="-24"/>
        <filter val="-25"/>
        <filter val="-26"/>
        <filter val="-27"/>
        <filter val="-28"/>
        <filter val="-287"/>
        <filter val="3"/>
        <filter val="-3"/>
        <filter val="-3.217"/>
        <filter val="-30"/>
        <filter val="-31"/>
        <filter val="32"/>
        <filter val="-34"/>
        <filter val="-34.865"/>
        <filter val="35"/>
        <filter val="36"/>
        <filter val="-368"/>
        <filter val="-37"/>
        <filter val="-39"/>
        <filter val="4"/>
        <filter val="-4"/>
        <filter val="-4.39"/>
        <filter val="-40"/>
        <filter val="-41"/>
        <filter val="43"/>
        <filter val="-43"/>
        <filter val="-4560"/>
        <filter val="-46"/>
        <filter val="47"/>
        <filter val="-48.195"/>
        <filter val="5"/>
        <filter val="-5"/>
        <filter val="-5.3"/>
        <filter val="-50"/>
        <filter val="-56"/>
        <filter val="-58"/>
        <filter val="6"/>
        <filter val="-6"/>
        <filter val="-6.91"/>
        <filter val="61"/>
        <filter val="-66.995"/>
        <filter val="7"/>
        <filter val="-7"/>
        <filter val="-74"/>
        <filter val="8"/>
        <filter val="-8"/>
        <filter val="-9"/>
        <filter val="-94"/>
        <filter val="-96"/>
        <filter val="-98"/>
      </filters>
    </filterColumn>
  </autoFilter>
  <sortState ref="A2:H4868">
    <sortCondition ref="A1:A4868"/>
  </sortState>
  <tableColumns count="8">
    <tableColumn id="5" uniqueName="Codigo_Producto" name="CODIGO " dataDxfId="7">
      <xmlColumnPr mapId="1" xpath="/ReporteStellar/Registro/Madepartamentos/Maproductos/Codigo_Producto" xmlDataType="integer"/>
    </tableColumn>
    <tableColumn id="7" uniqueName="Producto" name="PRODUCTO" dataDxfId="6">
      <xmlColumnPr mapId="1" xpath="/ReporteStellar/Registro/Madepartamentos/Maproductos/Producto" xmlDataType="string"/>
    </tableColumn>
    <tableColumn id="8" uniqueName="Disponibles" name="SISTEMA" dataDxfId="5">
      <xmlColumnPr mapId="1" xpath="/ReporteStellar/Registro/Madepartamentos/Maproductos/Disponibles" xmlDataType="double"/>
    </tableColumn>
    <tableColumn id="9" uniqueName="Existencia" name="FISICO" dataDxfId="4">
      <xmlColumnPr mapId="1" xpath="/ReporteStellar/Registro/Madepartamentos/Maproductos/Existencia" xmlDataType="double"/>
    </tableColumn>
    <tableColumn id="12" uniqueName="12" name="DEPOSITO" dataDxfId="3"/>
    <tableColumn id="10" uniqueName="Pedido" name="VENTAS" dataDxfId="2">
      <xmlColumnPr mapId="1" xpath="/ReporteStellar/Registro/Madepartamentos/Maproductos/Pedido" xmlDataType="integer"/>
    </tableColumn>
    <tableColumn id="11" uniqueName="Comprometida" name="DIFERENCIA" dataDxfId="1">
      <calculatedColumnFormula>Tabla1[[#This Row],[VENTAS]]+Tabla1[[#This Row],[DEPOSITO]]+Tabla1[[#This Row],[FISICO]]-Tabla1[[#This Row],[SISTEMA]]</calculatedColumnFormula>
      <xmlColumnPr mapId="1" xpath="/ReporteStellar/Registro/Madepartamentos/Maproductos/Comprometida" xmlDataType="integer"/>
    </tableColumn>
    <tableColumn id="6" uniqueName="6" name="OBSERVACION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71"/>
  <sheetViews>
    <sheetView tabSelected="1" workbookViewId="0">
      <selection activeCell="B226" sqref="B226"/>
    </sheetView>
  </sheetViews>
  <sheetFormatPr baseColWidth="10" defaultRowHeight="15" x14ac:dyDescent="0.25"/>
  <cols>
    <col min="1" max="1" width="18.5703125" style="9" bestFit="1" customWidth="1"/>
    <col min="2" max="2" width="75.85546875" style="9" bestFit="1" customWidth="1"/>
    <col min="3" max="3" width="13.7109375" style="9" bestFit="1" customWidth="1"/>
    <col min="4" max="4" width="12.140625" style="9" bestFit="1" customWidth="1"/>
    <col min="5" max="5" width="12.140625" style="9" customWidth="1"/>
    <col min="6" max="6" width="9.5703125" style="9" bestFit="1" customWidth="1"/>
    <col min="7" max="7" width="16.5703125" style="9" bestFit="1" customWidth="1"/>
    <col min="8" max="8" width="17.140625" style="9" customWidth="1"/>
  </cols>
  <sheetData>
    <row r="1" spans="1:8" s="12" customFormat="1" x14ac:dyDescent="0.25">
      <c r="A1" s="11" t="s">
        <v>5354</v>
      </c>
      <c r="B1" s="11" t="s">
        <v>5360</v>
      </c>
      <c r="C1" s="11" t="s">
        <v>5361</v>
      </c>
      <c r="D1" s="11" t="s">
        <v>5357</v>
      </c>
      <c r="E1" s="11" t="s">
        <v>5347</v>
      </c>
      <c r="F1" s="11" t="s">
        <v>5358</v>
      </c>
      <c r="G1" s="11" t="s">
        <v>5362</v>
      </c>
      <c r="H1" s="11" t="s">
        <v>5363</v>
      </c>
    </row>
    <row r="2" spans="1:8" hidden="1" x14ac:dyDescent="0.25">
      <c r="A2" s="9">
        <v>52</v>
      </c>
      <c r="B2" s="10" t="s">
        <v>526</v>
      </c>
      <c r="C2" s="9">
        <v>0</v>
      </c>
      <c r="G2" s="9">
        <f>Tabla1[[#This Row],[VENTAS]]+Tabla1[[#This Row],[DEPOSITO]]+Tabla1[[#This Row],[FISICO]]-Tabla1[[#This Row],[SISTEMA]]</f>
        <v>0</v>
      </c>
    </row>
    <row r="3" spans="1:8" hidden="1" x14ac:dyDescent="0.25">
      <c r="A3" s="9">
        <v>53</v>
      </c>
      <c r="B3" s="10" t="s">
        <v>4425</v>
      </c>
      <c r="C3" s="9">
        <v>0</v>
      </c>
      <c r="G3" s="9">
        <f>Tabla1[[#This Row],[VENTAS]]+Tabla1[[#This Row],[DEPOSITO]]+Tabla1[[#This Row],[FISICO]]-Tabla1[[#This Row],[SISTEMA]]</f>
        <v>0</v>
      </c>
    </row>
    <row r="4" spans="1:8" hidden="1" x14ac:dyDescent="0.25">
      <c r="A4" s="9">
        <v>97</v>
      </c>
      <c r="B4" s="10" t="s">
        <v>5292</v>
      </c>
      <c r="C4" s="9">
        <v>0</v>
      </c>
      <c r="G4" s="9">
        <f>Tabla1[[#This Row],[VENTAS]]+Tabla1[[#This Row],[DEPOSITO]]+Tabla1[[#This Row],[FISICO]]-Tabla1[[#This Row],[SISTEMA]]</f>
        <v>0</v>
      </c>
    </row>
    <row r="5" spans="1:8" hidden="1" x14ac:dyDescent="0.25">
      <c r="A5" s="9">
        <v>98</v>
      </c>
      <c r="B5" s="10" t="s">
        <v>527</v>
      </c>
      <c r="C5" s="9">
        <v>0</v>
      </c>
      <c r="G5" s="9">
        <f>Tabla1[[#This Row],[VENTAS]]+Tabla1[[#This Row],[DEPOSITO]]+Tabla1[[#This Row],[FISICO]]-Tabla1[[#This Row],[SISTEMA]]</f>
        <v>0</v>
      </c>
    </row>
    <row r="6" spans="1:8" hidden="1" x14ac:dyDescent="0.25">
      <c r="A6" s="9">
        <v>99</v>
      </c>
      <c r="B6" s="10" t="s">
        <v>3502</v>
      </c>
      <c r="C6" s="9">
        <v>0</v>
      </c>
      <c r="G6" s="9">
        <f>Tabla1[[#This Row],[VENTAS]]+Tabla1[[#This Row],[DEPOSITO]]+Tabla1[[#This Row],[FISICO]]-Tabla1[[#This Row],[SISTEMA]]</f>
        <v>0</v>
      </c>
    </row>
    <row r="7" spans="1:8" hidden="1" x14ac:dyDescent="0.25">
      <c r="A7" s="9">
        <v>100</v>
      </c>
      <c r="B7" s="10" t="s">
        <v>2961</v>
      </c>
      <c r="C7" s="9">
        <v>0</v>
      </c>
      <c r="G7" s="9">
        <f>Tabla1[[#This Row],[VENTAS]]+Tabla1[[#This Row],[DEPOSITO]]+Tabla1[[#This Row],[FISICO]]-Tabla1[[#This Row],[SISTEMA]]</f>
        <v>0</v>
      </c>
    </row>
    <row r="8" spans="1:8" hidden="1" x14ac:dyDescent="0.25">
      <c r="A8" s="9">
        <v>101</v>
      </c>
      <c r="B8" s="10" t="s">
        <v>2962</v>
      </c>
      <c r="C8" s="9">
        <v>0</v>
      </c>
      <c r="G8" s="9">
        <f>Tabla1[[#This Row],[VENTAS]]+Tabla1[[#This Row],[DEPOSITO]]+Tabla1[[#This Row],[FISICO]]-Tabla1[[#This Row],[SISTEMA]]</f>
        <v>0</v>
      </c>
    </row>
    <row r="9" spans="1:8" hidden="1" x14ac:dyDescent="0.25">
      <c r="A9" s="9">
        <v>102</v>
      </c>
      <c r="B9" s="10" t="s">
        <v>459</v>
      </c>
      <c r="C9" s="9">
        <v>0</v>
      </c>
      <c r="G9" s="9">
        <f>Tabla1[[#This Row],[VENTAS]]+Tabla1[[#This Row],[DEPOSITO]]+Tabla1[[#This Row],[FISICO]]-Tabla1[[#This Row],[SISTEMA]]</f>
        <v>0</v>
      </c>
    </row>
    <row r="10" spans="1:8" hidden="1" x14ac:dyDescent="0.25">
      <c r="A10" s="9">
        <v>108</v>
      </c>
      <c r="B10" s="10" t="s">
        <v>2963</v>
      </c>
      <c r="C10" s="9">
        <v>0</v>
      </c>
      <c r="G10" s="9">
        <f>Tabla1[[#This Row],[VENTAS]]+Tabla1[[#This Row],[DEPOSITO]]+Tabla1[[#This Row],[FISICO]]-Tabla1[[#This Row],[SISTEMA]]</f>
        <v>0</v>
      </c>
    </row>
    <row r="11" spans="1:8" hidden="1" x14ac:dyDescent="0.25">
      <c r="A11" s="9">
        <v>396</v>
      </c>
      <c r="B11" s="10" t="s">
        <v>4433</v>
      </c>
      <c r="C11" s="9">
        <v>0</v>
      </c>
      <c r="G11" s="9">
        <f>Tabla1[[#This Row],[VENTAS]]+Tabla1[[#This Row],[DEPOSITO]]+Tabla1[[#This Row],[FISICO]]-Tabla1[[#This Row],[SISTEMA]]</f>
        <v>0</v>
      </c>
    </row>
    <row r="12" spans="1:8" hidden="1" x14ac:dyDescent="0.25">
      <c r="A12" s="9">
        <v>399</v>
      </c>
      <c r="B12" s="10" t="s">
        <v>284</v>
      </c>
      <c r="C12" s="9">
        <v>0</v>
      </c>
      <c r="G12" s="9">
        <f>Tabla1[[#This Row],[VENTAS]]+Tabla1[[#This Row],[DEPOSITO]]+Tabla1[[#This Row],[FISICO]]-Tabla1[[#This Row],[SISTEMA]]</f>
        <v>0</v>
      </c>
    </row>
    <row r="13" spans="1:8" hidden="1" x14ac:dyDescent="0.25">
      <c r="A13" s="9">
        <v>400</v>
      </c>
      <c r="B13" s="10" t="s">
        <v>4434</v>
      </c>
      <c r="C13" s="9">
        <v>10</v>
      </c>
      <c r="D13" s="9">
        <v>10</v>
      </c>
      <c r="F13" s="9">
        <v>0</v>
      </c>
      <c r="G13" s="9">
        <f>Tabla1[[#This Row],[VENTAS]]+Tabla1[[#This Row],[DEPOSITO]]+Tabla1[[#This Row],[FISICO]]-Tabla1[[#This Row],[SISTEMA]]</f>
        <v>0</v>
      </c>
    </row>
    <row r="14" spans="1:8" hidden="1" x14ac:dyDescent="0.25">
      <c r="A14" s="9">
        <v>403</v>
      </c>
      <c r="B14" s="10" t="s">
        <v>4435</v>
      </c>
      <c r="C14" s="9">
        <v>0</v>
      </c>
      <c r="G14" s="9">
        <f>Tabla1[[#This Row],[VENTAS]]+Tabla1[[#This Row],[DEPOSITO]]+Tabla1[[#This Row],[FISICO]]-Tabla1[[#This Row],[SISTEMA]]</f>
        <v>0</v>
      </c>
    </row>
    <row r="15" spans="1:8" hidden="1" x14ac:dyDescent="0.25">
      <c r="A15" s="9">
        <v>405</v>
      </c>
      <c r="B15" s="10" t="s">
        <v>4436</v>
      </c>
      <c r="C15" s="9">
        <v>0</v>
      </c>
      <c r="G15" s="9">
        <f>Tabla1[[#This Row],[VENTAS]]+Tabla1[[#This Row],[DEPOSITO]]+Tabla1[[#This Row],[FISICO]]-Tabla1[[#This Row],[SISTEMA]]</f>
        <v>0</v>
      </c>
    </row>
    <row r="16" spans="1:8" hidden="1" x14ac:dyDescent="0.25">
      <c r="A16" s="9">
        <v>408</v>
      </c>
      <c r="B16" s="10" t="s">
        <v>4437</v>
      </c>
      <c r="C16" s="9">
        <v>0</v>
      </c>
      <c r="G16" s="9">
        <f>Tabla1[[#This Row],[VENTAS]]+Tabla1[[#This Row],[DEPOSITO]]+Tabla1[[#This Row],[FISICO]]-Tabla1[[#This Row],[SISTEMA]]</f>
        <v>0</v>
      </c>
    </row>
    <row r="17" spans="1:7" hidden="1" x14ac:dyDescent="0.25">
      <c r="A17" s="9">
        <v>409</v>
      </c>
      <c r="B17" s="10" t="s">
        <v>4438</v>
      </c>
      <c r="C17" s="9">
        <v>0</v>
      </c>
      <c r="G17" s="9">
        <f>Tabla1[[#This Row],[VENTAS]]+Tabla1[[#This Row],[DEPOSITO]]+Tabla1[[#This Row],[FISICO]]-Tabla1[[#This Row],[SISTEMA]]</f>
        <v>0</v>
      </c>
    </row>
    <row r="18" spans="1:7" hidden="1" x14ac:dyDescent="0.25">
      <c r="A18" s="9">
        <v>410</v>
      </c>
      <c r="B18" s="10" t="s">
        <v>4439</v>
      </c>
      <c r="C18" s="9">
        <v>0</v>
      </c>
      <c r="G18" s="9">
        <f>Tabla1[[#This Row],[VENTAS]]+Tabla1[[#This Row],[DEPOSITO]]+Tabla1[[#This Row],[FISICO]]-Tabla1[[#This Row],[SISTEMA]]</f>
        <v>0</v>
      </c>
    </row>
    <row r="19" spans="1:7" hidden="1" x14ac:dyDescent="0.25">
      <c r="A19" s="9">
        <v>411</v>
      </c>
      <c r="B19" s="10" t="s">
        <v>4440</v>
      </c>
      <c r="C19" s="9">
        <v>0</v>
      </c>
      <c r="G19" s="9">
        <f>Tabla1[[#This Row],[VENTAS]]+Tabla1[[#This Row],[DEPOSITO]]+Tabla1[[#This Row],[FISICO]]-Tabla1[[#This Row],[SISTEMA]]</f>
        <v>0</v>
      </c>
    </row>
    <row r="20" spans="1:7" hidden="1" x14ac:dyDescent="0.25">
      <c r="A20" s="9">
        <v>412</v>
      </c>
      <c r="B20" s="10" t="s">
        <v>4441</v>
      </c>
      <c r="C20" s="9">
        <v>0</v>
      </c>
      <c r="G20" s="9">
        <f>Tabla1[[#This Row],[VENTAS]]+Tabla1[[#This Row],[DEPOSITO]]+Tabla1[[#This Row],[FISICO]]-Tabla1[[#This Row],[SISTEMA]]</f>
        <v>0</v>
      </c>
    </row>
    <row r="21" spans="1:7" hidden="1" x14ac:dyDescent="0.25">
      <c r="A21" s="9">
        <v>414</v>
      </c>
      <c r="B21" s="10" t="s">
        <v>4442</v>
      </c>
      <c r="C21" s="9">
        <v>0</v>
      </c>
      <c r="G21" s="9">
        <f>Tabla1[[#This Row],[VENTAS]]+Tabla1[[#This Row],[DEPOSITO]]+Tabla1[[#This Row],[FISICO]]-Tabla1[[#This Row],[SISTEMA]]</f>
        <v>0</v>
      </c>
    </row>
    <row r="22" spans="1:7" hidden="1" x14ac:dyDescent="0.25">
      <c r="A22" s="9">
        <v>415</v>
      </c>
      <c r="B22" s="10" t="s">
        <v>4443</v>
      </c>
      <c r="C22" s="9">
        <v>0</v>
      </c>
      <c r="G22" s="9">
        <f>Tabla1[[#This Row],[VENTAS]]+Tabla1[[#This Row],[DEPOSITO]]+Tabla1[[#This Row],[FISICO]]-Tabla1[[#This Row],[SISTEMA]]</f>
        <v>0</v>
      </c>
    </row>
    <row r="23" spans="1:7" hidden="1" x14ac:dyDescent="0.25">
      <c r="A23" s="9">
        <v>416</v>
      </c>
      <c r="B23" s="10" t="s">
        <v>4444</v>
      </c>
      <c r="C23" s="9">
        <v>0</v>
      </c>
      <c r="G23" s="9">
        <f>Tabla1[[#This Row],[VENTAS]]+Tabla1[[#This Row],[DEPOSITO]]+Tabla1[[#This Row],[FISICO]]-Tabla1[[#This Row],[SISTEMA]]</f>
        <v>0</v>
      </c>
    </row>
    <row r="24" spans="1:7" hidden="1" x14ac:dyDescent="0.25">
      <c r="A24" s="9">
        <v>417</v>
      </c>
      <c r="B24" s="10" t="s">
        <v>4445</v>
      </c>
      <c r="C24" s="9">
        <v>0</v>
      </c>
      <c r="G24" s="9">
        <f>Tabla1[[#This Row],[VENTAS]]+Tabla1[[#This Row],[DEPOSITO]]+Tabla1[[#This Row],[FISICO]]-Tabla1[[#This Row],[SISTEMA]]</f>
        <v>0</v>
      </c>
    </row>
    <row r="25" spans="1:7" x14ac:dyDescent="0.25">
      <c r="A25" s="9">
        <v>418</v>
      </c>
      <c r="B25" s="10" t="s">
        <v>285</v>
      </c>
      <c r="C25" s="9">
        <v>39</v>
      </c>
      <c r="G25" s="9">
        <f>Tabla1[[#This Row],[VENTAS]]+Tabla1[[#This Row],[DEPOSITO]]+Tabla1[[#This Row],[FISICO]]-Tabla1[[#This Row],[SISTEMA]]</f>
        <v>-39</v>
      </c>
    </row>
    <row r="26" spans="1:7" hidden="1" x14ac:dyDescent="0.25">
      <c r="A26" s="9">
        <v>419</v>
      </c>
      <c r="B26" s="10" t="s">
        <v>286</v>
      </c>
      <c r="C26" s="9">
        <v>0</v>
      </c>
      <c r="G26" s="9">
        <f>Tabla1[[#This Row],[VENTAS]]+Tabla1[[#This Row],[DEPOSITO]]+Tabla1[[#This Row],[FISICO]]-Tabla1[[#This Row],[SISTEMA]]</f>
        <v>0</v>
      </c>
    </row>
    <row r="27" spans="1:7" x14ac:dyDescent="0.25">
      <c r="A27" s="9">
        <v>420</v>
      </c>
      <c r="B27" s="10" t="s">
        <v>255</v>
      </c>
      <c r="C27" s="9">
        <v>0.41499999999999998</v>
      </c>
      <c r="G27" s="9">
        <f>Tabla1[[#This Row],[VENTAS]]+Tabla1[[#This Row],[DEPOSITO]]+Tabla1[[#This Row],[FISICO]]-Tabla1[[#This Row],[SISTEMA]]</f>
        <v>-0.41499999999999998</v>
      </c>
    </row>
    <row r="28" spans="1:7" hidden="1" x14ac:dyDescent="0.25">
      <c r="A28" s="9">
        <v>421</v>
      </c>
      <c r="B28" s="10" t="s">
        <v>287</v>
      </c>
      <c r="C28" s="9">
        <v>0</v>
      </c>
      <c r="G28" s="9">
        <f>Tabla1[[#This Row],[VENTAS]]+Tabla1[[#This Row],[DEPOSITO]]+Tabla1[[#This Row],[FISICO]]-Tabla1[[#This Row],[SISTEMA]]</f>
        <v>0</v>
      </c>
    </row>
    <row r="29" spans="1:7" hidden="1" x14ac:dyDescent="0.25">
      <c r="A29" s="9">
        <v>427</v>
      </c>
      <c r="B29" s="10" t="s">
        <v>288</v>
      </c>
      <c r="C29" s="9">
        <v>0</v>
      </c>
      <c r="G29" s="9">
        <f>Tabla1[[#This Row],[VENTAS]]+Tabla1[[#This Row],[DEPOSITO]]+Tabla1[[#This Row],[FISICO]]-Tabla1[[#This Row],[SISTEMA]]</f>
        <v>0</v>
      </c>
    </row>
    <row r="30" spans="1:7" hidden="1" x14ac:dyDescent="0.25">
      <c r="A30" s="9">
        <v>428</v>
      </c>
      <c r="B30" s="10" t="s">
        <v>289</v>
      </c>
      <c r="C30" s="9">
        <v>0</v>
      </c>
      <c r="G30" s="9">
        <f>Tabla1[[#This Row],[VENTAS]]+Tabla1[[#This Row],[DEPOSITO]]+Tabla1[[#This Row],[FISICO]]-Tabla1[[#This Row],[SISTEMA]]</f>
        <v>0</v>
      </c>
    </row>
    <row r="31" spans="1:7" hidden="1" x14ac:dyDescent="0.25">
      <c r="A31" s="9">
        <v>429</v>
      </c>
      <c r="B31" s="10" t="s">
        <v>290</v>
      </c>
      <c r="C31" s="9">
        <v>0</v>
      </c>
      <c r="G31" s="9">
        <f>Tabla1[[#This Row],[VENTAS]]+Tabla1[[#This Row],[DEPOSITO]]+Tabla1[[#This Row],[FISICO]]-Tabla1[[#This Row],[SISTEMA]]</f>
        <v>0</v>
      </c>
    </row>
    <row r="32" spans="1:7" hidden="1" x14ac:dyDescent="0.25">
      <c r="A32" s="9">
        <v>430</v>
      </c>
      <c r="B32" s="10" t="s">
        <v>291</v>
      </c>
      <c r="C32" s="9">
        <v>0</v>
      </c>
      <c r="G32" s="9">
        <f>Tabla1[[#This Row],[VENTAS]]+Tabla1[[#This Row],[DEPOSITO]]+Tabla1[[#This Row],[FISICO]]-Tabla1[[#This Row],[SISTEMA]]</f>
        <v>0</v>
      </c>
    </row>
    <row r="33" spans="1:7" hidden="1" x14ac:dyDescent="0.25">
      <c r="A33" s="9">
        <v>431</v>
      </c>
      <c r="B33" s="10" t="s">
        <v>292</v>
      </c>
      <c r="C33" s="9">
        <v>0</v>
      </c>
      <c r="G33" s="9">
        <f>Tabla1[[#This Row],[VENTAS]]+Tabla1[[#This Row],[DEPOSITO]]+Tabla1[[#This Row],[FISICO]]-Tabla1[[#This Row],[SISTEMA]]</f>
        <v>0</v>
      </c>
    </row>
    <row r="34" spans="1:7" hidden="1" x14ac:dyDescent="0.25">
      <c r="A34" s="9">
        <v>433</v>
      </c>
      <c r="B34" s="10" t="s">
        <v>293</v>
      </c>
      <c r="C34" s="9">
        <v>0</v>
      </c>
      <c r="G34" s="9">
        <f>Tabla1[[#This Row],[VENTAS]]+Tabla1[[#This Row],[DEPOSITO]]+Tabla1[[#This Row],[FISICO]]-Tabla1[[#This Row],[SISTEMA]]</f>
        <v>0</v>
      </c>
    </row>
    <row r="35" spans="1:7" hidden="1" x14ac:dyDescent="0.25">
      <c r="A35" s="9">
        <v>434</v>
      </c>
      <c r="B35" s="10" t="s">
        <v>294</v>
      </c>
      <c r="C35" s="9">
        <v>0</v>
      </c>
      <c r="G35" s="9">
        <f>Tabla1[[#This Row],[VENTAS]]+Tabla1[[#This Row],[DEPOSITO]]+Tabla1[[#This Row],[FISICO]]-Tabla1[[#This Row],[SISTEMA]]</f>
        <v>0</v>
      </c>
    </row>
    <row r="36" spans="1:7" hidden="1" x14ac:dyDescent="0.25">
      <c r="A36" s="9">
        <v>437</v>
      </c>
      <c r="B36" s="10" t="s">
        <v>4446</v>
      </c>
      <c r="C36" s="9">
        <v>0</v>
      </c>
      <c r="G36" s="9">
        <f>Tabla1[[#This Row],[VENTAS]]+Tabla1[[#This Row],[DEPOSITO]]+Tabla1[[#This Row],[FISICO]]-Tabla1[[#This Row],[SISTEMA]]</f>
        <v>0</v>
      </c>
    </row>
    <row r="37" spans="1:7" hidden="1" x14ac:dyDescent="0.25">
      <c r="A37" s="9">
        <v>440</v>
      </c>
      <c r="B37" s="10" t="s">
        <v>4447</v>
      </c>
      <c r="C37" s="9">
        <v>0</v>
      </c>
      <c r="G37" s="9">
        <f>Tabla1[[#This Row],[VENTAS]]+Tabla1[[#This Row],[DEPOSITO]]+Tabla1[[#This Row],[FISICO]]-Tabla1[[#This Row],[SISTEMA]]</f>
        <v>0</v>
      </c>
    </row>
    <row r="38" spans="1:7" hidden="1" x14ac:dyDescent="0.25">
      <c r="A38" s="9">
        <v>444</v>
      </c>
      <c r="B38" s="10" t="s">
        <v>4448</v>
      </c>
      <c r="C38" s="9">
        <v>0</v>
      </c>
      <c r="G38" s="9">
        <f>Tabla1[[#This Row],[VENTAS]]+Tabla1[[#This Row],[DEPOSITO]]+Tabla1[[#This Row],[FISICO]]-Tabla1[[#This Row],[SISTEMA]]</f>
        <v>0</v>
      </c>
    </row>
    <row r="39" spans="1:7" hidden="1" x14ac:dyDescent="0.25">
      <c r="A39" s="9">
        <v>446</v>
      </c>
      <c r="B39" s="10" t="s">
        <v>295</v>
      </c>
      <c r="C39" s="9">
        <v>0</v>
      </c>
      <c r="G39" s="9">
        <f>Tabla1[[#This Row],[VENTAS]]+Tabla1[[#This Row],[DEPOSITO]]+Tabla1[[#This Row],[FISICO]]-Tabla1[[#This Row],[SISTEMA]]</f>
        <v>0</v>
      </c>
    </row>
    <row r="40" spans="1:7" hidden="1" x14ac:dyDescent="0.25">
      <c r="A40" s="9">
        <v>447</v>
      </c>
      <c r="B40" s="10" t="s">
        <v>4449</v>
      </c>
      <c r="C40" s="9">
        <v>0</v>
      </c>
      <c r="G40" s="9">
        <f>Tabla1[[#This Row],[VENTAS]]+Tabla1[[#This Row],[DEPOSITO]]+Tabla1[[#This Row],[FISICO]]-Tabla1[[#This Row],[SISTEMA]]</f>
        <v>0</v>
      </c>
    </row>
    <row r="41" spans="1:7" x14ac:dyDescent="0.25">
      <c r="A41" s="9">
        <v>450</v>
      </c>
      <c r="B41" s="10" t="s">
        <v>296</v>
      </c>
      <c r="C41" s="9">
        <v>5.3</v>
      </c>
      <c r="G41" s="9">
        <f>Tabla1[[#This Row],[VENTAS]]+Tabla1[[#This Row],[DEPOSITO]]+Tabla1[[#This Row],[FISICO]]-Tabla1[[#This Row],[SISTEMA]]</f>
        <v>-5.3</v>
      </c>
    </row>
    <row r="42" spans="1:7" x14ac:dyDescent="0.25">
      <c r="A42" s="9">
        <v>451</v>
      </c>
      <c r="B42" s="10" t="s">
        <v>297</v>
      </c>
      <c r="C42" s="9">
        <v>1</v>
      </c>
      <c r="G42" s="9">
        <f>Tabla1[[#This Row],[VENTAS]]+Tabla1[[#This Row],[DEPOSITO]]+Tabla1[[#This Row],[FISICO]]-Tabla1[[#This Row],[SISTEMA]]</f>
        <v>-1</v>
      </c>
    </row>
    <row r="43" spans="1:7" hidden="1" x14ac:dyDescent="0.25">
      <c r="A43" s="9">
        <v>453</v>
      </c>
      <c r="B43" s="10" t="s">
        <v>298</v>
      </c>
      <c r="C43" s="9">
        <v>0</v>
      </c>
      <c r="G43" s="9">
        <f>Tabla1[[#This Row],[VENTAS]]+Tabla1[[#This Row],[DEPOSITO]]+Tabla1[[#This Row],[FISICO]]-Tabla1[[#This Row],[SISTEMA]]</f>
        <v>0</v>
      </c>
    </row>
    <row r="44" spans="1:7" hidden="1" x14ac:dyDescent="0.25">
      <c r="A44" s="9">
        <v>455</v>
      </c>
      <c r="B44" s="10" t="s">
        <v>4450</v>
      </c>
      <c r="C44" s="9">
        <v>0</v>
      </c>
      <c r="G44" s="9">
        <f>Tabla1[[#This Row],[VENTAS]]+Tabla1[[#This Row],[DEPOSITO]]+Tabla1[[#This Row],[FISICO]]-Tabla1[[#This Row],[SISTEMA]]</f>
        <v>0</v>
      </c>
    </row>
    <row r="45" spans="1:7" hidden="1" x14ac:dyDescent="0.25">
      <c r="A45" s="9">
        <v>459</v>
      </c>
      <c r="B45" s="10" t="s">
        <v>299</v>
      </c>
      <c r="C45" s="9">
        <v>0</v>
      </c>
      <c r="G45" s="9">
        <f>Tabla1[[#This Row],[VENTAS]]+Tabla1[[#This Row],[DEPOSITO]]+Tabla1[[#This Row],[FISICO]]-Tabla1[[#This Row],[SISTEMA]]</f>
        <v>0</v>
      </c>
    </row>
    <row r="46" spans="1:7" hidden="1" x14ac:dyDescent="0.25">
      <c r="A46" s="9">
        <v>460</v>
      </c>
      <c r="B46" s="10" t="s">
        <v>300</v>
      </c>
      <c r="C46" s="9">
        <v>0</v>
      </c>
      <c r="G46" s="9">
        <f>Tabla1[[#This Row],[VENTAS]]+Tabla1[[#This Row],[DEPOSITO]]+Tabla1[[#This Row],[FISICO]]-Tabla1[[#This Row],[SISTEMA]]</f>
        <v>0</v>
      </c>
    </row>
    <row r="47" spans="1:7" hidden="1" x14ac:dyDescent="0.25">
      <c r="A47" s="9">
        <v>462</v>
      </c>
      <c r="B47" s="10" t="s">
        <v>4451</v>
      </c>
      <c r="C47" s="9">
        <v>0</v>
      </c>
      <c r="G47" s="9">
        <f>Tabla1[[#This Row],[VENTAS]]+Tabla1[[#This Row],[DEPOSITO]]+Tabla1[[#This Row],[FISICO]]-Tabla1[[#This Row],[SISTEMA]]</f>
        <v>0</v>
      </c>
    </row>
    <row r="48" spans="1:7" x14ac:dyDescent="0.25">
      <c r="A48" s="9">
        <v>466</v>
      </c>
      <c r="B48" s="10" t="s">
        <v>301</v>
      </c>
      <c r="C48" s="9">
        <v>2</v>
      </c>
      <c r="G48" s="9">
        <f>Tabla1[[#This Row],[VENTAS]]+Tabla1[[#This Row],[DEPOSITO]]+Tabla1[[#This Row],[FISICO]]-Tabla1[[#This Row],[SISTEMA]]</f>
        <v>-2</v>
      </c>
    </row>
    <row r="49" spans="1:7" hidden="1" x14ac:dyDescent="0.25">
      <c r="A49" s="9">
        <v>469</v>
      </c>
      <c r="B49" s="10" t="s">
        <v>302</v>
      </c>
      <c r="C49" s="9">
        <v>0</v>
      </c>
      <c r="G49" s="9">
        <f>Tabla1[[#This Row],[VENTAS]]+Tabla1[[#This Row],[DEPOSITO]]+Tabla1[[#This Row],[FISICO]]-Tabla1[[#This Row],[SISTEMA]]</f>
        <v>0</v>
      </c>
    </row>
    <row r="50" spans="1:7" hidden="1" x14ac:dyDescent="0.25">
      <c r="A50" s="9">
        <v>471</v>
      </c>
      <c r="B50" s="10" t="s">
        <v>303</v>
      </c>
      <c r="C50" s="9">
        <v>0</v>
      </c>
      <c r="G50" s="9">
        <f>Tabla1[[#This Row],[VENTAS]]+Tabla1[[#This Row],[DEPOSITO]]+Tabla1[[#This Row],[FISICO]]-Tabla1[[#This Row],[SISTEMA]]</f>
        <v>0</v>
      </c>
    </row>
    <row r="51" spans="1:7" hidden="1" x14ac:dyDescent="0.25">
      <c r="A51" s="9">
        <v>472</v>
      </c>
      <c r="B51" s="10" t="s">
        <v>4452</v>
      </c>
      <c r="C51" s="9">
        <v>0</v>
      </c>
      <c r="G51" s="9">
        <f>Tabla1[[#This Row],[VENTAS]]+Tabla1[[#This Row],[DEPOSITO]]+Tabla1[[#This Row],[FISICO]]-Tabla1[[#This Row],[SISTEMA]]</f>
        <v>0</v>
      </c>
    </row>
    <row r="52" spans="1:7" x14ac:dyDescent="0.25">
      <c r="A52" s="9">
        <v>473</v>
      </c>
      <c r="B52" s="10" t="s">
        <v>304</v>
      </c>
      <c r="C52" s="9">
        <v>1.7350000000000001</v>
      </c>
      <c r="G52" s="9">
        <f>Tabla1[[#This Row],[VENTAS]]+Tabla1[[#This Row],[DEPOSITO]]+Tabla1[[#This Row],[FISICO]]-Tabla1[[#This Row],[SISTEMA]]</f>
        <v>-1.7350000000000001</v>
      </c>
    </row>
    <row r="53" spans="1:7" hidden="1" x14ac:dyDescent="0.25">
      <c r="A53" s="9">
        <v>475</v>
      </c>
      <c r="B53" s="10" t="s">
        <v>305</v>
      </c>
      <c r="C53" s="9">
        <v>0</v>
      </c>
      <c r="G53" s="9">
        <f>Tabla1[[#This Row],[VENTAS]]+Tabla1[[#This Row],[DEPOSITO]]+Tabla1[[#This Row],[FISICO]]-Tabla1[[#This Row],[SISTEMA]]</f>
        <v>0</v>
      </c>
    </row>
    <row r="54" spans="1:7" hidden="1" x14ac:dyDescent="0.25">
      <c r="A54" s="9">
        <v>476</v>
      </c>
      <c r="B54" s="10" t="s">
        <v>306</v>
      </c>
      <c r="C54" s="9">
        <v>0</v>
      </c>
      <c r="G54" s="9">
        <f>Tabla1[[#This Row],[VENTAS]]+Tabla1[[#This Row],[DEPOSITO]]+Tabla1[[#This Row],[FISICO]]-Tabla1[[#This Row],[SISTEMA]]</f>
        <v>0</v>
      </c>
    </row>
    <row r="55" spans="1:7" hidden="1" x14ac:dyDescent="0.25">
      <c r="A55" s="9">
        <v>477</v>
      </c>
      <c r="B55" s="10" t="s">
        <v>4453</v>
      </c>
      <c r="C55" s="9">
        <v>0</v>
      </c>
      <c r="G55" s="9">
        <f>Tabla1[[#This Row],[VENTAS]]+Tabla1[[#This Row],[DEPOSITO]]+Tabla1[[#This Row],[FISICO]]-Tabla1[[#This Row],[SISTEMA]]</f>
        <v>0</v>
      </c>
    </row>
    <row r="56" spans="1:7" hidden="1" x14ac:dyDescent="0.25">
      <c r="A56" s="9">
        <v>481</v>
      </c>
      <c r="B56" s="10" t="s">
        <v>4454</v>
      </c>
      <c r="C56" s="9">
        <v>0</v>
      </c>
      <c r="G56" s="9">
        <f>Tabla1[[#This Row],[VENTAS]]+Tabla1[[#This Row],[DEPOSITO]]+Tabla1[[#This Row],[FISICO]]-Tabla1[[#This Row],[SISTEMA]]</f>
        <v>0</v>
      </c>
    </row>
    <row r="57" spans="1:7" hidden="1" x14ac:dyDescent="0.25">
      <c r="A57" s="9">
        <v>495</v>
      </c>
      <c r="B57" s="10" t="s">
        <v>4455</v>
      </c>
      <c r="C57" s="9">
        <v>0</v>
      </c>
      <c r="G57" s="9">
        <f>Tabla1[[#This Row],[VENTAS]]+Tabla1[[#This Row],[DEPOSITO]]+Tabla1[[#This Row],[FISICO]]-Tabla1[[#This Row],[SISTEMA]]</f>
        <v>0</v>
      </c>
    </row>
    <row r="58" spans="1:7" hidden="1" x14ac:dyDescent="0.25">
      <c r="A58" s="9">
        <v>499</v>
      </c>
      <c r="B58" s="10" t="s">
        <v>4456</v>
      </c>
      <c r="C58" s="9">
        <v>0</v>
      </c>
      <c r="G58" s="9">
        <f>Tabla1[[#This Row],[VENTAS]]+Tabla1[[#This Row],[DEPOSITO]]+Tabla1[[#This Row],[FISICO]]-Tabla1[[#This Row],[SISTEMA]]</f>
        <v>0</v>
      </c>
    </row>
    <row r="59" spans="1:7" hidden="1" x14ac:dyDescent="0.25">
      <c r="A59" s="9">
        <v>500</v>
      </c>
      <c r="B59" s="10" t="s">
        <v>4457</v>
      </c>
      <c r="C59" s="9">
        <v>0</v>
      </c>
      <c r="G59" s="9">
        <f>Tabla1[[#This Row],[VENTAS]]+Tabla1[[#This Row],[DEPOSITO]]+Tabla1[[#This Row],[FISICO]]-Tabla1[[#This Row],[SISTEMA]]</f>
        <v>0</v>
      </c>
    </row>
    <row r="60" spans="1:7" hidden="1" x14ac:dyDescent="0.25">
      <c r="A60" s="9">
        <v>501</v>
      </c>
      <c r="B60" s="10" t="s">
        <v>4458</v>
      </c>
      <c r="C60" s="9">
        <v>0</v>
      </c>
      <c r="G60" s="9">
        <f>Tabla1[[#This Row],[VENTAS]]+Tabla1[[#This Row],[DEPOSITO]]+Tabla1[[#This Row],[FISICO]]-Tabla1[[#This Row],[SISTEMA]]</f>
        <v>0</v>
      </c>
    </row>
    <row r="61" spans="1:7" hidden="1" x14ac:dyDescent="0.25">
      <c r="A61" s="9">
        <v>503</v>
      </c>
      <c r="B61" s="10" t="s">
        <v>4459</v>
      </c>
      <c r="C61" s="9">
        <v>0</v>
      </c>
      <c r="G61" s="9">
        <f>Tabla1[[#This Row],[VENTAS]]+Tabla1[[#This Row],[DEPOSITO]]+Tabla1[[#This Row],[FISICO]]-Tabla1[[#This Row],[SISTEMA]]</f>
        <v>0</v>
      </c>
    </row>
    <row r="62" spans="1:7" hidden="1" x14ac:dyDescent="0.25">
      <c r="A62" s="9">
        <v>546</v>
      </c>
      <c r="B62" s="10" t="s">
        <v>4460</v>
      </c>
      <c r="C62" s="9">
        <v>0</v>
      </c>
      <c r="G62" s="9">
        <f>Tabla1[[#This Row],[VENTAS]]+Tabla1[[#This Row],[DEPOSITO]]+Tabla1[[#This Row],[FISICO]]-Tabla1[[#This Row],[SISTEMA]]</f>
        <v>0</v>
      </c>
    </row>
    <row r="63" spans="1:7" hidden="1" x14ac:dyDescent="0.25">
      <c r="A63" s="9">
        <v>612</v>
      </c>
      <c r="B63" s="10" t="s">
        <v>307</v>
      </c>
      <c r="C63" s="9">
        <v>0</v>
      </c>
      <c r="G63" s="9">
        <f>Tabla1[[#This Row],[VENTAS]]+Tabla1[[#This Row],[DEPOSITO]]+Tabla1[[#This Row],[FISICO]]-Tabla1[[#This Row],[SISTEMA]]</f>
        <v>0</v>
      </c>
    </row>
    <row r="64" spans="1:7" hidden="1" x14ac:dyDescent="0.25">
      <c r="A64" s="9">
        <v>654</v>
      </c>
      <c r="B64" s="10" t="s">
        <v>4461</v>
      </c>
      <c r="C64" s="9">
        <v>0</v>
      </c>
      <c r="G64" s="9">
        <f>Tabla1[[#This Row],[VENTAS]]+Tabla1[[#This Row],[DEPOSITO]]+Tabla1[[#This Row],[FISICO]]-Tabla1[[#This Row],[SISTEMA]]</f>
        <v>0</v>
      </c>
    </row>
    <row r="65" spans="1:7" hidden="1" x14ac:dyDescent="0.25">
      <c r="A65" s="9">
        <v>655</v>
      </c>
      <c r="B65" s="10" t="s">
        <v>4462</v>
      </c>
      <c r="C65" s="9">
        <v>6</v>
      </c>
      <c r="D65" s="9">
        <v>6</v>
      </c>
      <c r="F65" s="9">
        <v>0</v>
      </c>
      <c r="G65" s="9">
        <f>Tabla1[[#This Row],[VENTAS]]+Tabla1[[#This Row],[DEPOSITO]]+Tabla1[[#This Row],[FISICO]]-Tabla1[[#This Row],[SISTEMA]]</f>
        <v>0</v>
      </c>
    </row>
    <row r="66" spans="1:7" hidden="1" x14ac:dyDescent="0.25">
      <c r="A66" s="9">
        <v>656</v>
      </c>
      <c r="B66" s="10" t="s">
        <v>4463</v>
      </c>
      <c r="C66" s="9">
        <v>0</v>
      </c>
      <c r="G66" s="9">
        <f>Tabla1[[#This Row],[VENTAS]]+Tabla1[[#This Row],[DEPOSITO]]+Tabla1[[#This Row],[FISICO]]-Tabla1[[#This Row],[SISTEMA]]</f>
        <v>0</v>
      </c>
    </row>
    <row r="67" spans="1:7" hidden="1" x14ac:dyDescent="0.25">
      <c r="A67" s="9">
        <v>657</v>
      </c>
      <c r="B67" s="10" t="s">
        <v>4464</v>
      </c>
      <c r="C67" s="9">
        <v>0</v>
      </c>
      <c r="G67" s="9">
        <f>Tabla1[[#This Row],[VENTAS]]+Tabla1[[#This Row],[DEPOSITO]]+Tabla1[[#This Row],[FISICO]]-Tabla1[[#This Row],[SISTEMA]]</f>
        <v>0</v>
      </c>
    </row>
    <row r="68" spans="1:7" hidden="1" x14ac:dyDescent="0.25">
      <c r="A68" s="9">
        <v>658</v>
      </c>
      <c r="B68" s="10" t="s">
        <v>4465</v>
      </c>
      <c r="C68" s="9">
        <v>0</v>
      </c>
      <c r="G68" s="9">
        <f>Tabla1[[#This Row],[VENTAS]]+Tabla1[[#This Row],[DEPOSITO]]+Tabla1[[#This Row],[FISICO]]-Tabla1[[#This Row],[SISTEMA]]</f>
        <v>0</v>
      </c>
    </row>
    <row r="69" spans="1:7" hidden="1" x14ac:dyDescent="0.25">
      <c r="A69" s="9">
        <v>659</v>
      </c>
      <c r="B69" s="10" t="s">
        <v>4466</v>
      </c>
      <c r="C69" s="9">
        <v>0</v>
      </c>
      <c r="G69" s="9">
        <f>Tabla1[[#This Row],[VENTAS]]+Tabla1[[#This Row],[DEPOSITO]]+Tabla1[[#This Row],[FISICO]]-Tabla1[[#This Row],[SISTEMA]]</f>
        <v>0</v>
      </c>
    </row>
    <row r="70" spans="1:7" hidden="1" x14ac:dyDescent="0.25">
      <c r="A70" s="9">
        <v>660</v>
      </c>
      <c r="B70" s="10" t="s">
        <v>4467</v>
      </c>
      <c r="C70" s="9">
        <v>0</v>
      </c>
      <c r="G70" s="9">
        <f>Tabla1[[#This Row],[VENTAS]]+Tabla1[[#This Row],[DEPOSITO]]+Tabla1[[#This Row],[FISICO]]-Tabla1[[#This Row],[SISTEMA]]</f>
        <v>0</v>
      </c>
    </row>
    <row r="71" spans="1:7" hidden="1" x14ac:dyDescent="0.25">
      <c r="A71" s="9">
        <v>661</v>
      </c>
      <c r="B71" s="10" t="s">
        <v>4468</v>
      </c>
      <c r="C71" s="9">
        <v>0</v>
      </c>
      <c r="G71" s="9">
        <f>Tabla1[[#This Row],[VENTAS]]+Tabla1[[#This Row],[DEPOSITO]]+Tabla1[[#This Row],[FISICO]]-Tabla1[[#This Row],[SISTEMA]]</f>
        <v>0</v>
      </c>
    </row>
    <row r="72" spans="1:7" hidden="1" x14ac:dyDescent="0.25">
      <c r="A72" s="9">
        <v>662</v>
      </c>
      <c r="B72" s="10" t="s">
        <v>4469</v>
      </c>
      <c r="C72" s="9">
        <v>0</v>
      </c>
      <c r="G72" s="9">
        <f>Tabla1[[#This Row],[VENTAS]]+Tabla1[[#This Row],[DEPOSITO]]+Tabla1[[#This Row],[FISICO]]-Tabla1[[#This Row],[SISTEMA]]</f>
        <v>0</v>
      </c>
    </row>
    <row r="73" spans="1:7" hidden="1" x14ac:dyDescent="0.25">
      <c r="A73" s="9">
        <v>663</v>
      </c>
      <c r="B73" s="10" t="s">
        <v>4470</v>
      </c>
      <c r="C73" s="9">
        <v>0</v>
      </c>
      <c r="G73" s="9">
        <f>Tabla1[[#This Row],[VENTAS]]+Tabla1[[#This Row],[DEPOSITO]]+Tabla1[[#This Row],[FISICO]]-Tabla1[[#This Row],[SISTEMA]]</f>
        <v>0</v>
      </c>
    </row>
    <row r="74" spans="1:7" hidden="1" x14ac:dyDescent="0.25">
      <c r="A74" s="9">
        <v>664</v>
      </c>
      <c r="B74" s="10" t="s">
        <v>4471</v>
      </c>
      <c r="C74" s="9">
        <v>0</v>
      </c>
      <c r="G74" s="9">
        <f>Tabla1[[#This Row],[VENTAS]]+Tabla1[[#This Row],[DEPOSITO]]+Tabla1[[#This Row],[FISICO]]-Tabla1[[#This Row],[SISTEMA]]</f>
        <v>0</v>
      </c>
    </row>
    <row r="75" spans="1:7" hidden="1" x14ac:dyDescent="0.25">
      <c r="A75" s="9">
        <v>669</v>
      </c>
      <c r="B75" s="10" t="s">
        <v>5317</v>
      </c>
      <c r="C75" s="9">
        <v>0</v>
      </c>
      <c r="G75" s="9">
        <f>Tabla1[[#This Row],[VENTAS]]+Tabla1[[#This Row],[DEPOSITO]]+Tabla1[[#This Row],[FISICO]]-Tabla1[[#This Row],[SISTEMA]]</f>
        <v>0</v>
      </c>
    </row>
    <row r="76" spans="1:7" hidden="1" x14ac:dyDescent="0.25">
      <c r="A76" s="9">
        <v>670</v>
      </c>
      <c r="B76" s="10" t="s">
        <v>5318</v>
      </c>
      <c r="C76" s="9">
        <v>0</v>
      </c>
      <c r="G76" s="9">
        <f>Tabla1[[#This Row],[VENTAS]]+Tabla1[[#This Row],[DEPOSITO]]+Tabla1[[#This Row],[FISICO]]-Tabla1[[#This Row],[SISTEMA]]</f>
        <v>0</v>
      </c>
    </row>
    <row r="77" spans="1:7" hidden="1" x14ac:dyDescent="0.25">
      <c r="A77" s="9">
        <v>702</v>
      </c>
      <c r="B77" s="10" t="s">
        <v>4472</v>
      </c>
      <c r="C77" s="9">
        <v>0</v>
      </c>
      <c r="G77" s="9">
        <f>Tabla1[[#This Row],[VENTAS]]+Tabla1[[#This Row],[DEPOSITO]]+Tabla1[[#This Row],[FISICO]]-Tabla1[[#This Row],[SISTEMA]]</f>
        <v>0</v>
      </c>
    </row>
    <row r="78" spans="1:7" hidden="1" x14ac:dyDescent="0.25">
      <c r="A78" s="9">
        <v>704</v>
      </c>
      <c r="B78" s="10" t="s">
        <v>4473</v>
      </c>
      <c r="C78" s="9">
        <v>0</v>
      </c>
      <c r="G78" s="9">
        <f>Tabla1[[#This Row],[VENTAS]]+Tabla1[[#This Row],[DEPOSITO]]+Tabla1[[#This Row],[FISICO]]-Tabla1[[#This Row],[SISTEMA]]</f>
        <v>0</v>
      </c>
    </row>
    <row r="79" spans="1:7" hidden="1" x14ac:dyDescent="0.25">
      <c r="A79" s="9">
        <v>705</v>
      </c>
      <c r="B79" s="10" t="s">
        <v>4474</v>
      </c>
      <c r="C79" s="9">
        <v>0</v>
      </c>
      <c r="G79" s="9">
        <f>Tabla1[[#This Row],[VENTAS]]+Tabla1[[#This Row],[DEPOSITO]]+Tabla1[[#This Row],[FISICO]]-Tabla1[[#This Row],[SISTEMA]]</f>
        <v>0</v>
      </c>
    </row>
    <row r="80" spans="1:7" hidden="1" x14ac:dyDescent="0.25">
      <c r="A80" s="9">
        <v>707</v>
      </c>
      <c r="B80" s="10" t="s">
        <v>529</v>
      </c>
      <c r="C80" s="9">
        <v>2</v>
      </c>
      <c r="D80" s="9">
        <v>2</v>
      </c>
      <c r="F80" s="9">
        <v>0</v>
      </c>
      <c r="G80" s="9">
        <f>Tabla1[[#This Row],[VENTAS]]+Tabla1[[#This Row],[DEPOSITO]]+Tabla1[[#This Row],[FISICO]]-Tabla1[[#This Row],[SISTEMA]]</f>
        <v>0</v>
      </c>
    </row>
    <row r="81" spans="1:8" x14ac:dyDescent="0.25">
      <c r="A81" s="9">
        <v>708</v>
      </c>
      <c r="B81" s="10" t="s">
        <v>530</v>
      </c>
      <c r="C81" s="9">
        <v>6</v>
      </c>
      <c r="D81" s="9">
        <v>7</v>
      </c>
      <c r="F81" s="9">
        <v>0</v>
      </c>
      <c r="G81" s="9">
        <f>Tabla1[[#This Row],[VENTAS]]+Tabla1[[#This Row],[DEPOSITO]]+Tabla1[[#This Row],[FISICO]]-Tabla1[[#This Row],[SISTEMA]]</f>
        <v>1</v>
      </c>
    </row>
    <row r="82" spans="1:8" x14ac:dyDescent="0.25">
      <c r="A82" s="9">
        <v>710</v>
      </c>
      <c r="B82" s="10" t="s">
        <v>531</v>
      </c>
      <c r="C82" s="9">
        <v>37</v>
      </c>
      <c r="D82" s="9">
        <v>24</v>
      </c>
      <c r="F82" s="9">
        <v>0</v>
      </c>
      <c r="G82" s="9">
        <f>Tabla1[[#This Row],[VENTAS]]+Tabla1[[#This Row],[DEPOSITO]]+Tabla1[[#This Row],[FISICO]]-Tabla1[[#This Row],[SISTEMA]]</f>
        <v>-13</v>
      </c>
      <c r="H82" s="9" t="s">
        <v>5348</v>
      </c>
    </row>
    <row r="83" spans="1:8" hidden="1" x14ac:dyDescent="0.25">
      <c r="A83" s="9">
        <v>711</v>
      </c>
      <c r="B83" s="10" t="s">
        <v>532</v>
      </c>
      <c r="C83" s="9">
        <v>0</v>
      </c>
      <c r="G83" s="9">
        <f>Tabla1[[#This Row],[VENTAS]]+Tabla1[[#This Row],[DEPOSITO]]+Tabla1[[#This Row],[FISICO]]-Tabla1[[#This Row],[SISTEMA]]</f>
        <v>0</v>
      </c>
    </row>
    <row r="84" spans="1:8" hidden="1" x14ac:dyDescent="0.25">
      <c r="A84" s="9">
        <v>713</v>
      </c>
      <c r="B84" s="10" t="s">
        <v>533</v>
      </c>
      <c r="C84" s="9">
        <v>19</v>
      </c>
      <c r="D84" s="9">
        <v>19</v>
      </c>
      <c r="F84" s="9">
        <v>0</v>
      </c>
      <c r="G84" s="9">
        <f>Tabla1[[#This Row],[VENTAS]]+Tabla1[[#This Row],[DEPOSITO]]+Tabla1[[#This Row],[FISICO]]-Tabla1[[#This Row],[SISTEMA]]</f>
        <v>0</v>
      </c>
    </row>
    <row r="85" spans="1:8" hidden="1" x14ac:dyDescent="0.25">
      <c r="A85" s="9">
        <v>714</v>
      </c>
      <c r="B85" s="10" t="s">
        <v>534</v>
      </c>
      <c r="C85" s="9">
        <v>0</v>
      </c>
      <c r="G85" s="9">
        <f>Tabla1[[#This Row],[VENTAS]]+Tabla1[[#This Row],[DEPOSITO]]+Tabla1[[#This Row],[FISICO]]-Tabla1[[#This Row],[SISTEMA]]</f>
        <v>0</v>
      </c>
    </row>
    <row r="86" spans="1:8" hidden="1" x14ac:dyDescent="0.25">
      <c r="A86" s="9">
        <v>717</v>
      </c>
      <c r="B86" s="10" t="s">
        <v>535</v>
      </c>
      <c r="C86" s="9">
        <v>0</v>
      </c>
      <c r="G86" s="9">
        <f>Tabla1[[#This Row],[VENTAS]]+Tabla1[[#This Row],[DEPOSITO]]+Tabla1[[#This Row],[FISICO]]-Tabla1[[#This Row],[SISTEMA]]</f>
        <v>0</v>
      </c>
    </row>
    <row r="87" spans="1:8" hidden="1" x14ac:dyDescent="0.25">
      <c r="A87" s="9">
        <v>736</v>
      </c>
      <c r="B87" s="10" t="s">
        <v>536</v>
      </c>
      <c r="C87" s="9">
        <v>0</v>
      </c>
      <c r="G87" s="9">
        <f>Tabla1[[#This Row],[VENTAS]]+Tabla1[[#This Row],[DEPOSITO]]+Tabla1[[#This Row],[FISICO]]-Tabla1[[#This Row],[SISTEMA]]</f>
        <v>0</v>
      </c>
    </row>
    <row r="88" spans="1:8" hidden="1" x14ac:dyDescent="0.25">
      <c r="A88" s="9">
        <v>740</v>
      </c>
      <c r="B88" s="10" t="s">
        <v>537</v>
      </c>
      <c r="C88" s="9">
        <v>3</v>
      </c>
      <c r="D88" s="9">
        <v>3</v>
      </c>
      <c r="F88" s="9">
        <v>0</v>
      </c>
      <c r="G88" s="9">
        <f>Tabla1[[#This Row],[VENTAS]]+Tabla1[[#This Row],[DEPOSITO]]+Tabla1[[#This Row],[FISICO]]-Tabla1[[#This Row],[SISTEMA]]</f>
        <v>0</v>
      </c>
    </row>
    <row r="89" spans="1:8" hidden="1" x14ac:dyDescent="0.25">
      <c r="A89" s="9">
        <v>742</v>
      </c>
      <c r="B89" s="10" t="s">
        <v>538</v>
      </c>
      <c r="C89" s="9">
        <v>0</v>
      </c>
      <c r="G89" s="9">
        <f>Tabla1[[#This Row],[VENTAS]]+Tabla1[[#This Row],[DEPOSITO]]+Tabla1[[#This Row],[FISICO]]-Tabla1[[#This Row],[SISTEMA]]</f>
        <v>0</v>
      </c>
    </row>
    <row r="90" spans="1:8" hidden="1" x14ac:dyDescent="0.25">
      <c r="A90" s="9">
        <v>745</v>
      </c>
      <c r="B90" s="10" t="s">
        <v>539</v>
      </c>
      <c r="C90" s="9">
        <v>0</v>
      </c>
      <c r="G90" s="9">
        <f>Tabla1[[#This Row],[VENTAS]]+Tabla1[[#This Row],[DEPOSITO]]+Tabla1[[#This Row],[FISICO]]-Tabla1[[#This Row],[SISTEMA]]</f>
        <v>0</v>
      </c>
    </row>
    <row r="91" spans="1:8" hidden="1" x14ac:dyDescent="0.25">
      <c r="A91" s="9">
        <v>756</v>
      </c>
      <c r="B91" s="10" t="s">
        <v>540</v>
      </c>
      <c r="C91" s="9">
        <v>0</v>
      </c>
      <c r="G91" s="9">
        <f>Tabla1[[#This Row],[VENTAS]]+Tabla1[[#This Row],[DEPOSITO]]+Tabla1[[#This Row],[FISICO]]-Tabla1[[#This Row],[SISTEMA]]</f>
        <v>0</v>
      </c>
    </row>
    <row r="92" spans="1:8" hidden="1" x14ac:dyDescent="0.25">
      <c r="A92" s="9">
        <v>757</v>
      </c>
      <c r="B92" s="10" t="s">
        <v>541</v>
      </c>
      <c r="C92" s="9">
        <v>0</v>
      </c>
      <c r="G92" s="9">
        <f>Tabla1[[#This Row],[VENTAS]]+Tabla1[[#This Row],[DEPOSITO]]+Tabla1[[#This Row],[FISICO]]-Tabla1[[#This Row],[SISTEMA]]</f>
        <v>0</v>
      </c>
    </row>
    <row r="93" spans="1:8" hidden="1" x14ac:dyDescent="0.25">
      <c r="A93" s="9">
        <v>758</v>
      </c>
      <c r="B93" s="10" t="s">
        <v>542</v>
      </c>
      <c r="C93" s="9">
        <v>0</v>
      </c>
      <c r="G93" s="9">
        <f>Tabla1[[#This Row],[VENTAS]]+Tabla1[[#This Row],[DEPOSITO]]+Tabla1[[#This Row],[FISICO]]-Tabla1[[#This Row],[SISTEMA]]</f>
        <v>0</v>
      </c>
    </row>
    <row r="94" spans="1:8" hidden="1" x14ac:dyDescent="0.25">
      <c r="A94" s="9">
        <v>759</v>
      </c>
      <c r="B94" s="10" t="s">
        <v>543</v>
      </c>
      <c r="C94" s="9">
        <v>0</v>
      </c>
      <c r="G94" s="9">
        <f>Tabla1[[#This Row],[VENTAS]]+Tabla1[[#This Row],[DEPOSITO]]+Tabla1[[#This Row],[FISICO]]-Tabla1[[#This Row],[SISTEMA]]</f>
        <v>0</v>
      </c>
    </row>
    <row r="95" spans="1:8" hidden="1" x14ac:dyDescent="0.25">
      <c r="A95" s="9">
        <v>760</v>
      </c>
      <c r="B95" s="10" t="s">
        <v>544</v>
      </c>
      <c r="C95" s="9">
        <v>0</v>
      </c>
      <c r="G95" s="9">
        <f>Tabla1[[#This Row],[VENTAS]]+Tabla1[[#This Row],[DEPOSITO]]+Tabla1[[#This Row],[FISICO]]-Tabla1[[#This Row],[SISTEMA]]</f>
        <v>0</v>
      </c>
    </row>
    <row r="96" spans="1:8" hidden="1" x14ac:dyDescent="0.25">
      <c r="A96" s="9">
        <v>761</v>
      </c>
      <c r="B96" s="10" t="s">
        <v>545</v>
      </c>
      <c r="C96" s="9">
        <v>0</v>
      </c>
      <c r="G96" s="9">
        <f>Tabla1[[#This Row],[VENTAS]]+Tabla1[[#This Row],[DEPOSITO]]+Tabla1[[#This Row],[FISICO]]-Tabla1[[#This Row],[SISTEMA]]</f>
        <v>0</v>
      </c>
    </row>
    <row r="97" spans="1:7" hidden="1" x14ac:dyDescent="0.25">
      <c r="A97" s="9">
        <v>762</v>
      </c>
      <c r="B97" s="10" t="s">
        <v>546</v>
      </c>
      <c r="C97" s="9">
        <v>0</v>
      </c>
      <c r="G97" s="9">
        <f>Tabla1[[#This Row],[VENTAS]]+Tabla1[[#This Row],[DEPOSITO]]+Tabla1[[#This Row],[FISICO]]-Tabla1[[#This Row],[SISTEMA]]</f>
        <v>0</v>
      </c>
    </row>
    <row r="98" spans="1:7" hidden="1" x14ac:dyDescent="0.25">
      <c r="A98" s="9">
        <v>763</v>
      </c>
      <c r="B98" s="10" t="s">
        <v>547</v>
      </c>
      <c r="C98" s="9">
        <v>0</v>
      </c>
      <c r="G98" s="9">
        <f>Tabla1[[#This Row],[VENTAS]]+Tabla1[[#This Row],[DEPOSITO]]+Tabla1[[#This Row],[FISICO]]-Tabla1[[#This Row],[SISTEMA]]</f>
        <v>0</v>
      </c>
    </row>
    <row r="99" spans="1:7" hidden="1" x14ac:dyDescent="0.25">
      <c r="A99" s="9">
        <v>764</v>
      </c>
      <c r="B99" s="10" t="s">
        <v>548</v>
      </c>
      <c r="C99" s="9">
        <v>5</v>
      </c>
      <c r="D99" s="9">
        <v>4</v>
      </c>
      <c r="F99" s="9">
        <v>1</v>
      </c>
      <c r="G99" s="9">
        <f>Tabla1[[#This Row],[VENTAS]]+Tabla1[[#This Row],[DEPOSITO]]+Tabla1[[#This Row],[FISICO]]-Tabla1[[#This Row],[SISTEMA]]</f>
        <v>0</v>
      </c>
    </row>
    <row r="100" spans="1:7" hidden="1" x14ac:dyDescent="0.25">
      <c r="A100" s="9">
        <v>765</v>
      </c>
      <c r="B100" s="10" t="s">
        <v>549</v>
      </c>
      <c r="C100" s="9">
        <v>6</v>
      </c>
      <c r="D100" s="9">
        <v>6</v>
      </c>
      <c r="E100" s="9">
        <v>0</v>
      </c>
      <c r="F100" s="9">
        <v>0</v>
      </c>
      <c r="G100" s="9">
        <f>Tabla1[[#This Row],[VENTAS]]+Tabla1[[#This Row],[DEPOSITO]]+Tabla1[[#This Row],[FISICO]]-Tabla1[[#This Row],[SISTEMA]]</f>
        <v>0</v>
      </c>
    </row>
    <row r="101" spans="1:7" hidden="1" x14ac:dyDescent="0.25">
      <c r="A101" s="9">
        <v>766</v>
      </c>
      <c r="B101" s="10" t="s">
        <v>550</v>
      </c>
      <c r="C101" s="9">
        <v>0</v>
      </c>
      <c r="G101" s="9">
        <f>Tabla1[[#This Row],[VENTAS]]+Tabla1[[#This Row],[DEPOSITO]]+Tabla1[[#This Row],[FISICO]]-Tabla1[[#This Row],[SISTEMA]]</f>
        <v>0</v>
      </c>
    </row>
    <row r="102" spans="1:7" hidden="1" x14ac:dyDescent="0.25">
      <c r="A102" s="9">
        <v>767</v>
      </c>
      <c r="B102" s="10" t="s">
        <v>551</v>
      </c>
      <c r="C102" s="9">
        <v>0</v>
      </c>
      <c r="G102" s="9">
        <f>Tabla1[[#This Row],[VENTAS]]+Tabla1[[#This Row],[DEPOSITO]]+Tabla1[[#This Row],[FISICO]]-Tabla1[[#This Row],[SISTEMA]]</f>
        <v>0</v>
      </c>
    </row>
    <row r="103" spans="1:7" hidden="1" x14ac:dyDescent="0.25">
      <c r="A103" s="9">
        <v>768</v>
      </c>
      <c r="B103" s="10" t="s">
        <v>552</v>
      </c>
      <c r="C103" s="9">
        <v>0</v>
      </c>
      <c r="G103" s="9">
        <f>Tabla1[[#This Row],[VENTAS]]+Tabla1[[#This Row],[DEPOSITO]]+Tabla1[[#This Row],[FISICO]]-Tabla1[[#This Row],[SISTEMA]]</f>
        <v>0</v>
      </c>
    </row>
    <row r="104" spans="1:7" hidden="1" x14ac:dyDescent="0.25">
      <c r="A104" s="9">
        <v>769</v>
      </c>
      <c r="B104" s="10" t="s">
        <v>553</v>
      </c>
      <c r="C104" s="9">
        <v>0</v>
      </c>
      <c r="G104" s="9">
        <f>Tabla1[[#This Row],[VENTAS]]+Tabla1[[#This Row],[DEPOSITO]]+Tabla1[[#This Row],[FISICO]]-Tabla1[[#This Row],[SISTEMA]]</f>
        <v>0</v>
      </c>
    </row>
    <row r="105" spans="1:7" hidden="1" x14ac:dyDescent="0.25">
      <c r="A105" s="9">
        <v>770</v>
      </c>
      <c r="B105" s="10" t="s">
        <v>554</v>
      </c>
      <c r="C105" s="9">
        <v>0</v>
      </c>
      <c r="G105" s="9">
        <f>Tabla1[[#This Row],[VENTAS]]+Tabla1[[#This Row],[DEPOSITO]]+Tabla1[[#This Row],[FISICO]]-Tabla1[[#This Row],[SISTEMA]]</f>
        <v>0</v>
      </c>
    </row>
    <row r="106" spans="1:7" hidden="1" x14ac:dyDescent="0.25">
      <c r="A106" s="9">
        <v>771</v>
      </c>
      <c r="B106" s="10" t="s">
        <v>555</v>
      </c>
      <c r="C106" s="9">
        <v>30</v>
      </c>
      <c r="D106" s="9">
        <v>27</v>
      </c>
      <c r="F106" s="9">
        <v>3</v>
      </c>
      <c r="G106" s="9">
        <f>Tabla1[[#This Row],[VENTAS]]+Tabla1[[#This Row],[DEPOSITO]]+Tabla1[[#This Row],[FISICO]]-Tabla1[[#This Row],[SISTEMA]]</f>
        <v>0</v>
      </c>
    </row>
    <row r="107" spans="1:7" hidden="1" x14ac:dyDescent="0.25">
      <c r="A107" s="9">
        <v>772</v>
      </c>
      <c r="B107" s="10" t="s">
        <v>556</v>
      </c>
      <c r="C107" s="9">
        <v>0</v>
      </c>
      <c r="G107" s="9">
        <f>Tabla1[[#This Row],[VENTAS]]+Tabla1[[#This Row],[DEPOSITO]]+Tabla1[[#This Row],[FISICO]]-Tabla1[[#This Row],[SISTEMA]]</f>
        <v>0</v>
      </c>
    </row>
    <row r="108" spans="1:7" hidden="1" x14ac:dyDescent="0.25">
      <c r="A108" s="9">
        <v>773</v>
      </c>
      <c r="B108" s="10" t="s">
        <v>557</v>
      </c>
      <c r="C108" s="9">
        <v>0</v>
      </c>
      <c r="G108" s="9">
        <f>Tabla1[[#This Row],[VENTAS]]+Tabla1[[#This Row],[DEPOSITO]]+Tabla1[[#This Row],[FISICO]]-Tabla1[[#This Row],[SISTEMA]]</f>
        <v>0</v>
      </c>
    </row>
    <row r="109" spans="1:7" hidden="1" x14ac:dyDescent="0.25">
      <c r="A109" s="9">
        <v>774</v>
      </c>
      <c r="B109" s="10" t="s">
        <v>558</v>
      </c>
      <c r="C109" s="9">
        <v>0</v>
      </c>
      <c r="G109" s="9">
        <f>Tabla1[[#This Row],[VENTAS]]+Tabla1[[#This Row],[DEPOSITO]]+Tabla1[[#This Row],[FISICO]]-Tabla1[[#This Row],[SISTEMA]]</f>
        <v>0</v>
      </c>
    </row>
    <row r="110" spans="1:7" hidden="1" x14ac:dyDescent="0.25">
      <c r="A110" s="9">
        <v>775</v>
      </c>
      <c r="B110" s="10" t="s">
        <v>559</v>
      </c>
      <c r="C110" s="9">
        <v>0</v>
      </c>
      <c r="G110" s="9">
        <f>Tabla1[[#This Row],[VENTAS]]+Tabla1[[#This Row],[DEPOSITO]]+Tabla1[[#This Row],[FISICO]]-Tabla1[[#This Row],[SISTEMA]]</f>
        <v>0</v>
      </c>
    </row>
    <row r="111" spans="1:7" hidden="1" x14ac:dyDescent="0.25">
      <c r="A111" s="9">
        <v>776</v>
      </c>
      <c r="B111" s="10" t="s">
        <v>560</v>
      </c>
      <c r="C111" s="9">
        <v>0</v>
      </c>
      <c r="G111" s="9">
        <f>Tabla1[[#This Row],[VENTAS]]+Tabla1[[#This Row],[DEPOSITO]]+Tabla1[[#This Row],[FISICO]]-Tabla1[[#This Row],[SISTEMA]]</f>
        <v>0</v>
      </c>
    </row>
    <row r="112" spans="1:7" hidden="1" x14ac:dyDescent="0.25">
      <c r="A112" s="9">
        <v>777</v>
      </c>
      <c r="B112" s="10" t="s">
        <v>561</v>
      </c>
      <c r="C112" s="9">
        <v>0</v>
      </c>
      <c r="G112" s="9">
        <f>Tabla1[[#This Row],[VENTAS]]+Tabla1[[#This Row],[DEPOSITO]]+Tabla1[[#This Row],[FISICO]]-Tabla1[[#This Row],[SISTEMA]]</f>
        <v>0</v>
      </c>
    </row>
    <row r="113" spans="1:7" hidden="1" x14ac:dyDescent="0.25">
      <c r="A113" s="9">
        <v>778</v>
      </c>
      <c r="B113" s="10" t="s">
        <v>562</v>
      </c>
      <c r="C113" s="9">
        <v>0</v>
      </c>
      <c r="G113" s="9">
        <f>Tabla1[[#This Row],[VENTAS]]+Tabla1[[#This Row],[DEPOSITO]]+Tabla1[[#This Row],[FISICO]]-Tabla1[[#This Row],[SISTEMA]]</f>
        <v>0</v>
      </c>
    </row>
    <row r="114" spans="1:7" hidden="1" x14ac:dyDescent="0.25">
      <c r="A114" s="9">
        <v>779</v>
      </c>
      <c r="B114" s="10" t="s">
        <v>563</v>
      </c>
      <c r="C114" s="9">
        <v>0</v>
      </c>
      <c r="G114" s="9">
        <f>Tabla1[[#This Row],[VENTAS]]+Tabla1[[#This Row],[DEPOSITO]]+Tabla1[[#This Row],[FISICO]]-Tabla1[[#This Row],[SISTEMA]]</f>
        <v>0</v>
      </c>
    </row>
    <row r="115" spans="1:7" hidden="1" x14ac:dyDescent="0.25">
      <c r="A115" s="9">
        <v>780</v>
      </c>
      <c r="B115" s="10" t="s">
        <v>564</v>
      </c>
      <c r="C115" s="9">
        <v>0</v>
      </c>
      <c r="G115" s="9">
        <f>Tabla1[[#This Row],[VENTAS]]+Tabla1[[#This Row],[DEPOSITO]]+Tabla1[[#This Row],[FISICO]]-Tabla1[[#This Row],[SISTEMA]]</f>
        <v>0</v>
      </c>
    </row>
    <row r="116" spans="1:7" hidden="1" x14ac:dyDescent="0.25">
      <c r="A116" s="9">
        <v>781</v>
      </c>
      <c r="B116" s="10" t="s">
        <v>565</v>
      </c>
      <c r="C116" s="9">
        <v>0</v>
      </c>
      <c r="G116" s="9">
        <f>Tabla1[[#This Row],[VENTAS]]+Tabla1[[#This Row],[DEPOSITO]]+Tabla1[[#This Row],[FISICO]]-Tabla1[[#This Row],[SISTEMA]]</f>
        <v>0</v>
      </c>
    </row>
    <row r="117" spans="1:7" hidden="1" x14ac:dyDescent="0.25">
      <c r="A117" s="9">
        <v>782</v>
      </c>
      <c r="B117" s="10" t="s">
        <v>566</v>
      </c>
      <c r="C117" s="9">
        <v>0</v>
      </c>
      <c r="G117" s="9">
        <f>Tabla1[[#This Row],[VENTAS]]+Tabla1[[#This Row],[DEPOSITO]]+Tabla1[[#This Row],[FISICO]]-Tabla1[[#This Row],[SISTEMA]]</f>
        <v>0</v>
      </c>
    </row>
    <row r="118" spans="1:7" hidden="1" x14ac:dyDescent="0.25">
      <c r="A118" s="9">
        <v>783</v>
      </c>
      <c r="B118" s="10" t="s">
        <v>567</v>
      </c>
      <c r="C118" s="9">
        <v>0</v>
      </c>
      <c r="G118" s="9">
        <f>Tabla1[[#This Row],[VENTAS]]+Tabla1[[#This Row],[DEPOSITO]]+Tabla1[[#This Row],[FISICO]]-Tabla1[[#This Row],[SISTEMA]]</f>
        <v>0</v>
      </c>
    </row>
    <row r="119" spans="1:7" hidden="1" x14ac:dyDescent="0.25">
      <c r="A119" s="9">
        <v>784</v>
      </c>
      <c r="B119" s="10" t="s">
        <v>3530</v>
      </c>
      <c r="C119" s="9">
        <v>61</v>
      </c>
      <c r="D119" s="9">
        <v>61</v>
      </c>
      <c r="F119" s="9">
        <v>0</v>
      </c>
      <c r="G119" s="9">
        <f>Tabla1[[#This Row],[VENTAS]]+Tabla1[[#This Row],[DEPOSITO]]+Tabla1[[#This Row],[FISICO]]-Tabla1[[#This Row],[SISTEMA]]</f>
        <v>0</v>
      </c>
    </row>
    <row r="120" spans="1:7" hidden="1" x14ac:dyDescent="0.25">
      <c r="A120" s="9">
        <v>785</v>
      </c>
      <c r="B120" s="10" t="s">
        <v>568</v>
      </c>
      <c r="C120" s="9">
        <v>0</v>
      </c>
      <c r="G120" s="9">
        <f>Tabla1[[#This Row],[VENTAS]]+Tabla1[[#This Row],[DEPOSITO]]+Tabla1[[#This Row],[FISICO]]-Tabla1[[#This Row],[SISTEMA]]</f>
        <v>0</v>
      </c>
    </row>
    <row r="121" spans="1:7" hidden="1" x14ac:dyDescent="0.25">
      <c r="A121" s="9">
        <v>786</v>
      </c>
      <c r="B121" s="10" t="s">
        <v>569</v>
      </c>
      <c r="C121" s="9">
        <v>0</v>
      </c>
      <c r="G121" s="9">
        <f>Tabla1[[#This Row],[VENTAS]]+Tabla1[[#This Row],[DEPOSITO]]+Tabla1[[#This Row],[FISICO]]-Tabla1[[#This Row],[SISTEMA]]</f>
        <v>0</v>
      </c>
    </row>
    <row r="122" spans="1:7" hidden="1" x14ac:dyDescent="0.25">
      <c r="A122" s="9">
        <v>787</v>
      </c>
      <c r="B122" s="10" t="s">
        <v>3531</v>
      </c>
      <c r="C122" s="9">
        <v>0</v>
      </c>
      <c r="G122" s="9">
        <f>Tabla1[[#This Row],[VENTAS]]+Tabla1[[#This Row],[DEPOSITO]]+Tabla1[[#This Row],[FISICO]]-Tabla1[[#This Row],[SISTEMA]]</f>
        <v>0</v>
      </c>
    </row>
    <row r="123" spans="1:7" hidden="1" x14ac:dyDescent="0.25">
      <c r="A123" s="9">
        <v>788</v>
      </c>
      <c r="B123" s="10" t="s">
        <v>570</v>
      </c>
      <c r="C123" s="9">
        <v>0</v>
      </c>
      <c r="G123" s="9">
        <f>Tabla1[[#This Row],[VENTAS]]+Tabla1[[#This Row],[DEPOSITO]]+Tabla1[[#This Row],[FISICO]]-Tabla1[[#This Row],[SISTEMA]]</f>
        <v>0</v>
      </c>
    </row>
    <row r="124" spans="1:7" hidden="1" x14ac:dyDescent="0.25">
      <c r="A124" s="9">
        <v>789</v>
      </c>
      <c r="B124" s="10" t="s">
        <v>571</v>
      </c>
      <c r="C124" s="9">
        <v>0</v>
      </c>
      <c r="G124" s="9">
        <f>Tabla1[[#This Row],[VENTAS]]+Tabla1[[#This Row],[DEPOSITO]]+Tabla1[[#This Row],[FISICO]]-Tabla1[[#This Row],[SISTEMA]]</f>
        <v>0</v>
      </c>
    </row>
    <row r="125" spans="1:7" hidden="1" x14ac:dyDescent="0.25">
      <c r="A125" s="9">
        <v>790</v>
      </c>
      <c r="B125" s="10" t="s">
        <v>572</v>
      </c>
      <c r="C125" s="9">
        <v>31</v>
      </c>
      <c r="D125" s="9">
        <v>30</v>
      </c>
      <c r="F125" s="9">
        <v>1</v>
      </c>
      <c r="G125" s="9">
        <f>Tabla1[[#This Row],[VENTAS]]+Tabla1[[#This Row],[DEPOSITO]]+Tabla1[[#This Row],[FISICO]]-Tabla1[[#This Row],[SISTEMA]]</f>
        <v>0</v>
      </c>
    </row>
    <row r="126" spans="1:7" hidden="1" x14ac:dyDescent="0.25">
      <c r="A126" s="9">
        <v>791</v>
      </c>
      <c r="B126" s="10" t="s">
        <v>573</v>
      </c>
      <c r="C126" s="9">
        <v>0</v>
      </c>
      <c r="G126" s="9">
        <f>Tabla1[[#This Row],[VENTAS]]+Tabla1[[#This Row],[DEPOSITO]]+Tabla1[[#This Row],[FISICO]]-Tabla1[[#This Row],[SISTEMA]]</f>
        <v>0</v>
      </c>
    </row>
    <row r="127" spans="1:7" hidden="1" x14ac:dyDescent="0.25">
      <c r="A127" s="9">
        <v>792</v>
      </c>
      <c r="B127" s="10" t="s">
        <v>574</v>
      </c>
      <c r="C127" s="9">
        <v>0</v>
      </c>
      <c r="G127" s="9">
        <f>Tabla1[[#This Row],[VENTAS]]+Tabla1[[#This Row],[DEPOSITO]]+Tabla1[[#This Row],[FISICO]]-Tabla1[[#This Row],[SISTEMA]]</f>
        <v>0</v>
      </c>
    </row>
    <row r="128" spans="1:7" hidden="1" x14ac:dyDescent="0.25">
      <c r="A128" s="9">
        <v>793</v>
      </c>
      <c r="B128" s="10" t="s">
        <v>575</v>
      </c>
      <c r="C128" s="9">
        <v>3</v>
      </c>
      <c r="D128" s="9">
        <v>3</v>
      </c>
      <c r="F128" s="9">
        <v>0</v>
      </c>
      <c r="G128" s="9">
        <f>Tabla1[[#This Row],[VENTAS]]+Tabla1[[#This Row],[DEPOSITO]]+Tabla1[[#This Row],[FISICO]]-Tabla1[[#This Row],[SISTEMA]]</f>
        <v>0</v>
      </c>
    </row>
    <row r="129" spans="1:7" hidden="1" x14ac:dyDescent="0.25">
      <c r="A129" s="9">
        <v>794</v>
      </c>
      <c r="B129" s="10" t="s">
        <v>576</v>
      </c>
      <c r="C129" s="9">
        <v>0</v>
      </c>
      <c r="G129" s="9">
        <f>Tabla1[[#This Row],[VENTAS]]+Tabla1[[#This Row],[DEPOSITO]]+Tabla1[[#This Row],[FISICO]]-Tabla1[[#This Row],[SISTEMA]]</f>
        <v>0</v>
      </c>
    </row>
    <row r="130" spans="1:7" hidden="1" x14ac:dyDescent="0.25">
      <c r="A130" s="9">
        <v>795</v>
      </c>
      <c r="B130" s="10" t="s">
        <v>577</v>
      </c>
      <c r="C130" s="9">
        <v>10</v>
      </c>
      <c r="D130" s="9">
        <v>10</v>
      </c>
      <c r="F130" s="9">
        <v>0</v>
      </c>
      <c r="G130" s="9">
        <f>Tabla1[[#This Row],[VENTAS]]+Tabla1[[#This Row],[DEPOSITO]]+Tabla1[[#This Row],[FISICO]]-Tabla1[[#This Row],[SISTEMA]]</f>
        <v>0</v>
      </c>
    </row>
    <row r="131" spans="1:7" hidden="1" x14ac:dyDescent="0.25">
      <c r="A131" s="9">
        <v>796</v>
      </c>
      <c r="B131" s="10" t="s">
        <v>578</v>
      </c>
      <c r="C131" s="9">
        <v>0</v>
      </c>
      <c r="G131" s="9">
        <f>Tabla1[[#This Row],[VENTAS]]+Tabla1[[#This Row],[DEPOSITO]]+Tabla1[[#This Row],[FISICO]]-Tabla1[[#This Row],[SISTEMA]]</f>
        <v>0</v>
      </c>
    </row>
    <row r="132" spans="1:7" hidden="1" x14ac:dyDescent="0.25">
      <c r="A132" s="9">
        <v>797</v>
      </c>
      <c r="B132" s="10" t="s">
        <v>579</v>
      </c>
      <c r="C132" s="9">
        <v>0</v>
      </c>
      <c r="G132" s="9">
        <f>Tabla1[[#This Row],[VENTAS]]+Tabla1[[#This Row],[DEPOSITO]]+Tabla1[[#This Row],[FISICO]]-Tabla1[[#This Row],[SISTEMA]]</f>
        <v>0</v>
      </c>
    </row>
    <row r="133" spans="1:7" hidden="1" x14ac:dyDescent="0.25">
      <c r="A133" s="9">
        <v>798</v>
      </c>
      <c r="B133" s="10" t="s">
        <v>580</v>
      </c>
      <c r="C133" s="9">
        <v>0</v>
      </c>
      <c r="G133" s="9">
        <f>Tabla1[[#This Row],[VENTAS]]+Tabla1[[#This Row],[DEPOSITO]]+Tabla1[[#This Row],[FISICO]]-Tabla1[[#This Row],[SISTEMA]]</f>
        <v>0</v>
      </c>
    </row>
    <row r="134" spans="1:7" hidden="1" x14ac:dyDescent="0.25">
      <c r="A134" s="9">
        <v>799</v>
      </c>
      <c r="B134" s="10" t="s">
        <v>581</v>
      </c>
      <c r="C134" s="9">
        <v>26</v>
      </c>
      <c r="D134" s="9">
        <v>26</v>
      </c>
      <c r="F134" s="9">
        <v>0</v>
      </c>
      <c r="G134" s="9">
        <f>Tabla1[[#This Row],[VENTAS]]+Tabla1[[#This Row],[DEPOSITO]]+Tabla1[[#This Row],[FISICO]]-Tabla1[[#This Row],[SISTEMA]]</f>
        <v>0</v>
      </c>
    </row>
    <row r="135" spans="1:7" hidden="1" x14ac:dyDescent="0.25">
      <c r="A135" s="9">
        <v>800</v>
      </c>
      <c r="B135" s="10" t="s">
        <v>582</v>
      </c>
      <c r="C135" s="9">
        <v>0</v>
      </c>
      <c r="G135" s="9">
        <f>Tabla1[[#This Row],[VENTAS]]+Tabla1[[#This Row],[DEPOSITO]]+Tabla1[[#This Row],[FISICO]]-Tabla1[[#This Row],[SISTEMA]]</f>
        <v>0</v>
      </c>
    </row>
    <row r="136" spans="1:7" hidden="1" x14ac:dyDescent="0.25">
      <c r="A136" s="9">
        <v>801</v>
      </c>
      <c r="B136" s="10" t="s">
        <v>583</v>
      </c>
      <c r="C136" s="9">
        <v>0</v>
      </c>
      <c r="G136" s="9">
        <f>Tabla1[[#This Row],[VENTAS]]+Tabla1[[#This Row],[DEPOSITO]]+Tabla1[[#This Row],[FISICO]]-Tabla1[[#This Row],[SISTEMA]]</f>
        <v>0</v>
      </c>
    </row>
    <row r="137" spans="1:7" hidden="1" x14ac:dyDescent="0.25">
      <c r="A137" s="9">
        <v>802</v>
      </c>
      <c r="B137" s="10" t="s">
        <v>584</v>
      </c>
      <c r="C137" s="9">
        <v>0</v>
      </c>
      <c r="G137" s="9">
        <f>Tabla1[[#This Row],[VENTAS]]+Tabla1[[#This Row],[DEPOSITO]]+Tabla1[[#This Row],[FISICO]]-Tabla1[[#This Row],[SISTEMA]]</f>
        <v>0</v>
      </c>
    </row>
    <row r="138" spans="1:7" hidden="1" x14ac:dyDescent="0.25">
      <c r="A138" s="9">
        <v>803</v>
      </c>
      <c r="B138" s="10" t="s">
        <v>585</v>
      </c>
      <c r="C138" s="9">
        <v>0</v>
      </c>
      <c r="G138" s="9">
        <f>Tabla1[[#This Row],[VENTAS]]+Tabla1[[#This Row],[DEPOSITO]]+Tabla1[[#This Row],[FISICO]]-Tabla1[[#This Row],[SISTEMA]]</f>
        <v>0</v>
      </c>
    </row>
    <row r="139" spans="1:7" hidden="1" x14ac:dyDescent="0.25">
      <c r="A139" s="9">
        <v>804</v>
      </c>
      <c r="B139" s="10" t="s">
        <v>586</v>
      </c>
      <c r="C139" s="9">
        <v>0</v>
      </c>
      <c r="G139" s="9">
        <f>Tabla1[[#This Row],[VENTAS]]+Tabla1[[#This Row],[DEPOSITO]]+Tabla1[[#This Row],[FISICO]]-Tabla1[[#This Row],[SISTEMA]]</f>
        <v>0</v>
      </c>
    </row>
    <row r="140" spans="1:7" hidden="1" x14ac:dyDescent="0.25">
      <c r="A140" s="9">
        <v>805</v>
      </c>
      <c r="B140" s="10" t="s">
        <v>587</v>
      </c>
      <c r="C140" s="9">
        <v>0</v>
      </c>
      <c r="G140" s="9">
        <f>Tabla1[[#This Row],[VENTAS]]+Tabla1[[#This Row],[DEPOSITO]]+Tabla1[[#This Row],[FISICO]]-Tabla1[[#This Row],[SISTEMA]]</f>
        <v>0</v>
      </c>
    </row>
    <row r="141" spans="1:7" x14ac:dyDescent="0.25">
      <c r="A141" s="9">
        <v>806</v>
      </c>
      <c r="B141" s="10" t="s">
        <v>588</v>
      </c>
      <c r="C141" s="9">
        <v>6</v>
      </c>
      <c r="G141" s="9">
        <f>Tabla1[[#This Row],[VENTAS]]+Tabla1[[#This Row],[DEPOSITO]]+Tabla1[[#This Row],[FISICO]]-Tabla1[[#This Row],[SISTEMA]]</f>
        <v>-6</v>
      </c>
    </row>
    <row r="142" spans="1:7" hidden="1" x14ac:dyDescent="0.25">
      <c r="A142" s="9">
        <v>807</v>
      </c>
      <c r="B142" s="10" t="s">
        <v>589</v>
      </c>
      <c r="C142" s="9">
        <v>0</v>
      </c>
      <c r="G142" s="9">
        <f>Tabla1[[#This Row],[VENTAS]]+Tabla1[[#This Row],[DEPOSITO]]+Tabla1[[#This Row],[FISICO]]-Tabla1[[#This Row],[SISTEMA]]</f>
        <v>0</v>
      </c>
    </row>
    <row r="143" spans="1:7" hidden="1" x14ac:dyDescent="0.25">
      <c r="A143" s="9">
        <v>808</v>
      </c>
      <c r="B143" s="10" t="s">
        <v>590</v>
      </c>
      <c r="C143" s="9">
        <v>18</v>
      </c>
      <c r="D143" s="9">
        <v>18</v>
      </c>
      <c r="G143" s="9">
        <f>Tabla1[[#This Row],[VENTAS]]+Tabla1[[#This Row],[DEPOSITO]]+Tabla1[[#This Row],[FISICO]]-Tabla1[[#This Row],[SISTEMA]]</f>
        <v>0</v>
      </c>
    </row>
    <row r="144" spans="1:7" hidden="1" x14ac:dyDescent="0.25">
      <c r="A144" s="9">
        <v>809</v>
      </c>
      <c r="B144" s="10" t="s">
        <v>591</v>
      </c>
      <c r="C144" s="9">
        <v>0</v>
      </c>
      <c r="G144" s="9">
        <f>Tabla1[[#This Row],[VENTAS]]+Tabla1[[#This Row],[DEPOSITO]]+Tabla1[[#This Row],[FISICO]]-Tabla1[[#This Row],[SISTEMA]]</f>
        <v>0</v>
      </c>
    </row>
    <row r="145" spans="1:7" x14ac:dyDescent="0.25">
      <c r="A145" s="9">
        <v>810</v>
      </c>
      <c r="B145" s="10" t="s">
        <v>592</v>
      </c>
      <c r="C145" s="9">
        <v>11</v>
      </c>
      <c r="G145" s="9">
        <f>Tabla1[[#This Row],[VENTAS]]+Tabla1[[#This Row],[DEPOSITO]]+Tabla1[[#This Row],[FISICO]]-Tabla1[[#This Row],[SISTEMA]]</f>
        <v>-11</v>
      </c>
    </row>
    <row r="146" spans="1:7" x14ac:dyDescent="0.25">
      <c r="A146" s="9">
        <v>811</v>
      </c>
      <c r="B146" s="10" t="s">
        <v>593</v>
      </c>
      <c r="C146" s="9">
        <v>6</v>
      </c>
      <c r="D146" s="9">
        <v>11</v>
      </c>
      <c r="G146" s="9">
        <f>Tabla1[[#This Row],[VENTAS]]+Tabla1[[#This Row],[DEPOSITO]]+Tabla1[[#This Row],[FISICO]]-Tabla1[[#This Row],[SISTEMA]]</f>
        <v>5</v>
      </c>
    </row>
    <row r="147" spans="1:7" hidden="1" x14ac:dyDescent="0.25">
      <c r="A147" s="9">
        <v>812</v>
      </c>
      <c r="B147" s="10" t="s">
        <v>594</v>
      </c>
      <c r="C147" s="9">
        <v>0</v>
      </c>
      <c r="G147" s="9">
        <f>Tabla1[[#This Row],[VENTAS]]+Tabla1[[#This Row],[DEPOSITO]]+Tabla1[[#This Row],[FISICO]]-Tabla1[[#This Row],[SISTEMA]]</f>
        <v>0</v>
      </c>
    </row>
    <row r="148" spans="1:7" hidden="1" x14ac:dyDescent="0.25">
      <c r="A148" s="9">
        <v>813</v>
      </c>
      <c r="B148" s="10" t="s">
        <v>595</v>
      </c>
      <c r="C148" s="9">
        <v>0</v>
      </c>
      <c r="G148" s="9">
        <f>Tabla1[[#This Row],[VENTAS]]+Tabla1[[#This Row],[DEPOSITO]]+Tabla1[[#This Row],[FISICO]]-Tabla1[[#This Row],[SISTEMA]]</f>
        <v>0</v>
      </c>
    </row>
    <row r="149" spans="1:7" x14ac:dyDescent="0.25">
      <c r="A149" s="9">
        <v>814</v>
      </c>
      <c r="B149" s="10" t="s">
        <v>596</v>
      </c>
      <c r="C149" s="9">
        <v>1</v>
      </c>
      <c r="G149" s="9">
        <f>Tabla1[[#This Row],[VENTAS]]+Tabla1[[#This Row],[DEPOSITO]]+Tabla1[[#This Row],[FISICO]]-Tabla1[[#This Row],[SISTEMA]]</f>
        <v>-1</v>
      </c>
    </row>
    <row r="150" spans="1:7" hidden="1" x14ac:dyDescent="0.25">
      <c r="A150" s="9">
        <v>815</v>
      </c>
      <c r="B150" s="10" t="s">
        <v>597</v>
      </c>
      <c r="C150" s="9">
        <v>21</v>
      </c>
      <c r="D150" s="9">
        <v>21</v>
      </c>
      <c r="F150" s="9">
        <v>0</v>
      </c>
      <c r="G150" s="9">
        <f>Tabla1[[#This Row],[VENTAS]]+Tabla1[[#This Row],[DEPOSITO]]+Tabla1[[#This Row],[FISICO]]-Tabla1[[#This Row],[SISTEMA]]</f>
        <v>0</v>
      </c>
    </row>
    <row r="151" spans="1:7" hidden="1" x14ac:dyDescent="0.25">
      <c r="A151" s="9">
        <v>816</v>
      </c>
      <c r="B151" s="10" t="s">
        <v>598</v>
      </c>
      <c r="C151" s="9">
        <v>3</v>
      </c>
      <c r="D151" s="9">
        <v>3</v>
      </c>
      <c r="G151" s="9">
        <f>Tabla1[[#This Row],[VENTAS]]+Tabla1[[#This Row],[DEPOSITO]]+Tabla1[[#This Row],[FISICO]]-Tabla1[[#This Row],[SISTEMA]]</f>
        <v>0</v>
      </c>
    </row>
    <row r="152" spans="1:7" hidden="1" x14ac:dyDescent="0.25">
      <c r="A152" s="9">
        <v>817</v>
      </c>
      <c r="B152" s="10" t="s">
        <v>599</v>
      </c>
      <c r="C152" s="9">
        <v>0</v>
      </c>
      <c r="G152" s="9">
        <f>Tabla1[[#This Row],[VENTAS]]+Tabla1[[#This Row],[DEPOSITO]]+Tabla1[[#This Row],[FISICO]]-Tabla1[[#This Row],[SISTEMA]]</f>
        <v>0</v>
      </c>
    </row>
    <row r="153" spans="1:7" hidden="1" x14ac:dyDescent="0.25">
      <c r="A153" s="9">
        <v>818</v>
      </c>
      <c r="B153" s="10" t="s">
        <v>600</v>
      </c>
      <c r="C153" s="9">
        <v>0</v>
      </c>
      <c r="G153" s="9">
        <f>Tabla1[[#This Row],[VENTAS]]+Tabla1[[#This Row],[DEPOSITO]]+Tabla1[[#This Row],[FISICO]]-Tabla1[[#This Row],[SISTEMA]]</f>
        <v>0</v>
      </c>
    </row>
    <row r="154" spans="1:7" hidden="1" x14ac:dyDescent="0.25">
      <c r="A154" s="9">
        <v>819</v>
      </c>
      <c r="B154" s="10" t="s">
        <v>601</v>
      </c>
      <c r="C154" s="9">
        <v>0</v>
      </c>
      <c r="G154" s="9">
        <f>Tabla1[[#This Row],[VENTAS]]+Tabla1[[#This Row],[DEPOSITO]]+Tabla1[[#This Row],[FISICO]]-Tabla1[[#This Row],[SISTEMA]]</f>
        <v>0</v>
      </c>
    </row>
    <row r="155" spans="1:7" hidden="1" x14ac:dyDescent="0.25">
      <c r="A155" s="9">
        <v>820</v>
      </c>
      <c r="B155" s="10" t="s">
        <v>602</v>
      </c>
      <c r="C155" s="9">
        <v>0</v>
      </c>
      <c r="G155" s="9">
        <f>Tabla1[[#This Row],[VENTAS]]+Tabla1[[#This Row],[DEPOSITO]]+Tabla1[[#This Row],[FISICO]]-Tabla1[[#This Row],[SISTEMA]]</f>
        <v>0</v>
      </c>
    </row>
    <row r="156" spans="1:7" hidden="1" x14ac:dyDescent="0.25">
      <c r="A156" s="9">
        <v>821</v>
      </c>
      <c r="B156" s="10" t="s">
        <v>3532</v>
      </c>
      <c r="C156" s="9">
        <v>0</v>
      </c>
      <c r="G156" s="9">
        <f>Tabla1[[#This Row],[VENTAS]]+Tabla1[[#This Row],[DEPOSITO]]+Tabla1[[#This Row],[FISICO]]-Tabla1[[#This Row],[SISTEMA]]</f>
        <v>0</v>
      </c>
    </row>
    <row r="157" spans="1:7" hidden="1" x14ac:dyDescent="0.25">
      <c r="A157" s="9">
        <v>822</v>
      </c>
      <c r="B157" s="10" t="s">
        <v>603</v>
      </c>
      <c r="C157" s="9">
        <v>22</v>
      </c>
      <c r="D157" s="9">
        <v>22</v>
      </c>
      <c r="F157" s="9">
        <v>0</v>
      </c>
      <c r="G157" s="9">
        <f>Tabla1[[#This Row],[VENTAS]]+Tabla1[[#This Row],[DEPOSITO]]+Tabla1[[#This Row],[FISICO]]-Tabla1[[#This Row],[SISTEMA]]</f>
        <v>0</v>
      </c>
    </row>
    <row r="158" spans="1:7" x14ac:dyDescent="0.25">
      <c r="A158" s="9">
        <v>823</v>
      </c>
      <c r="B158" s="10" t="s">
        <v>3533</v>
      </c>
      <c r="C158" s="9">
        <v>26</v>
      </c>
      <c r="D158" s="9">
        <v>25</v>
      </c>
      <c r="F158" s="9">
        <v>0</v>
      </c>
      <c r="G158" s="9">
        <f>Tabla1[[#This Row],[VENTAS]]+Tabla1[[#This Row],[DEPOSITO]]+Tabla1[[#This Row],[FISICO]]-Tabla1[[#This Row],[SISTEMA]]</f>
        <v>-1</v>
      </c>
    </row>
    <row r="159" spans="1:7" hidden="1" x14ac:dyDescent="0.25">
      <c r="A159" s="9">
        <v>824</v>
      </c>
      <c r="B159" s="10" t="s">
        <v>3534</v>
      </c>
      <c r="C159" s="9">
        <v>13</v>
      </c>
      <c r="D159" s="9">
        <v>13</v>
      </c>
      <c r="F159" s="9">
        <v>0</v>
      </c>
      <c r="G159" s="9">
        <f>Tabla1[[#This Row],[VENTAS]]+Tabla1[[#This Row],[DEPOSITO]]+Tabla1[[#This Row],[FISICO]]-Tabla1[[#This Row],[SISTEMA]]</f>
        <v>0</v>
      </c>
    </row>
    <row r="160" spans="1:7" hidden="1" x14ac:dyDescent="0.25">
      <c r="A160" s="9">
        <v>825</v>
      </c>
      <c r="B160" s="10" t="s">
        <v>604</v>
      </c>
      <c r="C160" s="9">
        <v>0</v>
      </c>
      <c r="G160" s="9">
        <f>Tabla1[[#This Row],[VENTAS]]+Tabla1[[#This Row],[DEPOSITO]]+Tabla1[[#This Row],[FISICO]]-Tabla1[[#This Row],[SISTEMA]]</f>
        <v>0</v>
      </c>
    </row>
    <row r="161" spans="1:7" hidden="1" x14ac:dyDescent="0.25">
      <c r="A161" s="9">
        <v>826</v>
      </c>
      <c r="B161" s="10" t="s">
        <v>605</v>
      </c>
      <c r="C161" s="9">
        <v>17</v>
      </c>
      <c r="D161" s="9">
        <v>17</v>
      </c>
      <c r="F161" s="9">
        <v>0</v>
      </c>
      <c r="G161" s="9">
        <f>Tabla1[[#This Row],[VENTAS]]+Tabla1[[#This Row],[DEPOSITO]]+Tabla1[[#This Row],[FISICO]]-Tabla1[[#This Row],[SISTEMA]]</f>
        <v>0</v>
      </c>
    </row>
    <row r="162" spans="1:7" hidden="1" x14ac:dyDescent="0.25">
      <c r="A162" s="9">
        <v>827</v>
      </c>
      <c r="B162" s="10" t="s">
        <v>606</v>
      </c>
      <c r="C162" s="9">
        <v>0</v>
      </c>
      <c r="G162" s="9">
        <f>Tabla1[[#This Row],[VENTAS]]+Tabla1[[#This Row],[DEPOSITO]]+Tabla1[[#This Row],[FISICO]]-Tabla1[[#This Row],[SISTEMA]]</f>
        <v>0</v>
      </c>
    </row>
    <row r="163" spans="1:7" hidden="1" x14ac:dyDescent="0.25">
      <c r="A163" s="9">
        <v>828</v>
      </c>
      <c r="B163" s="10" t="s">
        <v>607</v>
      </c>
      <c r="C163" s="9">
        <v>0</v>
      </c>
      <c r="G163" s="9">
        <f>Tabla1[[#This Row],[VENTAS]]+Tabla1[[#This Row],[DEPOSITO]]+Tabla1[[#This Row],[FISICO]]-Tabla1[[#This Row],[SISTEMA]]</f>
        <v>0</v>
      </c>
    </row>
    <row r="164" spans="1:7" hidden="1" x14ac:dyDescent="0.25">
      <c r="A164" s="9">
        <v>829</v>
      </c>
      <c r="B164" s="10" t="s">
        <v>608</v>
      </c>
      <c r="C164" s="9">
        <v>0</v>
      </c>
      <c r="G164" s="9">
        <f>Tabla1[[#This Row],[VENTAS]]+Tabla1[[#This Row],[DEPOSITO]]+Tabla1[[#This Row],[FISICO]]-Tabla1[[#This Row],[SISTEMA]]</f>
        <v>0</v>
      </c>
    </row>
    <row r="165" spans="1:7" hidden="1" x14ac:dyDescent="0.25">
      <c r="A165" s="9">
        <v>830</v>
      </c>
      <c r="B165" s="10" t="s">
        <v>609</v>
      </c>
      <c r="C165" s="9">
        <v>0</v>
      </c>
      <c r="G165" s="9">
        <f>Tabla1[[#This Row],[VENTAS]]+Tabla1[[#This Row],[DEPOSITO]]+Tabla1[[#This Row],[FISICO]]-Tabla1[[#This Row],[SISTEMA]]</f>
        <v>0</v>
      </c>
    </row>
    <row r="166" spans="1:7" hidden="1" x14ac:dyDescent="0.25">
      <c r="A166" s="9">
        <v>831</v>
      </c>
      <c r="B166" s="10" t="s">
        <v>610</v>
      </c>
      <c r="C166" s="9">
        <v>0</v>
      </c>
      <c r="G166" s="9">
        <f>Tabla1[[#This Row],[VENTAS]]+Tabla1[[#This Row],[DEPOSITO]]+Tabla1[[#This Row],[FISICO]]-Tabla1[[#This Row],[SISTEMA]]</f>
        <v>0</v>
      </c>
    </row>
    <row r="167" spans="1:7" hidden="1" x14ac:dyDescent="0.25">
      <c r="A167" s="9">
        <v>832</v>
      </c>
      <c r="B167" s="10" t="s">
        <v>611</v>
      </c>
      <c r="C167" s="9">
        <v>0</v>
      </c>
      <c r="G167" s="9">
        <f>Tabla1[[#This Row],[VENTAS]]+Tabla1[[#This Row],[DEPOSITO]]+Tabla1[[#This Row],[FISICO]]-Tabla1[[#This Row],[SISTEMA]]</f>
        <v>0</v>
      </c>
    </row>
    <row r="168" spans="1:7" hidden="1" x14ac:dyDescent="0.25">
      <c r="A168" s="9">
        <v>833</v>
      </c>
      <c r="B168" s="10" t="s">
        <v>612</v>
      </c>
      <c r="C168" s="9">
        <v>1</v>
      </c>
      <c r="D168" s="9">
        <v>1</v>
      </c>
      <c r="F168" s="9">
        <v>0</v>
      </c>
      <c r="G168" s="9">
        <f>Tabla1[[#This Row],[VENTAS]]+Tabla1[[#This Row],[DEPOSITO]]+Tabla1[[#This Row],[FISICO]]-Tabla1[[#This Row],[SISTEMA]]</f>
        <v>0</v>
      </c>
    </row>
    <row r="169" spans="1:7" hidden="1" x14ac:dyDescent="0.25">
      <c r="A169" s="9">
        <v>834</v>
      </c>
      <c r="B169" s="10" t="s">
        <v>613</v>
      </c>
      <c r="C169" s="9">
        <v>34</v>
      </c>
      <c r="D169" s="9">
        <v>34</v>
      </c>
      <c r="F169" s="9">
        <v>0</v>
      </c>
      <c r="G169" s="9">
        <f>Tabla1[[#This Row],[VENTAS]]+Tabla1[[#This Row],[DEPOSITO]]+Tabla1[[#This Row],[FISICO]]-Tabla1[[#This Row],[SISTEMA]]</f>
        <v>0</v>
      </c>
    </row>
    <row r="170" spans="1:7" hidden="1" x14ac:dyDescent="0.25">
      <c r="A170" s="9">
        <v>835</v>
      </c>
      <c r="B170" s="10" t="s">
        <v>614</v>
      </c>
      <c r="C170" s="9">
        <v>3</v>
      </c>
      <c r="D170" s="9">
        <v>3</v>
      </c>
      <c r="F170" s="9">
        <v>0</v>
      </c>
      <c r="G170" s="9">
        <f>Tabla1[[#This Row],[VENTAS]]+Tabla1[[#This Row],[DEPOSITO]]+Tabla1[[#This Row],[FISICO]]-Tabla1[[#This Row],[SISTEMA]]</f>
        <v>0</v>
      </c>
    </row>
    <row r="171" spans="1:7" hidden="1" x14ac:dyDescent="0.25">
      <c r="A171" s="9">
        <v>836</v>
      </c>
      <c r="B171" s="10" t="s">
        <v>615</v>
      </c>
      <c r="C171" s="9">
        <v>3</v>
      </c>
      <c r="D171" s="9">
        <v>3</v>
      </c>
      <c r="E171" s="9">
        <v>0</v>
      </c>
      <c r="F171" s="9">
        <v>0</v>
      </c>
      <c r="G171" s="9">
        <f>Tabla1[[#This Row],[VENTAS]]+Tabla1[[#This Row],[DEPOSITO]]+Tabla1[[#This Row],[FISICO]]-Tabla1[[#This Row],[SISTEMA]]</f>
        <v>0</v>
      </c>
    </row>
    <row r="172" spans="1:7" hidden="1" x14ac:dyDescent="0.25">
      <c r="A172" s="9">
        <v>837</v>
      </c>
      <c r="B172" s="10" t="s">
        <v>0</v>
      </c>
      <c r="C172" s="9">
        <v>0</v>
      </c>
      <c r="G172" s="9">
        <f>Tabla1[[#This Row],[VENTAS]]+Tabla1[[#This Row],[DEPOSITO]]+Tabla1[[#This Row],[FISICO]]-Tabla1[[#This Row],[SISTEMA]]</f>
        <v>0</v>
      </c>
    </row>
    <row r="173" spans="1:7" hidden="1" x14ac:dyDescent="0.25">
      <c r="A173" s="9">
        <v>838</v>
      </c>
      <c r="B173" s="10" t="s">
        <v>1</v>
      </c>
      <c r="C173" s="9">
        <v>0</v>
      </c>
      <c r="G173" s="9">
        <f>Tabla1[[#This Row],[VENTAS]]+Tabla1[[#This Row],[DEPOSITO]]+Tabla1[[#This Row],[FISICO]]-Tabla1[[#This Row],[SISTEMA]]</f>
        <v>0</v>
      </c>
    </row>
    <row r="174" spans="1:7" hidden="1" x14ac:dyDescent="0.25">
      <c r="A174" s="9">
        <v>839</v>
      </c>
      <c r="B174" s="10" t="s">
        <v>2</v>
      </c>
      <c r="C174" s="9">
        <v>0</v>
      </c>
      <c r="G174" s="9">
        <f>Tabla1[[#This Row],[VENTAS]]+Tabla1[[#This Row],[DEPOSITO]]+Tabla1[[#This Row],[FISICO]]-Tabla1[[#This Row],[SISTEMA]]</f>
        <v>0</v>
      </c>
    </row>
    <row r="175" spans="1:7" hidden="1" x14ac:dyDescent="0.25">
      <c r="A175" s="9">
        <v>840</v>
      </c>
      <c r="B175" s="10" t="s">
        <v>3</v>
      </c>
      <c r="C175" s="9">
        <v>0</v>
      </c>
      <c r="G175" s="9">
        <f>Tabla1[[#This Row],[VENTAS]]+Tabla1[[#This Row],[DEPOSITO]]+Tabla1[[#This Row],[FISICO]]-Tabla1[[#This Row],[SISTEMA]]</f>
        <v>0</v>
      </c>
    </row>
    <row r="176" spans="1:7" x14ac:dyDescent="0.25">
      <c r="A176" s="9">
        <v>841</v>
      </c>
      <c r="B176" s="10" t="s">
        <v>3478</v>
      </c>
      <c r="C176" s="9">
        <v>7</v>
      </c>
      <c r="D176" s="9">
        <v>8</v>
      </c>
      <c r="F176" s="9">
        <v>0</v>
      </c>
      <c r="G176" s="9">
        <f>Tabla1[[#This Row],[VENTAS]]+Tabla1[[#This Row],[DEPOSITO]]+Tabla1[[#This Row],[FISICO]]-Tabla1[[#This Row],[SISTEMA]]</f>
        <v>1</v>
      </c>
    </row>
    <row r="177" spans="1:7" hidden="1" x14ac:dyDescent="0.25">
      <c r="A177" s="9">
        <v>842</v>
      </c>
      <c r="B177" s="10" t="s">
        <v>616</v>
      </c>
      <c r="C177" s="9">
        <v>3</v>
      </c>
      <c r="D177" s="9">
        <v>3</v>
      </c>
      <c r="F177" s="9">
        <v>0</v>
      </c>
      <c r="G177" s="9">
        <f>Tabla1[[#This Row],[VENTAS]]+Tabla1[[#This Row],[DEPOSITO]]+Tabla1[[#This Row],[FISICO]]-Tabla1[[#This Row],[SISTEMA]]</f>
        <v>0</v>
      </c>
    </row>
    <row r="178" spans="1:7" hidden="1" x14ac:dyDescent="0.25">
      <c r="A178" s="9">
        <v>843</v>
      </c>
      <c r="B178" s="10" t="s">
        <v>4</v>
      </c>
      <c r="C178" s="9">
        <v>0</v>
      </c>
      <c r="G178" s="9">
        <f>Tabla1[[#This Row],[VENTAS]]+Tabla1[[#This Row],[DEPOSITO]]+Tabla1[[#This Row],[FISICO]]-Tabla1[[#This Row],[SISTEMA]]</f>
        <v>0</v>
      </c>
    </row>
    <row r="179" spans="1:7" hidden="1" x14ac:dyDescent="0.25">
      <c r="A179" s="9">
        <v>844</v>
      </c>
      <c r="B179" s="10" t="s">
        <v>5</v>
      </c>
      <c r="C179" s="9">
        <v>0</v>
      </c>
      <c r="G179" s="9">
        <f>Tabla1[[#This Row],[VENTAS]]+Tabla1[[#This Row],[DEPOSITO]]+Tabla1[[#This Row],[FISICO]]-Tabla1[[#This Row],[SISTEMA]]</f>
        <v>0</v>
      </c>
    </row>
    <row r="180" spans="1:7" hidden="1" x14ac:dyDescent="0.25">
      <c r="A180" s="9">
        <v>845</v>
      </c>
      <c r="B180" s="10" t="s">
        <v>617</v>
      </c>
      <c r="C180" s="9">
        <v>0</v>
      </c>
      <c r="G180" s="9">
        <f>Tabla1[[#This Row],[VENTAS]]+Tabla1[[#This Row],[DEPOSITO]]+Tabla1[[#This Row],[FISICO]]-Tabla1[[#This Row],[SISTEMA]]</f>
        <v>0</v>
      </c>
    </row>
    <row r="181" spans="1:7" hidden="1" x14ac:dyDescent="0.25">
      <c r="A181" s="9">
        <v>846</v>
      </c>
      <c r="B181" s="10" t="s">
        <v>6</v>
      </c>
      <c r="C181" s="9">
        <v>0</v>
      </c>
      <c r="G181" s="9">
        <f>Tabla1[[#This Row],[VENTAS]]+Tabla1[[#This Row],[DEPOSITO]]+Tabla1[[#This Row],[FISICO]]-Tabla1[[#This Row],[SISTEMA]]</f>
        <v>0</v>
      </c>
    </row>
    <row r="182" spans="1:7" hidden="1" x14ac:dyDescent="0.25">
      <c r="A182" s="9">
        <v>847</v>
      </c>
      <c r="B182" s="10" t="s">
        <v>3479</v>
      </c>
      <c r="C182" s="9">
        <v>40</v>
      </c>
      <c r="D182" s="9">
        <v>40</v>
      </c>
      <c r="F182" s="9">
        <v>0</v>
      </c>
      <c r="G182" s="9">
        <f>Tabla1[[#This Row],[VENTAS]]+Tabla1[[#This Row],[DEPOSITO]]+Tabla1[[#This Row],[FISICO]]-Tabla1[[#This Row],[SISTEMA]]</f>
        <v>0</v>
      </c>
    </row>
    <row r="183" spans="1:7" hidden="1" x14ac:dyDescent="0.25">
      <c r="A183" s="9">
        <v>848</v>
      </c>
      <c r="B183" s="10" t="s">
        <v>7</v>
      </c>
      <c r="C183" s="9">
        <v>0</v>
      </c>
      <c r="G183" s="9">
        <f>Tabla1[[#This Row],[VENTAS]]+Tabla1[[#This Row],[DEPOSITO]]+Tabla1[[#This Row],[FISICO]]-Tabla1[[#This Row],[SISTEMA]]</f>
        <v>0</v>
      </c>
    </row>
    <row r="184" spans="1:7" hidden="1" x14ac:dyDescent="0.25">
      <c r="A184" s="9">
        <v>849</v>
      </c>
      <c r="B184" s="10" t="s">
        <v>8</v>
      </c>
      <c r="C184" s="9">
        <v>0</v>
      </c>
      <c r="G184" s="9">
        <f>Tabla1[[#This Row],[VENTAS]]+Tabla1[[#This Row],[DEPOSITO]]+Tabla1[[#This Row],[FISICO]]-Tabla1[[#This Row],[SISTEMA]]</f>
        <v>0</v>
      </c>
    </row>
    <row r="185" spans="1:7" hidden="1" x14ac:dyDescent="0.25">
      <c r="A185" s="9">
        <v>850</v>
      </c>
      <c r="B185" s="10" t="s">
        <v>3480</v>
      </c>
      <c r="C185" s="9">
        <v>87</v>
      </c>
      <c r="D185" s="9">
        <v>87</v>
      </c>
      <c r="F185" s="9">
        <v>0</v>
      </c>
      <c r="G185" s="9">
        <f>Tabla1[[#This Row],[VENTAS]]+Tabla1[[#This Row],[DEPOSITO]]+Tabla1[[#This Row],[FISICO]]-Tabla1[[#This Row],[SISTEMA]]</f>
        <v>0</v>
      </c>
    </row>
    <row r="186" spans="1:7" hidden="1" x14ac:dyDescent="0.25">
      <c r="A186" s="9">
        <v>851</v>
      </c>
      <c r="B186" s="10" t="s">
        <v>618</v>
      </c>
      <c r="C186" s="9">
        <v>0</v>
      </c>
      <c r="G186" s="9">
        <f>Tabla1[[#This Row],[VENTAS]]+Tabla1[[#This Row],[DEPOSITO]]+Tabla1[[#This Row],[FISICO]]-Tabla1[[#This Row],[SISTEMA]]</f>
        <v>0</v>
      </c>
    </row>
    <row r="187" spans="1:7" hidden="1" x14ac:dyDescent="0.25">
      <c r="A187" s="9">
        <v>852</v>
      </c>
      <c r="B187" s="10" t="s">
        <v>9</v>
      </c>
      <c r="C187" s="9">
        <v>0</v>
      </c>
      <c r="G187" s="9">
        <f>Tabla1[[#This Row],[VENTAS]]+Tabla1[[#This Row],[DEPOSITO]]+Tabla1[[#This Row],[FISICO]]-Tabla1[[#This Row],[SISTEMA]]</f>
        <v>0</v>
      </c>
    </row>
    <row r="188" spans="1:7" hidden="1" x14ac:dyDescent="0.25">
      <c r="A188" s="9">
        <v>853</v>
      </c>
      <c r="B188" s="10" t="s">
        <v>619</v>
      </c>
      <c r="C188" s="9">
        <v>19</v>
      </c>
      <c r="D188" s="9">
        <v>19</v>
      </c>
      <c r="F188" s="9">
        <v>0</v>
      </c>
      <c r="G188" s="9">
        <f>Tabla1[[#This Row],[VENTAS]]+Tabla1[[#This Row],[DEPOSITO]]+Tabla1[[#This Row],[FISICO]]-Tabla1[[#This Row],[SISTEMA]]</f>
        <v>0</v>
      </c>
    </row>
    <row r="189" spans="1:7" hidden="1" x14ac:dyDescent="0.25">
      <c r="A189" s="9">
        <v>854</v>
      </c>
      <c r="B189" s="10" t="s">
        <v>10</v>
      </c>
      <c r="C189" s="9">
        <v>0</v>
      </c>
      <c r="G189" s="9">
        <f>Tabla1[[#This Row],[VENTAS]]+Tabla1[[#This Row],[DEPOSITO]]+Tabla1[[#This Row],[FISICO]]-Tabla1[[#This Row],[SISTEMA]]</f>
        <v>0</v>
      </c>
    </row>
    <row r="190" spans="1:7" hidden="1" x14ac:dyDescent="0.25">
      <c r="A190" s="9">
        <v>855</v>
      </c>
      <c r="B190" s="10" t="s">
        <v>3481</v>
      </c>
      <c r="C190" s="9">
        <v>0</v>
      </c>
      <c r="G190" s="9">
        <f>Tabla1[[#This Row],[VENTAS]]+Tabla1[[#This Row],[DEPOSITO]]+Tabla1[[#This Row],[FISICO]]-Tabla1[[#This Row],[SISTEMA]]</f>
        <v>0</v>
      </c>
    </row>
    <row r="191" spans="1:7" hidden="1" x14ac:dyDescent="0.25">
      <c r="A191" s="9">
        <v>856</v>
      </c>
      <c r="B191" s="10" t="s">
        <v>620</v>
      </c>
      <c r="C191" s="9">
        <v>3</v>
      </c>
      <c r="D191" s="9">
        <v>3</v>
      </c>
      <c r="F191" s="9">
        <v>0</v>
      </c>
      <c r="G191" s="9">
        <f>Tabla1[[#This Row],[VENTAS]]+Tabla1[[#This Row],[DEPOSITO]]+Tabla1[[#This Row],[FISICO]]-Tabla1[[#This Row],[SISTEMA]]</f>
        <v>0</v>
      </c>
    </row>
    <row r="192" spans="1:7" hidden="1" x14ac:dyDescent="0.25">
      <c r="A192" s="9">
        <v>857</v>
      </c>
      <c r="B192" s="10" t="s">
        <v>11</v>
      </c>
      <c r="C192" s="9">
        <v>0</v>
      </c>
      <c r="G192" s="9">
        <f>Tabla1[[#This Row],[VENTAS]]+Tabla1[[#This Row],[DEPOSITO]]+Tabla1[[#This Row],[FISICO]]-Tabla1[[#This Row],[SISTEMA]]</f>
        <v>0</v>
      </c>
    </row>
    <row r="193" spans="1:7" hidden="1" x14ac:dyDescent="0.25">
      <c r="A193" s="9">
        <v>858</v>
      </c>
      <c r="B193" s="10" t="s">
        <v>621</v>
      </c>
      <c r="C193" s="9">
        <v>0</v>
      </c>
      <c r="G193" s="9">
        <f>Tabla1[[#This Row],[VENTAS]]+Tabla1[[#This Row],[DEPOSITO]]+Tabla1[[#This Row],[FISICO]]-Tabla1[[#This Row],[SISTEMA]]</f>
        <v>0</v>
      </c>
    </row>
    <row r="194" spans="1:7" hidden="1" x14ac:dyDescent="0.25">
      <c r="A194" s="9">
        <v>859</v>
      </c>
      <c r="B194" s="10" t="s">
        <v>12</v>
      </c>
      <c r="C194" s="9">
        <v>0</v>
      </c>
      <c r="G194" s="9">
        <f>Tabla1[[#This Row],[VENTAS]]+Tabla1[[#This Row],[DEPOSITO]]+Tabla1[[#This Row],[FISICO]]-Tabla1[[#This Row],[SISTEMA]]</f>
        <v>0</v>
      </c>
    </row>
    <row r="195" spans="1:7" hidden="1" x14ac:dyDescent="0.25">
      <c r="A195" s="9">
        <v>860</v>
      </c>
      <c r="B195" s="10" t="s">
        <v>3482</v>
      </c>
      <c r="C195" s="9">
        <v>0</v>
      </c>
      <c r="G195" s="9">
        <f>Tabla1[[#This Row],[VENTAS]]+Tabla1[[#This Row],[DEPOSITO]]+Tabla1[[#This Row],[FISICO]]-Tabla1[[#This Row],[SISTEMA]]</f>
        <v>0</v>
      </c>
    </row>
    <row r="196" spans="1:7" hidden="1" x14ac:dyDescent="0.25">
      <c r="A196" s="9">
        <v>861</v>
      </c>
      <c r="B196" s="10" t="s">
        <v>622</v>
      </c>
      <c r="C196" s="9">
        <v>0</v>
      </c>
      <c r="G196" s="9">
        <f>Tabla1[[#This Row],[VENTAS]]+Tabla1[[#This Row],[DEPOSITO]]+Tabla1[[#This Row],[FISICO]]-Tabla1[[#This Row],[SISTEMA]]</f>
        <v>0</v>
      </c>
    </row>
    <row r="197" spans="1:7" hidden="1" x14ac:dyDescent="0.25">
      <c r="A197" s="9">
        <v>862</v>
      </c>
      <c r="B197" s="10" t="s">
        <v>13</v>
      </c>
      <c r="C197" s="9">
        <v>0</v>
      </c>
      <c r="G197" s="9">
        <f>Tabla1[[#This Row],[VENTAS]]+Tabla1[[#This Row],[DEPOSITO]]+Tabla1[[#This Row],[FISICO]]-Tabla1[[#This Row],[SISTEMA]]</f>
        <v>0</v>
      </c>
    </row>
    <row r="198" spans="1:7" hidden="1" x14ac:dyDescent="0.25">
      <c r="A198" s="9">
        <v>863</v>
      </c>
      <c r="B198" s="10" t="s">
        <v>3535</v>
      </c>
      <c r="C198" s="9">
        <v>44</v>
      </c>
      <c r="D198" s="9">
        <v>42</v>
      </c>
      <c r="F198" s="9">
        <v>2</v>
      </c>
      <c r="G198" s="9">
        <f>Tabla1[[#This Row],[VENTAS]]+Tabla1[[#This Row],[DEPOSITO]]+Tabla1[[#This Row],[FISICO]]-Tabla1[[#This Row],[SISTEMA]]</f>
        <v>0</v>
      </c>
    </row>
    <row r="199" spans="1:7" hidden="1" x14ac:dyDescent="0.25">
      <c r="A199" s="9">
        <v>864</v>
      </c>
      <c r="B199" s="10" t="s">
        <v>14</v>
      </c>
      <c r="C199" s="9">
        <v>0</v>
      </c>
      <c r="G199" s="9">
        <f>Tabla1[[#This Row],[VENTAS]]+Tabla1[[#This Row],[DEPOSITO]]+Tabla1[[#This Row],[FISICO]]-Tabla1[[#This Row],[SISTEMA]]</f>
        <v>0</v>
      </c>
    </row>
    <row r="200" spans="1:7" hidden="1" x14ac:dyDescent="0.25">
      <c r="A200" s="9">
        <v>865</v>
      </c>
      <c r="B200" s="10" t="s">
        <v>623</v>
      </c>
      <c r="C200" s="9">
        <v>0</v>
      </c>
      <c r="G200" s="9">
        <f>Tabla1[[#This Row],[VENTAS]]+Tabla1[[#This Row],[DEPOSITO]]+Tabla1[[#This Row],[FISICO]]-Tabla1[[#This Row],[SISTEMA]]</f>
        <v>0</v>
      </c>
    </row>
    <row r="201" spans="1:7" hidden="1" x14ac:dyDescent="0.25">
      <c r="A201" s="9">
        <v>866</v>
      </c>
      <c r="B201" s="10" t="s">
        <v>15</v>
      </c>
      <c r="C201" s="9">
        <v>0</v>
      </c>
      <c r="G201" s="9">
        <f>Tabla1[[#This Row],[VENTAS]]+Tabla1[[#This Row],[DEPOSITO]]+Tabla1[[#This Row],[FISICO]]-Tabla1[[#This Row],[SISTEMA]]</f>
        <v>0</v>
      </c>
    </row>
    <row r="202" spans="1:7" hidden="1" x14ac:dyDescent="0.25">
      <c r="A202" s="9">
        <v>867</v>
      </c>
      <c r="B202" s="10" t="s">
        <v>3483</v>
      </c>
      <c r="C202" s="9">
        <v>0</v>
      </c>
      <c r="G202" s="9">
        <f>Tabla1[[#This Row],[VENTAS]]+Tabla1[[#This Row],[DEPOSITO]]+Tabla1[[#This Row],[FISICO]]-Tabla1[[#This Row],[SISTEMA]]</f>
        <v>0</v>
      </c>
    </row>
    <row r="203" spans="1:7" x14ac:dyDescent="0.25">
      <c r="A203" s="9">
        <v>868</v>
      </c>
      <c r="B203" s="10" t="s">
        <v>3536</v>
      </c>
      <c r="C203" s="9">
        <v>79</v>
      </c>
      <c r="D203" s="9">
        <f>56+21</f>
        <v>77</v>
      </c>
      <c r="F203" s="9">
        <v>0</v>
      </c>
      <c r="G203" s="9">
        <f>Tabla1[[#This Row],[VENTAS]]+Tabla1[[#This Row],[DEPOSITO]]+Tabla1[[#This Row],[FISICO]]-Tabla1[[#This Row],[SISTEMA]]</f>
        <v>-2</v>
      </c>
    </row>
    <row r="204" spans="1:7" hidden="1" x14ac:dyDescent="0.25">
      <c r="A204" s="9">
        <v>869</v>
      </c>
      <c r="B204" s="10" t="s">
        <v>16</v>
      </c>
      <c r="C204" s="9">
        <v>0</v>
      </c>
      <c r="G204" s="9">
        <f>Tabla1[[#This Row],[VENTAS]]+Tabla1[[#This Row],[DEPOSITO]]+Tabla1[[#This Row],[FISICO]]-Tabla1[[#This Row],[SISTEMA]]</f>
        <v>0</v>
      </c>
    </row>
    <row r="205" spans="1:7" hidden="1" x14ac:dyDescent="0.25">
      <c r="A205" s="9">
        <v>870</v>
      </c>
      <c r="B205" s="10" t="s">
        <v>624</v>
      </c>
      <c r="C205" s="9">
        <v>0</v>
      </c>
      <c r="G205" s="9">
        <f>Tabla1[[#This Row],[VENTAS]]+Tabla1[[#This Row],[DEPOSITO]]+Tabla1[[#This Row],[FISICO]]-Tabla1[[#This Row],[SISTEMA]]</f>
        <v>0</v>
      </c>
    </row>
    <row r="206" spans="1:7" hidden="1" x14ac:dyDescent="0.25">
      <c r="A206" s="9">
        <v>871</v>
      </c>
      <c r="B206" s="10" t="s">
        <v>625</v>
      </c>
      <c r="C206" s="9">
        <v>0</v>
      </c>
      <c r="G206" s="9">
        <f>Tabla1[[#This Row],[VENTAS]]+Tabla1[[#This Row],[DEPOSITO]]+Tabla1[[#This Row],[FISICO]]-Tabla1[[#This Row],[SISTEMA]]</f>
        <v>0</v>
      </c>
    </row>
    <row r="207" spans="1:7" hidden="1" x14ac:dyDescent="0.25">
      <c r="A207" s="9">
        <v>872</v>
      </c>
      <c r="B207" s="10" t="s">
        <v>3484</v>
      </c>
      <c r="C207" s="9">
        <v>0</v>
      </c>
      <c r="G207" s="9">
        <f>Tabla1[[#This Row],[VENTAS]]+Tabla1[[#This Row],[DEPOSITO]]+Tabla1[[#This Row],[FISICO]]-Tabla1[[#This Row],[SISTEMA]]</f>
        <v>0</v>
      </c>
    </row>
    <row r="208" spans="1:7" hidden="1" x14ac:dyDescent="0.25">
      <c r="A208" s="9">
        <v>873</v>
      </c>
      <c r="B208" s="10" t="s">
        <v>17</v>
      </c>
      <c r="C208" s="9">
        <v>0</v>
      </c>
      <c r="G208" s="9">
        <f>Tabla1[[#This Row],[VENTAS]]+Tabla1[[#This Row],[DEPOSITO]]+Tabla1[[#This Row],[FISICO]]-Tabla1[[#This Row],[SISTEMA]]</f>
        <v>0</v>
      </c>
    </row>
    <row r="209" spans="1:7" hidden="1" x14ac:dyDescent="0.25">
      <c r="A209" s="9">
        <v>874</v>
      </c>
      <c r="B209" s="10" t="s">
        <v>626</v>
      </c>
      <c r="C209" s="9">
        <v>0</v>
      </c>
      <c r="G209" s="9">
        <f>Tabla1[[#This Row],[VENTAS]]+Tabla1[[#This Row],[DEPOSITO]]+Tabla1[[#This Row],[FISICO]]-Tabla1[[#This Row],[SISTEMA]]</f>
        <v>0</v>
      </c>
    </row>
    <row r="210" spans="1:7" hidden="1" x14ac:dyDescent="0.25">
      <c r="A210" s="9">
        <v>875</v>
      </c>
      <c r="B210" s="10" t="s">
        <v>18</v>
      </c>
      <c r="C210" s="9">
        <v>0</v>
      </c>
      <c r="G210" s="9">
        <f>Tabla1[[#This Row],[VENTAS]]+Tabla1[[#This Row],[DEPOSITO]]+Tabla1[[#This Row],[FISICO]]-Tabla1[[#This Row],[SISTEMA]]</f>
        <v>0</v>
      </c>
    </row>
    <row r="211" spans="1:7" hidden="1" x14ac:dyDescent="0.25">
      <c r="A211" s="9">
        <v>876</v>
      </c>
      <c r="B211" s="10" t="s">
        <v>627</v>
      </c>
      <c r="C211" s="9">
        <v>0</v>
      </c>
      <c r="G211" s="9">
        <f>Tabla1[[#This Row],[VENTAS]]+Tabla1[[#This Row],[DEPOSITO]]+Tabla1[[#This Row],[FISICO]]-Tabla1[[#This Row],[SISTEMA]]</f>
        <v>0</v>
      </c>
    </row>
    <row r="212" spans="1:7" hidden="1" x14ac:dyDescent="0.25">
      <c r="A212" s="9">
        <v>877</v>
      </c>
      <c r="B212" s="10" t="s">
        <v>19</v>
      </c>
      <c r="C212" s="9">
        <v>0</v>
      </c>
      <c r="G212" s="9">
        <f>Tabla1[[#This Row],[VENTAS]]+Tabla1[[#This Row],[DEPOSITO]]+Tabla1[[#This Row],[FISICO]]-Tabla1[[#This Row],[SISTEMA]]</f>
        <v>0</v>
      </c>
    </row>
    <row r="213" spans="1:7" hidden="1" x14ac:dyDescent="0.25">
      <c r="A213" s="9">
        <v>878</v>
      </c>
      <c r="B213" s="10" t="s">
        <v>3537</v>
      </c>
      <c r="C213" s="9">
        <v>26</v>
      </c>
      <c r="D213" s="9">
        <v>26</v>
      </c>
      <c r="F213" s="9">
        <v>0</v>
      </c>
      <c r="G213" s="9">
        <f>Tabla1[[#This Row],[VENTAS]]+Tabla1[[#This Row],[DEPOSITO]]+Tabla1[[#This Row],[FISICO]]-Tabla1[[#This Row],[SISTEMA]]</f>
        <v>0</v>
      </c>
    </row>
    <row r="214" spans="1:7" hidden="1" x14ac:dyDescent="0.25">
      <c r="A214" s="9">
        <v>879</v>
      </c>
      <c r="B214" s="10" t="s">
        <v>628</v>
      </c>
      <c r="C214" s="9">
        <v>0</v>
      </c>
      <c r="G214" s="9">
        <f>Tabla1[[#This Row],[VENTAS]]+Tabla1[[#This Row],[DEPOSITO]]+Tabla1[[#This Row],[FISICO]]-Tabla1[[#This Row],[SISTEMA]]</f>
        <v>0</v>
      </c>
    </row>
    <row r="215" spans="1:7" hidden="1" x14ac:dyDescent="0.25">
      <c r="A215" s="9">
        <v>880</v>
      </c>
      <c r="B215" s="10" t="s">
        <v>3485</v>
      </c>
      <c r="C215" s="9">
        <v>0</v>
      </c>
      <c r="G215" s="9">
        <f>Tabla1[[#This Row],[VENTAS]]+Tabla1[[#This Row],[DEPOSITO]]+Tabla1[[#This Row],[FISICO]]-Tabla1[[#This Row],[SISTEMA]]</f>
        <v>0</v>
      </c>
    </row>
    <row r="216" spans="1:7" hidden="1" x14ac:dyDescent="0.25">
      <c r="A216" s="9">
        <v>881</v>
      </c>
      <c r="B216" s="10" t="s">
        <v>20</v>
      </c>
      <c r="C216" s="9">
        <v>0</v>
      </c>
      <c r="G216" s="9">
        <f>Tabla1[[#This Row],[VENTAS]]+Tabla1[[#This Row],[DEPOSITO]]+Tabla1[[#This Row],[FISICO]]-Tabla1[[#This Row],[SISTEMA]]</f>
        <v>0</v>
      </c>
    </row>
    <row r="217" spans="1:7" hidden="1" x14ac:dyDescent="0.25">
      <c r="A217" s="9">
        <v>882</v>
      </c>
      <c r="B217" s="10" t="s">
        <v>3538</v>
      </c>
      <c r="C217" s="9">
        <v>0</v>
      </c>
      <c r="G217" s="9">
        <f>Tabla1[[#This Row],[VENTAS]]+Tabla1[[#This Row],[DEPOSITO]]+Tabla1[[#This Row],[FISICO]]-Tabla1[[#This Row],[SISTEMA]]</f>
        <v>0</v>
      </c>
    </row>
    <row r="218" spans="1:7" hidden="1" x14ac:dyDescent="0.25">
      <c r="A218" s="9">
        <v>883</v>
      </c>
      <c r="B218" s="10" t="s">
        <v>21</v>
      </c>
      <c r="C218" s="9">
        <v>0</v>
      </c>
      <c r="G218" s="9">
        <f>Tabla1[[#This Row],[VENTAS]]+Tabla1[[#This Row],[DEPOSITO]]+Tabla1[[#This Row],[FISICO]]-Tabla1[[#This Row],[SISTEMA]]</f>
        <v>0</v>
      </c>
    </row>
    <row r="219" spans="1:7" hidden="1" x14ac:dyDescent="0.25">
      <c r="A219" s="9">
        <v>884</v>
      </c>
      <c r="B219" s="10" t="s">
        <v>3486</v>
      </c>
      <c r="C219" s="9">
        <v>28</v>
      </c>
      <c r="D219" s="9">
        <v>27</v>
      </c>
      <c r="F219" s="9">
        <v>1</v>
      </c>
      <c r="G219" s="9">
        <f>Tabla1[[#This Row],[VENTAS]]+Tabla1[[#This Row],[DEPOSITO]]+Tabla1[[#This Row],[FISICO]]-Tabla1[[#This Row],[SISTEMA]]</f>
        <v>0</v>
      </c>
    </row>
    <row r="220" spans="1:7" hidden="1" x14ac:dyDescent="0.25">
      <c r="A220" s="9">
        <v>885</v>
      </c>
      <c r="B220" s="10" t="s">
        <v>629</v>
      </c>
      <c r="C220" s="9">
        <v>0</v>
      </c>
      <c r="G220" s="9">
        <f>Tabla1[[#This Row],[VENTAS]]+Tabla1[[#This Row],[DEPOSITO]]+Tabla1[[#This Row],[FISICO]]-Tabla1[[#This Row],[SISTEMA]]</f>
        <v>0</v>
      </c>
    </row>
    <row r="221" spans="1:7" x14ac:dyDescent="0.25">
      <c r="A221" s="9">
        <v>886</v>
      </c>
      <c r="B221" s="10" t="s">
        <v>22</v>
      </c>
      <c r="C221" s="9">
        <v>10</v>
      </c>
      <c r="G221" s="9">
        <f>Tabla1[[#This Row],[VENTAS]]+Tabla1[[#This Row],[DEPOSITO]]+Tabla1[[#This Row],[FISICO]]-Tabla1[[#This Row],[SISTEMA]]</f>
        <v>-10</v>
      </c>
    </row>
    <row r="222" spans="1:7" hidden="1" x14ac:dyDescent="0.25">
      <c r="A222" s="9">
        <v>887</v>
      </c>
      <c r="B222" s="10" t="s">
        <v>23</v>
      </c>
      <c r="C222" s="9">
        <v>0</v>
      </c>
      <c r="G222" s="9">
        <f>Tabla1[[#This Row],[VENTAS]]+Tabla1[[#This Row],[DEPOSITO]]+Tabla1[[#This Row],[FISICO]]-Tabla1[[#This Row],[SISTEMA]]</f>
        <v>0</v>
      </c>
    </row>
    <row r="223" spans="1:7" hidden="1" x14ac:dyDescent="0.25">
      <c r="A223" s="9">
        <v>888</v>
      </c>
      <c r="B223" s="10" t="s">
        <v>3487</v>
      </c>
      <c r="C223" s="9">
        <v>0</v>
      </c>
      <c r="G223" s="9">
        <f>Tabla1[[#This Row],[VENTAS]]+Tabla1[[#This Row],[DEPOSITO]]+Tabla1[[#This Row],[FISICO]]-Tabla1[[#This Row],[SISTEMA]]</f>
        <v>0</v>
      </c>
    </row>
    <row r="224" spans="1:7" hidden="1" x14ac:dyDescent="0.25">
      <c r="A224" s="9">
        <v>889</v>
      </c>
      <c r="B224" s="10" t="s">
        <v>24</v>
      </c>
      <c r="C224" s="9">
        <v>0</v>
      </c>
      <c r="G224" s="9">
        <f>Tabla1[[#This Row],[VENTAS]]+Tabla1[[#This Row],[DEPOSITO]]+Tabla1[[#This Row],[FISICO]]-Tabla1[[#This Row],[SISTEMA]]</f>
        <v>0</v>
      </c>
    </row>
    <row r="225" spans="1:7" hidden="1" x14ac:dyDescent="0.25">
      <c r="A225" s="9">
        <v>890</v>
      </c>
      <c r="B225" s="10" t="s">
        <v>630</v>
      </c>
      <c r="C225" s="9">
        <v>0</v>
      </c>
      <c r="G225" s="9">
        <f>Tabla1[[#This Row],[VENTAS]]+Tabla1[[#This Row],[DEPOSITO]]+Tabla1[[#This Row],[FISICO]]-Tabla1[[#This Row],[SISTEMA]]</f>
        <v>0</v>
      </c>
    </row>
    <row r="226" spans="1:7" x14ac:dyDescent="0.25">
      <c r="A226" s="9">
        <v>891</v>
      </c>
      <c r="B226" s="10" t="s">
        <v>3488</v>
      </c>
      <c r="C226" s="9">
        <v>17</v>
      </c>
      <c r="D226" s="9">
        <v>18</v>
      </c>
      <c r="E226" s="9">
        <v>0</v>
      </c>
      <c r="F226" s="9">
        <v>0</v>
      </c>
      <c r="G226" s="9">
        <f>Tabla1[[#This Row],[VENTAS]]+Tabla1[[#This Row],[DEPOSITO]]+Tabla1[[#This Row],[FISICO]]-Tabla1[[#This Row],[SISTEMA]]</f>
        <v>1</v>
      </c>
    </row>
    <row r="227" spans="1:7" hidden="1" x14ac:dyDescent="0.25">
      <c r="A227" s="9">
        <v>892</v>
      </c>
      <c r="B227" s="10" t="s">
        <v>631</v>
      </c>
      <c r="C227" s="9">
        <v>0</v>
      </c>
      <c r="G227" s="9">
        <f>Tabla1[[#This Row],[VENTAS]]+Tabla1[[#This Row],[DEPOSITO]]+Tabla1[[#This Row],[FISICO]]-Tabla1[[#This Row],[SISTEMA]]</f>
        <v>0</v>
      </c>
    </row>
    <row r="228" spans="1:7" hidden="1" x14ac:dyDescent="0.25">
      <c r="A228" s="9">
        <v>893</v>
      </c>
      <c r="B228" s="10" t="s">
        <v>25</v>
      </c>
      <c r="C228" s="9">
        <v>0</v>
      </c>
      <c r="G228" s="9">
        <f>Tabla1[[#This Row],[VENTAS]]+Tabla1[[#This Row],[DEPOSITO]]+Tabla1[[#This Row],[FISICO]]-Tabla1[[#This Row],[SISTEMA]]</f>
        <v>0</v>
      </c>
    </row>
    <row r="229" spans="1:7" hidden="1" x14ac:dyDescent="0.25">
      <c r="A229" s="9">
        <v>894</v>
      </c>
      <c r="B229" s="10" t="s">
        <v>632</v>
      </c>
      <c r="C229" s="9">
        <v>0</v>
      </c>
      <c r="G229" s="9">
        <f>Tabla1[[#This Row],[VENTAS]]+Tabla1[[#This Row],[DEPOSITO]]+Tabla1[[#This Row],[FISICO]]-Tabla1[[#This Row],[SISTEMA]]</f>
        <v>0</v>
      </c>
    </row>
    <row r="230" spans="1:7" x14ac:dyDescent="0.25">
      <c r="A230" s="9">
        <v>895</v>
      </c>
      <c r="B230" s="10" t="s">
        <v>633</v>
      </c>
      <c r="C230" s="9">
        <v>5</v>
      </c>
      <c r="G230" s="9">
        <f>Tabla1[[#This Row],[VENTAS]]+Tabla1[[#This Row],[DEPOSITO]]+Tabla1[[#This Row],[FISICO]]-Tabla1[[#This Row],[SISTEMA]]</f>
        <v>-5</v>
      </c>
    </row>
    <row r="231" spans="1:7" hidden="1" x14ac:dyDescent="0.25">
      <c r="A231" s="9">
        <v>896</v>
      </c>
      <c r="B231" s="10" t="s">
        <v>634</v>
      </c>
      <c r="C231" s="9">
        <v>0</v>
      </c>
      <c r="G231" s="9">
        <f>Tabla1[[#This Row],[VENTAS]]+Tabla1[[#This Row],[DEPOSITO]]+Tabla1[[#This Row],[FISICO]]-Tabla1[[#This Row],[SISTEMA]]</f>
        <v>0</v>
      </c>
    </row>
    <row r="232" spans="1:7" x14ac:dyDescent="0.25">
      <c r="A232" s="9">
        <v>897</v>
      </c>
      <c r="B232" s="10" t="s">
        <v>3746</v>
      </c>
      <c r="C232" s="9">
        <v>1</v>
      </c>
      <c r="E232" s="9">
        <v>2</v>
      </c>
      <c r="G232" s="9">
        <f>Tabla1[[#This Row],[VENTAS]]+Tabla1[[#This Row],[DEPOSITO]]+Tabla1[[#This Row],[FISICO]]-Tabla1[[#This Row],[SISTEMA]]</f>
        <v>1</v>
      </c>
    </row>
    <row r="233" spans="1:7" hidden="1" x14ac:dyDescent="0.25">
      <c r="A233" s="9">
        <v>898</v>
      </c>
      <c r="B233" s="10" t="s">
        <v>635</v>
      </c>
      <c r="C233" s="9">
        <v>0</v>
      </c>
      <c r="G233" s="9">
        <f>Tabla1[[#This Row],[VENTAS]]+Tabla1[[#This Row],[DEPOSITO]]+Tabla1[[#This Row],[FISICO]]-Tabla1[[#This Row],[SISTEMA]]</f>
        <v>0</v>
      </c>
    </row>
    <row r="234" spans="1:7" hidden="1" x14ac:dyDescent="0.25">
      <c r="A234" s="9">
        <v>899</v>
      </c>
      <c r="B234" s="10" t="s">
        <v>636</v>
      </c>
      <c r="C234" s="9">
        <v>0</v>
      </c>
      <c r="G234" s="9">
        <f>Tabla1[[#This Row],[VENTAS]]+Tabla1[[#This Row],[DEPOSITO]]+Tabla1[[#This Row],[FISICO]]-Tabla1[[#This Row],[SISTEMA]]</f>
        <v>0</v>
      </c>
    </row>
    <row r="235" spans="1:7" hidden="1" x14ac:dyDescent="0.25">
      <c r="A235" s="9">
        <v>900</v>
      </c>
      <c r="B235" s="10" t="s">
        <v>637</v>
      </c>
      <c r="C235" s="9">
        <v>0</v>
      </c>
      <c r="G235" s="9">
        <f>Tabla1[[#This Row],[VENTAS]]+Tabla1[[#This Row],[DEPOSITO]]+Tabla1[[#This Row],[FISICO]]-Tabla1[[#This Row],[SISTEMA]]</f>
        <v>0</v>
      </c>
    </row>
    <row r="236" spans="1:7" hidden="1" x14ac:dyDescent="0.25">
      <c r="A236" s="9">
        <v>901</v>
      </c>
      <c r="B236" s="10" t="s">
        <v>638</v>
      </c>
      <c r="C236" s="9">
        <v>12</v>
      </c>
      <c r="D236" s="9">
        <v>11</v>
      </c>
      <c r="F236" s="9">
        <v>1</v>
      </c>
      <c r="G236" s="9">
        <f>Tabla1[[#This Row],[VENTAS]]+Tabla1[[#This Row],[DEPOSITO]]+Tabla1[[#This Row],[FISICO]]-Tabla1[[#This Row],[SISTEMA]]</f>
        <v>0</v>
      </c>
    </row>
    <row r="237" spans="1:7" hidden="1" x14ac:dyDescent="0.25">
      <c r="A237" s="9">
        <v>902</v>
      </c>
      <c r="B237" s="10" t="s">
        <v>639</v>
      </c>
      <c r="C237" s="9">
        <v>0</v>
      </c>
      <c r="G237" s="9">
        <f>Tabla1[[#This Row],[VENTAS]]+Tabla1[[#This Row],[DEPOSITO]]+Tabla1[[#This Row],[FISICO]]-Tabla1[[#This Row],[SISTEMA]]</f>
        <v>0</v>
      </c>
    </row>
    <row r="238" spans="1:7" hidden="1" x14ac:dyDescent="0.25">
      <c r="A238" s="9">
        <v>903</v>
      </c>
      <c r="B238" s="10" t="s">
        <v>640</v>
      </c>
      <c r="C238" s="9">
        <v>0</v>
      </c>
      <c r="G238" s="9">
        <f>Tabla1[[#This Row],[VENTAS]]+Tabla1[[#This Row],[DEPOSITO]]+Tabla1[[#This Row],[FISICO]]-Tabla1[[#This Row],[SISTEMA]]</f>
        <v>0</v>
      </c>
    </row>
    <row r="239" spans="1:7" hidden="1" x14ac:dyDescent="0.25">
      <c r="A239" s="9">
        <v>904</v>
      </c>
      <c r="B239" s="10" t="s">
        <v>641</v>
      </c>
      <c r="C239" s="9">
        <v>0</v>
      </c>
      <c r="G239" s="9">
        <f>Tabla1[[#This Row],[VENTAS]]+Tabla1[[#This Row],[DEPOSITO]]+Tabla1[[#This Row],[FISICO]]-Tabla1[[#This Row],[SISTEMA]]</f>
        <v>0</v>
      </c>
    </row>
    <row r="240" spans="1:7" x14ac:dyDescent="0.25">
      <c r="A240" s="9">
        <v>905</v>
      </c>
      <c r="B240" s="10" t="s">
        <v>642</v>
      </c>
      <c r="C240" s="9">
        <v>29</v>
      </c>
      <c r="D240" s="9">
        <v>28</v>
      </c>
      <c r="G240" s="9">
        <f>Tabla1[[#This Row],[VENTAS]]+Tabla1[[#This Row],[DEPOSITO]]+Tabla1[[#This Row],[FISICO]]-Tabla1[[#This Row],[SISTEMA]]</f>
        <v>-1</v>
      </c>
    </row>
    <row r="241" spans="1:7" hidden="1" x14ac:dyDescent="0.25">
      <c r="A241" s="9">
        <v>906</v>
      </c>
      <c r="B241" s="10" t="s">
        <v>643</v>
      </c>
      <c r="C241" s="9">
        <v>0</v>
      </c>
      <c r="G241" s="9">
        <f>Tabla1[[#This Row],[VENTAS]]+Tabla1[[#This Row],[DEPOSITO]]+Tabla1[[#This Row],[FISICO]]-Tabla1[[#This Row],[SISTEMA]]</f>
        <v>0</v>
      </c>
    </row>
    <row r="242" spans="1:7" hidden="1" x14ac:dyDescent="0.25">
      <c r="A242" s="9">
        <v>907</v>
      </c>
      <c r="B242" s="10" t="s">
        <v>644</v>
      </c>
      <c r="C242" s="9">
        <v>0</v>
      </c>
      <c r="G242" s="9">
        <f>Tabla1[[#This Row],[VENTAS]]+Tabla1[[#This Row],[DEPOSITO]]+Tabla1[[#This Row],[FISICO]]-Tabla1[[#This Row],[SISTEMA]]</f>
        <v>0</v>
      </c>
    </row>
    <row r="243" spans="1:7" hidden="1" x14ac:dyDescent="0.25">
      <c r="A243" s="9">
        <v>908</v>
      </c>
      <c r="B243" s="10" t="s">
        <v>645</v>
      </c>
      <c r="C243" s="9">
        <v>9</v>
      </c>
      <c r="D243" s="9">
        <v>9</v>
      </c>
      <c r="F243" s="9">
        <v>0</v>
      </c>
      <c r="G243" s="9">
        <f>Tabla1[[#This Row],[VENTAS]]+Tabla1[[#This Row],[DEPOSITO]]+Tabla1[[#This Row],[FISICO]]-Tabla1[[#This Row],[SISTEMA]]</f>
        <v>0</v>
      </c>
    </row>
    <row r="244" spans="1:7" x14ac:dyDescent="0.25">
      <c r="A244" s="9">
        <v>909</v>
      </c>
      <c r="B244" s="10" t="s">
        <v>3747</v>
      </c>
      <c r="C244" s="9">
        <v>11</v>
      </c>
      <c r="D244" s="9">
        <v>16</v>
      </c>
      <c r="E244" s="9">
        <v>1</v>
      </c>
      <c r="F244" s="9">
        <v>0</v>
      </c>
      <c r="G244" s="9">
        <f>Tabla1[[#This Row],[VENTAS]]+Tabla1[[#This Row],[DEPOSITO]]+Tabla1[[#This Row],[FISICO]]-Tabla1[[#This Row],[SISTEMA]]</f>
        <v>6</v>
      </c>
    </row>
    <row r="245" spans="1:7" hidden="1" x14ac:dyDescent="0.25">
      <c r="A245" s="9">
        <v>910</v>
      </c>
      <c r="B245" s="10" t="s">
        <v>3748</v>
      </c>
      <c r="C245" s="9">
        <v>7</v>
      </c>
      <c r="D245" s="9">
        <v>7</v>
      </c>
      <c r="F245" s="9">
        <v>0</v>
      </c>
      <c r="G245" s="9">
        <f>Tabla1[[#This Row],[VENTAS]]+Tabla1[[#This Row],[DEPOSITO]]+Tabla1[[#This Row],[FISICO]]-Tabla1[[#This Row],[SISTEMA]]</f>
        <v>0</v>
      </c>
    </row>
    <row r="246" spans="1:7" x14ac:dyDescent="0.25">
      <c r="A246" s="9">
        <v>911</v>
      </c>
      <c r="B246" s="10" t="s">
        <v>3749</v>
      </c>
      <c r="C246" s="9">
        <v>11</v>
      </c>
      <c r="G246" s="9">
        <f>Tabla1[[#This Row],[VENTAS]]+Tabla1[[#This Row],[DEPOSITO]]+Tabla1[[#This Row],[FISICO]]-Tabla1[[#This Row],[SISTEMA]]</f>
        <v>-11</v>
      </c>
    </row>
    <row r="247" spans="1:7" hidden="1" x14ac:dyDescent="0.25">
      <c r="A247" s="9">
        <v>912</v>
      </c>
      <c r="B247" s="10" t="s">
        <v>646</v>
      </c>
      <c r="C247" s="9">
        <v>0</v>
      </c>
      <c r="G247" s="9">
        <f>Tabla1[[#This Row],[VENTAS]]+Tabla1[[#This Row],[DEPOSITO]]+Tabla1[[#This Row],[FISICO]]-Tabla1[[#This Row],[SISTEMA]]</f>
        <v>0</v>
      </c>
    </row>
    <row r="248" spans="1:7" hidden="1" x14ac:dyDescent="0.25">
      <c r="A248" s="9">
        <v>913</v>
      </c>
      <c r="B248" s="10" t="s">
        <v>3750</v>
      </c>
      <c r="C248" s="9">
        <v>39</v>
      </c>
      <c r="D248" s="9">
        <v>35</v>
      </c>
      <c r="F248" s="9">
        <v>4</v>
      </c>
      <c r="G248" s="9">
        <f>Tabla1[[#This Row],[VENTAS]]+Tabla1[[#This Row],[DEPOSITO]]+Tabla1[[#This Row],[FISICO]]-Tabla1[[#This Row],[SISTEMA]]</f>
        <v>0</v>
      </c>
    </row>
    <row r="249" spans="1:7" hidden="1" x14ac:dyDescent="0.25">
      <c r="A249" s="9">
        <v>914</v>
      </c>
      <c r="B249" s="10" t="s">
        <v>3751</v>
      </c>
      <c r="C249" s="9">
        <v>0</v>
      </c>
      <c r="G249" s="9">
        <f>Tabla1[[#This Row],[VENTAS]]+Tabla1[[#This Row],[DEPOSITO]]+Tabla1[[#This Row],[FISICO]]-Tabla1[[#This Row],[SISTEMA]]</f>
        <v>0</v>
      </c>
    </row>
    <row r="250" spans="1:7" hidden="1" x14ac:dyDescent="0.25">
      <c r="A250" s="9">
        <v>915</v>
      </c>
      <c r="B250" s="10" t="s">
        <v>647</v>
      </c>
      <c r="C250" s="9">
        <v>0</v>
      </c>
      <c r="G250" s="9">
        <f>Tabla1[[#This Row],[VENTAS]]+Tabla1[[#This Row],[DEPOSITO]]+Tabla1[[#This Row],[FISICO]]-Tabla1[[#This Row],[SISTEMA]]</f>
        <v>0</v>
      </c>
    </row>
    <row r="251" spans="1:7" x14ac:dyDescent="0.25">
      <c r="A251" s="9">
        <v>916</v>
      </c>
      <c r="B251" s="10" t="s">
        <v>3752</v>
      </c>
      <c r="C251" s="9">
        <v>28</v>
      </c>
      <c r="D251" s="9">
        <v>13</v>
      </c>
      <c r="F251" s="9">
        <v>0</v>
      </c>
      <c r="G251" s="9">
        <f>Tabla1[[#This Row],[VENTAS]]+Tabla1[[#This Row],[DEPOSITO]]+Tabla1[[#This Row],[FISICO]]-Tabla1[[#This Row],[SISTEMA]]</f>
        <v>-15</v>
      </c>
    </row>
    <row r="252" spans="1:7" hidden="1" x14ac:dyDescent="0.25">
      <c r="A252" s="9">
        <v>917</v>
      </c>
      <c r="B252" s="10" t="s">
        <v>648</v>
      </c>
      <c r="C252" s="9">
        <v>0</v>
      </c>
      <c r="G252" s="9">
        <f>Tabla1[[#This Row],[VENTAS]]+Tabla1[[#This Row],[DEPOSITO]]+Tabla1[[#This Row],[FISICO]]-Tabla1[[#This Row],[SISTEMA]]</f>
        <v>0</v>
      </c>
    </row>
    <row r="253" spans="1:7" hidden="1" x14ac:dyDescent="0.25">
      <c r="A253" s="9">
        <v>918</v>
      </c>
      <c r="B253" s="10" t="s">
        <v>3753</v>
      </c>
      <c r="C253" s="9">
        <v>0</v>
      </c>
      <c r="G253" s="9">
        <f>Tabla1[[#This Row],[VENTAS]]+Tabla1[[#This Row],[DEPOSITO]]+Tabla1[[#This Row],[FISICO]]-Tabla1[[#This Row],[SISTEMA]]</f>
        <v>0</v>
      </c>
    </row>
    <row r="254" spans="1:7" hidden="1" x14ac:dyDescent="0.25">
      <c r="A254" s="9">
        <v>920</v>
      </c>
      <c r="B254" s="10" t="s">
        <v>649</v>
      </c>
      <c r="C254" s="9">
        <v>0</v>
      </c>
      <c r="G254" s="9">
        <f>Tabla1[[#This Row],[VENTAS]]+Tabla1[[#This Row],[DEPOSITO]]+Tabla1[[#This Row],[FISICO]]-Tabla1[[#This Row],[SISTEMA]]</f>
        <v>0</v>
      </c>
    </row>
    <row r="255" spans="1:7" hidden="1" x14ac:dyDescent="0.25">
      <c r="A255" s="9">
        <v>922</v>
      </c>
      <c r="B255" s="10" t="s">
        <v>308</v>
      </c>
      <c r="C255" s="9">
        <v>0</v>
      </c>
      <c r="G255" s="9">
        <f>Tabla1[[#This Row],[VENTAS]]+Tabla1[[#This Row],[DEPOSITO]]+Tabla1[[#This Row],[FISICO]]-Tabla1[[#This Row],[SISTEMA]]</f>
        <v>0</v>
      </c>
    </row>
    <row r="256" spans="1:7" hidden="1" x14ac:dyDescent="0.25">
      <c r="A256" s="9">
        <v>923</v>
      </c>
      <c r="B256" s="10" t="s">
        <v>309</v>
      </c>
      <c r="C256" s="9">
        <v>0</v>
      </c>
      <c r="G256" s="9">
        <f>Tabla1[[#This Row],[VENTAS]]+Tabla1[[#This Row],[DEPOSITO]]+Tabla1[[#This Row],[FISICO]]-Tabla1[[#This Row],[SISTEMA]]</f>
        <v>0</v>
      </c>
    </row>
    <row r="257" spans="1:7" hidden="1" x14ac:dyDescent="0.25">
      <c r="A257" s="9">
        <v>925</v>
      </c>
      <c r="B257" s="10" t="s">
        <v>650</v>
      </c>
      <c r="C257" s="9">
        <v>0</v>
      </c>
      <c r="G257" s="9">
        <f>Tabla1[[#This Row],[VENTAS]]+Tabla1[[#This Row],[DEPOSITO]]+Tabla1[[#This Row],[FISICO]]-Tabla1[[#This Row],[SISTEMA]]</f>
        <v>0</v>
      </c>
    </row>
    <row r="258" spans="1:7" hidden="1" x14ac:dyDescent="0.25">
      <c r="A258" s="9">
        <v>926</v>
      </c>
      <c r="B258" s="10" t="s">
        <v>310</v>
      </c>
      <c r="C258" s="9">
        <v>0</v>
      </c>
      <c r="G258" s="9">
        <f>Tabla1[[#This Row],[VENTAS]]+Tabla1[[#This Row],[DEPOSITO]]+Tabla1[[#This Row],[FISICO]]-Tabla1[[#This Row],[SISTEMA]]</f>
        <v>0</v>
      </c>
    </row>
    <row r="259" spans="1:7" hidden="1" x14ac:dyDescent="0.25">
      <c r="A259" s="9">
        <v>927</v>
      </c>
      <c r="B259" s="10" t="s">
        <v>651</v>
      </c>
      <c r="C259" s="9">
        <v>0</v>
      </c>
      <c r="G259" s="9">
        <f>Tabla1[[#This Row],[VENTAS]]+Tabla1[[#This Row],[DEPOSITO]]+Tabla1[[#This Row],[FISICO]]-Tabla1[[#This Row],[SISTEMA]]</f>
        <v>0</v>
      </c>
    </row>
    <row r="260" spans="1:7" hidden="1" x14ac:dyDescent="0.25">
      <c r="A260" s="9">
        <v>929</v>
      </c>
      <c r="B260" s="10" t="s">
        <v>652</v>
      </c>
      <c r="C260" s="9">
        <v>0</v>
      </c>
      <c r="G260" s="9">
        <f>Tabla1[[#This Row],[VENTAS]]+Tabla1[[#This Row],[DEPOSITO]]+Tabla1[[#This Row],[FISICO]]-Tabla1[[#This Row],[SISTEMA]]</f>
        <v>0</v>
      </c>
    </row>
    <row r="261" spans="1:7" hidden="1" x14ac:dyDescent="0.25">
      <c r="A261" s="9">
        <v>931</v>
      </c>
      <c r="B261" s="10" t="s">
        <v>653</v>
      </c>
      <c r="C261" s="9">
        <v>0</v>
      </c>
      <c r="G261" s="9">
        <f>Tabla1[[#This Row],[VENTAS]]+Tabla1[[#This Row],[DEPOSITO]]+Tabla1[[#This Row],[FISICO]]-Tabla1[[#This Row],[SISTEMA]]</f>
        <v>0</v>
      </c>
    </row>
    <row r="262" spans="1:7" hidden="1" x14ac:dyDescent="0.25">
      <c r="A262" s="9">
        <v>932</v>
      </c>
      <c r="B262" s="10" t="s">
        <v>311</v>
      </c>
      <c r="C262" s="9">
        <v>0</v>
      </c>
      <c r="G262" s="9">
        <f>Tabla1[[#This Row],[VENTAS]]+Tabla1[[#This Row],[DEPOSITO]]+Tabla1[[#This Row],[FISICO]]-Tabla1[[#This Row],[SISTEMA]]</f>
        <v>0</v>
      </c>
    </row>
    <row r="263" spans="1:7" hidden="1" x14ac:dyDescent="0.25">
      <c r="A263" s="9">
        <v>935</v>
      </c>
      <c r="B263" s="10" t="s">
        <v>654</v>
      </c>
      <c r="C263" s="9">
        <v>0</v>
      </c>
      <c r="G263" s="9">
        <f>Tabla1[[#This Row],[VENTAS]]+Tabla1[[#This Row],[DEPOSITO]]+Tabla1[[#This Row],[FISICO]]-Tabla1[[#This Row],[SISTEMA]]</f>
        <v>0</v>
      </c>
    </row>
    <row r="264" spans="1:7" x14ac:dyDescent="0.25">
      <c r="A264" s="9">
        <v>936</v>
      </c>
      <c r="B264" s="10" t="s">
        <v>312</v>
      </c>
      <c r="C264" s="9">
        <v>6</v>
      </c>
      <c r="G264" s="9">
        <f>Tabla1[[#This Row],[VENTAS]]+Tabla1[[#This Row],[DEPOSITO]]+Tabla1[[#This Row],[FISICO]]-Tabla1[[#This Row],[SISTEMA]]</f>
        <v>-6</v>
      </c>
    </row>
    <row r="265" spans="1:7" hidden="1" x14ac:dyDescent="0.25">
      <c r="A265" s="9">
        <v>937</v>
      </c>
      <c r="B265" s="10" t="s">
        <v>655</v>
      </c>
      <c r="C265" s="9">
        <v>0</v>
      </c>
      <c r="G265" s="9">
        <f>Tabla1[[#This Row],[VENTAS]]+Tabla1[[#This Row],[DEPOSITO]]+Tabla1[[#This Row],[FISICO]]-Tabla1[[#This Row],[SISTEMA]]</f>
        <v>0</v>
      </c>
    </row>
    <row r="266" spans="1:7" hidden="1" x14ac:dyDescent="0.25">
      <c r="A266" s="9">
        <v>938</v>
      </c>
      <c r="B266" s="10" t="s">
        <v>656</v>
      </c>
      <c r="C266" s="9">
        <v>0</v>
      </c>
      <c r="G266" s="9">
        <f>Tabla1[[#This Row],[VENTAS]]+Tabla1[[#This Row],[DEPOSITO]]+Tabla1[[#This Row],[FISICO]]-Tabla1[[#This Row],[SISTEMA]]</f>
        <v>0</v>
      </c>
    </row>
    <row r="267" spans="1:7" hidden="1" x14ac:dyDescent="0.25">
      <c r="A267" s="9">
        <v>939</v>
      </c>
      <c r="B267" s="10" t="s">
        <v>26</v>
      </c>
      <c r="C267" s="9">
        <v>0</v>
      </c>
      <c r="G267" s="9">
        <f>Tabla1[[#This Row],[VENTAS]]+Tabla1[[#This Row],[DEPOSITO]]+Tabla1[[#This Row],[FISICO]]-Tabla1[[#This Row],[SISTEMA]]</f>
        <v>0</v>
      </c>
    </row>
    <row r="268" spans="1:7" hidden="1" x14ac:dyDescent="0.25">
      <c r="A268" s="9">
        <v>941</v>
      </c>
      <c r="B268" s="10" t="s">
        <v>657</v>
      </c>
      <c r="C268" s="9">
        <v>0</v>
      </c>
      <c r="G268" s="9">
        <f>Tabla1[[#This Row],[VENTAS]]+Tabla1[[#This Row],[DEPOSITO]]+Tabla1[[#This Row],[FISICO]]-Tabla1[[#This Row],[SISTEMA]]</f>
        <v>0</v>
      </c>
    </row>
    <row r="269" spans="1:7" hidden="1" x14ac:dyDescent="0.25">
      <c r="A269" s="9">
        <v>943</v>
      </c>
      <c r="B269" s="10" t="s">
        <v>658</v>
      </c>
      <c r="C269" s="9">
        <v>0</v>
      </c>
      <c r="G269" s="9">
        <f>Tabla1[[#This Row],[VENTAS]]+Tabla1[[#This Row],[DEPOSITO]]+Tabla1[[#This Row],[FISICO]]-Tabla1[[#This Row],[SISTEMA]]</f>
        <v>0</v>
      </c>
    </row>
    <row r="270" spans="1:7" hidden="1" x14ac:dyDescent="0.25">
      <c r="A270" s="9">
        <v>944</v>
      </c>
      <c r="B270" s="10" t="s">
        <v>659</v>
      </c>
      <c r="C270" s="9">
        <v>0</v>
      </c>
      <c r="G270" s="9">
        <f>Tabla1[[#This Row],[VENTAS]]+Tabla1[[#This Row],[DEPOSITO]]+Tabla1[[#This Row],[FISICO]]-Tabla1[[#This Row],[SISTEMA]]</f>
        <v>0</v>
      </c>
    </row>
    <row r="271" spans="1:7" hidden="1" x14ac:dyDescent="0.25">
      <c r="A271" s="9">
        <v>945</v>
      </c>
      <c r="B271" s="10" t="s">
        <v>313</v>
      </c>
      <c r="C271" s="9">
        <v>0</v>
      </c>
      <c r="G271" s="9">
        <f>Tabla1[[#This Row],[VENTAS]]+Tabla1[[#This Row],[DEPOSITO]]+Tabla1[[#This Row],[FISICO]]-Tabla1[[#This Row],[SISTEMA]]</f>
        <v>0</v>
      </c>
    </row>
    <row r="272" spans="1:7" hidden="1" x14ac:dyDescent="0.25">
      <c r="A272" s="9">
        <v>947</v>
      </c>
      <c r="B272" s="10" t="s">
        <v>660</v>
      </c>
      <c r="C272" s="9">
        <v>0</v>
      </c>
      <c r="G272" s="9">
        <f>Tabla1[[#This Row],[VENTAS]]+Tabla1[[#This Row],[DEPOSITO]]+Tabla1[[#This Row],[FISICO]]-Tabla1[[#This Row],[SISTEMA]]</f>
        <v>0</v>
      </c>
    </row>
    <row r="273" spans="1:7" hidden="1" x14ac:dyDescent="0.25">
      <c r="A273" s="9">
        <v>951</v>
      </c>
      <c r="B273" s="10" t="s">
        <v>661</v>
      </c>
      <c r="C273" s="9">
        <v>0</v>
      </c>
      <c r="G273" s="9">
        <f>Tabla1[[#This Row],[VENTAS]]+Tabla1[[#This Row],[DEPOSITO]]+Tabla1[[#This Row],[FISICO]]-Tabla1[[#This Row],[SISTEMA]]</f>
        <v>0</v>
      </c>
    </row>
    <row r="274" spans="1:7" x14ac:dyDescent="0.25">
      <c r="A274" s="9">
        <v>952</v>
      </c>
      <c r="B274" s="10" t="s">
        <v>662</v>
      </c>
      <c r="C274" s="9">
        <v>13</v>
      </c>
      <c r="D274" s="9">
        <v>28</v>
      </c>
      <c r="G274" s="9">
        <f>Tabla1[[#This Row],[VENTAS]]+Tabla1[[#This Row],[DEPOSITO]]+Tabla1[[#This Row],[FISICO]]-Tabla1[[#This Row],[SISTEMA]]</f>
        <v>15</v>
      </c>
    </row>
    <row r="275" spans="1:7" hidden="1" x14ac:dyDescent="0.25">
      <c r="A275" s="9">
        <v>953</v>
      </c>
      <c r="B275" s="10" t="s">
        <v>4475</v>
      </c>
      <c r="C275" s="9">
        <v>0</v>
      </c>
      <c r="G275" s="9">
        <f>Tabla1[[#This Row],[VENTAS]]+Tabla1[[#This Row],[DEPOSITO]]+Tabla1[[#This Row],[FISICO]]-Tabla1[[#This Row],[SISTEMA]]</f>
        <v>0</v>
      </c>
    </row>
    <row r="276" spans="1:7" hidden="1" x14ac:dyDescent="0.25">
      <c r="A276" s="9">
        <v>956</v>
      </c>
      <c r="B276" s="10" t="s">
        <v>4476</v>
      </c>
      <c r="C276" s="9">
        <v>0</v>
      </c>
      <c r="G276" s="9">
        <f>Tabla1[[#This Row],[VENTAS]]+Tabla1[[#This Row],[DEPOSITO]]+Tabla1[[#This Row],[FISICO]]-Tabla1[[#This Row],[SISTEMA]]</f>
        <v>0</v>
      </c>
    </row>
    <row r="277" spans="1:7" hidden="1" x14ac:dyDescent="0.25">
      <c r="A277" s="9">
        <v>958</v>
      </c>
      <c r="B277" s="10" t="s">
        <v>663</v>
      </c>
      <c r="C277" s="9">
        <v>0</v>
      </c>
      <c r="G277" s="9">
        <f>Tabla1[[#This Row],[VENTAS]]+Tabla1[[#This Row],[DEPOSITO]]+Tabla1[[#This Row],[FISICO]]-Tabla1[[#This Row],[SISTEMA]]</f>
        <v>0</v>
      </c>
    </row>
    <row r="278" spans="1:7" hidden="1" x14ac:dyDescent="0.25">
      <c r="A278" s="9">
        <v>959</v>
      </c>
      <c r="B278" s="10" t="s">
        <v>664</v>
      </c>
      <c r="C278" s="9">
        <v>0</v>
      </c>
      <c r="G278" s="9">
        <f>Tabla1[[#This Row],[VENTAS]]+Tabla1[[#This Row],[DEPOSITO]]+Tabla1[[#This Row],[FISICO]]-Tabla1[[#This Row],[SISTEMA]]</f>
        <v>0</v>
      </c>
    </row>
    <row r="279" spans="1:7" hidden="1" x14ac:dyDescent="0.25">
      <c r="A279" s="9">
        <v>962</v>
      </c>
      <c r="B279" s="10" t="s">
        <v>665</v>
      </c>
      <c r="C279" s="9">
        <v>0</v>
      </c>
      <c r="G279" s="9">
        <f>Tabla1[[#This Row],[VENTAS]]+Tabla1[[#This Row],[DEPOSITO]]+Tabla1[[#This Row],[FISICO]]-Tabla1[[#This Row],[SISTEMA]]</f>
        <v>0</v>
      </c>
    </row>
    <row r="280" spans="1:7" x14ac:dyDescent="0.25">
      <c r="A280" s="9">
        <v>964</v>
      </c>
      <c r="B280" s="10" t="s">
        <v>27</v>
      </c>
      <c r="C280" s="9">
        <v>1</v>
      </c>
      <c r="G280" s="9">
        <f>Tabla1[[#This Row],[VENTAS]]+Tabla1[[#This Row],[DEPOSITO]]+Tabla1[[#This Row],[FISICO]]-Tabla1[[#This Row],[SISTEMA]]</f>
        <v>-1</v>
      </c>
    </row>
    <row r="281" spans="1:7" hidden="1" x14ac:dyDescent="0.25">
      <c r="A281" s="9">
        <v>966</v>
      </c>
      <c r="B281" s="10" t="s">
        <v>666</v>
      </c>
      <c r="C281" s="9">
        <v>0</v>
      </c>
      <c r="G281" s="9">
        <f>Tabla1[[#This Row],[VENTAS]]+Tabla1[[#This Row],[DEPOSITO]]+Tabla1[[#This Row],[FISICO]]-Tabla1[[#This Row],[SISTEMA]]</f>
        <v>0</v>
      </c>
    </row>
    <row r="282" spans="1:7" x14ac:dyDescent="0.25">
      <c r="A282" s="9">
        <v>969</v>
      </c>
      <c r="B282" s="10" t="s">
        <v>28</v>
      </c>
      <c r="C282" s="9">
        <v>10</v>
      </c>
      <c r="G282" s="9">
        <f>Tabla1[[#This Row],[VENTAS]]+Tabla1[[#This Row],[DEPOSITO]]+Tabla1[[#This Row],[FISICO]]-Tabla1[[#This Row],[SISTEMA]]</f>
        <v>-10</v>
      </c>
    </row>
    <row r="283" spans="1:7" hidden="1" x14ac:dyDescent="0.25">
      <c r="A283" s="9">
        <v>971</v>
      </c>
      <c r="B283" s="10" t="s">
        <v>29</v>
      </c>
      <c r="C283" s="9">
        <v>0</v>
      </c>
      <c r="G283" s="9">
        <f>Tabla1[[#This Row],[VENTAS]]+Tabla1[[#This Row],[DEPOSITO]]+Tabla1[[#This Row],[FISICO]]-Tabla1[[#This Row],[SISTEMA]]</f>
        <v>0</v>
      </c>
    </row>
    <row r="284" spans="1:7" hidden="1" x14ac:dyDescent="0.25">
      <c r="A284" s="9">
        <v>972</v>
      </c>
      <c r="B284" s="10" t="s">
        <v>30</v>
      </c>
      <c r="C284" s="9">
        <v>0</v>
      </c>
      <c r="G284" s="9">
        <f>Tabla1[[#This Row],[VENTAS]]+Tabla1[[#This Row],[DEPOSITO]]+Tabla1[[#This Row],[FISICO]]-Tabla1[[#This Row],[SISTEMA]]</f>
        <v>0</v>
      </c>
    </row>
    <row r="285" spans="1:7" hidden="1" x14ac:dyDescent="0.25">
      <c r="A285" s="9">
        <v>973</v>
      </c>
      <c r="B285" s="10" t="s">
        <v>4477</v>
      </c>
      <c r="C285" s="9">
        <v>0</v>
      </c>
      <c r="G285" s="9">
        <f>Tabla1[[#This Row],[VENTAS]]+Tabla1[[#This Row],[DEPOSITO]]+Tabla1[[#This Row],[FISICO]]-Tabla1[[#This Row],[SISTEMA]]</f>
        <v>0</v>
      </c>
    </row>
    <row r="286" spans="1:7" hidden="1" x14ac:dyDescent="0.25">
      <c r="A286" s="9">
        <v>974</v>
      </c>
      <c r="B286" s="10" t="s">
        <v>5036</v>
      </c>
      <c r="C286" s="9">
        <v>0</v>
      </c>
      <c r="G286" s="9">
        <f>Tabla1[[#This Row],[VENTAS]]+Tabla1[[#This Row],[DEPOSITO]]+Tabla1[[#This Row],[FISICO]]-Tabla1[[#This Row],[SISTEMA]]</f>
        <v>0</v>
      </c>
    </row>
    <row r="287" spans="1:7" hidden="1" x14ac:dyDescent="0.25">
      <c r="A287" s="9">
        <v>976</v>
      </c>
      <c r="B287" s="10" t="s">
        <v>31</v>
      </c>
      <c r="C287" s="9">
        <v>0</v>
      </c>
      <c r="G287" s="9">
        <f>Tabla1[[#This Row],[VENTAS]]+Tabla1[[#This Row],[DEPOSITO]]+Tabla1[[#This Row],[FISICO]]-Tabla1[[#This Row],[SISTEMA]]</f>
        <v>0</v>
      </c>
    </row>
    <row r="288" spans="1:7" hidden="1" x14ac:dyDescent="0.25">
      <c r="A288" s="9">
        <v>977</v>
      </c>
      <c r="B288" s="10" t="s">
        <v>667</v>
      </c>
      <c r="C288" s="9">
        <v>0</v>
      </c>
      <c r="G288" s="9">
        <f>Tabla1[[#This Row],[VENTAS]]+Tabla1[[#This Row],[DEPOSITO]]+Tabla1[[#This Row],[FISICO]]-Tabla1[[#This Row],[SISTEMA]]</f>
        <v>0</v>
      </c>
    </row>
    <row r="289" spans="1:7" hidden="1" x14ac:dyDescent="0.25">
      <c r="A289" s="9">
        <v>978</v>
      </c>
      <c r="B289" s="10" t="s">
        <v>32</v>
      </c>
      <c r="C289" s="9">
        <v>0</v>
      </c>
      <c r="G289" s="9">
        <f>Tabla1[[#This Row],[VENTAS]]+Tabla1[[#This Row],[DEPOSITO]]+Tabla1[[#This Row],[FISICO]]-Tabla1[[#This Row],[SISTEMA]]</f>
        <v>0</v>
      </c>
    </row>
    <row r="290" spans="1:7" hidden="1" x14ac:dyDescent="0.25">
      <c r="A290" s="9">
        <v>979</v>
      </c>
      <c r="B290" s="10" t="s">
        <v>33</v>
      </c>
      <c r="C290" s="9">
        <v>0</v>
      </c>
      <c r="G290" s="9">
        <f>Tabla1[[#This Row],[VENTAS]]+Tabla1[[#This Row],[DEPOSITO]]+Tabla1[[#This Row],[FISICO]]-Tabla1[[#This Row],[SISTEMA]]</f>
        <v>0</v>
      </c>
    </row>
    <row r="291" spans="1:7" hidden="1" x14ac:dyDescent="0.25">
      <c r="A291" s="9">
        <v>980</v>
      </c>
      <c r="B291" s="10" t="s">
        <v>34</v>
      </c>
      <c r="C291" s="9">
        <v>0</v>
      </c>
      <c r="G291" s="9">
        <f>Tabla1[[#This Row],[VENTAS]]+Tabla1[[#This Row],[DEPOSITO]]+Tabla1[[#This Row],[FISICO]]-Tabla1[[#This Row],[SISTEMA]]</f>
        <v>0</v>
      </c>
    </row>
    <row r="292" spans="1:7" hidden="1" x14ac:dyDescent="0.25">
      <c r="A292" s="9">
        <v>981</v>
      </c>
      <c r="B292" s="10" t="s">
        <v>668</v>
      </c>
      <c r="C292" s="9">
        <v>0</v>
      </c>
      <c r="G292" s="9">
        <f>Tabla1[[#This Row],[VENTAS]]+Tabla1[[#This Row],[DEPOSITO]]+Tabla1[[#This Row],[FISICO]]-Tabla1[[#This Row],[SISTEMA]]</f>
        <v>0</v>
      </c>
    </row>
    <row r="293" spans="1:7" hidden="1" x14ac:dyDescent="0.25">
      <c r="A293" s="9">
        <v>982</v>
      </c>
      <c r="B293" s="10" t="s">
        <v>5037</v>
      </c>
      <c r="C293" s="9">
        <v>0</v>
      </c>
      <c r="G293" s="9">
        <f>Tabla1[[#This Row],[VENTAS]]+Tabla1[[#This Row],[DEPOSITO]]+Tabla1[[#This Row],[FISICO]]-Tabla1[[#This Row],[SISTEMA]]</f>
        <v>0</v>
      </c>
    </row>
    <row r="294" spans="1:7" hidden="1" x14ac:dyDescent="0.25">
      <c r="A294" s="9">
        <v>983</v>
      </c>
      <c r="B294" s="10" t="s">
        <v>35</v>
      </c>
      <c r="C294" s="9">
        <v>0</v>
      </c>
      <c r="G294" s="9">
        <f>Tabla1[[#This Row],[VENTAS]]+Tabla1[[#This Row],[DEPOSITO]]+Tabla1[[#This Row],[FISICO]]-Tabla1[[#This Row],[SISTEMA]]</f>
        <v>0</v>
      </c>
    </row>
    <row r="295" spans="1:7" hidden="1" x14ac:dyDescent="0.25">
      <c r="A295" s="9">
        <v>984</v>
      </c>
      <c r="B295" s="10" t="s">
        <v>669</v>
      </c>
      <c r="C295" s="9">
        <v>0</v>
      </c>
      <c r="G295" s="9">
        <f>Tabla1[[#This Row],[VENTAS]]+Tabla1[[#This Row],[DEPOSITO]]+Tabla1[[#This Row],[FISICO]]-Tabla1[[#This Row],[SISTEMA]]</f>
        <v>0</v>
      </c>
    </row>
    <row r="296" spans="1:7" hidden="1" x14ac:dyDescent="0.25">
      <c r="A296" s="9">
        <v>985</v>
      </c>
      <c r="B296" s="10" t="s">
        <v>670</v>
      </c>
      <c r="C296" s="9">
        <v>0</v>
      </c>
      <c r="G296" s="9">
        <f>Tabla1[[#This Row],[VENTAS]]+Tabla1[[#This Row],[DEPOSITO]]+Tabla1[[#This Row],[FISICO]]-Tabla1[[#This Row],[SISTEMA]]</f>
        <v>0</v>
      </c>
    </row>
    <row r="297" spans="1:7" hidden="1" x14ac:dyDescent="0.25">
      <c r="A297" s="9">
        <v>986</v>
      </c>
      <c r="B297" s="10" t="s">
        <v>671</v>
      </c>
      <c r="C297" s="9">
        <v>0</v>
      </c>
      <c r="G297" s="9">
        <f>Tabla1[[#This Row],[VENTAS]]+Tabla1[[#This Row],[DEPOSITO]]+Tabla1[[#This Row],[FISICO]]-Tabla1[[#This Row],[SISTEMA]]</f>
        <v>0</v>
      </c>
    </row>
    <row r="298" spans="1:7" hidden="1" x14ac:dyDescent="0.25">
      <c r="A298" s="9">
        <v>987</v>
      </c>
      <c r="B298" s="10" t="s">
        <v>36</v>
      </c>
      <c r="C298" s="9">
        <v>0</v>
      </c>
      <c r="G298" s="9">
        <f>Tabla1[[#This Row],[VENTAS]]+Tabla1[[#This Row],[DEPOSITO]]+Tabla1[[#This Row],[FISICO]]-Tabla1[[#This Row],[SISTEMA]]</f>
        <v>0</v>
      </c>
    </row>
    <row r="299" spans="1:7" hidden="1" x14ac:dyDescent="0.25">
      <c r="A299" s="9">
        <v>988</v>
      </c>
      <c r="B299" s="10" t="s">
        <v>672</v>
      </c>
      <c r="C299" s="9">
        <v>0</v>
      </c>
      <c r="G299" s="9">
        <f>Tabla1[[#This Row],[VENTAS]]+Tabla1[[#This Row],[DEPOSITO]]+Tabla1[[#This Row],[FISICO]]-Tabla1[[#This Row],[SISTEMA]]</f>
        <v>0</v>
      </c>
    </row>
    <row r="300" spans="1:7" hidden="1" x14ac:dyDescent="0.25">
      <c r="A300" s="9">
        <v>989</v>
      </c>
      <c r="B300" s="10" t="s">
        <v>673</v>
      </c>
      <c r="C300" s="9">
        <v>0</v>
      </c>
      <c r="G300" s="9">
        <f>Tabla1[[#This Row],[VENTAS]]+Tabla1[[#This Row],[DEPOSITO]]+Tabla1[[#This Row],[FISICO]]-Tabla1[[#This Row],[SISTEMA]]</f>
        <v>0</v>
      </c>
    </row>
    <row r="301" spans="1:7" x14ac:dyDescent="0.25">
      <c r="A301" s="9">
        <v>990</v>
      </c>
      <c r="B301" s="10" t="s">
        <v>3754</v>
      </c>
      <c r="C301" s="9">
        <v>4</v>
      </c>
      <c r="D301" s="9">
        <v>3</v>
      </c>
      <c r="F301" s="9">
        <v>0</v>
      </c>
      <c r="G301" s="9">
        <f>Tabla1[[#This Row],[VENTAS]]+Tabla1[[#This Row],[DEPOSITO]]+Tabla1[[#This Row],[FISICO]]-Tabla1[[#This Row],[SISTEMA]]</f>
        <v>-1</v>
      </c>
    </row>
    <row r="302" spans="1:7" hidden="1" x14ac:dyDescent="0.25">
      <c r="A302" s="9">
        <v>991</v>
      </c>
      <c r="B302" s="10" t="s">
        <v>674</v>
      </c>
      <c r="C302" s="9">
        <v>0</v>
      </c>
      <c r="G302" s="9">
        <f>Tabla1[[#This Row],[VENTAS]]+Tabla1[[#This Row],[DEPOSITO]]+Tabla1[[#This Row],[FISICO]]-Tabla1[[#This Row],[SISTEMA]]</f>
        <v>0</v>
      </c>
    </row>
    <row r="303" spans="1:7" hidden="1" x14ac:dyDescent="0.25">
      <c r="A303" s="9">
        <v>992</v>
      </c>
      <c r="B303" s="10" t="s">
        <v>4478</v>
      </c>
      <c r="C303" s="9">
        <v>0</v>
      </c>
      <c r="G303" s="9">
        <f>Tabla1[[#This Row],[VENTAS]]+Tabla1[[#This Row],[DEPOSITO]]+Tabla1[[#This Row],[FISICO]]-Tabla1[[#This Row],[SISTEMA]]</f>
        <v>0</v>
      </c>
    </row>
    <row r="304" spans="1:7" hidden="1" x14ac:dyDescent="0.25">
      <c r="A304" s="9">
        <v>993</v>
      </c>
      <c r="B304" s="10" t="s">
        <v>37</v>
      </c>
      <c r="C304" s="9">
        <v>0</v>
      </c>
      <c r="G304" s="9">
        <f>Tabla1[[#This Row],[VENTAS]]+Tabla1[[#This Row],[DEPOSITO]]+Tabla1[[#This Row],[FISICO]]-Tabla1[[#This Row],[SISTEMA]]</f>
        <v>0</v>
      </c>
    </row>
    <row r="305" spans="1:7" hidden="1" x14ac:dyDescent="0.25">
      <c r="A305" s="9">
        <v>994</v>
      </c>
      <c r="B305" s="10" t="s">
        <v>3755</v>
      </c>
      <c r="C305" s="9">
        <v>0</v>
      </c>
      <c r="G305" s="9">
        <f>Tabla1[[#This Row],[VENTAS]]+Tabla1[[#This Row],[DEPOSITO]]+Tabla1[[#This Row],[FISICO]]-Tabla1[[#This Row],[SISTEMA]]</f>
        <v>0</v>
      </c>
    </row>
    <row r="306" spans="1:7" hidden="1" x14ac:dyDescent="0.25">
      <c r="A306" s="9">
        <v>996</v>
      </c>
      <c r="B306" s="10" t="s">
        <v>38</v>
      </c>
      <c r="C306" s="9">
        <v>0</v>
      </c>
      <c r="G306" s="9">
        <f>Tabla1[[#This Row],[VENTAS]]+Tabla1[[#This Row],[DEPOSITO]]+Tabla1[[#This Row],[FISICO]]-Tabla1[[#This Row],[SISTEMA]]</f>
        <v>0</v>
      </c>
    </row>
    <row r="307" spans="1:7" hidden="1" x14ac:dyDescent="0.25">
      <c r="A307" s="9">
        <v>997</v>
      </c>
      <c r="B307" s="10" t="s">
        <v>39</v>
      </c>
      <c r="C307" s="9">
        <v>20</v>
      </c>
      <c r="D307" s="9">
        <v>18</v>
      </c>
      <c r="F307" s="9">
        <v>2</v>
      </c>
      <c r="G307" s="9">
        <f>Tabla1[[#This Row],[VENTAS]]+Tabla1[[#This Row],[DEPOSITO]]+Tabla1[[#This Row],[FISICO]]-Tabla1[[#This Row],[SISTEMA]]</f>
        <v>0</v>
      </c>
    </row>
    <row r="308" spans="1:7" hidden="1" x14ac:dyDescent="0.25">
      <c r="A308" s="9">
        <v>999</v>
      </c>
      <c r="B308" s="10" t="s">
        <v>3756</v>
      </c>
      <c r="C308" s="9">
        <v>0</v>
      </c>
      <c r="G308" s="9">
        <f>Tabla1[[#This Row],[VENTAS]]+Tabla1[[#This Row],[DEPOSITO]]+Tabla1[[#This Row],[FISICO]]-Tabla1[[#This Row],[SISTEMA]]</f>
        <v>0</v>
      </c>
    </row>
    <row r="309" spans="1:7" hidden="1" x14ac:dyDescent="0.25">
      <c r="A309" s="9">
        <v>1001</v>
      </c>
      <c r="B309" s="10" t="s">
        <v>675</v>
      </c>
      <c r="C309" s="9">
        <v>0</v>
      </c>
      <c r="G309" s="9">
        <f>Tabla1[[#This Row],[VENTAS]]+Tabla1[[#This Row],[DEPOSITO]]+Tabla1[[#This Row],[FISICO]]-Tabla1[[#This Row],[SISTEMA]]</f>
        <v>0</v>
      </c>
    </row>
    <row r="310" spans="1:7" x14ac:dyDescent="0.25">
      <c r="A310" s="9">
        <v>1002</v>
      </c>
      <c r="B310" s="10" t="s">
        <v>256</v>
      </c>
      <c r="C310" s="9">
        <v>1.6</v>
      </c>
      <c r="G310" s="9">
        <f>Tabla1[[#This Row],[VENTAS]]+Tabla1[[#This Row],[DEPOSITO]]+Tabla1[[#This Row],[FISICO]]-Tabla1[[#This Row],[SISTEMA]]</f>
        <v>-1.6</v>
      </c>
    </row>
    <row r="311" spans="1:7" hidden="1" x14ac:dyDescent="0.25">
      <c r="A311" s="9">
        <v>1003</v>
      </c>
      <c r="B311" s="10" t="s">
        <v>40</v>
      </c>
      <c r="C311" s="9">
        <v>0</v>
      </c>
      <c r="G311" s="9">
        <f>Tabla1[[#This Row],[VENTAS]]+Tabla1[[#This Row],[DEPOSITO]]+Tabla1[[#This Row],[FISICO]]-Tabla1[[#This Row],[SISTEMA]]</f>
        <v>0</v>
      </c>
    </row>
    <row r="312" spans="1:7" hidden="1" x14ac:dyDescent="0.25">
      <c r="A312" s="9">
        <v>1004</v>
      </c>
      <c r="B312" s="10" t="s">
        <v>676</v>
      </c>
      <c r="C312" s="9">
        <v>0</v>
      </c>
      <c r="G312" s="9">
        <f>Tabla1[[#This Row],[VENTAS]]+Tabla1[[#This Row],[DEPOSITO]]+Tabla1[[#This Row],[FISICO]]-Tabla1[[#This Row],[SISTEMA]]</f>
        <v>0</v>
      </c>
    </row>
    <row r="313" spans="1:7" hidden="1" x14ac:dyDescent="0.25">
      <c r="A313" s="9">
        <v>1005</v>
      </c>
      <c r="B313" s="10" t="s">
        <v>3757</v>
      </c>
      <c r="C313" s="9">
        <v>0</v>
      </c>
      <c r="G313" s="9">
        <f>Tabla1[[#This Row],[VENTAS]]+Tabla1[[#This Row],[DEPOSITO]]+Tabla1[[#This Row],[FISICO]]-Tabla1[[#This Row],[SISTEMA]]</f>
        <v>0</v>
      </c>
    </row>
    <row r="314" spans="1:7" hidden="1" x14ac:dyDescent="0.25">
      <c r="A314" s="9">
        <v>1006</v>
      </c>
      <c r="B314" s="10" t="s">
        <v>257</v>
      </c>
      <c r="C314" s="9">
        <v>0</v>
      </c>
      <c r="G314" s="9">
        <f>Tabla1[[#This Row],[VENTAS]]+Tabla1[[#This Row],[DEPOSITO]]+Tabla1[[#This Row],[FISICO]]-Tabla1[[#This Row],[SISTEMA]]</f>
        <v>0</v>
      </c>
    </row>
    <row r="315" spans="1:7" hidden="1" x14ac:dyDescent="0.25">
      <c r="A315" s="9">
        <v>1007</v>
      </c>
      <c r="B315" s="10" t="s">
        <v>5038</v>
      </c>
      <c r="C315" s="9">
        <v>0</v>
      </c>
      <c r="G315" s="9">
        <f>Tabla1[[#This Row],[VENTAS]]+Tabla1[[#This Row],[DEPOSITO]]+Tabla1[[#This Row],[FISICO]]-Tabla1[[#This Row],[SISTEMA]]</f>
        <v>0</v>
      </c>
    </row>
    <row r="316" spans="1:7" hidden="1" x14ac:dyDescent="0.25">
      <c r="A316" s="9">
        <v>1008</v>
      </c>
      <c r="B316" s="10" t="s">
        <v>41</v>
      </c>
      <c r="C316" s="9">
        <v>0</v>
      </c>
      <c r="G316" s="9">
        <f>Tabla1[[#This Row],[VENTAS]]+Tabla1[[#This Row],[DEPOSITO]]+Tabla1[[#This Row],[FISICO]]-Tabla1[[#This Row],[SISTEMA]]</f>
        <v>0</v>
      </c>
    </row>
    <row r="317" spans="1:7" hidden="1" x14ac:dyDescent="0.25">
      <c r="A317" s="9">
        <v>1010</v>
      </c>
      <c r="B317" s="10" t="s">
        <v>677</v>
      </c>
      <c r="C317" s="9">
        <v>0</v>
      </c>
      <c r="G317" s="9">
        <f>Tabla1[[#This Row],[VENTAS]]+Tabla1[[#This Row],[DEPOSITO]]+Tabla1[[#This Row],[FISICO]]-Tabla1[[#This Row],[SISTEMA]]</f>
        <v>0</v>
      </c>
    </row>
    <row r="318" spans="1:7" hidden="1" x14ac:dyDescent="0.25">
      <c r="A318" s="9">
        <v>1012</v>
      </c>
      <c r="B318" s="10" t="s">
        <v>42</v>
      </c>
      <c r="C318" s="9">
        <v>0</v>
      </c>
      <c r="G318" s="9">
        <f>Tabla1[[#This Row],[VENTAS]]+Tabla1[[#This Row],[DEPOSITO]]+Tabla1[[#This Row],[FISICO]]-Tabla1[[#This Row],[SISTEMA]]</f>
        <v>0</v>
      </c>
    </row>
    <row r="319" spans="1:7" hidden="1" x14ac:dyDescent="0.25">
      <c r="A319" s="9">
        <v>1013</v>
      </c>
      <c r="B319" s="10" t="s">
        <v>43</v>
      </c>
      <c r="C319" s="9">
        <v>0</v>
      </c>
      <c r="G319" s="9">
        <f>Tabla1[[#This Row],[VENTAS]]+Tabla1[[#This Row],[DEPOSITO]]+Tabla1[[#This Row],[FISICO]]-Tabla1[[#This Row],[SISTEMA]]</f>
        <v>0</v>
      </c>
    </row>
    <row r="320" spans="1:7" hidden="1" x14ac:dyDescent="0.25">
      <c r="A320" s="9">
        <v>1014</v>
      </c>
      <c r="B320" s="10" t="s">
        <v>678</v>
      </c>
      <c r="C320" s="9">
        <v>8</v>
      </c>
      <c r="D320" s="9">
        <v>8</v>
      </c>
      <c r="F320" s="9">
        <v>0</v>
      </c>
      <c r="G320" s="9">
        <f>Tabla1[[#This Row],[VENTAS]]+Tabla1[[#This Row],[DEPOSITO]]+Tabla1[[#This Row],[FISICO]]-Tabla1[[#This Row],[SISTEMA]]</f>
        <v>0</v>
      </c>
    </row>
    <row r="321" spans="1:7" hidden="1" x14ac:dyDescent="0.25">
      <c r="A321" s="9">
        <v>1015</v>
      </c>
      <c r="B321" s="10" t="s">
        <v>679</v>
      </c>
      <c r="C321" s="9">
        <v>24</v>
      </c>
      <c r="D321" s="9">
        <v>24</v>
      </c>
      <c r="F321" s="9">
        <v>0</v>
      </c>
      <c r="G321" s="9">
        <f>Tabla1[[#This Row],[VENTAS]]+Tabla1[[#This Row],[DEPOSITO]]+Tabla1[[#This Row],[FISICO]]-Tabla1[[#This Row],[SISTEMA]]</f>
        <v>0</v>
      </c>
    </row>
    <row r="322" spans="1:7" hidden="1" x14ac:dyDescent="0.25">
      <c r="A322" s="9">
        <v>1016</v>
      </c>
      <c r="B322" s="10" t="s">
        <v>680</v>
      </c>
      <c r="C322" s="9">
        <v>0</v>
      </c>
      <c r="G322" s="9">
        <f>Tabla1[[#This Row],[VENTAS]]+Tabla1[[#This Row],[DEPOSITO]]+Tabla1[[#This Row],[FISICO]]-Tabla1[[#This Row],[SISTEMA]]</f>
        <v>0</v>
      </c>
    </row>
    <row r="323" spans="1:7" hidden="1" x14ac:dyDescent="0.25">
      <c r="A323" s="9">
        <v>1017</v>
      </c>
      <c r="B323" s="10" t="s">
        <v>681</v>
      </c>
      <c r="C323" s="9">
        <v>0</v>
      </c>
      <c r="G323" s="9">
        <f>Tabla1[[#This Row],[VENTAS]]+Tabla1[[#This Row],[DEPOSITO]]+Tabla1[[#This Row],[FISICO]]-Tabla1[[#This Row],[SISTEMA]]</f>
        <v>0</v>
      </c>
    </row>
    <row r="324" spans="1:7" hidden="1" x14ac:dyDescent="0.25">
      <c r="A324" s="9">
        <v>1018</v>
      </c>
      <c r="B324" s="10" t="s">
        <v>44</v>
      </c>
      <c r="C324" s="9">
        <v>0</v>
      </c>
      <c r="G324" s="9">
        <f>Tabla1[[#This Row],[VENTAS]]+Tabla1[[#This Row],[DEPOSITO]]+Tabla1[[#This Row],[FISICO]]-Tabla1[[#This Row],[SISTEMA]]</f>
        <v>0</v>
      </c>
    </row>
    <row r="325" spans="1:7" hidden="1" x14ac:dyDescent="0.25">
      <c r="A325" s="9">
        <v>1019</v>
      </c>
      <c r="B325" s="10" t="s">
        <v>682</v>
      </c>
      <c r="C325" s="9">
        <v>9</v>
      </c>
      <c r="D325" s="9">
        <v>9</v>
      </c>
      <c r="F325" s="9">
        <v>0</v>
      </c>
      <c r="G325" s="9">
        <f>Tabla1[[#This Row],[VENTAS]]+Tabla1[[#This Row],[DEPOSITO]]+Tabla1[[#This Row],[FISICO]]-Tabla1[[#This Row],[SISTEMA]]</f>
        <v>0</v>
      </c>
    </row>
    <row r="326" spans="1:7" hidden="1" x14ac:dyDescent="0.25">
      <c r="A326" s="9">
        <v>1020</v>
      </c>
      <c r="B326" s="10" t="s">
        <v>45</v>
      </c>
      <c r="C326" s="9">
        <v>0</v>
      </c>
      <c r="G326" s="9">
        <f>Tabla1[[#This Row],[VENTAS]]+Tabla1[[#This Row],[DEPOSITO]]+Tabla1[[#This Row],[FISICO]]-Tabla1[[#This Row],[SISTEMA]]</f>
        <v>0</v>
      </c>
    </row>
    <row r="327" spans="1:7" hidden="1" x14ac:dyDescent="0.25">
      <c r="A327" s="9">
        <v>1021</v>
      </c>
      <c r="B327" s="10" t="s">
        <v>683</v>
      </c>
      <c r="C327" s="9">
        <v>1</v>
      </c>
      <c r="D327" s="9">
        <v>1</v>
      </c>
      <c r="F327" s="9">
        <v>0</v>
      </c>
      <c r="G327" s="9">
        <f>Tabla1[[#This Row],[VENTAS]]+Tabla1[[#This Row],[DEPOSITO]]+Tabla1[[#This Row],[FISICO]]-Tabla1[[#This Row],[SISTEMA]]</f>
        <v>0</v>
      </c>
    </row>
    <row r="328" spans="1:7" hidden="1" x14ac:dyDescent="0.25">
      <c r="A328" s="9">
        <v>1022</v>
      </c>
      <c r="B328" s="10" t="s">
        <v>46</v>
      </c>
      <c r="C328" s="9">
        <v>0</v>
      </c>
      <c r="G328" s="9">
        <f>Tabla1[[#This Row],[VENTAS]]+Tabla1[[#This Row],[DEPOSITO]]+Tabla1[[#This Row],[FISICO]]-Tabla1[[#This Row],[SISTEMA]]</f>
        <v>0</v>
      </c>
    </row>
    <row r="329" spans="1:7" hidden="1" x14ac:dyDescent="0.25">
      <c r="A329" s="9">
        <v>1023</v>
      </c>
      <c r="B329" s="10" t="s">
        <v>684</v>
      </c>
      <c r="C329" s="9">
        <v>8</v>
      </c>
      <c r="D329" s="9">
        <v>8</v>
      </c>
      <c r="F329" s="9">
        <v>0</v>
      </c>
      <c r="G329" s="9">
        <f>Tabla1[[#This Row],[VENTAS]]+Tabla1[[#This Row],[DEPOSITO]]+Tabla1[[#This Row],[FISICO]]-Tabla1[[#This Row],[SISTEMA]]</f>
        <v>0</v>
      </c>
    </row>
    <row r="330" spans="1:7" hidden="1" x14ac:dyDescent="0.25">
      <c r="A330" s="9">
        <v>1024</v>
      </c>
      <c r="B330" s="10" t="s">
        <v>47</v>
      </c>
      <c r="C330" s="9">
        <v>0</v>
      </c>
      <c r="G330" s="9">
        <f>Tabla1[[#This Row],[VENTAS]]+Tabla1[[#This Row],[DEPOSITO]]+Tabla1[[#This Row],[FISICO]]-Tabla1[[#This Row],[SISTEMA]]</f>
        <v>0</v>
      </c>
    </row>
    <row r="331" spans="1:7" hidden="1" x14ac:dyDescent="0.25">
      <c r="A331" s="9">
        <v>1025</v>
      </c>
      <c r="B331" s="10" t="s">
        <v>48</v>
      </c>
      <c r="C331" s="9">
        <v>0</v>
      </c>
      <c r="G331" s="9">
        <f>Tabla1[[#This Row],[VENTAS]]+Tabla1[[#This Row],[DEPOSITO]]+Tabla1[[#This Row],[FISICO]]-Tabla1[[#This Row],[SISTEMA]]</f>
        <v>0</v>
      </c>
    </row>
    <row r="332" spans="1:7" hidden="1" x14ac:dyDescent="0.25">
      <c r="A332" s="9">
        <v>1026</v>
      </c>
      <c r="B332" s="10" t="s">
        <v>49</v>
      </c>
      <c r="C332" s="9">
        <v>0</v>
      </c>
      <c r="G332" s="9">
        <f>Tabla1[[#This Row],[VENTAS]]+Tabla1[[#This Row],[DEPOSITO]]+Tabla1[[#This Row],[FISICO]]-Tabla1[[#This Row],[SISTEMA]]</f>
        <v>0</v>
      </c>
    </row>
    <row r="333" spans="1:7" hidden="1" x14ac:dyDescent="0.25">
      <c r="A333" s="9">
        <v>1027</v>
      </c>
      <c r="B333" s="10" t="s">
        <v>685</v>
      </c>
      <c r="C333" s="9">
        <v>0</v>
      </c>
      <c r="G333" s="9">
        <f>Tabla1[[#This Row],[VENTAS]]+Tabla1[[#This Row],[DEPOSITO]]+Tabla1[[#This Row],[FISICO]]-Tabla1[[#This Row],[SISTEMA]]</f>
        <v>0</v>
      </c>
    </row>
    <row r="334" spans="1:7" hidden="1" x14ac:dyDescent="0.25">
      <c r="A334" s="9">
        <v>1028</v>
      </c>
      <c r="B334" s="10" t="s">
        <v>50</v>
      </c>
      <c r="C334" s="9">
        <v>0</v>
      </c>
      <c r="G334" s="9">
        <f>Tabla1[[#This Row],[VENTAS]]+Tabla1[[#This Row],[DEPOSITO]]+Tabla1[[#This Row],[FISICO]]-Tabla1[[#This Row],[SISTEMA]]</f>
        <v>0</v>
      </c>
    </row>
    <row r="335" spans="1:7" hidden="1" x14ac:dyDescent="0.25">
      <c r="A335" s="9">
        <v>1029</v>
      </c>
      <c r="B335" s="10" t="s">
        <v>229</v>
      </c>
      <c r="C335" s="9">
        <v>0</v>
      </c>
      <c r="G335" s="9">
        <f>Tabla1[[#This Row],[VENTAS]]+Tabla1[[#This Row],[DEPOSITO]]+Tabla1[[#This Row],[FISICO]]-Tabla1[[#This Row],[SISTEMA]]</f>
        <v>0</v>
      </c>
    </row>
    <row r="336" spans="1:7" hidden="1" x14ac:dyDescent="0.25">
      <c r="A336" s="9">
        <v>1031</v>
      </c>
      <c r="B336" s="10" t="s">
        <v>51</v>
      </c>
      <c r="C336" s="9">
        <v>0</v>
      </c>
      <c r="G336" s="9">
        <f>Tabla1[[#This Row],[VENTAS]]+Tabla1[[#This Row],[DEPOSITO]]+Tabla1[[#This Row],[FISICO]]-Tabla1[[#This Row],[SISTEMA]]</f>
        <v>0</v>
      </c>
    </row>
    <row r="337" spans="1:7" hidden="1" x14ac:dyDescent="0.25">
      <c r="A337" s="9">
        <v>1032</v>
      </c>
      <c r="B337" s="10" t="s">
        <v>686</v>
      </c>
      <c r="C337" s="9">
        <v>6</v>
      </c>
      <c r="D337" s="9">
        <v>6</v>
      </c>
      <c r="F337" s="9">
        <v>0</v>
      </c>
      <c r="G337" s="9">
        <f>Tabla1[[#This Row],[VENTAS]]+Tabla1[[#This Row],[DEPOSITO]]+Tabla1[[#This Row],[FISICO]]-Tabla1[[#This Row],[SISTEMA]]</f>
        <v>0</v>
      </c>
    </row>
    <row r="338" spans="1:7" hidden="1" x14ac:dyDescent="0.25">
      <c r="A338" s="9">
        <v>1034</v>
      </c>
      <c r="B338" s="10" t="s">
        <v>258</v>
      </c>
      <c r="C338" s="9">
        <v>0</v>
      </c>
      <c r="G338" s="9">
        <f>Tabla1[[#This Row],[VENTAS]]+Tabla1[[#This Row],[DEPOSITO]]+Tabla1[[#This Row],[FISICO]]-Tabla1[[#This Row],[SISTEMA]]</f>
        <v>0</v>
      </c>
    </row>
    <row r="339" spans="1:7" hidden="1" x14ac:dyDescent="0.25">
      <c r="A339" s="9">
        <v>1035</v>
      </c>
      <c r="B339" s="10" t="s">
        <v>52</v>
      </c>
      <c r="C339" s="9">
        <v>0</v>
      </c>
      <c r="G339" s="9">
        <f>Tabla1[[#This Row],[VENTAS]]+Tabla1[[#This Row],[DEPOSITO]]+Tabla1[[#This Row],[FISICO]]-Tabla1[[#This Row],[SISTEMA]]</f>
        <v>0</v>
      </c>
    </row>
    <row r="340" spans="1:7" hidden="1" x14ac:dyDescent="0.25">
      <c r="A340" s="9">
        <v>1036</v>
      </c>
      <c r="B340" s="10" t="s">
        <v>53</v>
      </c>
      <c r="C340" s="9">
        <v>0</v>
      </c>
      <c r="G340" s="9">
        <f>Tabla1[[#This Row],[VENTAS]]+Tabla1[[#This Row],[DEPOSITO]]+Tabla1[[#This Row],[FISICO]]-Tabla1[[#This Row],[SISTEMA]]</f>
        <v>0</v>
      </c>
    </row>
    <row r="341" spans="1:7" hidden="1" x14ac:dyDescent="0.25">
      <c r="A341" s="9">
        <v>1037</v>
      </c>
      <c r="B341" s="10" t="s">
        <v>687</v>
      </c>
      <c r="C341" s="9">
        <v>0</v>
      </c>
      <c r="G341" s="9">
        <f>Tabla1[[#This Row],[VENTAS]]+Tabla1[[#This Row],[DEPOSITO]]+Tabla1[[#This Row],[FISICO]]-Tabla1[[#This Row],[SISTEMA]]</f>
        <v>0</v>
      </c>
    </row>
    <row r="342" spans="1:7" hidden="1" x14ac:dyDescent="0.25">
      <c r="A342" s="9">
        <v>1038</v>
      </c>
      <c r="B342" s="10" t="s">
        <v>259</v>
      </c>
      <c r="C342" s="9">
        <v>0</v>
      </c>
      <c r="G342" s="9">
        <f>Tabla1[[#This Row],[VENTAS]]+Tabla1[[#This Row],[DEPOSITO]]+Tabla1[[#This Row],[FISICO]]-Tabla1[[#This Row],[SISTEMA]]</f>
        <v>0</v>
      </c>
    </row>
    <row r="343" spans="1:7" hidden="1" x14ac:dyDescent="0.25">
      <c r="A343" s="9">
        <v>1039</v>
      </c>
      <c r="B343" s="10" t="s">
        <v>54</v>
      </c>
      <c r="C343" s="9">
        <v>0</v>
      </c>
      <c r="G343" s="9">
        <f>Tabla1[[#This Row],[VENTAS]]+Tabla1[[#This Row],[DEPOSITO]]+Tabla1[[#This Row],[FISICO]]-Tabla1[[#This Row],[SISTEMA]]</f>
        <v>0</v>
      </c>
    </row>
    <row r="344" spans="1:7" hidden="1" x14ac:dyDescent="0.25">
      <c r="A344" s="9">
        <v>1042</v>
      </c>
      <c r="B344" s="10" t="s">
        <v>55</v>
      </c>
      <c r="C344" s="9">
        <v>0</v>
      </c>
      <c r="G344" s="9">
        <f>Tabla1[[#This Row],[VENTAS]]+Tabla1[[#This Row],[DEPOSITO]]+Tabla1[[#This Row],[FISICO]]-Tabla1[[#This Row],[SISTEMA]]</f>
        <v>0</v>
      </c>
    </row>
    <row r="345" spans="1:7" hidden="1" x14ac:dyDescent="0.25">
      <c r="A345" s="9">
        <v>1043</v>
      </c>
      <c r="B345" s="10" t="s">
        <v>688</v>
      </c>
      <c r="C345" s="9">
        <v>6</v>
      </c>
      <c r="D345" s="9">
        <v>6</v>
      </c>
      <c r="F345" s="9">
        <v>0</v>
      </c>
      <c r="G345" s="9">
        <f>Tabla1[[#This Row],[VENTAS]]+Tabla1[[#This Row],[DEPOSITO]]+Tabla1[[#This Row],[FISICO]]-Tabla1[[#This Row],[SISTEMA]]</f>
        <v>0</v>
      </c>
    </row>
    <row r="346" spans="1:7" hidden="1" x14ac:dyDescent="0.25">
      <c r="A346" s="9">
        <v>1045</v>
      </c>
      <c r="B346" s="10" t="s">
        <v>56</v>
      </c>
      <c r="C346" s="9">
        <v>0</v>
      </c>
      <c r="G346" s="9">
        <f>Tabla1[[#This Row],[VENTAS]]+Tabla1[[#This Row],[DEPOSITO]]+Tabla1[[#This Row],[FISICO]]-Tabla1[[#This Row],[SISTEMA]]</f>
        <v>0</v>
      </c>
    </row>
    <row r="347" spans="1:7" hidden="1" x14ac:dyDescent="0.25">
      <c r="A347" s="9">
        <v>1047</v>
      </c>
      <c r="B347" s="10" t="s">
        <v>4479</v>
      </c>
      <c r="C347" s="9">
        <v>0</v>
      </c>
      <c r="G347" s="9">
        <f>Tabla1[[#This Row],[VENTAS]]+Tabla1[[#This Row],[DEPOSITO]]+Tabla1[[#This Row],[FISICO]]-Tabla1[[#This Row],[SISTEMA]]</f>
        <v>0</v>
      </c>
    </row>
    <row r="348" spans="1:7" hidden="1" x14ac:dyDescent="0.25">
      <c r="A348" s="9">
        <v>1049</v>
      </c>
      <c r="B348" s="10" t="s">
        <v>314</v>
      </c>
      <c r="C348" s="9">
        <v>0</v>
      </c>
      <c r="G348" s="9">
        <f>Tabla1[[#This Row],[VENTAS]]+Tabla1[[#This Row],[DEPOSITO]]+Tabla1[[#This Row],[FISICO]]-Tabla1[[#This Row],[SISTEMA]]</f>
        <v>0</v>
      </c>
    </row>
    <row r="349" spans="1:7" hidden="1" x14ac:dyDescent="0.25">
      <c r="A349" s="9">
        <v>1052</v>
      </c>
      <c r="B349" s="10" t="s">
        <v>260</v>
      </c>
      <c r="C349" s="9">
        <v>0</v>
      </c>
      <c r="G349" s="9">
        <f>Tabla1[[#This Row],[VENTAS]]+Tabla1[[#This Row],[DEPOSITO]]+Tabla1[[#This Row],[FISICO]]-Tabla1[[#This Row],[SISTEMA]]</f>
        <v>0</v>
      </c>
    </row>
    <row r="350" spans="1:7" hidden="1" x14ac:dyDescent="0.25">
      <c r="A350" s="9">
        <v>1053</v>
      </c>
      <c r="B350" s="10" t="s">
        <v>261</v>
      </c>
      <c r="C350" s="9">
        <v>0</v>
      </c>
      <c r="G350" s="9">
        <f>Tabla1[[#This Row],[VENTAS]]+Tabla1[[#This Row],[DEPOSITO]]+Tabla1[[#This Row],[FISICO]]-Tabla1[[#This Row],[SISTEMA]]</f>
        <v>0</v>
      </c>
    </row>
    <row r="351" spans="1:7" hidden="1" x14ac:dyDescent="0.25">
      <c r="A351" s="9">
        <v>1054</v>
      </c>
      <c r="B351" s="10" t="s">
        <v>262</v>
      </c>
      <c r="C351" s="9">
        <v>0</v>
      </c>
      <c r="G351" s="9">
        <f>Tabla1[[#This Row],[VENTAS]]+Tabla1[[#This Row],[DEPOSITO]]+Tabla1[[#This Row],[FISICO]]-Tabla1[[#This Row],[SISTEMA]]</f>
        <v>0</v>
      </c>
    </row>
    <row r="352" spans="1:7" hidden="1" x14ac:dyDescent="0.25">
      <c r="A352" s="9">
        <v>1055</v>
      </c>
      <c r="B352" s="10" t="s">
        <v>689</v>
      </c>
      <c r="C352" s="9">
        <v>0</v>
      </c>
      <c r="G352" s="9">
        <f>Tabla1[[#This Row],[VENTAS]]+Tabla1[[#This Row],[DEPOSITO]]+Tabla1[[#This Row],[FISICO]]-Tabla1[[#This Row],[SISTEMA]]</f>
        <v>0</v>
      </c>
    </row>
    <row r="353" spans="1:7" hidden="1" x14ac:dyDescent="0.25">
      <c r="A353" s="9">
        <v>1056</v>
      </c>
      <c r="B353" s="10" t="s">
        <v>315</v>
      </c>
      <c r="C353" s="9">
        <v>0</v>
      </c>
      <c r="G353" s="9">
        <f>Tabla1[[#This Row],[VENTAS]]+Tabla1[[#This Row],[DEPOSITO]]+Tabla1[[#This Row],[FISICO]]-Tabla1[[#This Row],[SISTEMA]]</f>
        <v>0</v>
      </c>
    </row>
    <row r="354" spans="1:7" hidden="1" x14ac:dyDescent="0.25">
      <c r="A354" s="9">
        <v>1057</v>
      </c>
      <c r="B354" s="10" t="s">
        <v>4480</v>
      </c>
      <c r="C354" s="9">
        <v>0</v>
      </c>
      <c r="G354" s="9">
        <f>Tabla1[[#This Row],[VENTAS]]+Tabla1[[#This Row],[DEPOSITO]]+Tabla1[[#This Row],[FISICO]]-Tabla1[[#This Row],[SISTEMA]]</f>
        <v>0</v>
      </c>
    </row>
    <row r="355" spans="1:7" hidden="1" x14ac:dyDescent="0.25">
      <c r="A355" s="9">
        <v>1058</v>
      </c>
      <c r="B355" s="10" t="s">
        <v>4481</v>
      </c>
      <c r="C355" s="9">
        <v>0</v>
      </c>
      <c r="G355" s="9">
        <f>Tabla1[[#This Row],[VENTAS]]+Tabla1[[#This Row],[DEPOSITO]]+Tabla1[[#This Row],[FISICO]]-Tabla1[[#This Row],[SISTEMA]]</f>
        <v>0</v>
      </c>
    </row>
    <row r="356" spans="1:7" hidden="1" x14ac:dyDescent="0.25">
      <c r="A356" s="9">
        <v>1059</v>
      </c>
      <c r="B356" s="10" t="s">
        <v>690</v>
      </c>
      <c r="C356" s="9">
        <v>0</v>
      </c>
      <c r="G356" s="9">
        <f>Tabla1[[#This Row],[VENTAS]]+Tabla1[[#This Row],[DEPOSITO]]+Tabla1[[#This Row],[FISICO]]-Tabla1[[#This Row],[SISTEMA]]</f>
        <v>0</v>
      </c>
    </row>
    <row r="357" spans="1:7" hidden="1" x14ac:dyDescent="0.25">
      <c r="A357" s="9">
        <v>1060</v>
      </c>
      <c r="B357" s="10" t="s">
        <v>691</v>
      </c>
      <c r="C357" s="9">
        <v>0</v>
      </c>
      <c r="G357" s="9">
        <f>Tabla1[[#This Row],[VENTAS]]+Tabla1[[#This Row],[DEPOSITO]]+Tabla1[[#This Row],[FISICO]]-Tabla1[[#This Row],[SISTEMA]]</f>
        <v>0</v>
      </c>
    </row>
    <row r="358" spans="1:7" hidden="1" x14ac:dyDescent="0.25">
      <c r="A358" s="9">
        <v>1061</v>
      </c>
      <c r="B358" s="10" t="s">
        <v>4482</v>
      </c>
      <c r="C358" s="9">
        <v>0</v>
      </c>
      <c r="G358" s="9">
        <f>Tabla1[[#This Row],[VENTAS]]+Tabla1[[#This Row],[DEPOSITO]]+Tabla1[[#This Row],[FISICO]]-Tabla1[[#This Row],[SISTEMA]]</f>
        <v>0</v>
      </c>
    </row>
    <row r="359" spans="1:7" hidden="1" x14ac:dyDescent="0.25">
      <c r="A359" s="9">
        <v>1062</v>
      </c>
      <c r="B359" s="10" t="s">
        <v>692</v>
      </c>
      <c r="C359" s="9">
        <v>0</v>
      </c>
      <c r="G359" s="9">
        <f>Tabla1[[#This Row],[VENTAS]]+Tabla1[[#This Row],[DEPOSITO]]+Tabla1[[#This Row],[FISICO]]-Tabla1[[#This Row],[SISTEMA]]</f>
        <v>0</v>
      </c>
    </row>
    <row r="360" spans="1:7" hidden="1" x14ac:dyDescent="0.25">
      <c r="A360" s="9">
        <v>1063</v>
      </c>
      <c r="B360" s="10" t="s">
        <v>4483</v>
      </c>
      <c r="C360" s="9">
        <v>0</v>
      </c>
      <c r="G360" s="9">
        <f>Tabla1[[#This Row],[VENTAS]]+Tabla1[[#This Row],[DEPOSITO]]+Tabla1[[#This Row],[FISICO]]-Tabla1[[#This Row],[SISTEMA]]</f>
        <v>0</v>
      </c>
    </row>
    <row r="361" spans="1:7" hidden="1" x14ac:dyDescent="0.25">
      <c r="A361" s="9">
        <v>1064</v>
      </c>
      <c r="B361" s="10" t="s">
        <v>4484</v>
      </c>
      <c r="C361" s="9">
        <v>0</v>
      </c>
      <c r="G361" s="9">
        <f>Tabla1[[#This Row],[VENTAS]]+Tabla1[[#This Row],[DEPOSITO]]+Tabla1[[#This Row],[FISICO]]-Tabla1[[#This Row],[SISTEMA]]</f>
        <v>0</v>
      </c>
    </row>
    <row r="362" spans="1:7" x14ac:dyDescent="0.25">
      <c r="A362" s="9">
        <v>1065</v>
      </c>
      <c r="B362" s="10" t="s">
        <v>693</v>
      </c>
      <c r="C362" s="9">
        <v>20</v>
      </c>
      <c r="G362" s="9">
        <f>Tabla1[[#This Row],[VENTAS]]+Tabla1[[#This Row],[DEPOSITO]]+Tabla1[[#This Row],[FISICO]]-Tabla1[[#This Row],[SISTEMA]]</f>
        <v>-20</v>
      </c>
    </row>
    <row r="363" spans="1:7" hidden="1" x14ac:dyDescent="0.25">
      <c r="A363" s="9">
        <v>1066</v>
      </c>
      <c r="B363" s="10" t="s">
        <v>694</v>
      </c>
      <c r="C363" s="9">
        <v>0</v>
      </c>
      <c r="G363" s="9">
        <f>Tabla1[[#This Row],[VENTAS]]+Tabla1[[#This Row],[DEPOSITO]]+Tabla1[[#This Row],[FISICO]]-Tabla1[[#This Row],[SISTEMA]]</f>
        <v>0</v>
      </c>
    </row>
    <row r="364" spans="1:7" hidden="1" x14ac:dyDescent="0.25">
      <c r="A364" s="9">
        <v>1067</v>
      </c>
      <c r="B364" s="10" t="s">
        <v>4485</v>
      </c>
      <c r="C364" s="9">
        <v>0</v>
      </c>
      <c r="G364" s="9">
        <f>Tabla1[[#This Row],[VENTAS]]+Tabla1[[#This Row],[DEPOSITO]]+Tabla1[[#This Row],[FISICO]]-Tabla1[[#This Row],[SISTEMA]]</f>
        <v>0</v>
      </c>
    </row>
    <row r="365" spans="1:7" hidden="1" x14ac:dyDescent="0.25">
      <c r="A365" s="9">
        <v>1068</v>
      </c>
      <c r="B365" s="10" t="s">
        <v>4486</v>
      </c>
      <c r="C365" s="9">
        <v>0</v>
      </c>
      <c r="G365" s="9">
        <f>Tabla1[[#This Row],[VENTAS]]+Tabla1[[#This Row],[DEPOSITO]]+Tabla1[[#This Row],[FISICO]]-Tabla1[[#This Row],[SISTEMA]]</f>
        <v>0</v>
      </c>
    </row>
    <row r="366" spans="1:7" x14ac:dyDescent="0.25">
      <c r="A366" s="9">
        <v>1070</v>
      </c>
      <c r="B366" s="10" t="s">
        <v>695</v>
      </c>
      <c r="C366" s="9">
        <v>7</v>
      </c>
      <c r="G366" s="9">
        <f>Tabla1[[#This Row],[VENTAS]]+Tabla1[[#This Row],[DEPOSITO]]+Tabla1[[#This Row],[FISICO]]-Tabla1[[#This Row],[SISTEMA]]</f>
        <v>-7</v>
      </c>
    </row>
    <row r="367" spans="1:7" hidden="1" x14ac:dyDescent="0.25">
      <c r="A367" s="9">
        <v>1071</v>
      </c>
      <c r="B367" s="10" t="s">
        <v>696</v>
      </c>
      <c r="C367" s="9">
        <v>0</v>
      </c>
      <c r="G367" s="9">
        <f>Tabla1[[#This Row],[VENTAS]]+Tabla1[[#This Row],[DEPOSITO]]+Tabla1[[#This Row],[FISICO]]-Tabla1[[#This Row],[SISTEMA]]</f>
        <v>0</v>
      </c>
    </row>
    <row r="368" spans="1:7" hidden="1" x14ac:dyDescent="0.25">
      <c r="A368" s="9">
        <v>1073</v>
      </c>
      <c r="B368" s="10" t="s">
        <v>316</v>
      </c>
      <c r="C368" s="9">
        <v>0</v>
      </c>
      <c r="G368" s="9">
        <f>Tabla1[[#This Row],[VENTAS]]+Tabla1[[#This Row],[DEPOSITO]]+Tabla1[[#This Row],[FISICO]]-Tabla1[[#This Row],[SISTEMA]]</f>
        <v>0</v>
      </c>
    </row>
    <row r="369" spans="1:7" x14ac:dyDescent="0.25">
      <c r="A369" s="9">
        <v>1074</v>
      </c>
      <c r="B369" s="10" t="s">
        <v>317</v>
      </c>
      <c r="C369" s="9">
        <v>1.4450000000000001</v>
      </c>
      <c r="G369" s="9">
        <f>Tabla1[[#This Row],[VENTAS]]+Tabla1[[#This Row],[DEPOSITO]]+Tabla1[[#This Row],[FISICO]]-Tabla1[[#This Row],[SISTEMA]]</f>
        <v>-1.4450000000000001</v>
      </c>
    </row>
    <row r="370" spans="1:7" hidden="1" x14ac:dyDescent="0.25">
      <c r="A370" s="9">
        <v>1075</v>
      </c>
      <c r="B370" s="10" t="s">
        <v>4487</v>
      </c>
      <c r="C370" s="9">
        <v>9</v>
      </c>
      <c r="D370" s="9">
        <v>9</v>
      </c>
      <c r="G370" s="9">
        <f>Tabla1[[#This Row],[VENTAS]]+Tabla1[[#This Row],[DEPOSITO]]+Tabla1[[#This Row],[FISICO]]-Tabla1[[#This Row],[SISTEMA]]</f>
        <v>0</v>
      </c>
    </row>
    <row r="371" spans="1:7" hidden="1" x14ac:dyDescent="0.25">
      <c r="A371" s="9">
        <v>1076</v>
      </c>
      <c r="B371" s="10" t="s">
        <v>318</v>
      </c>
      <c r="C371" s="9">
        <v>0</v>
      </c>
      <c r="G371" s="9">
        <f>Tabla1[[#This Row],[VENTAS]]+Tabla1[[#This Row],[DEPOSITO]]+Tabla1[[#This Row],[FISICO]]-Tabla1[[#This Row],[SISTEMA]]</f>
        <v>0</v>
      </c>
    </row>
    <row r="372" spans="1:7" hidden="1" x14ac:dyDescent="0.25">
      <c r="A372" s="9">
        <v>1077</v>
      </c>
      <c r="B372" s="10" t="s">
        <v>697</v>
      </c>
      <c r="C372" s="9">
        <v>0</v>
      </c>
      <c r="G372" s="9">
        <f>Tabla1[[#This Row],[VENTAS]]+Tabla1[[#This Row],[DEPOSITO]]+Tabla1[[#This Row],[FISICO]]-Tabla1[[#This Row],[SISTEMA]]</f>
        <v>0</v>
      </c>
    </row>
    <row r="373" spans="1:7" hidden="1" x14ac:dyDescent="0.25">
      <c r="A373" s="9">
        <v>1078</v>
      </c>
      <c r="B373" s="10" t="s">
        <v>698</v>
      </c>
      <c r="C373" s="9">
        <v>21</v>
      </c>
      <c r="D373" s="9">
        <v>21</v>
      </c>
      <c r="F373" s="9">
        <v>0</v>
      </c>
      <c r="G373" s="9">
        <f>Tabla1[[#This Row],[VENTAS]]+Tabla1[[#This Row],[DEPOSITO]]+Tabla1[[#This Row],[FISICO]]-Tabla1[[#This Row],[SISTEMA]]</f>
        <v>0</v>
      </c>
    </row>
    <row r="374" spans="1:7" hidden="1" x14ac:dyDescent="0.25">
      <c r="A374" s="9">
        <v>1079</v>
      </c>
      <c r="B374" s="10" t="s">
        <v>319</v>
      </c>
      <c r="C374" s="9">
        <v>0</v>
      </c>
      <c r="G374" s="9">
        <f>Tabla1[[#This Row],[VENTAS]]+Tabla1[[#This Row],[DEPOSITO]]+Tabla1[[#This Row],[FISICO]]-Tabla1[[#This Row],[SISTEMA]]</f>
        <v>0</v>
      </c>
    </row>
    <row r="375" spans="1:7" hidden="1" x14ac:dyDescent="0.25">
      <c r="A375" s="9">
        <v>1080</v>
      </c>
      <c r="B375" s="10" t="s">
        <v>4488</v>
      </c>
      <c r="C375" s="9">
        <v>0</v>
      </c>
      <c r="G375" s="9">
        <f>Tabla1[[#This Row],[VENTAS]]+Tabla1[[#This Row],[DEPOSITO]]+Tabla1[[#This Row],[FISICO]]-Tabla1[[#This Row],[SISTEMA]]</f>
        <v>0</v>
      </c>
    </row>
    <row r="376" spans="1:7" hidden="1" x14ac:dyDescent="0.25">
      <c r="A376" s="9">
        <v>1081</v>
      </c>
      <c r="B376" s="10" t="s">
        <v>3539</v>
      </c>
      <c r="C376" s="9">
        <v>3</v>
      </c>
      <c r="D376" s="9">
        <v>3</v>
      </c>
      <c r="F376" s="9">
        <v>0</v>
      </c>
      <c r="G376" s="9">
        <f>Tabla1[[#This Row],[VENTAS]]+Tabla1[[#This Row],[DEPOSITO]]+Tabla1[[#This Row],[FISICO]]-Tabla1[[#This Row],[SISTEMA]]</f>
        <v>0</v>
      </c>
    </row>
    <row r="377" spans="1:7" hidden="1" x14ac:dyDescent="0.25">
      <c r="A377" s="9">
        <v>1083</v>
      </c>
      <c r="B377" s="10" t="s">
        <v>320</v>
      </c>
      <c r="C377" s="9">
        <v>0</v>
      </c>
      <c r="G377" s="9">
        <f>Tabla1[[#This Row],[VENTAS]]+Tabla1[[#This Row],[DEPOSITO]]+Tabla1[[#This Row],[FISICO]]-Tabla1[[#This Row],[SISTEMA]]</f>
        <v>0</v>
      </c>
    </row>
    <row r="378" spans="1:7" hidden="1" x14ac:dyDescent="0.25">
      <c r="A378" s="9">
        <v>1085</v>
      </c>
      <c r="B378" s="10" t="s">
        <v>57</v>
      </c>
      <c r="C378" s="9">
        <v>0</v>
      </c>
      <c r="G378" s="9">
        <f>Tabla1[[#This Row],[VENTAS]]+Tabla1[[#This Row],[DEPOSITO]]+Tabla1[[#This Row],[FISICO]]-Tabla1[[#This Row],[SISTEMA]]</f>
        <v>0</v>
      </c>
    </row>
    <row r="379" spans="1:7" hidden="1" x14ac:dyDescent="0.25">
      <c r="A379" s="9">
        <v>1086</v>
      </c>
      <c r="B379" s="10" t="s">
        <v>699</v>
      </c>
      <c r="C379" s="9">
        <v>21</v>
      </c>
      <c r="D379" s="9">
        <v>21</v>
      </c>
      <c r="F379" s="9">
        <v>0</v>
      </c>
      <c r="G379" s="9">
        <f>Tabla1[[#This Row],[VENTAS]]+Tabla1[[#This Row],[DEPOSITO]]+Tabla1[[#This Row],[FISICO]]-Tabla1[[#This Row],[SISTEMA]]</f>
        <v>0</v>
      </c>
    </row>
    <row r="380" spans="1:7" x14ac:dyDescent="0.25">
      <c r="A380" s="9">
        <v>1089</v>
      </c>
      <c r="B380" s="10" t="s">
        <v>58</v>
      </c>
      <c r="C380" s="9">
        <v>6</v>
      </c>
      <c r="G380" s="9">
        <f>Tabla1[[#This Row],[VENTAS]]+Tabla1[[#This Row],[DEPOSITO]]+Tabla1[[#This Row],[FISICO]]-Tabla1[[#This Row],[SISTEMA]]</f>
        <v>-6</v>
      </c>
    </row>
    <row r="381" spans="1:7" hidden="1" x14ac:dyDescent="0.25">
      <c r="A381" s="9">
        <v>1092</v>
      </c>
      <c r="B381" s="10" t="s">
        <v>700</v>
      </c>
      <c r="C381" s="9">
        <v>7</v>
      </c>
      <c r="D381" s="9">
        <v>7</v>
      </c>
      <c r="F381" s="9">
        <v>0</v>
      </c>
      <c r="G381" s="9">
        <f>Tabla1[[#This Row],[VENTAS]]+Tabla1[[#This Row],[DEPOSITO]]+Tabla1[[#This Row],[FISICO]]-Tabla1[[#This Row],[SISTEMA]]</f>
        <v>0</v>
      </c>
    </row>
    <row r="382" spans="1:7" x14ac:dyDescent="0.25">
      <c r="A382" s="9">
        <v>1093</v>
      </c>
      <c r="B382" s="10" t="s">
        <v>263</v>
      </c>
      <c r="C382" s="9">
        <v>0.75</v>
      </c>
      <c r="G382" s="9">
        <f>Tabla1[[#This Row],[VENTAS]]+Tabla1[[#This Row],[DEPOSITO]]+Tabla1[[#This Row],[FISICO]]-Tabla1[[#This Row],[SISTEMA]]</f>
        <v>-0.75</v>
      </c>
    </row>
    <row r="383" spans="1:7" x14ac:dyDescent="0.25">
      <c r="A383" s="9">
        <v>1094</v>
      </c>
      <c r="B383" s="10" t="s">
        <v>321</v>
      </c>
      <c r="C383" s="9">
        <v>0.1</v>
      </c>
      <c r="G383" s="9">
        <f>Tabla1[[#This Row],[VENTAS]]+Tabla1[[#This Row],[DEPOSITO]]+Tabla1[[#This Row],[FISICO]]-Tabla1[[#This Row],[SISTEMA]]</f>
        <v>-0.1</v>
      </c>
    </row>
    <row r="384" spans="1:7" hidden="1" x14ac:dyDescent="0.25">
      <c r="A384" s="9">
        <v>1095</v>
      </c>
      <c r="B384" s="10" t="s">
        <v>59</v>
      </c>
      <c r="C384" s="9">
        <v>0</v>
      </c>
      <c r="G384" s="9">
        <f>Tabla1[[#This Row],[VENTAS]]+Tabla1[[#This Row],[DEPOSITO]]+Tabla1[[#This Row],[FISICO]]-Tabla1[[#This Row],[SISTEMA]]</f>
        <v>0</v>
      </c>
    </row>
    <row r="385" spans="1:7" hidden="1" x14ac:dyDescent="0.25">
      <c r="A385" s="9">
        <v>1096</v>
      </c>
      <c r="B385" s="10" t="s">
        <v>4489</v>
      </c>
      <c r="C385" s="9">
        <v>0</v>
      </c>
      <c r="G385" s="9">
        <f>Tabla1[[#This Row],[VENTAS]]+Tabla1[[#This Row],[DEPOSITO]]+Tabla1[[#This Row],[FISICO]]-Tabla1[[#This Row],[SISTEMA]]</f>
        <v>0</v>
      </c>
    </row>
    <row r="386" spans="1:7" hidden="1" x14ac:dyDescent="0.25">
      <c r="A386" s="9">
        <v>1097</v>
      </c>
      <c r="B386" s="10" t="s">
        <v>60</v>
      </c>
      <c r="C386" s="9">
        <v>0</v>
      </c>
      <c r="G386" s="9">
        <f>Tabla1[[#This Row],[VENTAS]]+Tabla1[[#This Row],[DEPOSITO]]+Tabla1[[#This Row],[FISICO]]-Tabla1[[#This Row],[SISTEMA]]</f>
        <v>0</v>
      </c>
    </row>
    <row r="387" spans="1:7" hidden="1" x14ac:dyDescent="0.25">
      <c r="A387" s="9">
        <v>1098</v>
      </c>
      <c r="B387" s="10" t="s">
        <v>322</v>
      </c>
      <c r="C387" s="9">
        <v>0</v>
      </c>
      <c r="G387" s="9">
        <f>Tabla1[[#This Row],[VENTAS]]+Tabla1[[#This Row],[DEPOSITO]]+Tabla1[[#This Row],[FISICO]]-Tabla1[[#This Row],[SISTEMA]]</f>
        <v>0</v>
      </c>
    </row>
    <row r="388" spans="1:7" hidden="1" x14ac:dyDescent="0.25">
      <c r="A388" s="9">
        <v>1100</v>
      </c>
      <c r="B388" s="10" t="s">
        <v>701</v>
      </c>
      <c r="C388" s="9">
        <v>0</v>
      </c>
      <c r="G388" s="9">
        <f>Tabla1[[#This Row],[VENTAS]]+Tabla1[[#This Row],[DEPOSITO]]+Tabla1[[#This Row],[FISICO]]-Tabla1[[#This Row],[SISTEMA]]</f>
        <v>0</v>
      </c>
    </row>
    <row r="389" spans="1:7" hidden="1" x14ac:dyDescent="0.25">
      <c r="A389" s="9">
        <v>1101</v>
      </c>
      <c r="B389" s="10" t="s">
        <v>264</v>
      </c>
      <c r="C389" s="9">
        <v>0</v>
      </c>
      <c r="G389" s="9">
        <f>Tabla1[[#This Row],[VENTAS]]+Tabla1[[#This Row],[DEPOSITO]]+Tabla1[[#This Row],[FISICO]]-Tabla1[[#This Row],[SISTEMA]]</f>
        <v>0</v>
      </c>
    </row>
    <row r="390" spans="1:7" hidden="1" x14ac:dyDescent="0.25">
      <c r="A390" s="9">
        <v>1102</v>
      </c>
      <c r="B390" s="10" t="s">
        <v>4490</v>
      </c>
      <c r="C390" s="9">
        <v>0</v>
      </c>
      <c r="G390" s="9">
        <f>Tabla1[[#This Row],[VENTAS]]+Tabla1[[#This Row],[DEPOSITO]]+Tabla1[[#This Row],[FISICO]]-Tabla1[[#This Row],[SISTEMA]]</f>
        <v>0</v>
      </c>
    </row>
    <row r="391" spans="1:7" hidden="1" x14ac:dyDescent="0.25">
      <c r="A391" s="9">
        <v>1103</v>
      </c>
      <c r="B391" s="10" t="s">
        <v>265</v>
      </c>
      <c r="C391" s="9">
        <v>0</v>
      </c>
      <c r="G391" s="9">
        <f>Tabla1[[#This Row],[VENTAS]]+Tabla1[[#This Row],[DEPOSITO]]+Tabla1[[#This Row],[FISICO]]-Tabla1[[#This Row],[SISTEMA]]</f>
        <v>0</v>
      </c>
    </row>
    <row r="392" spans="1:7" hidden="1" x14ac:dyDescent="0.25">
      <c r="A392" s="9">
        <v>1104</v>
      </c>
      <c r="B392" s="10" t="s">
        <v>61</v>
      </c>
      <c r="C392" s="9">
        <v>0</v>
      </c>
      <c r="G392" s="9">
        <f>Tabla1[[#This Row],[VENTAS]]+Tabla1[[#This Row],[DEPOSITO]]+Tabla1[[#This Row],[FISICO]]-Tabla1[[#This Row],[SISTEMA]]</f>
        <v>0</v>
      </c>
    </row>
    <row r="393" spans="1:7" hidden="1" x14ac:dyDescent="0.25">
      <c r="A393" s="9">
        <v>1105</v>
      </c>
      <c r="B393" s="10" t="s">
        <v>4491</v>
      </c>
      <c r="C393" s="9">
        <v>0</v>
      </c>
      <c r="G393" s="9">
        <f>Tabla1[[#This Row],[VENTAS]]+Tabla1[[#This Row],[DEPOSITO]]+Tabla1[[#This Row],[FISICO]]-Tabla1[[#This Row],[SISTEMA]]</f>
        <v>0</v>
      </c>
    </row>
    <row r="394" spans="1:7" hidden="1" x14ac:dyDescent="0.25">
      <c r="A394" s="9">
        <v>1106</v>
      </c>
      <c r="B394" s="10" t="s">
        <v>702</v>
      </c>
      <c r="C394" s="9">
        <v>0</v>
      </c>
      <c r="G394" s="9">
        <f>Tabla1[[#This Row],[VENTAS]]+Tabla1[[#This Row],[DEPOSITO]]+Tabla1[[#This Row],[FISICO]]-Tabla1[[#This Row],[SISTEMA]]</f>
        <v>0</v>
      </c>
    </row>
    <row r="395" spans="1:7" x14ac:dyDescent="0.25">
      <c r="A395" s="9">
        <v>1107</v>
      </c>
      <c r="B395" s="10" t="s">
        <v>62</v>
      </c>
      <c r="C395" s="9">
        <v>30</v>
      </c>
      <c r="G395" s="9">
        <f>Tabla1[[#This Row],[VENTAS]]+Tabla1[[#This Row],[DEPOSITO]]+Tabla1[[#This Row],[FISICO]]-Tabla1[[#This Row],[SISTEMA]]</f>
        <v>-30</v>
      </c>
    </row>
    <row r="396" spans="1:7" hidden="1" x14ac:dyDescent="0.25">
      <c r="A396" s="9">
        <v>1109</v>
      </c>
      <c r="B396" s="10" t="s">
        <v>4492</v>
      </c>
      <c r="C396" s="9">
        <v>0</v>
      </c>
      <c r="G396" s="9">
        <f>Tabla1[[#This Row],[VENTAS]]+Tabla1[[#This Row],[DEPOSITO]]+Tabla1[[#This Row],[FISICO]]-Tabla1[[#This Row],[SISTEMA]]</f>
        <v>0</v>
      </c>
    </row>
    <row r="397" spans="1:7" hidden="1" x14ac:dyDescent="0.25">
      <c r="A397" s="9">
        <v>1110</v>
      </c>
      <c r="B397" s="10" t="s">
        <v>703</v>
      </c>
      <c r="C397" s="9">
        <v>0</v>
      </c>
      <c r="G397" s="9">
        <f>Tabla1[[#This Row],[VENTAS]]+Tabla1[[#This Row],[DEPOSITO]]+Tabla1[[#This Row],[FISICO]]-Tabla1[[#This Row],[SISTEMA]]</f>
        <v>0</v>
      </c>
    </row>
    <row r="398" spans="1:7" hidden="1" x14ac:dyDescent="0.25">
      <c r="A398" s="9">
        <v>1112</v>
      </c>
      <c r="B398" s="10" t="s">
        <v>266</v>
      </c>
      <c r="C398" s="9">
        <v>0</v>
      </c>
      <c r="G398" s="9">
        <f>Tabla1[[#This Row],[VENTAS]]+Tabla1[[#This Row],[DEPOSITO]]+Tabla1[[#This Row],[FISICO]]-Tabla1[[#This Row],[SISTEMA]]</f>
        <v>0</v>
      </c>
    </row>
    <row r="399" spans="1:7" hidden="1" x14ac:dyDescent="0.25">
      <c r="A399" s="9">
        <v>1113</v>
      </c>
      <c r="B399" s="10" t="s">
        <v>4493</v>
      </c>
      <c r="C399" s="9">
        <v>0</v>
      </c>
      <c r="G399" s="9">
        <f>Tabla1[[#This Row],[VENTAS]]+Tabla1[[#This Row],[DEPOSITO]]+Tabla1[[#This Row],[FISICO]]-Tabla1[[#This Row],[SISTEMA]]</f>
        <v>0</v>
      </c>
    </row>
    <row r="400" spans="1:7" hidden="1" x14ac:dyDescent="0.25">
      <c r="A400" s="9">
        <v>1114</v>
      </c>
      <c r="B400" s="10" t="s">
        <v>63</v>
      </c>
      <c r="C400" s="9">
        <v>0</v>
      </c>
      <c r="G400" s="9">
        <f>Tabla1[[#This Row],[VENTAS]]+Tabla1[[#This Row],[DEPOSITO]]+Tabla1[[#This Row],[FISICO]]-Tabla1[[#This Row],[SISTEMA]]</f>
        <v>0</v>
      </c>
    </row>
    <row r="401" spans="1:7" hidden="1" x14ac:dyDescent="0.25">
      <c r="A401" s="9">
        <v>1115</v>
      </c>
      <c r="B401" s="10" t="s">
        <v>704</v>
      </c>
      <c r="C401" s="9">
        <v>0</v>
      </c>
      <c r="G401" s="9">
        <f>Tabla1[[#This Row],[VENTAS]]+Tabla1[[#This Row],[DEPOSITO]]+Tabla1[[#This Row],[FISICO]]-Tabla1[[#This Row],[SISTEMA]]</f>
        <v>0</v>
      </c>
    </row>
    <row r="402" spans="1:7" hidden="1" x14ac:dyDescent="0.25">
      <c r="A402" s="9">
        <v>1116</v>
      </c>
      <c r="B402" s="10" t="s">
        <v>267</v>
      </c>
      <c r="C402" s="9">
        <v>0</v>
      </c>
      <c r="G402" s="9">
        <f>Tabla1[[#This Row],[VENTAS]]+Tabla1[[#This Row],[DEPOSITO]]+Tabla1[[#This Row],[FISICO]]-Tabla1[[#This Row],[SISTEMA]]</f>
        <v>0</v>
      </c>
    </row>
    <row r="403" spans="1:7" hidden="1" x14ac:dyDescent="0.25">
      <c r="A403" s="9">
        <v>1117</v>
      </c>
      <c r="B403" s="10" t="s">
        <v>268</v>
      </c>
      <c r="C403" s="9">
        <v>0</v>
      </c>
      <c r="G403" s="9">
        <f>Tabla1[[#This Row],[VENTAS]]+Tabla1[[#This Row],[DEPOSITO]]+Tabla1[[#This Row],[FISICO]]-Tabla1[[#This Row],[SISTEMA]]</f>
        <v>0</v>
      </c>
    </row>
    <row r="404" spans="1:7" hidden="1" x14ac:dyDescent="0.25">
      <c r="A404" s="9">
        <v>1118</v>
      </c>
      <c r="B404" s="10" t="s">
        <v>705</v>
      </c>
      <c r="C404" s="9">
        <v>0</v>
      </c>
      <c r="G404" s="9">
        <f>Tabla1[[#This Row],[VENTAS]]+Tabla1[[#This Row],[DEPOSITO]]+Tabla1[[#This Row],[FISICO]]-Tabla1[[#This Row],[SISTEMA]]</f>
        <v>0</v>
      </c>
    </row>
    <row r="405" spans="1:7" hidden="1" x14ac:dyDescent="0.25">
      <c r="A405" s="9">
        <v>1119</v>
      </c>
      <c r="B405" s="10" t="s">
        <v>269</v>
      </c>
      <c r="C405" s="9">
        <v>0</v>
      </c>
      <c r="G405" s="9">
        <f>Tabla1[[#This Row],[VENTAS]]+Tabla1[[#This Row],[DEPOSITO]]+Tabla1[[#This Row],[FISICO]]-Tabla1[[#This Row],[SISTEMA]]</f>
        <v>0</v>
      </c>
    </row>
    <row r="406" spans="1:7" hidden="1" x14ac:dyDescent="0.25">
      <c r="A406" s="9">
        <v>1120</v>
      </c>
      <c r="B406" s="10" t="s">
        <v>4494</v>
      </c>
      <c r="C406" s="9">
        <v>0</v>
      </c>
      <c r="G406" s="9">
        <f>Tabla1[[#This Row],[VENTAS]]+Tabla1[[#This Row],[DEPOSITO]]+Tabla1[[#This Row],[FISICO]]-Tabla1[[#This Row],[SISTEMA]]</f>
        <v>0</v>
      </c>
    </row>
    <row r="407" spans="1:7" hidden="1" x14ac:dyDescent="0.25">
      <c r="A407" s="9">
        <v>1121</v>
      </c>
      <c r="B407" s="10" t="s">
        <v>64</v>
      </c>
      <c r="C407" s="9">
        <v>0</v>
      </c>
      <c r="G407" s="9">
        <f>Tabla1[[#This Row],[VENTAS]]+Tabla1[[#This Row],[DEPOSITO]]+Tabla1[[#This Row],[FISICO]]-Tabla1[[#This Row],[SISTEMA]]</f>
        <v>0</v>
      </c>
    </row>
    <row r="408" spans="1:7" hidden="1" x14ac:dyDescent="0.25">
      <c r="A408" s="9">
        <v>1122</v>
      </c>
      <c r="B408" s="10" t="s">
        <v>706</v>
      </c>
      <c r="C408" s="9">
        <v>17</v>
      </c>
      <c r="D408" s="9">
        <v>17</v>
      </c>
      <c r="F408" s="9">
        <v>0</v>
      </c>
      <c r="G408" s="9">
        <f>Tabla1[[#This Row],[VENTAS]]+Tabla1[[#This Row],[DEPOSITO]]+Tabla1[[#This Row],[FISICO]]-Tabla1[[#This Row],[SISTEMA]]</f>
        <v>0</v>
      </c>
    </row>
    <row r="409" spans="1:7" hidden="1" x14ac:dyDescent="0.25">
      <c r="A409" s="9">
        <v>1123</v>
      </c>
      <c r="B409" s="10" t="s">
        <v>323</v>
      </c>
      <c r="C409" s="9">
        <v>0</v>
      </c>
      <c r="G409" s="9">
        <f>Tabla1[[#This Row],[VENTAS]]+Tabla1[[#This Row],[DEPOSITO]]+Tabla1[[#This Row],[FISICO]]-Tabla1[[#This Row],[SISTEMA]]</f>
        <v>0</v>
      </c>
    </row>
    <row r="410" spans="1:7" hidden="1" x14ac:dyDescent="0.25">
      <c r="A410" s="9">
        <v>1124</v>
      </c>
      <c r="B410" s="10" t="s">
        <v>65</v>
      </c>
      <c r="C410" s="9">
        <v>0</v>
      </c>
      <c r="G410" s="9">
        <f>Tabla1[[#This Row],[VENTAS]]+Tabla1[[#This Row],[DEPOSITO]]+Tabla1[[#This Row],[FISICO]]-Tabla1[[#This Row],[SISTEMA]]</f>
        <v>0</v>
      </c>
    </row>
    <row r="411" spans="1:7" hidden="1" x14ac:dyDescent="0.25">
      <c r="A411" s="9">
        <v>1125</v>
      </c>
      <c r="B411" s="10" t="s">
        <v>324</v>
      </c>
      <c r="C411" s="9">
        <v>0</v>
      </c>
      <c r="G411" s="9">
        <f>Tabla1[[#This Row],[VENTAS]]+Tabla1[[#This Row],[DEPOSITO]]+Tabla1[[#This Row],[FISICO]]-Tabla1[[#This Row],[SISTEMA]]</f>
        <v>0</v>
      </c>
    </row>
    <row r="412" spans="1:7" hidden="1" x14ac:dyDescent="0.25">
      <c r="A412" s="9">
        <v>1126</v>
      </c>
      <c r="B412" s="10" t="s">
        <v>707</v>
      </c>
      <c r="C412" s="9">
        <v>0</v>
      </c>
      <c r="G412" s="9">
        <f>Tabla1[[#This Row],[VENTAS]]+Tabla1[[#This Row],[DEPOSITO]]+Tabla1[[#This Row],[FISICO]]-Tabla1[[#This Row],[SISTEMA]]</f>
        <v>0</v>
      </c>
    </row>
    <row r="413" spans="1:7" hidden="1" x14ac:dyDescent="0.25">
      <c r="A413" s="9">
        <v>1127</v>
      </c>
      <c r="B413" s="10" t="s">
        <v>4495</v>
      </c>
      <c r="C413" s="9">
        <v>0</v>
      </c>
      <c r="G413" s="9">
        <f>Tabla1[[#This Row],[VENTAS]]+Tabla1[[#This Row],[DEPOSITO]]+Tabla1[[#This Row],[FISICO]]-Tabla1[[#This Row],[SISTEMA]]</f>
        <v>0</v>
      </c>
    </row>
    <row r="414" spans="1:7" hidden="1" x14ac:dyDescent="0.25">
      <c r="A414" s="9">
        <v>1128</v>
      </c>
      <c r="B414" s="10" t="s">
        <v>325</v>
      </c>
      <c r="C414" s="9">
        <v>0</v>
      </c>
      <c r="G414" s="9">
        <f>Tabla1[[#This Row],[VENTAS]]+Tabla1[[#This Row],[DEPOSITO]]+Tabla1[[#This Row],[FISICO]]-Tabla1[[#This Row],[SISTEMA]]</f>
        <v>0</v>
      </c>
    </row>
    <row r="415" spans="1:7" hidden="1" x14ac:dyDescent="0.25">
      <c r="A415" s="9">
        <v>1129</v>
      </c>
      <c r="B415" s="10" t="s">
        <v>66</v>
      </c>
      <c r="C415" s="9">
        <v>0</v>
      </c>
      <c r="G415" s="9">
        <f>Tabla1[[#This Row],[VENTAS]]+Tabla1[[#This Row],[DEPOSITO]]+Tabla1[[#This Row],[FISICO]]-Tabla1[[#This Row],[SISTEMA]]</f>
        <v>0</v>
      </c>
    </row>
    <row r="416" spans="1:7" hidden="1" x14ac:dyDescent="0.25">
      <c r="A416" s="9">
        <v>1132</v>
      </c>
      <c r="B416" s="10" t="s">
        <v>708</v>
      </c>
      <c r="C416" s="9">
        <v>0</v>
      </c>
      <c r="G416" s="9">
        <f>Tabla1[[#This Row],[VENTAS]]+Tabla1[[#This Row],[DEPOSITO]]+Tabla1[[#This Row],[FISICO]]-Tabla1[[#This Row],[SISTEMA]]</f>
        <v>0</v>
      </c>
    </row>
    <row r="417" spans="1:7" hidden="1" x14ac:dyDescent="0.25">
      <c r="A417" s="9">
        <v>1133</v>
      </c>
      <c r="B417" s="10" t="s">
        <v>67</v>
      </c>
      <c r="C417" s="9">
        <v>16</v>
      </c>
      <c r="D417" s="9">
        <v>16</v>
      </c>
      <c r="F417" s="9">
        <v>0</v>
      </c>
      <c r="G417" s="9">
        <f>Tabla1[[#This Row],[VENTAS]]+Tabla1[[#This Row],[DEPOSITO]]+Tabla1[[#This Row],[FISICO]]-Tabla1[[#This Row],[SISTEMA]]</f>
        <v>0</v>
      </c>
    </row>
    <row r="418" spans="1:7" x14ac:dyDescent="0.25">
      <c r="A418" s="9">
        <v>1134</v>
      </c>
      <c r="B418" s="10" t="s">
        <v>4496</v>
      </c>
      <c r="C418" s="9">
        <v>4</v>
      </c>
      <c r="G418" s="9">
        <f>Tabla1[[#This Row],[VENTAS]]+Tabla1[[#This Row],[DEPOSITO]]+Tabla1[[#This Row],[FISICO]]-Tabla1[[#This Row],[SISTEMA]]</f>
        <v>-4</v>
      </c>
    </row>
    <row r="419" spans="1:7" hidden="1" x14ac:dyDescent="0.25">
      <c r="A419" s="9">
        <v>1135</v>
      </c>
      <c r="B419" s="10" t="s">
        <v>709</v>
      </c>
      <c r="C419" s="9">
        <v>16</v>
      </c>
      <c r="D419" s="9">
        <v>16</v>
      </c>
      <c r="F419" s="9">
        <v>0</v>
      </c>
      <c r="G419" s="9">
        <f>Tabla1[[#This Row],[VENTAS]]+Tabla1[[#This Row],[DEPOSITO]]+Tabla1[[#This Row],[FISICO]]-Tabla1[[#This Row],[SISTEMA]]</f>
        <v>0</v>
      </c>
    </row>
    <row r="420" spans="1:7" hidden="1" x14ac:dyDescent="0.25">
      <c r="A420" s="9">
        <v>1136</v>
      </c>
      <c r="B420" s="10" t="s">
        <v>68</v>
      </c>
      <c r="C420" s="9">
        <v>2</v>
      </c>
      <c r="D420" s="9">
        <v>2</v>
      </c>
      <c r="F420" s="9">
        <v>0</v>
      </c>
      <c r="G420" s="9">
        <f>Tabla1[[#This Row],[VENTAS]]+Tabla1[[#This Row],[DEPOSITO]]+Tabla1[[#This Row],[FISICO]]-Tabla1[[#This Row],[SISTEMA]]</f>
        <v>0</v>
      </c>
    </row>
    <row r="421" spans="1:7" hidden="1" x14ac:dyDescent="0.25">
      <c r="A421" s="9">
        <v>1137</v>
      </c>
      <c r="B421" s="10" t="s">
        <v>710</v>
      </c>
      <c r="C421" s="9">
        <v>0</v>
      </c>
      <c r="G421" s="9">
        <f>Tabla1[[#This Row],[VENTAS]]+Tabla1[[#This Row],[DEPOSITO]]+Tabla1[[#This Row],[FISICO]]-Tabla1[[#This Row],[SISTEMA]]</f>
        <v>0</v>
      </c>
    </row>
    <row r="422" spans="1:7" hidden="1" x14ac:dyDescent="0.25">
      <c r="A422" s="9">
        <v>1138</v>
      </c>
      <c r="B422" s="10" t="s">
        <v>4497</v>
      </c>
      <c r="C422" s="9">
        <v>0</v>
      </c>
      <c r="G422" s="9">
        <f>Tabla1[[#This Row],[VENTAS]]+Tabla1[[#This Row],[DEPOSITO]]+Tabla1[[#This Row],[FISICO]]-Tabla1[[#This Row],[SISTEMA]]</f>
        <v>0</v>
      </c>
    </row>
    <row r="423" spans="1:7" hidden="1" x14ac:dyDescent="0.25">
      <c r="A423" s="9">
        <v>1139</v>
      </c>
      <c r="B423" s="10" t="s">
        <v>711</v>
      </c>
      <c r="C423" s="9">
        <v>0</v>
      </c>
      <c r="G423" s="9">
        <f>Tabla1[[#This Row],[VENTAS]]+Tabla1[[#This Row],[DEPOSITO]]+Tabla1[[#This Row],[FISICO]]-Tabla1[[#This Row],[SISTEMA]]</f>
        <v>0</v>
      </c>
    </row>
    <row r="424" spans="1:7" hidden="1" x14ac:dyDescent="0.25">
      <c r="A424" s="9">
        <v>1140</v>
      </c>
      <c r="B424" s="10" t="s">
        <v>69</v>
      </c>
      <c r="C424" s="9">
        <v>0</v>
      </c>
      <c r="G424" s="9">
        <f>Tabla1[[#This Row],[VENTAS]]+Tabla1[[#This Row],[DEPOSITO]]+Tabla1[[#This Row],[FISICO]]-Tabla1[[#This Row],[SISTEMA]]</f>
        <v>0</v>
      </c>
    </row>
    <row r="425" spans="1:7" hidden="1" x14ac:dyDescent="0.25">
      <c r="A425" s="9">
        <v>1141</v>
      </c>
      <c r="B425" s="10" t="s">
        <v>70</v>
      </c>
      <c r="C425" s="9">
        <v>0</v>
      </c>
      <c r="G425" s="9">
        <f>Tabla1[[#This Row],[VENTAS]]+Tabla1[[#This Row],[DEPOSITO]]+Tabla1[[#This Row],[FISICO]]-Tabla1[[#This Row],[SISTEMA]]</f>
        <v>0</v>
      </c>
    </row>
    <row r="426" spans="1:7" hidden="1" x14ac:dyDescent="0.25">
      <c r="A426" s="9">
        <v>1142</v>
      </c>
      <c r="B426" s="10" t="s">
        <v>4498</v>
      </c>
      <c r="C426" s="9">
        <v>0</v>
      </c>
      <c r="G426" s="9">
        <f>Tabla1[[#This Row],[VENTAS]]+Tabla1[[#This Row],[DEPOSITO]]+Tabla1[[#This Row],[FISICO]]-Tabla1[[#This Row],[SISTEMA]]</f>
        <v>0</v>
      </c>
    </row>
    <row r="427" spans="1:7" hidden="1" x14ac:dyDescent="0.25">
      <c r="A427" s="9">
        <v>1143</v>
      </c>
      <c r="B427" s="10" t="s">
        <v>712</v>
      </c>
      <c r="C427" s="9">
        <v>0</v>
      </c>
      <c r="G427" s="9">
        <f>Tabla1[[#This Row],[VENTAS]]+Tabla1[[#This Row],[DEPOSITO]]+Tabla1[[#This Row],[FISICO]]-Tabla1[[#This Row],[SISTEMA]]</f>
        <v>0</v>
      </c>
    </row>
    <row r="428" spans="1:7" hidden="1" x14ac:dyDescent="0.25">
      <c r="A428" s="9">
        <v>1144</v>
      </c>
      <c r="B428" s="10" t="s">
        <v>71</v>
      </c>
      <c r="C428" s="9">
        <v>0</v>
      </c>
      <c r="G428" s="9">
        <f>Tabla1[[#This Row],[VENTAS]]+Tabla1[[#This Row],[DEPOSITO]]+Tabla1[[#This Row],[FISICO]]-Tabla1[[#This Row],[SISTEMA]]</f>
        <v>0</v>
      </c>
    </row>
    <row r="429" spans="1:7" x14ac:dyDescent="0.25">
      <c r="A429" s="9">
        <v>1145</v>
      </c>
      <c r="B429" s="10" t="s">
        <v>4499</v>
      </c>
      <c r="C429" s="9">
        <v>3</v>
      </c>
      <c r="G429" s="9">
        <f>Tabla1[[#This Row],[VENTAS]]+Tabla1[[#This Row],[DEPOSITO]]+Tabla1[[#This Row],[FISICO]]-Tabla1[[#This Row],[SISTEMA]]</f>
        <v>-3</v>
      </c>
    </row>
    <row r="430" spans="1:7" x14ac:dyDescent="0.25">
      <c r="A430" s="9">
        <v>1146</v>
      </c>
      <c r="B430" s="10" t="s">
        <v>460</v>
      </c>
      <c r="C430" s="9">
        <v>124</v>
      </c>
      <c r="D430" s="9">
        <v>28</v>
      </c>
      <c r="G430" s="9">
        <f>Tabla1[[#This Row],[VENTAS]]+Tabla1[[#This Row],[DEPOSITO]]+Tabla1[[#This Row],[FISICO]]-Tabla1[[#This Row],[SISTEMA]]</f>
        <v>-96</v>
      </c>
    </row>
    <row r="431" spans="1:7" hidden="1" x14ac:dyDescent="0.25">
      <c r="A431" s="9">
        <v>1147</v>
      </c>
      <c r="B431" s="10" t="s">
        <v>72</v>
      </c>
      <c r="C431" s="9">
        <v>0</v>
      </c>
      <c r="G431" s="9">
        <f>Tabla1[[#This Row],[VENTAS]]+Tabla1[[#This Row],[DEPOSITO]]+Tabla1[[#This Row],[FISICO]]-Tabla1[[#This Row],[SISTEMA]]</f>
        <v>0</v>
      </c>
    </row>
    <row r="432" spans="1:7" hidden="1" x14ac:dyDescent="0.25">
      <c r="A432" s="9">
        <v>1148</v>
      </c>
      <c r="B432" s="10" t="s">
        <v>4500</v>
      </c>
      <c r="C432" s="9">
        <v>0</v>
      </c>
      <c r="G432" s="9">
        <f>Tabla1[[#This Row],[VENTAS]]+Tabla1[[#This Row],[DEPOSITO]]+Tabla1[[#This Row],[FISICO]]-Tabla1[[#This Row],[SISTEMA]]</f>
        <v>0</v>
      </c>
    </row>
    <row r="433" spans="1:7" hidden="1" x14ac:dyDescent="0.25">
      <c r="A433" s="9">
        <v>1149</v>
      </c>
      <c r="B433" s="10" t="s">
        <v>713</v>
      </c>
      <c r="C433" s="9">
        <v>0</v>
      </c>
      <c r="G433" s="9">
        <f>Tabla1[[#This Row],[VENTAS]]+Tabla1[[#This Row],[DEPOSITO]]+Tabla1[[#This Row],[FISICO]]-Tabla1[[#This Row],[SISTEMA]]</f>
        <v>0</v>
      </c>
    </row>
    <row r="434" spans="1:7" hidden="1" x14ac:dyDescent="0.25">
      <c r="A434" s="9">
        <v>1150</v>
      </c>
      <c r="B434" s="10" t="s">
        <v>3540</v>
      </c>
      <c r="C434" s="9">
        <v>18</v>
      </c>
      <c r="D434" s="9">
        <v>18</v>
      </c>
      <c r="F434" s="9">
        <v>0</v>
      </c>
      <c r="G434" s="9">
        <f>Tabla1[[#This Row],[VENTAS]]+Tabla1[[#This Row],[DEPOSITO]]+Tabla1[[#This Row],[FISICO]]-Tabla1[[#This Row],[SISTEMA]]</f>
        <v>0</v>
      </c>
    </row>
    <row r="435" spans="1:7" hidden="1" x14ac:dyDescent="0.25">
      <c r="A435" s="9">
        <v>1151</v>
      </c>
      <c r="B435" s="10" t="s">
        <v>3541</v>
      </c>
      <c r="C435" s="9">
        <v>4</v>
      </c>
      <c r="D435" s="9">
        <v>4</v>
      </c>
      <c r="F435" s="9">
        <v>0</v>
      </c>
      <c r="G435" s="9">
        <f>Tabla1[[#This Row],[VENTAS]]+Tabla1[[#This Row],[DEPOSITO]]+Tabla1[[#This Row],[FISICO]]-Tabla1[[#This Row],[SISTEMA]]</f>
        <v>0</v>
      </c>
    </row>
    <row r="436" spans="1:7" hidden="1" x14ac:dyDescent="0.25">
      <c r="A436" s="9">
        <v>1153</v>
      </c>
      <c r="B436" s="10" t="s">
        <v>714</v>
      </c>
      <c r="C436" s="9">
        <v>0</v>
      </c>
      <c r="G436" s="9">
        <f>Tabla1[[#This Row],[VENTAS]]+Tabla1[[#This Row],[DEPOSITO]]+Tabla1[[#This Row],[FISICO]]-Tabla1[[#This Row],[SISTEMA]]</f>
        <v>0</v>
      </c>
    </row>
    <row r="437" spans="1:7" hidden="1" x14ac:dyDescent="0.25">
      <c r="A437" s="9">
        <v>1154</v>
      </c>
      <c r="B437" s="10" t="s">
        <v>421</v>
      </c>
      <c r="C437" s="9">
        <v>0</v>
      </c>
      <c r="G437" s="9">
        <f>Tabla1[[#This Row],[VENTAS]]+Tabla1[[#This Row],[DEPOSITO]]+Tabla1[[#This Row],[FISICO]]-Tabla1[[#This Row],[SISTEMA]]</f>
        <v>0</v>
      </c>
    </row>
    <row r="438" spans="1:7" x14ac:dyDescent="0.25">
      <c r="A438" s="9">
        <v>1155</v>
      </c>
      <c r="B438" s="10" t="s">
        <v>715</v>
      </c>
      <c r="C438" s="9">
        <v>2</v>
      </c>
      <c r="G438" s="9">
        <f>Tabla1[[#This Row],[VENTAS]]+Tabla1[[#This Row],[DEPOSITO]]+Tabla1[[#This Row],[FISICO]]-Tabla1[[#This Row],[SISTEMA]]</f>
        <v>-2</v>
      </c>
    </row>
    <row r="439" spans="1:7" hidden="1" x14ac:dyDescent="0.25">
      <c r="A439" s="9">
        <v>1157</v>
      </c>
      <c r="B439" s="10" t="s">
        <v>422</v>
      </c>
      <c r="C439" s="9">
        <v>4</v>
      </c>
      <c r="D439" s="9">
        <v>4</v>
      </c>
      <c r="F439" s="9">
        <v>0</v>
      </c>
      <c r="G439" s="9">
        <f>Tabla1[[#This Row],[VENTAS]]+Tabla1[[#This Row],[DEPOSITO]]+Tabla1[[#This Row],[FISICO]]-Tabla1[[#This Row],[SISTEMA]]</f>
        <v>0</v>
      </c>
    </row>
    <row r="440" spans="1:7" hidden="1" x14ac:dyDescent="0.25">
      <c r="A440" s="9">
        <v>1158</v>
      </c>
      <c r="B440" s="10" t="s">
        <v>716</v>
      </c>
      <c r="C440" s="9">
        <v>0</v>
      </c>
      <c r="G440" s="9">
        <f>Tabla1[[#This Row],[VENTAS]]+Tabla1[[#This Row],[DEPOSITO]]+Tabla1[[#This Row],[FISICO]]-Tabla1[[#This Row],[SISTEMA]]</f>
        <v>0</v>
      </c>
    </row>
    <row r="441" spans="1:7" hidden="1" x14ac:dyDescent="0.25">
      <c r="A441" s="9">
        <v>1160</v>
      </c>
      <c r="B441" s="10" t="s">
        <v>3542</v>
      </c>
      <c r="C441" s="9">
        <v>8</v>
      </c>
      <c r="D441" s="9">
        <v>8</v>
      </c>
      <c r="F441" s="9">
        <v>0</v>
      </c>
      <c r="G441" s="9">
        <f>Tabla1[[#This Row],[VENTAS]]+Tabla1[[#This Row],[DEPOSITO]]+Tabla1[[#This Row],[FISICO]]-Tabla1[[#This Row],[SISTEMA]]</f>
        <v>0</v>
      </c>
    </row>
    <row r="442" spans="1:7" hidden="1" x14ac:dyDescent="0.25">
      <c r="A442" s="9">
        <v>1161</v>
      </c>
      <c r="B442" s="10" t="s">
        <v>3543</v>
      </c>
      <c r="C442" s="9">
        <v>15</v>
      </c>
      <c r="D442" s="9">
        <v>15</v>
      </c>
      <c r="F442" s="9">
        <v>0</v>
      </c>
      <c r="G442" s="9">
        <f>Tabla1[[#This Row],[VENTAS]]+Tabla1[[#This Row],[DEPOSITO]]+Tabla1[[#This Row],[FISICO]]-Tabla1[[#This Row],[SISTEMA]]</f>
        <v>0</v>
      </c>
    </row>
    <row r="443" spans="1:7" hidden="1" x14ac:dyDescent="0.25">
      <c r="A443" s="9">
        <v>1163</v>
      </c>
      <c r="B443" s="10" t="s">
        <v>423</v>
      </c>
      <c r="C443" s="9">
        <v>0</v>
      </c>
      <c r="G443" s="9">
        <f>Tabla1[[#This Row],[VENTAS]]+Tabla1[[#This Row],[DEPOSITO]]+Tabla1[[#This Row],[FISICO]]-Tabla1[[#This Row],[SISTEMA]]</f>
        <v>0</v>
      </c>
    </row>
    <row r="444" spans="1:7" hidden="1" x14ac:dyDescent="0.25">
      <c r="A444" s="9">
        <v>1164</v>
      </c>
      <c r="B444" s="10" t="s">
        <v>717</v>
      </c>
      <c r="C444" s="9">
        <v>0</v>
      </c>
      <c r="G444" s="9">
        <f>Tabla1[[#This Row],[VENTAS]]+Tabla1[[#This Row],[DEPOSITO]]+Tabla1[[#This Row],[FISICO]]-Tabla1[[#This Row],[SISTEMA]]</f>
        <v>0</v>
      </c>
    </row>
    <row r="445" spans="1:7" hidden="1" x14ac:dyDescent="0.25">
      <c r="A445" s="9">
        <v>1165</v>
      </c>
      <c r="B445" s="10" t="s">
        <v>718</v>
      </c>
      <c r="C445" s="9">
        <v>3</v>
      </c>
      <c r="D445" s="9">
        <v>3</v>
      </c>
      <c r="F445" s="9">
        <v>0</v>
      </c>
      <c r="G445" s="9">
        <f>Tabla1[[#This Row],[VENTAS]]+Tabla1[[#This Row],[DEPOSITO]]+Tabla1[[#This Row],[FISICO]]-Tabla1[[#This Row],[SISTEMA]]</f>
        <v>0</v>
      </c>
    </row>
    <row r="446" spans="1:7" hidden="1" x14ac:dyDescent="0.25">
      <c r="A446" s="9">
        <v>1167</v>
      </c>
      <c r="B446" s="10" t="s">
        <v>424</v>
      </c>
      <c r="C446" s="9">
        <v>0</v>
      </c>
      <c r="G446" s="9">
        <f>Tabla1[[#This Row],[VENTAS]]+Tabla1[[#This Row],[DEPOSITO]]+Tabla1[[#This Row],[FISICO]]-Tabla1[[#This Row],[SISTEMA]]</f>
        <v>0</v>
      </c>
    </row>
    <row r="447" spans="1:7" hidden="1" x14ac:dyDescent="0.25">
      <c r="A447" s="9">
        <v>1168</v>
      </c>
      <c r="B447" s="10" t="s">
        <v>719</v>
      </c>
      <c r="C447" s="9">
        <v>15</v>
      </c>
      <c r="D447" s="9">
        <v>15</v>
      </c>
      <c r="F447" s="9">
        <v>0</v>
      </c>
      <c r="G447" s="9">
        <f>Tabla1[[#This Row],[VENTAS]]+Tabla1[[#This Row],[DEPOSITO]]+Tabla1[[#This Row],[FISICO]]-Tabla1[[#This Row],[SISTEMA]]</f>
        <v>0</v>
      </c>
    </row>
    <row r="448" spans="1:7" hidden="1" x14ac:dyDescent="0.25">
      <c r="A448" s="9">
        <v>1169</v>
      </c>
      <c r="B448" s="10" t="s">
        <v>425</v>
      </c>
      <c r="C448" s="9">
        <v>0</v>
      </c>
      <c r="G448" s="9">
        <f>Tabla1[[#This Row],[VENTAS]]+Tabla1[[#This Row],[DEPOSITO]]+Tabla1[[#This Row],[FISICO]]-Tabla1[[#This Row],[SISTEMA]]</f>
        <v>0</v>
      </c>
    </row>
    <row r="449" spans="1:7" hidden="1" x14ac:dyDescent="0.25">
      <c r="A449" s="9">
        <v>1171</v>
      </c>
      <c r="B449" s="10" t="s">
        <v>720</v>
      </c>
      <c r="C449" s="9">
        <v>0</v>
      </c>
      <c r="G449" s="9">
        <f>Tabla1[[#This Row],[VENTAS]]+Tabla1[[#This Row],[DEPOSITO]]+Tabla1[[#This Row],[FISICO]]-Tabla1[[#This Row],[SISTEMA]]</f>
        <v>0</v>
      </c>
    </row>
    <row r="450" spans="1:7" hidden="1" x14ac:dyDescent="0.25">
      <c r="A450" s="9">
        <v>1172</v>
      </c>
      <c r="B450" s="10" t="s">
        <v>426</v>
      </c>
      <c r="C450" s="9">
        <v>0</v>
      </c>
      <c r="G450" s="9">
        <f>Tabla1[[#This Row],[VENTAS]]+Tabla1[[#This Row],[DEPOSITO]]+Tabla1[[#This Row],[FISICO]]-Tabla1[[#This Row],[SISTEMA]]</f>
        <v>0</v>
      </c>
    </row>
    <row r="451" spans="1:7" hidden="1" x14ac:dyDescent="0.25">
      <c r="A451" s="9">
        <v>1173</v>
      </c>
      <c r="B451" s="10" t="s">
        <v>721</v>
      </c>
      <c r="C451" s="9">
        <v>0</v>
      </c>
      <c r="G451" s="9">
        <f>Tabla1[[#This Row],[VENTAS]]+Tabla1[[#This Row],[DEPOSITO]]+Tabla1[[#This Row],[FISICO]]-Tabla1[[#This Row],[SISTEMA]]</f>
        <v>0</v>
      </c>
    </row>
    <row r="452" spans="1:7" hidden="1" x14ac:dyDescent="0.25">
      <c r="A452" s="9">
        <v>1175</v>
      </c>
      <c r="B452" s="10" t="s">
        <v>722</v>
      </c>
      <c r="C452" s="9">
        <v>0</v>
      </c>
      <c r="G452" s="9">
        <f>Tabla1[[#This Row],[VENTAS]]+Tabla1[[#This Row],[DEPOSITO]]+Tabla1[[#This Row],[FISICO]]-Tabla1[[#This Row],[SISTEMA]]</f>
        <v>0</v>
      </c>
    </row>
    <row r="453" spans="1:7" hidden="1" x14ac:dyDescent="0.25">
      <c r="A453" s="9">
        <v>1176</v>
      </c>
      <c r="B453" s="10" t="s">
        <v>427</v>
      </c>
      <c r="C453" s="9">
        <v>0</v>
      </c>
      <c r="G453" s="9">
        <f>Tabla1[[#This Row],[VENTAS]]+Tabla1[[#This Row],[DEPOSITO]]+Tabla1[[#This Row],[FISICO]]-Tabla1[[#This Row],[SISTEMA]]</f>
        <v>0</v>
      </c>
    </row>
    <row r="454" spans="1:7" hidden="1" x14ac:dyDescent="0.25">
      <c r="A454" s="9">
        <v>1177</v>
      </c>
      <c r="B454" s="10" t="s">
        <v>723</v>
      </c>
      <c r="C454" s="9">
        <v>0</v>
      </c>
      <c r="G454" s="9">
        <f>Tabla1[[#This Row],[VENTAS]]+Tabla1[[#This Row],[DEPOSITO]]+Tabla1[[#This Row],[FISICO]]-Tabla1[[#This Row],[SISTEMA]]</f>
        <v>0</v>
      </c>
    </row>
    <row r="455" spans="1:7" hidden="1" x14ac:dyDescent="0.25">
      <c r="A455" s="9">
        <v>1181</v>
      </c>
      <c r="B455" s="10" t="s">
        <v>428</v>
      </c>
      <c r="C455" s="9">
        <v>0</v>
      </c>
      <c r="G455" s="9">
        <f>Tabla1[[#This Row],[VENTAS]]+Tabla1[[#This Row],[DEPOSITO]]+Tabla1[[#This Row],[FISICO]]-Tabla1[[#This Row],[SISTEMA]]</f>
        <v>0</v>
      </c>
    </row>
    <row r="456" spans="1:7" hidden="1" x14ac:dyDescent="0.25">
      <c r="A456" s="9">
        <v>1182</v>
      </c>
      <c r="B456" s="10" t="s">
        <v>724</v>
      </c>
      <c r="C456" s="9">
        <v>0</v>
      </c>
      <c r="G456" s="9">
        <f>Tabla1[[#This Row],[VENTAS]]+Tabla1[[#This Row],[DEPOSITO]]+Tabla1[[#This Row],[FISICO]]-Tabla1[[#This Row],[SISTEMA]]</f>
        <v>0</v>
      </c>
    </row>
    <row r="457" spans="1:7" hidden="1" x14ac:dyDescent="0.25">
      <c r="A457" s="9">
        <v>1183</v>
      </c>
      <c r="B457" s="10" t="s">
        <v>429</v>
      </c>
      <c r="C457" s="9">
        <v>0</v>
      </c>
      <c r="G457" s="9">
        <f>Tabla1[[#This Row],[VENTAS]]+Tabla1[[#This Row],[DEPOSITO]]+Tabla1[[#This Row],[FISICO]]-Tabla1[[#This Row],[SISTEMA]]</f>
        <v>0</v>
      </c>
    </row>
    <row r="458" spans="1:7" hidden="1" x14ac:dyDescent="0.25">
      <c r="A458" s="9">
        <v>1185</v>
      </c>
      <c r="B458" s="10" t="s">
        <v>725</v>
      </c>
      <c r="C458" s="9">
        <v>1</v>
      </c>
      <c r="D458" s="9">
        <v>1</v>
      </c>
      <c r="F458" s="9">
        <v>0</v>
      </c>
      <c r="G458" s="9">
        <f>Tabla1[[#This Row],[VENTAS]]+Tabla1[[#This Row],[DEPOSITO]]+Tabla1[[#This Row],[FISICO]]-Tabla1[[#This Row],[SISTEMA]]</f>
        <v>0</v>
      </c>
    </row>
    <row r="459" spans="1:7" hidden="1" x14ac:dyDescent="0.25">
      <c r="A459" s="9">
        <v>1187</v>
      </c>
      <c r="B459" s="10" t="s">
        <v>430</v>
      </c>
      <c r="C459" s="9">
        <v>0</v>
      </c>
      <c r="G459" s="9">
        <f>Tabla1[[#This Row],[VENTAS]]+Tabla1[[#This Row],[DEPOSITO]]+Tabla1[[#This Row],[FISICO]]-Tabla1[[#This Row],[SISTEMA]]</f>
        <v>0</v>
      </c>
    </row>
    <row r="460" spans="1:7" hidden="1" x14ac:dyDescent="0.25">
      <c r="A460" s="9">
        <v>1188</v>
      </c>
      <c r="B460" s="10" t="s">
        <v>726</v>
      </c>
      <c r="C460" s="9">
        <v>11</v>
      </c>
      <c r="D460" s="9">
        <v>11</v>
      </c>
      <c r="F460" s="9">
        <v>0</v>
      </c>
      <c r="G460" s="9">
        <f>Tabla1[[#This Row],[VENTAS]]+Tabla1[[#This Row],[DEPOSITO]]+Tabla1[[#This Row],[FISICO]]-Tabla1[[#This Row],[SISTEMA]]</f>
        <v>0</v>
      </c>
    </row>
    <row r="461" spans="1:7" hidden="1" x14ac:dyDescent="0.25">
      <c r="A461" s="9">
        <v>1189</v>
      </c>
      <c r="B461" s="10" t="s">
        <v>431</v>
      </c>
      <c r="C461" s="9">
        <v>0</v>
      </c>
      <c r="G461" s="9">
        <f>Tabla1[[#This Row],[VENTAS]]+Tabla1[[#This Row],[DEPOSITO]]+Tabla1[[#This Row],[FISICO]]-Tabla1[[#This Row],[SISTEMA]]</f>
        <v>0</v>
      </c>
    </row>
    <row r="462" spans="1:7" hidden="1" x14ac:dyDescent="0.25">
      <c r="A462" s="9">
        <v>1191</v>
      </c>
      <c r="B462" s="10" t="s">
        <v>432</v>
      </c>
      <c r="C462" s="9">
        <v>0</v>
      </c>
      <c r="G462" s="9">
        <f>Tabla1[[#This Row],[VENTAS]]+Tabla1[[#This Row],[DEPOSITO]]+Tabla1[[#This Row],[FISICO]]-Tabla1[[#This Row],[SISTEMA]]</f>
        <v>0</v>
      </c>
    </row>
    <row r="463" spans="1:7" hidden="1" x14ac:dyDescent="0.25">
      <c r="A463" s="9">
        <v>1192</v>
      </c>
      <c r="B463" s="10" t="s">
        <v>727</v>
      </c>
      <c r="C463" s="9">
        <v>0</v>
      </c>
      <c r="G463" s="9">
        <f>Tabla1[[#This Row],[VENTAS]]+Tabla1[[#This Row],[DEPOSITO]]+Tabla1[[#This Row],[FISICO]]-Tabla1[[#This Row],[SISTEMA]]</f>
        <v>0</v>
      </c>
    </row>
    <row r="464" spans="1:7" hidden="1" x14ac:dyDescent="0.25">
      <c r="A464" s="9">
        <v>1194</v>
      </c>
      <c r="B464" s="10" t="s">
        <v>728</v>
      </c>
      <c r="C464" s="9">
        <v>0</v>
      </c>
      <c r="G464" s="9">
        <f>Tabla1[[#This Row],[VENTAS]]+Tabla1[[#This Row],[DEPOSITO]]+Tabla1[[#This Row],[FISICO]]-Tabla1[[#This Row],[SISTEMA]]</f>
        <v>0</v>
      </c>
    </row>
    <row r="465" spans="1:7" x14ac:dyDescent="0.25">
      <c r="A465" s="9">
        <v>1195</v>
      </c>
      <c r="B465" s="10" t="s">
        <v>4501</v>
      </c>
      <c r="C465" s="9">
        <v>6</v>
      </c>
      <c r="G465" s="9">
        <f>Tabla1[[#This Row],[VENTAS]]+Tabla1[[#This Row],[DEPOSITO]]+Tabla1[[#This Row],[FISICO]]-Tabla1[[#This Row],[SISTEMA]]</f>
        <v>-6</v>
      </c>
    </row>
    <row r="466" spans="1:7" hidden="1" x14ac:dyDescent="0.25">
      <c r="A466" s="9">
        <v>1196</v>
      </c>
      <c r="B466" s="10" t="s">
        <v>729</v>
      </c>
      <c r="C466" s="9">
        <v>43</v>
      </c>
      <c r="D466" s="9">
        <v>43</v>
      </c>
      <c r="F466" s="9">
        <v>0</v>
      </c>
      <c r="G466" s="9">
        <f>Tabla1[[#This Row],[VENTAS]]+Tabla1[[#This Row],[DEPOSITO]]+Tabla1[[#This Row],[FISICO]]-Tabla1[[#This Row],[SISTEMA]]</f>
        <v>0</v>
      </c>
    </row>
    <row r="467" spans="1:7" hidden="1" x14ac:dyDescent="0.25">
      <c r="A467" s="9">
        <v>1197</v>
      </c>
      <c r="B467" s="10" t="s">
        <v>730</v>
      </c>
      <c r="C467" s="9">
        <v>0</v>
      </c>
      <c r="G467" s="9">
        <f>Tabla1[[#This Row],[VENTAS]]+Tabla1[[#This Row],[DEPOSITO]]+Tabla1[[#This Row],[FISICO]]-Tabla1[[#This Row],[SISTEMA]]</f>
        <v>0</v>
      </c>
    </row>
    <row r="468" spans="1:7" hidden="1" x14ac:dyDescent="0.25">
      <c r="A468" s="9">
        <v>1198</v>
      </c>
      <c r="B468" s="10" t="s">
        <v>731</v>
      </c>
      <c r="C468" s="9">
        <v>0</v>
      </c>
      <c r="G468" s="9">
        <f>Tabla1[[#This Row],[VENTAS]]+Tabla1[[#This Row],[DEPOSITO]]+Tabla1[[#This Row],[FISICO]]-Tabla1[[#This Row],[SISTEMA]]</f>
        <v>0</v>
      </c>
    </row>
    <row r="469" spans="1:7" hidden="1" x14ac:dyDescent="0.25">
      <c r="A469" s="9">
        <v>1200</v>
      </c>
      <c r="B469" s="10" t="s">
        <v>732</v>
      </c>
      <c r="C469" s="9">
        <v>0</v>
      </c>
      <c r="G469" s="9">
        <f>Tabla1[[#This Row],[VENTAS]]+Tabla1[[#This Row],[DEPOSITO]]+Tabla1[[#This Row],[FISICO]]-Tabla1[[#This Row],[SISTEMA]]</f>
        <v>0</v>
      </c>
    </row>
    <row r="470" spans="1:7" hidden="1" x14ac:dyDescent="0.25">
      <c r="A470" s="9">
        <v>1201</v>
      </c>
      <c r="B470" s="10" t="s">
        <v>4502</v>
      </c>
      <c r="C470" s="9">
        <v>0</v>
      </c>
      <c r="G470" s="9">
        <f>Tabla1[[#This Row],[VENTAS]]+Tabla1[[#This Row],[DEPOSITO]]+Tabla1[[#This Row],[FISICO]]-Tabla1[[#This Row],[SISTEMA]]</f>
        <v>0</v>
      </c>
    </row>
    <row r="471" spans="1:7" hidden="1" x14ac:dyDescent="0.25">
      <c r="A471" s="9">
        <v>1203</v>
      </c>
      <c r="B471" s="10" t="s">
        <v>733</v>
      </c>
      <c r="C471" s="9">
        <v>0</v>
      </c>
      <c r="G471" s="9">
        <f>Tabla1[[#This Row],[VENTAS]]+Tabla1[[#This Row],[DEPOSITO]]+Tabla1[[#This Row],[FISICO]]-Tabla1[[#This Row],[SISTEMA]]</f>
        <v>0</v>
      </c>
    </row>
    <row r="472" spans="1:7" hidden="1" x14ac:dyDescent="0.25">
      <c r="A472" s="9">
        <v>1204</v>
      </c>
      <c r="B472" s="10" t="s">
        <v>734</v>
      </c>
      <c r="C472" s="9">
        <v>0</v>
      </c>
      <c r="G472" s="9">
        <f>Tabla1[[#This Row],[VENTAS]]+Tabla1[[#This Row],[DEPOSITO]]+Tabla1[[#This Row],[FISICO]]-Tabla1[[#This Row],[SISTEMA]]</f>
        <v>0</v>
      </c>
    </row>
    <row r="473" spans="1:7" hidden="1" x14ac:dyDescent="0.25">
      <c r="A473" s="9">
        <v>1205</v>
      </c>
      <c r="B473" s="10" t="s">
        <v>4503</v>
      </c>
      <c r="C473" s="9">
        <v>0</v>
      </c>
      <c r="G473" s="9">
        <f>Tabla1[[#This Row],[VENTAS]]+Tabla1[[#This Row],[DEPOSITO]]+Tabla1[[#This Row],[FISICO]]-Tabla1[[#This Row],[SISTEMA]]</f>
        <v>0</v>
      </c>
    </row>
    <row r="474" spans="1:7" hidden="1" x14ac:dyDescent="0.25">
      <c r="A474" s="9">
        <v>1207</v>
      </c>
      <c r="B474" s="10" t="s">
        <v>735</v>
      </c>
      <c r="C474" s="9">
        <v>0</v>
      </c>
      <c r="G474" s="9">
        <f>Tabla1[[#This Row],[VENTAS]]+Tabla1[[#This Row],[DEPOSITO]]+Tabla1[[#This Row],[FISICO]]-Tabla1[[#This Row],[SISTEMA]]</f>
        <v>0</v>
      </c>
    </row>
    <row r="475" spans="1:7" hidden="1" x14ac:dyDescent="0.25">
      <c r="A475" s="9">
        <v>1208</v>
      </c>
      <c r="B475" s="10" t="s">
        <v>736</v>
      </c>
      <c r="C475" s="9">
        <v>0</v>
      </c>
      <c r="G475" s="9">
        <f>Tabla1[[#This Row],[VENTAS]]+Tabla1[[#This Row],[DEPOSITO]]+Tabla1[[#This Row],[FISICO]]-Tabla1[[#This Row],[SISTEMA]]</f>
        <v>0</v>
      </c>
    </row>
    <row r="476" spans="1:7" hidden="1" x14ac:dyDescent="0.25">
      <c r="A476" s="9">
        <v>1209</v>
      </c>
      <c r="B476" s="10" t="s">
        <v>737</v>
      </c>
      <c r="C476" s="9">
        <v>0</v>
      </c>
      <c r="G476" s="9">
        <f>Tabla1[[#This Row],[VENTAS]]+Tabla1[[#This Row],[DEPOSITO]]+Tabla1[[#This Row],[FISICO]]-Tabla1[[#This Row],[SISTEMA]]</f>
        <v>0</v>
      </c>
    </row>
    <row r="477" spans="1:7" hidden="1" x14ac:dyDescent="0.25">
      <c r="A477" s="9">
        <v>1210</v>
      </c>
      <c r="B477" s="10" t="s">
        <v>738</v>
      </c>
      <c r="C477" s="9">
        <v>0</v>
      </c>
      <c r="G477" s="9">
        <f>Tabla1[[#This Row],[VENTAS]]+Tabla1[[#This Row],[DEPOSITO]]+Tabla1[[#This Row],[FISICO]]-Tabla1[[#This Row],[SISTEMA]]</f>
        <v>0</v>
      </c>
    </row>
    <row r="478" spans="1:7" hidden="1" x14ac:dyDescent="0.25">
      <c r="A478" s="9">
        <v>1211</v>
      </c>
      <c r="B478" s="10" t="s">
        <v>4504</v>
      </c>
      <c r="C478" s="9">
        <v>0</v>
      </c>
      <c r="G478" s="9">
        <f>Tabla1[[#This Row],[VENTAS]]+Tabla1[[#This Row],[DEPOSITO]]+Tabla1[[#This Row],[FISICO]]-Tabla1[[#This Row],[SISTEMA]]</f>
        <v>0</v>
      </c>
    </row>
    <row r="479" spans="1:7" hidden="1" x14ac:dyDescent="0.25">
      <c r="A479" s="9">
        <v>1212</v>
      </c>
      <c r="B479" s="10" t="s">
        <v>4505</v>
      </c>
      <c r="C479" s="9">
        <v>0</v>
      </c>
      <c r="G479" s="9">
        <f>Tabla1[[#This Row],[VENTAS]]+Tabla1[[#This Row],[DEPOSITO]]+Tabla1[[#This Row],[FISICO]]-Tabla1[[#This Row],[SISTEMA]]</f>
        <v>0</v>
      </c>
    </row>
    <row r="480" spans="1:7" hidden="1" x14ac:dyDescent="0.25">
      <c r="A480" s="9">
        <v>1214</v>
      </c>
      <c r="B480" s="10" t="s">
        <v>4506</v>
      </c>
      <c r="C480" s="9">
        <v>0</v>
      </c>
      <c r="G480" s="9">
        <f>Tabla1[[#This Row],[VENTAS]]+Tabla1[[#This Row],[DEPOSITO]]+Tabla1[[#This Row],[FISICO]]-Tabla1[[#This Row],[SISTEMA]]</f>
        <v>0</v>
      </c>
    </row>
    <row r="481" spans="1:7" hidden="1" x14ac:dyDescent="0.25">
      <c r="A481" s="9">
        <v>1215</v>
      </c>
      <c r="B481" s="10" t="s">
        <v>3544</v>
      </c>
      <c r="C481" s="9">
        <v>0</v>
      </c>
      <c r="G481" s="9">
        <f>Tabla1[[#This Row],[VENTAS]]+Tabla1[[#This Row],[DEPOSITO]]+Tabla1[[#This Row],[FISICO]]-Tabla1[[#This Row],[SISTEMA]]</f>
        <v>0</v>
      </c>
    </row>
    <row r="482" spans="1:7" hidden="1" x14ac:dyDescent="0.25">
      <c r="A482" s="9">
        <v>1216</v>
      </c>
      <c r="B482" s="10" t="s">
        <v>4507</v>
      </c>
      <c r="C482" s="9">
        <v>0</v>
      </c>
      <c r="G482" s="9">
        <f>Tabla1[[#This Row],[VENTAS]]+Tabla1[[#This Row],[DEPOSITO]]+Tabla1[[#This Row],[FISICO]]-Tabla1[[#This Row],[SISTEMA]]</f>
        <v>0</v>
      </c>
    </row>
    <row r="483" spans="1:7" x14ac:dyDescent="0.25">
      <c r="A483" s="9">
        <v>1218</v>
      </c>
      <c r="B483" s="10" t="s">
        <v>3545</v>
      </c>
      <c r="C483" s="9">
        <v>31</v>
      </c>
      <c r="G483" s="9">
        <f>Tabla1[[#This Row],[VENTAS]]+Tabla1[[#This Row],[DEPOSITO]]+Tabla1[[#This Row],[FISICO]]-Tabla1[[#This Row],[SISTEMA]]</f>
        <v>-31</v>
      </c>
    </row>
    <row r="484" spans="1:7" hidden="1" x14ac:dyDescent="0.25">
      <c r="A484" s="9">
        <v>1219</v>
      </c>
      <c r="B484" s="10" t="s">
        <v>4508</v>
      </c>
      <c r="C484" s="9">
        <v>0</v>
      </c>
      <c r="G484" s="9">
        <f>Tabla1[[#This Row],[VENTAS]]+Tabla1[[#This Row],[DEPOSITO]]+Tabla1[[#This Row],[FISICO]]-Tabla1[[#This Row],[SISTEMA]]</f>
        <v>0</v>
      </c>
    </row>
    <row r="485" spans="1:7" hidden="1" x14ac:dyDescent="0.25">
      <c r="A485" s="9">
        <v>1221</v>
      </c>
      <c r="B485" s="10" t="s">
        <v>3546</v>
      </c>
      <c r="C485" s="9">
        <v>0</v>
      </c>
      <c r="G485" s="9">
        <f>Tabla1[[#This Row],[VENTAS]]+Tabla1[[#This Row],[DEPOSITO]]+Tabla1[[#This Row],[FISICO]]-Tabla1[[#This Row],[SISTEMA]]</f>
        <v>0</v>
      </c>
    </row>
    <row r="486" spans="1:7" hidden="1" x14ac:dyDescent="0.25">
      <c r="A486" s="9">
        <v>1222</v>
      </c>
      <c r="B486" s="10" t="s">
        <v>3547</v>
      </c>
      <c r="C486" s="9">
        <v>0</v>
      </c>
      <c r="G486" s="9">
        <f>Tabla1[[#This Row],[VENTAS]]+Tabla1[[#This Row],[DEPOSITO]]+Tabla1[[#This Row],[FISICO]]-Tabla1[[#This Row],[SISTEMA]]</f>
        <v>0</v>
      </c>
    </row>
    <row r="487" spans="1:7" hidden="1" x14ac:dyDescent="0.25">
      <c r="A487" s="9">
        <v>1223</v>
      </c>
      <c r="B487" s="10" t="s">
        <v>4509</v>
      </c>
      <c r="C487" s="9">
        <v>0</v>
      </c>
      <c r="G487" s="9">
        <f>Tabla1[[#This Row],[VENTAS]]+Tabla1[[#This Row],[DEPOSITO]]+Tabla1[[#This Row],[FISICO]]-Tabla1[[#This Row],[SISTEMA]]</f>
        <v>0</v>
      </c>
    </row>
    <row r="488" spans="1:7" hidden="1" x14ac:dyDescent="0.25">
      <c r="A488" s="9">
        <v>1225</v>
      </c>
      <c r="B488" s="10" t="s">
        <v>4510</v>
      </c>
      <c r="C488" s="9">
        <v>0</v>
      </c>
      <c r="G488" s="9">
        <f>Tabla1[[#This Row],[VENTAS]]+Tabla1[[#This Row],[DEPOSITO]]+Tabla1[[#This Row],[FISICO]]-Tabla1[[#This Row],[SISTEMA]]</f>
        <v>0</v>
      </c>
    </row>
    <row r="489" spans="1:7" hidden="1" x14ac:dyDescent="0.25">
      <c r="A489" s="9">
        <v>1226</v>
      </c>
      <c r="B489" s="10" t="s">
        <v>4511</v>
      </c>
      <c r="C489" s="9">
        <v>0</v>
      </c>
      <c r="G489" s="9">
        <f>Tabla1[[#This Row],[VENTAS]]+Tabla1[[#This Row],[DEPOSITO]]+Tabla1[[#This Row],[FISICO]]-Tabla1[[#This Row],[SISTEMA]]</f>
        <v>0</v>
      </c>
    </row>
    <row r="490" spans="1:7" hidden="1" x14ac:dyDescent="0.25">
      <c r="A490" s="9">
        <v>1228</v>
      </c>
      <c r="B490" s="10" t="s">
        <v>739</v>
      </c>
      <c r="C490" s="9">
        <v>0</v>
      </c>
      <c r="G490" s="9">
        <f>Tabla1[[#This Row],[VENTAS]]+Tabla1[[#This Row],[DEPOSITO]]+Tabla1[[#This Row],[FISICO]]-Tabla1[[#This Row],[SISTEMA]]</f>
        <v>0</v>
      </c>
    </row>
    <row r="491" spans="1:7" hidden="1" x14ac:dyDescent="0.25">
      <c r="A491" s="9">
        <v>1229</v>
      </c>
      <c r="B491" s="10" t="s">
        <v>740</v>
      </c>
      <c r="C491" s="9">
        <v>0</v>
      </c>
      <c r="G491" s="9">
        <f>Tabla1[[#This Row],[VENTAS]]+Tabla1[[#This Row],[DEPOSITO]]+Tabla1[[#This Row],[FISICO]]-Tabla1[[#This Row],[SISTEMA]]</f>
        <v>0</v>
      </c>
    </row>
    <row r="492" spans="1:7" hidden="1" x14ac:dyDescent="0.25">
      <c r="A492" s="9">
        <v>1230</v>
      </c>
      <c r="B492" s="10" t="s">
        <v>741</v>
      </c>
      <c r="C492" s="9">
        <v>0</v>
      </c>
      <c r="G492" s="9">
        <f>Tabla1[[#This Row],[VENTAS]]+Tabla1[[#This Row],[DEPOSITO]]+Tabla1[[#This Row],[FISICO]]-Tabla1[[#This Row],[SISTEMA]]</f>
        <v>0</v>
      </c>
    </row>
    <row r="493" spans="1:7" hidden="1" x14ac:dyDescent="0.25">
      <c r="A493" s="9">
        <v>1231</v>
      </c>
      <c r="B493" s="10" t="s">
        <v>742</v>
      </c>
      <c r="C493" s="9">
        <v>0</v>
      </c>
      <c r="G493" s="9">
        <f>Tabla1[[#This Row],[VENTAS]]+Tabla1[[#This Row],[DEPOSITO]]+Tabla1[[#This Row],[FISICO]]-Tabla1[[#This Row],[SISTEMA]]</f>
        <v>0</v>
      </c>
    </row>
    <row r="494" spans="1:7" hidden="1" x14ac:dyDescent="0.25">
      <c r="A494" s="9">
        <v>1232</v>
      </c>
      <c r="B494" s="10" t="s">
        <v>743</v>
      </c>
      <c r="C494" s="9">
        <v>0</v>
      </c>
      <c r="G494" s="9">
        <f>Tabla1[[#This Row],[VENTAS]]+Tabla1[[#This Row],[DEPOSITO]]+Tabla1[[#This Row],[FISICO]]-Tabla1[[#This Row],[SISTEMA]]</f>
        <v>0</v>
      </c>
    </row>
    <row r="495" spans="1:7" hidden="1" x14ac:dyDescent="0.25">
      <c r="A495" s="9">
        <v>1234</v>
      </c>
      <c r="B495" s="10" t="s">
        <v>744</v>
      </c>
      <c r="C495" s="9">
        <v>0</v>
      </c>
      <c r="G495" s="9">
        <f>Tabla1[[#This Row],[VENTAS]]+Tabla1[[#This Row],[DEPOSITO]]+Tabla1[[#This Row],[FISICO]]-Tabla1[[#This Row],[SISTEMA]]</f>
        <v>0</v>
      </c>
    </row>
    <row r="496" spans="1:7" hidden="1" x14ac:dyDescent="0.25">
      <c r="A496" s="9">
        <v>1235</v>
      </c>
      <c r="B496" s="10" t="s">
        <v>745</v>
      </c>
      <c r="C496" s="9">
        <v>12</v>
      </c>
      <c r="D496" s="9">
        <v>12</v>
      </c>
      <c r="F496" s="9">
        <v>0</v>
      </c>
      <c r="G496" s="9">
        <f>Tabla1[[#This Row],[VENTAS]]+Tabla1[[#This Row],[DEPOSITO]]+Tabla1[[#This Row],[FISICO]]-Tabla1[[#This Row],[SISTEMA]]</f>
        <v>0</v>
      </c>
    </row>
    <row r="497" spans="1:7" hidden="1" x14ac:dyDescent="0.25">
      <c r="A497" s="9">
        <v>1236</v>
      </c>
      <c r="B497" s="10" t="s">
        <v>746</v>
      </c>
      <c r="C497" s="9">
        <v>0</v>
      </c>
      <c r="G497" s="9">
        <f>Tabla1[[#This Row],[VENTAS]]+Tabla1[[#This Row],[DEPOSITO]]+Tabla1[[#This Row],[FISICO]]-Tabla1[[#This Row],[SISTEMA]]</f>
        <v>0</v>
      </c>
    </row>
    <row r="498" spans="1:7" hidden="1" x14ac:dyDescent="0.25">
      <c r="A498" s="9">
        <v>1238</v>
      </c>
      <c r="B498" s="10" t="s">
        <v>747</v>
      </c>
      <c r="C498" s="9">
        <v>7</v>
      </c>
      <c r="D498" s="9">
        <v>7</v>
      </c>
      <c r="F498" s="9">
        <v>0</v>
      </c>
      <c r="G498" s="9">
        <f>Tabla1[[#This Row],[VENTAS]]+Tabla1[[#This Row],[DEPOSITO]]+Tabla1[[#This Row],[FISICO]]-Tabla1[[#This Row],[SISTEMA]]</f>
        <v>0</v>
      </c>
    </row>
    <row r="499" spans="1:7" hidden="1" x14ac:dyDescent="0.25">
      <c r="A499" s="9">
        <v>1239</v>
      </c>
      <c r="B499" s="10" t="s">
        <v>748</v>
      </c>
      <c r="C499" s="9">
        <v>0</v>
      </c>
      <c r="G499" s="9">
        <f>Tabla1[[#This Row],[VENTAS]]+Tabla1[[#This Row],[DEPOSITO]]+Tabla1[[#This Row],[FISICO]]-Tabla1[[#This Row],[SISTEMA]]</f>
        <v>0</v>
      </c>
    </row>
    <row r="500" spans="1:7" hidden="1" x14ac:dyDescent="0.25">
      <c r="A500" s="9">
        <v>1240</v>
      </c>
      <c r="B500" s="10" t="s">
        <v>749</v>
      </c>
      <c r="C500" s="9">
        <v>0</v>
      </c>
      <c r="G500" s="9">
        <f>Tabla1[[#This Row],[VENTAS]]+Tabla1[[#This Row],[DEPOSITO]]+Tabla1[[#This Row],[FISICO]]-Tabla1[[#This Row],[SISTEMA]]</f>
        <v>0</v>
      </c>
    </row>
    <row r="501" spans="1:7" hidden="1" x14ac:dyDescent="0.25">
      <c r="A501" s="9">
        <v>1242</v>
      </c>
      <c r="B501" s="10" t="s">
        <v>750</v>
      </c>
      <c r="C501" s="9">
        <v>10</v>
      </c>
      <c r="D501" s="9">
        <v>10</v>
      </c>
      <c r="F501" s="9">
        <v>0</v>
      </c>
      <c r="G501" s="9">
        <f>Tabla1[[#This Row],[VENTAS]]+Tabla1[[#This Row],[DEPOSITO]]+Tabla1[[#This Row],[FISICO]]-Tabla1[[#This Row],[SISTEMA]]</f>
        <v>0</v>
      </c>
    </row>
    <row r="502" spans="1:7" hidden="1" x14ac:dyDescent="0.25">
      <c r="A502" s="9">
        <v>1243</v>
      </c>
      <c r="B502" s="10" t="s">
        <v>751</v>
      </c>
      <c r="C502" s="9">
        <v>0</v>
      </c>
      <c r="G502" s="9">
        <f>Tabla1[[#This Row],[VENTAS]]+Tabla1[[#This Row],[DEPOSITO]]+Tabla1[[#This Row],[FISICO]]-Tabla1[[#This Row],[SISTEMA]]</f>
        <v>0</v>
      </c>
    </row>
    <row r="503" spans="1:7" hidden="1" x14ac:dyDescent="0.25">
      <c r="A503" s="9">
        <v>1245</v>
      </c>
      <c r="B503" s="10" t="s">
        <v>752</v>
      </c>
      <c r="C503" s="9">
        <v>0</v>
      </c>
      <c r="G503" s="9">
        <f>Tabla1[[#This Row],[VENTAS]]+Tabla1[[#This Row],[DEPOSITO]]+Tabla1[[#This Row],[FISICO]]-Tabla1[[#This Row],[SISTEMA]]</f>
        <v>0</v>
      </c>
    </row>
    <row r="504" spans="1:7" hidden="1" x14ac:dyDescent="0.25">
      <c r="A504" s="9">
        <v>1246</v>
      </c>
      <c r="B504" s="10" t="s">
        <v>753</v>
      </c>
      <c r="C504" s="9">
        <v>0</v>
      </c>
      <c r="G504" s="9">
        <f>Tabla1[[#This Row],[VENTAS]]+Tabla1[[#This Row],[DEPOSITO]]+Tabla1[[#This Row],[FISICO]]-Tabla1[[#This Row],[SISTEMA]]</f>
        <v>0</v>
      </c>
    </row>
    <row r="505" spans="1:7" hidden="1" x14ac:dyDescent="0.25">
      <c r="A505" s="9">
        <v>1247</v>
      </c>
      <c r="B505" s="10" t="s">
        <v>754</v>
      </c>
      <c r="C505" s="9">
        <v>3</v>
      </c>
      <c r="D505" s="9">
        <v>3</v>
      </c>
      <c r="F505" s="9">
        <v>0</v>
      </c>
      <c r="G505" s="9">
        <f>Tabla1[[#This Row],[VENTAS]]+Tabla1[[#This Row],[DEPOSITO]]+Tabla1[[#This Row],[FISICO]]-Tabla1[[#This Row],[SISTEMA]]</f>
        <v>0</v>
      </c>
    </row>
    <row r="506" spans="1:7" hidden="1" x14ac:dyDescent="0.25">
      <c r="A506" s="9">
        <v>1248</v>
      </c>
      <c r="B506" s="10" t="s">
        <v>755</v>
      </c>
      <c r="C506" s="9">
        <v>0</v>
      </c>
      <c r="G506" s="9">
        <f>Tabla1[[#This Row],[VENTAS]]+Tabla1[[#This Row],[DEPOSITO]]+Tabla1[[#This Row],[FISICO]]-Tabla1[[#This Row],[SISTEMA]]</f>
        <v>0</v>
      </c>
    </row>
    <row r="507" spans="1:7" hidden="1" x14ac:dyDescent="0.25">
      <c r="A507" s="9">
        <v>1250</v>
      </c>
      <c r="B507" s="10" t="s">
        <v>756</v>
      </c>
      <c r="C507" s="9">
        <v>0</v>
      </c>
      <c r="G507" s="9">
        <f>Tabla1[[#This Row],[VENTAS]]+Tabla1[[#This Row],[DEPOSITO]]+Tabla1[[#This Row],[FISICO]]-Tabla1[[#This Row],[SISTEMA]]</f>
        <v>0</v>
      </c>
    </row>
    <row r="508" spans="1:7" hidden="1" x14ac:dyDescent="0.25">
      <c r="A508" s="9">
        <v>1251</v>
      </c>
      <c r="B508" s="10" t="s">
        <v>757</v>
      </c>
      <c r="C508" s="9">
        <v>10</v>
      </c>
      <c r="D508" s="9">
        <v>10</v>
      </c>
      <c r="F508" s="9">
        <v>0</v>
      </c>
      <c r="G508" s="9">
        <f>Tabla1[[#This Row],[VENTAS]]+Tabla1[[#This Row],[DEPOSITO]]+Tabla1[[#This Row],[FISICO]]-Tabla1[[#This Row],[SISTEMA]]</f>
        <v>0</v>
      </c>
    </row>
    <row r="509" spans="1:7" hidden="1" x14ac:dyDescent="0.25">
      <c r="A509" s="9">
        <v>1253</v>
      </c>
      <c r="B509" s="10" t="s">
        <v>758</v>
      </c>
      <c r="C509" s="9">
        <v>0</v>
      </c>
      <c r="G509" s="9">
        <f>Tabla1[[#This Row],[VENTAS]]+Tabla1[[#This Row],[DEPOSITO]]+Tabla1[[#This Row],[FISICO]]-Tabla1[[#This Row],[SISTEMA]]</f>
        <v>0</v>
      </c>
    </row>
    <row r="510" spans="1:7" hidden="1" x14ac:dyDescent="0.25">
      <c r="A510" s="9">
        <v>1254</v>
      </c>
      <c r="B510" s="10" t="s">
        <v>759</v>
      </c>
      <c r="C510" s="9">
        <v>0</v>
      </c>
      <c r="G510" s="9">
        <f>Tabla1[[#This Row],[VENTAS]]+Tabla1[[#This Row],[DEPOSITO]]+Tabla1[[#This Row],[FISICO]]-Tabla1[[#This Row],[SISTEMA]]</f>
        <v>0</v>
      </c>
    </row>
    <row r="511" spans="1:7" hidden="1" x14ac:dyDescent="0.25">
      <c r="A511" s="9">
        <v>1255</v>
      </c>
      <c r="B511" s="10" t="s">
        <v>760</v>
      </c>
      <c r="C511" s="9">
        <v>0</v>
      </c>
      <c r="G511" s="9">
        <f>Tabla1[[#This Row],[VENTAS]]+Tabla1[[#This Row],[DEPOSITO]]+Tabla1[[#This Row],[FISICO]]-Tabla1[[#This Row],[SISTEMA]]</f>
        <v>0</v>
      </c>
    </row>
    <row r="512" spans="1:7" hidden="1" x14ac:dyDescent="0.25">
      <c r="A512" s="9">
        <v>1256</v>
      </c>
      <c r="B512" s="10" t="s">
        <v>761</v>
      </c>
      <c r="C512" s="9">
        <v>0</v>
      </c>
      <c r="G512" s="9">
        <f>Tabla1[[#This Row],[VENTAS]]+Tabla1[[#This Row],[DEPOSITO]]+Tabla1[[#This Row],[FISICO]]-Tabla1[[#This Row],[SISTEMA]]</f>
        <v>0</v>
      </c>
    </row>
    <row r="513" spans="1:7" hidden="1" x14ac:dyDescent="0.25">
      <c r="A513" s="9">
        <v>1257</v>
      </c>
      <c r="B513" s="10" t="s">
        <v>762</v>
      </c>
      <c r="C513" s="9">
        <v>0</v>
      </c>
      <c r="G513" s="9">
        <f>Tabla1[[#This Row],[VENTAS]]+Tabla1[[#This Row],[DEPOSITO]]+Tabla1[[#This Row],[FISICO]]-Tabla1[[#This Row],[SISTEMA]]</f>
        <v>0</v>
      </c>
    </row>
    <row r="514" spans="1:7" hidden="1" x14ac:dyDescent="0.25">
      <c r="A514" s="9">
        <v>1258</v>
      </c>
      <c r="B514" s="10" t="s">
        <v>763</v>
      </c>
      <c r="C514" s="9">
        <v>0</v>
      </c>
      <c r="G514" s="9">
        <f>Tabla1[[#This Row],[VENTAS]]+Tabla1[[#This Row],[DEPOSITO]]+Tabla1[[#This Row],[FISICO]]-Tabla1[[#This Row],[SISTEMA]]</f>
        <v>0</v>
      </c>
    </row>
    <row r="515" spans="1:7" hidden="1" x14ac:dyDescent="0.25">
      <c r="A515" s="9">
        <v>1259</v>
      </c>
      <c r="B515" s="10" t="s">
        <v>764</v>
      </c>
      <c r="C515" s="9">
        <v>0</v>
      </c>
      <c r="G515" s="9">
        <f>Tabla1[[#This Row],[VENTAS]]+Tabla1[[#This Row],[DEPOSITO]]+Tabla1[[#This Row],[FISICO]]-Tabla1[[#This Row],[SISTEMA]]</f>
        <v>0</v>
      </c>
    </row>
    <row r="516" spans="1:7" hidden="1" x14ac:dyDescent="0.25">
      <c r="A516" s="9">
        <v>1260</v>
      </c>
      <c r="B516" s="10" t="s">
        <v>765</v>
      </c>
      <c r="C516" s="9">
        <v>0</v>
      </c>
      <c r="G516" s="9">
        <f>Tabla1[[#This Row],[VENTAS]]+Tabla1[[#This Row],[DEPOSITO]]+Tabla1[[#This Row],[FISICO]]-Tabla1[[#This Row],[SISTEMA]]</f>
        <v>0</v>
      </c>
    </row>
    <row r="517" spans="1:7" hidden="1" x14ac:dyDescent="0.25">
      <c r="A517" s="9">
        <v>1261</v>
      </c>
      <c r="B517" s="10" t="s">
        <v>766</v>
      </c>
      <c r="C517" s="9">
        <v>0</v>
      </c>
      <c r="G517" s="9">
        <f>Tabla1[[#This Row],[VENTAS]]+Tabla1[[#This Row],[DEPOSITO]]+Tabla1[[#This Row],[FISICO]]-Tabla1[[#This Row],[SISTEMA]]</f>
        <v>0</v>
      </c>
    </row>
    <row r="518" spans="1:7" hidden="1" x14ac:dyDescent="0.25">
      <c r="A518" s="9">
        <v>1262</v>
      </c>
      <c r="B518" s="10" t="s">
        <v>767</v>
      </c>
      <c r="C518" s="9">
        <v>0</v>
      </c>
      <c r="G518" s="9">
        <f>Tabla1[[#This Row],[VENTAS]]+Tabla1[[#This Row],[DEPOSITO]]+Tabla1[[#This Row],[FISICO]]-Tabla1[[#This Row],[SISTEMA]]</f>
        <v>0</v>
      </c>
    </row>
    <row r="519" spans="1:7" hidden="1" x14ac:dyDescent="0.25">
      <c r="A519" s="9">
        <v>1264</v>
      </c>
      <c r="B519" s="10" t="s">
        <v>768</v>
      </c>
      <c r="C519" s="9">
        <v>0</v>
      </c>
      <c r="G519" s="9">
        <f>Tabla1[[#This Row],[VENTAS]]+Tabla1[[#This Row],[DEPOSITO]]+Tabla1[[#This Row],[FISICO]]-Tabla1[[#This Row],[SISTEMA]]</f>
        <v>0</v>
      </c>
    </row>
    <row r="520" spans="1:7" hidden="1" x14ac:dyDescent="0.25">
      <c r="A520" s="9">
        <v>1265</v>
      </c>
      <c r="B520" s="10" t="s">
        <v>769</v>
      </c>
      <c r="C520" s="9">
        <v>0</v>
      </c>
      <c r="G520" s="9">
        <f>Tabla1[[#This Row],[VENTAS]]+Tabla1[[#This Row],[DEPOSITO]]+Tabla1[[#This Row],[FISICO]]-Tabla1[[#This Row],[SISTEMA]]</f>
        <v>0</v>
      </c>
    </row>
    <row r="521" spans="1:7" hidden="1" x14ac:dyDescent="0.25">
      <c r="A521" s="9">
        <v>1266</v>
      </c>
      <c r="B521" s="10" t="s">
        <v>770</v>
      </c>
      <c r="C521" s="9">
        <v>0</v>
      </c>
      <c r="G521" s="9">
        <f>Tabla1[[#This Row],[VENTAS]]+Tabla1[[#This Row],[DEPOSITO]]+Tabla1[[#This Row],[FISICO]]-Tabla1[[#This Row],[SISTEMA]]</f>
        <v>0</v>
      </c>
    </row>
    <row r="522" spans="1:7" hidden="1" x14ac:dyDescent="0.25">
      <c r="A522" s="9">
        <v>1267</v>
      </c>
      <c r="B522" s="10" t="s">
        <v>771</v>
      </c>
      <c r="C522" s="9">
        <v>0</v>
      </c>
      <c r="G522" s="9">
        <f>Tabla1[[#This Row],[VENTAS]]+Tabla1[[#This Row],[DEPOSITO]]+Tabla1[[#This Row],[FISICO]]-Tabla1[[#This Row],[SISTEMA]]</f>
        <v>0</v>
      </c>
    </row>
    <row r="523" spans="1:7" hidden="1" x14ac:dyDescent="0.25">
      <c r="A523" s="9">
        <v>1268</v>
      </c>
      <c r="B523" s="10" t="s">
        <v>772</v>
      </c>
      <c r="C523" s="9">
        <v>0</v>
      </c>
      <c r="G523" s="9">
        <f>Tabla1[[#This Row],[VENTAS]]+Tabla1[[#This Row],[DEPOSITO]]+Tabla1[[#This Row],[FISICO]]-Tabla1[[#This Row],[SISTEMA]]</f>
        <v>0</v>
      </c>
    </row>
    <row r="524" spans="1:7" hidden="1" x14ac:dyDescent="0.25">
      <c r="A524" s="9">
        <v>1269</v>
      </c>
      <c r="B524" s="10" t="s">
        <v>773</v>
      </c>
      <c r="C524" s="9">
        <v>0</v>
      </c>
      <c r="G524" s="9">
        <f>Tabla1[[#This Row],[VENTAS]]+Tabla1[[#This Row],[DEPOSITO]]+Tabla1[[#This Row],[FISICO]]-Tabla1[[#This Row],[SISTEMA]]</f>
        <v>0</v>
      </c>
    </row>
    <row r="525" spans="1:7" hidden="1" x14ac:dyDescent="0.25">
      <c r="A525" s="9">
        <v>1270</v>
      </c>
      <c r="B525" s="10" t="s">
        <v>774</v>
      </c>
      <c r="C525" s="9">
        <v>0</v>
      </c>
      <c r="G525" s="9">
        <f>Tabla1[[#This Row],[VENTAS]]+Tabla1[[#This Row],[DEPOSITO]]+Tabla1[[#This Row],[FISICO]]-Tabla1[[#This Row],[SISTEMA]]</f>
        <v>0</v>
      </c>
    </row>
    <row r="526" spans="1:7" hidden="1" x14ac:dyDescent="0.25">
      <c r="A526" s="9">
        <v>1271</v>
      </c>
      <c r="B526" s="10" t="s">
        <v>775</v>
      </c>
      <c r="C526" s="9">
        <v>0</v>
      </c>
      <c r="G526" s="9">
        <f>Tabla1[[#This Row],[VENTAS]]+Tabla1[[#This Row],[DEPOSITO]]+Tabla1[[#This Row],[FISICO]]-Tabla1[[#This Row],[SISTEMA]]</f>
        <v>0</v>
      </c>
    </row>
    <row r="527" spans="1:7" hidden="1" x14ac:dyDescent="0.25">
      <c r="A527" s="9">
        <v>1272</v>
      </c>
      <c r="B527" s="10" t="s">
        <v>776</v>
      </c>
      <c r="C527" s="9">
        <v>0</v>
      </c>
      <c r="G527" s="9">
        <f>Tabla1[[#This Row],[VENTAS]]+Tabla1[[#This Row],[DEPOSITO]]+Tabla1[[#This Row],[FISICO]]-Tabla1[[#This Row],[SISTEMA]]</f>
        <v>0</v>
      </c>
    </row>
    <row r="528" spans="1:7" hidden="1" x14ac:dyDescent="0.25">
      <c r="A528" s="9">
        <v>1273</v>
      </c>
      <c r="B528" s="10" t="s">
        <v>777</v>
      </c>
      <c r="C528" s="9">
        <v>0</v>
      </c>
      <c r="G528" s="9">
        <f>Tabla1[[#This Row],[VENTAS]]+Tabla1[[#This Row],[DEPOSITO]]+Tabla1[[#This Row],[FISICO]]-Tabla1[[#This Row],[SISTEMA]]</f>
        <v>0</v>
      </c>
    </row>
    <row r="529" spans="1:7" hidden="1" x14ac:dyDescent="0.25">
      <c r="A529" s="9">
        <v>1274</v>
      </c>
      <c r="B529" s="10" t="s">
        <v>778</v>
      </c>
      <c r="C529" s="9">
        <v>0</v>
      </c>
      <c r="G529" s="9">
        <f>Tabla1[[#This Row],[VENTAS]]+Tabla1[[#This Row],[DEPOSITO]]+Tabla1[[#This Row],[FISICO]]-Tabla1[[#This Row],[SISTEMA]]</f>
        <v>0</v>
      </c>
    </row>
    <row r="530" spans="1:7" hidden="1" x14ac:dyDescent="0.25">
      <c r="A530" s="9">
        <v>1275</v>
      </c>
      <c r="B530" s="10" t="s">
        <v>779</v>
      </c>
      <c r="C530" s="9">
        <v>0</v>
      </c>
      <c r="G530" s="9">
        <f>Tabla1[[#This Row],[VENTAS]]+Tabla1[[#This Row],[DEPOSITO]]+Tabla1[[#This Row],[FISICO]]-Tabla1[[#This Row],[SISTEMA]]</f>
        <v>0</v>
      </c>
    </row>
    <row r="531" spans="1:7" hidden="1" x14ac:dyDescent="0.25">
      <c r="A531" s="9">
        <v>1276</v>
      </c>
      <c r="B531" s="10" t="s">
        <v>780</v>
      </c>
      <c r="C531" s="9">
        <v>0</v>
      </c>
      <c r="G531" s="9">
        <f>Tabla1[[#This Row],[VENTAS]]+Tabla1[[#This Row],[DEPOSITO]]+Tabla1[[#This Row],[FISICO]]-Tabla1[[#This Row],[SISTEMA]]</f>
        <v>0</v>
      </c>
    </row>
    <row r="532" spans="1:7" hidden="1" x14ac:dyDescent="0.25">
      <c r="A532" s="9">
        <v>1277</v>
      </c>
      <c r="B532" s="10" t="s">
        <v>781</v>
      </c>
      <c r="C532" s="9">
        <v>0</v>
      </c>
      <c r="G532" s="9">
        <f>Tabla1[[#This Row],[VENTAS]]+Tabla1[[#This Row],[DEPOSITO]]+Tabla1[[#This Row],[FISICO]]-Tabla1[[#This Row],[SISTEMA]]</f>
        <v>0</v>
      </c>
    </row>
    <row r="533" spans="1:7" hidden="1" x14ac:dyDescent="0.25">
      <c r="A533" s="9">
        <v>1278</v>
      </c>
      <c r="B533" s="10" t="s">
        <v>782</v>
      </c>
      <c r="C533" s="9">
        <v>0</v>
      </c>
      <c r="G533" s="9">
        <f>Tabla1[[#This Row],[VENTAS]]+Tabla1[[#This Row],[DEPOSITO]]+Tabla1[[#This Row],[FISICO]]-Tabla1[[#This Row],[SISTEMA]]</f>
        <v>0</v>
      </c>
    </row>
    <row r="534" spans="1:7" hidden="1" x14ac:dyDescent="0.25">
      <c r="A534" s="9">
        <v>1279</v>
      </c>
      <c r="B534" s="10" t="s">
        <v>783</v>
      </c>
      <c r="C534" s="9">
        <v>4</v>
      </c>
      <c r="D534" s="9">
        <v>4</v>
      </c>
      <c r="F534" s="9">
        <v>0</v>
      </c>
      <c r="G534" s="9">
        <f>Tabla1[[#This Row],[VENTAS]]+Tabla1[[#This Row],[DEPOSITO]]+Tabla1[[#This Row],[FISICO]]-Tabla1[[#This Row],[SISTEMA]]</f>
        <v>0</v>
      </c>
    </row>
    <row r="535" spans="1:7" hidden="1" x14ac:dyDescent="0.25">
      <c r="A535" s="9">
        <v>1280</v>
      </c>
      <c r="B535" s="10" t="s">
        <v>784</v>
      </c>
      <c r="C535" s="9">
        <v>0</v>
      </c>
      <c r="G535" s="9">
        <f>Tabla1[[#This Row],[VENTAS]]+Tabla1[[#This Row],[DEPOSITO]]+Tabla1[[#This Row],[FISICO]]-Tabla1[[#This Row],[SISTEMA]]</f>
        <v>0</v>
      </c>
    </row>
    <row r="536" spans="1:7" hidden="1" x14ac:dyDescent="0.25">
      <c r="A536" s="9">
        <v>1281</v>
      </c>
      <c r="B536" s="10" t="s">
        <v>785</v>
      </c>
      <c r="C536" s="9">
        <v>0</v>
      </c>
      <c r="G536" s="9">
        <f>Tabla1[[#This Row],[VENTAS]]+Tabla1[[#This Row],[DEPOSITO]]+Tabla1[[#This Row],[FISICO]]-Tabla1[[#This Row],[SISTEMA]]</f>
        <v>0</v>
      </c>
    </row>
    <row r="537" spans="1:7" hidden="1" x14ac:dyDescent="0.25">
      <c r="A537" s="9">
        <v>1282</v>
      </c>
      <c r="B537" s="10" t="s">
        <v>786</v>
      </c>
      <c r="C537" s="9">
        <v>0</v>
      </c>
      <c r="G537" s="9">
        <f>Tabla1[[#This Row],[VENTAS]]+Tabla1[[#This Row],[DEPOSITO]]+Tabla1[[#This Row],[FISICO]]-Tabla1[[#This Row],[SISTEMA]]</f>
        <v>0</v>
      </c>
    </row>
    <row r="538" spans="1:7" hidden="1" x14ac:dyDescent="0.25">
      <c r="A538" s="9">
        <v>1283</v>
      </c>
      <c r="B538" s="10" t="s">
        <v>787</v>
      </c>
      <c r="C538" s="9">
        <v>34</v>
      </c>
      <c r="D538" s="9">
        <v>34</v>
      </c>
      <c r="F538" s="9">
        <v>0</v>
      </c>
      <c r="G538" s="9">
        <f>Tabla1[[#This Row],[VENTAS]]+Tabla1[[#This Row],[DEPOSITO]]+Tabla1[[#This Row],[FISICO]]-Tabla1[[#This Row],[SISTEMA]]</f>
        <v>0</v>
      </c>
    </row>
    <row r="539" spans="1:7" hidden="1" x14ac:dyDescent="0.25">
      <c r="A539" s="9">
        <v>1284</v>
      </c>
      <c r="B539" s="10" t="s">
        <v>788</v>
      </c>
      <c r="C539" s="9">
        <v>0</v>
      </c>
      <c r="G539" s="9">
        <f>Tabla1[[#This Row],[VENTAS]]+Tabla1[[#This Row],[DEPOSITO]]+Tabla1[[#This Row],[FISICO]]-Tabla1[[#This Row],[SISTEMA]]</f>
        <v>0</v>
      </c>
    </row>
    <row r="540" spans="1:7" x14ac:dyDescent="0.25">
      <c r="A540" s="9">
        <v>1285</v>
      </c>
      <c r="B540" s="10" t="s">
        <v>789</v>
      </c>
      <c r="C540" s="9">
        <v>22</v>
      </c>
      <c r="D540" s="9">
        <v>23</v>
      </c>
      <c r="G540" s="9">
        <f>Tabla1[[#This Row],[VENTAS]]+Tabla1[[#This Row],[DEPOSITO]]+Tabla1[[#This Row],[FISICO]]-Tabla1[[#This Row],[SISTEMA]]</f>
        <v>1</v>
      </c>
    </row>
    <row r="541" spans="1:7" hidden="1" x14ac:dyDescent="0.25">
      <c r="A541" s="9">
        <v>1286</v>
      </c>
      <c r="B541" s="10" t="s">
        <v>790</v>
      </c>
      <c r="C541" s="9">
        <v>0</v>
      </c>
      <c r="G541" s="9">
        <f>Tabla1[[#This Row],[VENTAS]]+Tabla1[[#This Row],[DEPOSITO]]+Tabla1[[#This Row],[FISICO]]-Tabla1[[#This Row],[SISTEMA]]</f>
        <v>0</v>
      </c>
    </row>
    <row r="542" spans="1:7" hidden="1" x14ac:dyDescent="0.25">
      <c r="A542" s="9">
        <v>1287</v>
      </c>
      <c r="B542" s="10" t="s">
        <v>791</v>
      </c>
      <c r="C542" s="9">
        <v>0</v>
      </c>
      <c r="G542" s="9">
        <f>Tabla1[[#This Row],[VENTAS]]+Tabla1[[#This Row],[DEPOSITO]]+Tabla1[[#This Row],[FISICO]]-Tabla1[[#This Row],[SISTEMA]]</f>
        <v>0</v>
      </c>
    </row>
    <row r="543" spans="1:7" hidden="1" x14ac:dyDescent="0.25">
      <c r="A543" s="9">
        <v>1288</v>
      </c>
      <c r="B543" s="10" t="s">
        <v>792</v>
      </c>
      <c r="C543" s="9">
        <v>0</v>
      </c>
      <c r="G543" s="9">
        <f>Tabla1[[#This Row],[VENTAS]]+Tabla1[[#This Row],[DEPOSITO]]+Tabla1[[#This Row],[FISICO]]-Tabla1[[#This Row],[SISTEMA]]</f>
        <v>0</v>
      </c>
    </row>
    <row r="544" spans="1:7" x14ac:dyDescent="0.25">
      <c r="A544" s="9">
        <v>1289</v>
      </c>
      <c r="B544" s="10" t="s">
        <v>3758</v>
      </c>
      <c r="C544" s="9">
        <v>1</v>
      </c>
      <c r="G544" s="9">
        <f>Tabla1[[#This Row],[VENTAS]]+Tabla1[[#This Row],[DEPOSITO]]+Tabla1[[#This Row],[FISICO]]-Tabla1[[#This Row],[SISTEMA]]</f>
        <v>-1</v>
      </c>
    </row>
    <row r="545" spans="1:7" hidden="1" x14ac:dyDescent="0.25">
      <c r="A545" s="9">
        <v>1290</v>
      </c>
      <c r="B545" s="10" t="s">
        <v>793</v>
      </c>
      <c r="C545" s="9">
        <v>0</v>
      </c>
      <c r="G545" s="9">
        <f>Tabla1[[#This Row],[VENTAS]]+Tabla1[[#This Row],[DEPOSITO]]+Tabla1[[#This Row],[FISICO]]-Tabla1[[#This Row],[SISTEMA]]</f>
        <v>0</v>
      </c>
    </row>
    <row r="546" spans="1:7" hidden="1" x14ac:dyDescent="0.25">
      <c r="A546" s="9">
        <v>1291</v>
      </c>
      <c r="B546" s="10" t="s">
        <v>794</v>
      </c>
      <c r="C546" s="9">
        <v>0</v>
      </c>
      <c r="G546" s="9">
        <f>Tabla1[[#This Row],[VENTAS]]+Tabla1[[#This Row],[DEPOSITO]]+Tabla1[[#This Row],[FISICO]]-Tabla1[[#This Row],[SISTEMA]]</f>
        <v>0</v>
      </c>
    </row>
    <row r="547" spans="1:7" hidden="1" x14ac:dyDescent="0.25">
      <c r="A547" s="9">
        <v>1292</v>
      </c>
      <c r="B547" s="10" t="s">
        <v>3759</v>
      </c>
      <c r="C547" s="9">
        <v>0</v>
      </c>
      <c r="G547" s="9">
        <f>Tabla1[[#This Row],[VENTAS]]+Tabla1[[#This Row],[DEPOSITO]]+Tabla1[[#This Row],[FISICO]]-Tabla1[[#This Row],[SISTEMA]]</f>
        <v>0</v>
      </c>
    </row>
    <row r="548" spans="1:7" hidden="1" x14ac:dyDescent="0.25">
      <c r="A548" s="9">
        <v>1293</v>
      </c>
      <c r="B548" s="10" t="s">
        <v>3548</v>
      </c>
      <c r="C548" s="9">
        <v>59</v>
      </c>
      <c r="D548" s="9">
        <v>59</v>
      </c>
      <c r="F548" s="9">
        <v>0</v>
      </c>
      <c r="G548" s="9">
        <f>Tabla1[[#This Row],[VENTAS]]+Tabla1[[#This Row],[DEPOSITO]]+Tabla1[[#This Row],[FISICO]]-Tabla1[[#This Row],[SISTEMA]]</f>
        <v>0</v>
      </c>
    </row>
    <row r="549" spans="1:7" hidden="1" x14ac:dyDescent="0.25">
      <c r="A549" s="9">
        <v>1294</v>
      </c>
      <c r="B549" s="10" t="s">
        <v>795</v>
      </c>
      <c r="C549" s="9">
        <v>0</v>
      </c>
      <c r="G549" s="9">
        <f>Tabla1[[#This Row],[VENTAS]]+Tabla1[[#This Row],[DEPOSITO]]+Tabla1[[#This Row],[FISICO]]-Tabla1[[#This Row],[SISTEMA]]</f>
        <v>0</v>
      </c>
    </row>
    <row r="550" spans="1:7" hidden="1" x14ac:dyDescent="0.25">
      <c r="A550" s="9">
        <v>1295</v>
      </c>
      <c r="B550" s="10" t="s">
        <v>3760</v>
      </c>
      <c r="C550" s="9">
        <v>0</v>
      </c>
      <c r="G550" s="9">
        <f>Tabla1[[#This Row],[VENTAS]]+Tabla1[[#This Row],[DEPOSITO]]+Tabla1[[#This Row],[FISICO]]-Tabla1[[#This Row],[SISTEMA]]</f>
        <v>0</v>
      </c>
    </row>
    <row r="551" spans="1:7" hidden="1" x14ac:dyDescent="0.25">
      <c r="A551" s="9">
        <v>1296</v>
      </c>
      <c r="B551" s="10" t="s">
        <v>796</v>
      </c>
      <c r="C551" s="9">
        <v>0</v>
      </c>
      <c r="G551" s="9">
        <f>Tabla1[[#This Row],[VENTAS]]+Tabla1[[#This Row],[DEPOSITO]]+Tabla1[[#This Row],[FISICO]]-Tabla1[[#This Row],[SISTEMA]]</f>
        <v>0</v>
      </c>
    </row>
    <row r="552" spans="1:7" hidden="1" x14ac:dyDescent="0.25">
      <c r="A552" s="9">
        <v>1297</v>
      </c>
      <c r="B552" s="10" t="s">
        <v>797</v>
      </c>
      <c r="C552" s="9">
        <v>0</v>
      </c>
      <c r="G552" s="9">
        <f>Tabla1[[#This Row],[VENTAS]]+Tabla1[[#This Row],[DEPOSITO]]+Tabla1[[#This Row],[FISICO]]-Tabla1[[#This Row],[SISTEMA]]</f>
        <v>0</v>
      </c>
    </row>
    <row r="553" spans="1:7" x14ac:dyDescent="0.25">
      <c r="A553" s="9">
        <v>1298</v>
      </c>
      <c r="B553" s="10" t="s">
        <v>3549</v>
      </c>
      <c r="C553" s="9">
        <v>12</v>
      </c>
      <c r="D553" s="9">
        <v>24</v>
      </c>
      <c r="E553" s="9">
        <v>0</v>
      </c>
      <c r="G553" s="9">
        <f>Tabla1[[#This Row],[VENTAS]]+Tabla1[[#This Row],[DEPOSITO]]+Tabla1[[#This Row],[FISICO]]-Tabla1[[#This Row],[SISTEMA]]</f>
        <v>12</v>
      </c>
    </row>
    <row r="554" spans="1:7" hidden="1" x14ac:dyDescent="0.25">
      <c r="A554" s="9">
        <v>1299</v>
      </c>
      <c r="B554" s="10" t="s">
        <v>798</v>
      </c>
      <c r="C554" s="9">
        <v>0</v>
      </c>
      <c r="G554" s="9">
        <f>Tabla1[[#This Row],[VENTAS]]+Tabla1[[#This Row],[DEPOSITO]]+Tabla1[[#This Row],[FISICO]]-Tabla1[[#This Row],[SISTEMA]]</f>
        <v>0</v>
      </c>
    </row>
    <row r="555" spans="1:7" hidden="1" x14ac:dyDescent="0.25">
      <c r="A555" s="9">
        <v>1300</v>
      </c>
      <c r="B555" s="10" t="s">
        <v>3761</v>
      </c>
      <c r="C555" s="9">
        <v>0</v>
      </c>
      <c r="G555" s="9">
        <f>Tabla1[[#This Row],[VENTAS]]+Tabla1[[#This Row],[DEPOSITO]]+Tabla1[[#This Row],[FISICO]]-Tabla1[[#This Row],[SISTEMA]]</f>
        <v>0</v>
      </c>
    </row>
    <row r="556" spans="1:7" hidden="1" x14ac:dyDescent="0.25">
      <c r="A556" s="9">
        <v>1301</v>
      </c>
      <c r="B556" s="10" t="s">
        <v>799</v>
      </c>
      <c r="C556" s="9">
        <v>0</v>
      </c>
      <c r="G556" s="9">
        <f>Tabla1[[#This Row],[VENTAS]]+Tabla1[[#This Row],[DEPOSITO]]+Tabla1[[#This Row],[FISICO]]-Tabla1[[#This Row],[SISTEMA]]</f>
        <v>0</v>
      </c>
    </row>
    <row r="557" spans="1:7" hidden="1" x14ac:dyDescent="0.25">
      <c r="A557" s="9">
        <v>1302</v>
      </c>
      <c r="B557" s="10" t="s">
        <v>3550</v>
      </c>
      <c r="C557" s="9">
        <v>0</v>
      </c>
      <c r="G557" s="9">
        <f>Tabla1[[#This Row],[VENTAS]]+Tabla1[[#This Row],[DEPOSITO]]+Tabla1[[#This Row],[FISICO]]-Tabla1[[#This Row],[SISTEMA]]</f>
        <v>0</v>
      </c>
    </row>
    <row r="558" spans="1:7" hidden="1" x14ac:dyDescent="0.25">
      <c r="A558" s="9">
        <v>1303</v>
      </c>
      <c r="B558" s="10" t="s">
        <v>800</v>
      </c>
      <c r="C558" s="9">
        <v>6</v>
      </c>
      <c r="D558" s="9">
        <v>6</v>
      </c>
      <c r="G558" s="9">
        <f>Tabla1[[#This Row],[VENTAS]]+Tabla1[[#This Row],[DEPOSITO]]+Tabla1[[#This Row],[FISICO]]-Tabla1[[#This Row],[SISTEMA]]</f>
        <v>0</v>
      </c>
    </row>
    <row r="559" spans="1:7" hidden="1" x14ac:dyDescent="0.25">
      <c r="A559" s="9">
        <v>1304</v>
      </c>
      <c r="B559" s="10" t="s">
        <v>3762</v>
      </c>
      <c r="C559" s="9">
        <v>0</v>
      </c>
      <c r="G559" s="9">
        <f>Tabla1[[#This Row],[VENTAS]]+Tabla1[[#This Row],[DEPOSITO]]+Tabla1[[#This Row],[FISICO]]-Tabla1[[#This Row],[SISTEMA]]</f>
        <v>0</v>
      </c>
    </row>
    <row r="560" spans="1:7" hidden="1" x14ac:dyDescent="0.25">
      <c r="A560" s="9">
        <v>1305</v>
      </c>
      <c r="B560" s="10" t="s">
        <v>801</v>
      </c>
      <c r="C560" s="9">
        <v>0</v>
      </c>
      <c r="G560" s="9">
        <f>Tabla1[[#This Row],[VENTAS]]+Tabla1[[#This Row],[DEPOSITO]]+Tabla1[[#This Row],[FISICO]]-Tabla1[[#This Row],[SISTEMA]]</f>
        <v>0</v>
      </c>
    </row>
    <row r="561" spans="1:7" hidden="1" x14ac:dyDescent="0.25">
      <c r="A561" s="9">
        <v>1306</v>
      </c>
      <c r="B561" s="10" t="s">
        <v>3763</v>
      </c>
      <c r="C561" s="9">
        <v>0</v>
      </c>
      <c r="G561" s="9">
        <f>Tabla1[[#This Row],[VENTAS]]+Tabla1[[#This Row],[DEPOSITO]]+Tabla1[[#This Row],[FISICO]]-Tabla1[[#This Row],[SISTEMA]]</f>
        <v>0</v>
      </c>
    </row>
    <row r="562" spans="1:7" hidden="1" x14ac:dyDescent="0.25">
      <c r="A562" s="9">
        <v>1307</v>
      </c>
      <c r="B562" s="10" t="s">
        <v>3764</v>
      </c>
      <c r="C562" s="9">
        <v>0</v>
      </c>
      <c r="G562" s="9">
        <f>Tabla1[[#This Row],[VENTAS]]+Tabla1[[#This Row],[DEPOSITO]]+Tabla1[[#This Row],[FISICO]]-Tabla1[[#This Row],[SISTEMA]]</f>
        <v>0</v>
      </c>
    </row>
    <row r="563" spans="1:7" hidden="1" x14ac:dyDescent="0.25">
      <c r="A563" s="9">
        <v>1308</v>
      </c>
      <c r="B563" s="10" t="s">
        <v>802</v>
      </c>
      <c r="C563" s="9">
        <v>0</v>
      </c>
      <c r="G563" s="9">
        <f>Tabla1[[#This Row],[VENTAS]]+Tabla1[[#This Row],[DEPOSITO]]+Tabla1[[#This Row],[FISICO]]-Tabla1[[#This Row],[SISTEMA]]</f>
        <v>0</v>
      </c>
    </row>
    <row r="564" spans="1:7" hidden="1" x14ac:dyDescent="0.25">
      <c r="A564" s="9">
        <v>1309</v>
      </c>
      <c r="B564" s="10" t="s">
        <v>803</v>
      </c>
      <c r="C564" s="9">
        <v>0</v>
      </c>
      <c r="G564" s="9">
        <f>Tabla1[[#This Row],[VENTAS]]+Tabla1[[#This Row],[DEPOSITO]]+Tabla1[[#This Row],[FISICO]]-Tabla1[[#This Row],[SISTEMA]]</f>
        <v>0</v>
      </c>
    </row>
    <row r="565" spans="1:7" hidden="1" x14ac:dyDescent="0.25">
      <c r="A565" s="9">
        <v>1310</v>
      </c>
      <c r="B565" s="10" t="s">
        <v>3551</v>
      </c>
      <c r="C565" s="9">
        <v>0</v>
      </c>
      <c r="G565" s="9">
        <f>Tabla1[[#This Row],[VENTAS]]+Tabla1[[#This Row],[DEPOSITO]]+Tabla1[[#This Row],[FISICO]]-Tabla1[[#This Row],[SISTEMA]]</f>
        <v>0</v>
      </c>
    </row>
    <row r="566" spans="1:7" hidden="1" x14ac:dyDescent="0.25">
      <c r="A566" s="9">
        <v>1311</v>
      </c>
      <c r="B566" s="10" t="s">
        <v>804</v>
      </c>
      <c r="C566" s="9">
        <v>0</v>
      </c>
      <c r="G566" s="9">
        <f>Tabla1[[#This Row],[VENTAS]]+Tabla1[[#This Row],[DEPOSITO]]+Tabla1[[#This Row],[FISICO]]-Tabla1[[#This Row],[SISTEMA]]</f>
        <v>0</v>
      </c>
    </row>
    <row r="567" spans="1:7" hidden="1" x14ac:dyDescent="0.25">
      <c r="A567" s="9">
        <v>1312</v>
      </c>
      <c r="B567" s="10" t="s">
        <v>805</v>
      </c>
      <c r="C567" s="9">
        <v>0</v>
      </c>
      <c r="G567" s="9">
        <f>Tabla1[[#This Row],[VENTAS]]+Tabla1[[#This Row],[DEPOSITO]]+Tabla1[[#This Row],[FISICO]]-Tabla1[[#This Row],[SISTEMA]]</f>
        <v>0</v>
      </c>
    </row>
    <row r="568" spans="1:7" hidden="1" x14ac:dyDescent="0.25">
      <c r="A568" s="9">
        <v>1313</v>
      </c>
      <c r="B568" s="10" t="s">
        <v>806</v>
      </c>
      <c r="C568" s="9">
        <v>0</v>
      </c>
      <c r="G568" s="9">
        <f>Tabla1[[#This Row],[VENTAS]]+Tabla1[[#This Row],[DEPOSITO]]+Tabla1[[#This Row],[FISICO]]-Tabla1[[#This Row],[SISTEMA]]</f>
        <v>0</v>
      </c>
    </row>
    <row r="569" spans="1:7" hidden="1" x14ac:dyDescent="0.25">
      <c r="A569" s="9">
        <v>1314</v>
      </c>
      <c r="B569" s="10" t="s">
        <v>807</v>
      </c>
      <c r="C569" s="9">
        <v>0</v>
      </c>
      <c r="G569" s="9">
        <f>Tabla1[[#This Row],[VENTAS]]+Tabla1[[#This Row],[DEPOSITO]]+Tabla1[[#This Row],[FISICO]]-Tabla1[[#This Row],[SISTEMA]]</f>
        <v>0</v>
      </c>
    </row>
    <row r="570" spans="1:7" hidden="1" x14ac:dyDescent="0.25">
      <c r="A570" s="9">
        <v>1315</v>
      </c>
      <c r="B570" s="10" t="s">
        <v>808</v>
      </c>
      <c r="C570" s="9">
        <v>0</v>
      </c>
      <c r="G570" s="9">
        <f>Tabla1[[#This Row],[VENTAS]]+Tabla1[[#This Row],[DEPOSITO]]+Tabla1[[#This Row],[FISICO]]-Tabla1[[#This Row],[SISTEMA]]</f>
        <v>0</v>
      </c>
    </row>
    <row r="571" spans="1:7" hidden="1" x14ac:dyDescent="0.25">
      <c r="A571" s="9">
        <v>1316</v>
      </c>
      <c r="B571" s="10" t="s">
        <v>809</v>
      </c>
      <c r="C571" s="9">
        <v>0</v>
      </c>
      <c r="G571" s="9">
        <f>Tabla1[[#This Row],[VENTAS]]+Tabla1[[#This Row],[DEPOSITO]]+Tabla1[[#This Row],[FISICO]]-Tabla1[[#This Row],[SISTEMA]]</f>
        <v>0</v>
      </c>
    </row>
    <row r="572" spans="1:7" hidden="1" x14ac:dyDescent="0.25">
      <c r="A572" s="9">
        <v>1317</v>
      </c>
      <c r="B572" s="10" t="s">
        <v>810</v>
      </c>
      <c r="C572" s="9">
        <v>0</v>
      </c>
      <c r="G572" s="9">
        <f>Tabla1[[#This Row],[VENTAS]]+Tabla1[[#This Row],[DEPOSITO]]+Tabla1[[#This Row],[FISICO]]-Tabla1[[#This Row],[SISTEMA]]</f>
        <v>0</v>
      </c>
    </row>
    <row r="573" spans="1:7" hidden="1" x14ac:dyDescent="0.25">
      <c r="A573" s="9">
        <v>1318</v>
      </c>
      <c r="B573" s="10" t="s">
        <v>3765</v>
      </c>
      <c r="C573" s="9">
        <v>0</v>
      </c>
      <c r="G573" s="9">
        <f>Tabla1[[#This Row],[VENTAS]]+Tabla1[[#This Row],[DEPOSITO]]+Tabla1[[#This Row],[FISICO]]-Tabla1[[#This Row],[SISTEMA]]</f>
        <v>0</v>
      </c>
    </row>
    <row r="574" spans="1:7" hidden="1" x14ac:dyDescent="0.25">
      <c r="A574" s="9">
        <v>1319</v>
      </c>
      <c r="B574" s="10" t="s">
        <v>811</v>
      </c>
      <c r="C574" s="9">
        <v>6</v>
      </c>
      <c r="D574" s="9">
        <v>6</v>
      </c>
      <c r="F574" s="9">
        <v>0</v>
      </c>
      <c r="G574" s="9">
        <f>Tabla1[[#This Row],[VENTAS]]+Tabla1[[#This Row],[DEPOSITO]]+Tabla1[[#This Row],[FISICO]]-Tabla1[[#This Row],[SISTEMA]]</f>
        <v>0</v>
      </c>
    </row>
    <row r="575" spans="1:7" hidden="1" x14ac:dyDescent="0.25">
      <c r="A575" s="9">
        <v>1320</v>
      </c>
      <c r="B575" s="10" t="s">
        <v>812</v>
      </c>
      <c r="C575" s="9">
        <v>0</v>
      </c>
      <c r="G575" s="9">
        <f>Tabla1[[#This Row],[VENTAS]]+Tabla1[[#This Row],[DEPOSITO]]+Tabla1[[#This Row],[FISICO]]-Tabla1[[#This Row],[SISTEMA]]</f>
        <v>0</v>
      </c>
    </row>
    <row r="576" spans="1:7" x14ac:dyDescent="0.25">
      <c r="A576" s="9">
        <v>1321</v>
      </c>
      <c r="B576" s="10" t="s">
        <v>3552</v>
      </c>
      <c r="C576" s="9">
        <v>44</v>
      </c>
      <c r="D576" s="9">
        <v>43</v>
      </c>
      <c r="G576" s="9">
        <f>Tabla1[[#This Row],[VENTAS]]+Tabla1[[#This Row],[DEPOSITO]]+Tabla1[[#This Row],[FISICO]]-Tabla1[[#This Row],[SISTEMA]]</f>
        <v>-1</v>
      </c>
    </row>
    <row r="577" spans="1:7" hidden="1" x14ac:dyDescent="0.25">
      <c r="A577" s="9">
        <v>1322</v>
      </c>
      <c r="B577" s="10" t="s">
        <v>813</v>
      </c>
      <c r="C577" s="9">
        <v>0</v>
      </c>
      <c r="G577" s="9">
        <f>Tabla1[[#This Row],[VENTAS]]+Tabla1[[#This Row],[DEPOSITO]]+Tabla1[[#This Row],[FISICO]]-Tabla1[[#This Row],[SISTEMA]]</f>
        <v>0</v>
      </c>
    </row>
    <row r="578" spans="1:7" hidden="1" x14ac:dyDescent="0.25">
      <c r="A578" s="9">
        <v>1323</v>
      </c>
      <c r="B578" s="10" t="s">
        <v>3553</v>
      </c>
      <c r="C578" s="9">
        <v>0</v>
      </c>
      <c r="G578" s="9">
        <f>Tabla1[[#This Row],[VENTAS]]+Tabla1[[#This Row],[DEPOSITO]]+Tabla1[[#This Row],[FISICO]]-Tabla1[[#This Row],[SISTEMA]]</f>
        <v>0</v>
      </c>
    </row>
    <row r="579" spans="1:7" hidden="1" x14ac:dyDescent="0.25">
      <c r="A579" s="9">
        <v>1324</v>
      </c>
      <c r="B579" s="10" t="s">
        <v>814</v>
      </c>
      <c r="C579" s="9">
        <v>0</v>
      </c>
      <c r="G579" s="9">
        <f>Tabla1[[#This Row],[VENTAS]]+Tabla1[[#This Row],[DEPOSITO]]+Tabla1[[#This Row],[FISICO]]-Tabla1[[#This Row],[SISTEMA]]</f>
        <v>0</v>
      </c>
    </row>
    <row r="580" spans="1:7" hidden="1" x14ac:dyDescent="0.25">
      <c r="A580" s="9">
        <v>1325</v>
      </c>
      <c r="B580" s="10" t="s">
        <v>815</v>
      </c>
      <c r="C580" s="9">
        <v>0</v>
      </c>
      <c r="G580" s="9">
        <f>Tabla1[[#This Row],[VENTAS]]+Tabla1[[#This Row],[DEPOSITO]]+Tabla1[[#This Row],[FISICO]]-Tabla1[[#This Row],[SISTEMA]]</f>
        <v>0</v>
      </c>
    </row>
    <row r="581" spans="1:7" hidden="1" x14ac:dyDescent="0.25">
      <c r="A581" s="9">
        <v>1326</v>
      </c>
      <c r="B581" s="10" t="s">
        <v>816</v>
      </c>
      <c r="C581" s="9">
        <v>0</v>
      </c>
      <c r="G581" s="9">
        <f>Tabla1[[#This Row],[VENTAS]]+Tabla1[[#This Row],[DEPOSITO]]+Tabla1[[#This Row],[FISICO]]-Tabla1[[#This Row],[SISTEMA]]</f>
        <v>0</v>
      </c>
    </row>
    <row r="582" spans="1:7" hidden="1" x14ac:dyDescent="0.25">
      <c r="A582" s="9">
        <v>1327</v>
      </c>
      <c r="B582" s="10" t="s">
        <v>817</v>
      </c>
      <c r="C582" s="9">
        <v>0</v>
      </c>
      <c r="G582" s="9">
        <f>Tabla1[[#This Row],[VENTAS]]+Tabla1[[#This Row],[DEPOSITO]]+Tabla1[[#This Row],[FISICO]]-Tabla1[[#This Row],[SISTEMA]]</f>
        <v>0</v>
      </c>
    </row>
    <row r="583" spans="1:7" hidden="1" x14ac:dyDescent="0.25">
      <c r="A583" s="9">
        <v>1328</v>
      </c>
      <c r="B583" s="10" t="s">
        <v>818</v>
      </c>
      <c r="C583" s="9">
        <v>0</v>
      </c>
      <c r="G583" s="9">
        <f>Tabla1[[#This Row],[VENTAS]]+Tabla1[[#This Row],[DEPOSITO]]+Tabla1[[#This Row],[FISICO]]-Tabla1[[#This Row],[SISTEMA]]</f>
        <v>0</v>
      </c>
    </row>
    <row r="584" spans="1:7" hidden="1" x14ac:dyDescent="0.25">
      <c r="A584" s="9">
        <v>1329</v>
      </c>
      <c r="B584" s="10" t="s">
        <v>819</v>
      </c>
      <c r="C584" s="9">
        <v>0</v>
      </c>
      <c r="G584" s="9">
        <f>Tabla1[[#This Row],[VENTAS]]+Tabla1[[#This Row],[DEPOSITO]]+Tabla1[[#This Row],[FISICO]]-Tabla1[[#This Row],[SISTEMA]]</f>
        <v>0</v>
      </c>
    </row>
    <row r="585" spans="1:7" hidden="1" x14ac:dyDescent="0.25">
      <c r="A585" s="9">
        <v>1330</v>
      </c>
      <c r="B585" s="10" t="s">
        <v>820</v>
      </c>
      <c r="C585" s="9">
        <v>0</v>
      </c>
      <c r="G585" s="9">
        <f>Tabla1[[#This Row],[VENTAS]]+Tabla1[[#This Row],[DEPOSITO]]+Tabla1[[#This Row],[FISICO]]-Tabla1[[#This Row],[SISTEMA]]</f>
        <v>0</v>
      </c>
    </row>
    <row r="586" spans="1:7" hidden="1" x14ac:dyDescent="0.25">
      <c r="A586" s="9">
        <v>1331</v>
      </c>
      <c r="B586" s="10" t="s">
        <v>821</v>
      </c>
      <c r="C586" s="9">
        <v>0</v>
      </c>
      <c r="G586" s="9">
        <f>Tabla1[[#This Row],[VENTAS]]+Tabla1[[#This Row],[DEPOSITO]]+Tabla1[[#This Row],[FISICO]]-Tabla1[[#This Row],[SISTEMA]]</f>
        <v>0</v>
      </c>
    </row>
    <row r="587" spans="1:7" hidden="1" x14ac:dyDescent="0.25">
      <c r="A587" s="9">
        <v>1332</v>
      </c>
      <c r="B587" s="10" t="s">
        <v>822</v>
      </c>
      <c r="C587" s="9">
        <v>0</v>
      </c>
      <c r="G587" s="9">
        <f>Tabla1[[#This Row],[VENTAS]]+Tabla1[[#This Row],[DEPOSITO]]+Tabla1[[#This Row],[FISICO]]-Tabla1[[#This Row],[SISTEMA]]</f>
        <v>0</v>
      </c>
    </row>
    <row r="588" spans="1:7" hidden="1" x14ac:dyDescent="0.25">
      <c r="A588" s="9">
        <v>1333</v>
      </c>
      <c r="B588" s="10" t="s">
        <v>823</v>
      </c>
      <c r="C588" s="9">
        <v>0</v>
      </c>
      <c r="G588" s="9">
        <f>Tabla1[[#This Row],[VENTAS]]+Tabla1[[#This Row],[DEPOSITO]]+Tabla1[[#This Row],[FISICO]]-Tabla1[[#This Row],[SISTEMA]]</f>
        <v>0</v>
      </c>
    </row>
    <row r="589" spans="1:7" hidden="1" x14ac:dyDescent="0.25">
      <c r="A589" s="9">
        <v>1334</v>
      </c>
      <c r="B589" s="10" t="s">
        <v>824</v>
      </c>
      <c r="C589" s="9">
        <v>0</v>
      </c>
      <c r="G589" s="9">
        <f>Tabla1[[#This Row],[VENTAS]]+Tabla1[[#This Row],[DEPOSITO]]+Tabla1[[#This Row],[FISICO]]-Tabla1[[#This Row],[SISTEMA]]</f>
        <v>0</v>
      </c>
    </row>
    <row r="590" spans="1:7" hidden="1" x14ac:dyDescent="0.25">
      <c r="A590" s="9">
        <v>1335</v>
      </c>
      <c r="B590" s="10" t="s">
        <v>825</v>
      </c>
      <c r="C590" s="9">
        <v>0</v>
      </c>
      <c r="G590" s="9">
        <f>Tabla1[[#This Row],[VENTAS]]+Tabla1[[#This Row],[DEPOSITO]]+Tabla1[[#This Row],[FISICO]]-Tabla1[[#This Row],[SISTEMA]]</f>
        <v>0</v>
      </c>
    </row>
    <row r="591" spans="1:7" hidden="1" x14ac:dyDescent="0.25">
      <c r="A591" s="9">
        <v>1336</v>
      </c>
      <c r="B591" s="10" t="s">
        <v>826</v>
      </c>
      <c r="C591" s="9">
        <v>0</v>
      </c>
      <c r="G591" s="9">
        <f>Tabla1[[#This Row],[VENTAS]]+Tabla1[[#This Row],[DEPOSITO]]+Tabla1[[#This Row],[FISICO]]-Tabla1[[#This Row],[SISTEMA]]</f>
        <v>0</v>
      </c>
    </row>
    <row r="592" spans="1:7" hidden="1" x14ac:dyDescent="0.25">
      <c r="A592" s="9">
        <v>1337</v>
      </c>
      <c r="B592" s="10" t="s">
        <v>827</v>
      </c>
      <c r="C592" s="9">
        <v>0</v>
      </c>
      <c r="G592" s="9">
        <f>Tabla1[[#This Row],[VENTAS]]+Tabla1[[#This Row],[DEPOSITO]]+Tabla1[[#This Row],[FISICO]]-Tabla1[[#This Row],[SISTEMA]]</f>
        <v>0</v>
      </c>
    </row>
    <row r="593" spans="1:7" hidden="1" x14ac:dyDescent="0.25">
      <c r="A593" s="9">
        <v>1338</v>
      </c>
      <c r="B593" s="10" t="s">
        <v>828</v>
      </c>
      <c r="C593" s="9">
        <v>0</v>
      </c>
      <c r="G593" s="9">
        <f>Tabla1[[#This Row],[VENTAS]]+Tabla1[[#This Row],[DEPOSITO]]+Tabla1[[#This Row],[FISICO]]-Tabla1[[#This Row],[SISTEMA]]</f>
        <v>0</v>
      </c>
    </row>
    <row r="594" spans="1:7" hidden="1" x14ac:dyDescent="0.25">
      <c r="A594" s="9">
        <v>1339</v>
      </c>
      <c r="B594" s="10" t="s">
        <v>829</v>
      </c>
      <c r="C594" s="9">
        <v>0</v>
      </c>
      <c r="G594" s="9">
        <f>Tabla1[[#This Row],[VENTAS]]+Tabla1[[#This Row],[DEPOSITO]]+Tabla1[[#This Row],[FISICO]]-Tabla1[[#This Row],[SISTEMA]]</f>
        <v>0</v>
      </c>
    </row>
    <row r="595" spans="1:7" hidden="1" x14ac:dyDescent="0.25">
      <c r="A595" s="9">
        <v>1340</v>
      </c>
      <c r="B595" s="10" t="s">
        <v>830</v>
      </c>
      <c r="C595" s="9">
        <v>0</v>
      </c>
      <c r="G595" s="9">
        <f>Tabla1[[#This Row],[VENTAS]]+Tabla1[[#This Row],[DEPOSITO]]+Tabla1[[#This Row],[FISICO]]-Tabla1[[#This Row],[SISTEMA]]</f>
        <v>0</v>
      </c>
    </row>
    <row r="596" spans="1:7" hidden="1" x14ac:dyDescent="0.25">
      <c r="A596" s="9">
        <v>1341</v>
      </c>
      <c r="B596" s="10" t="s">
        <v>831</v>
      </c>
      <c r="C596" s="9">
        <v>0</v>
      </c>
      <c r="G596" s="9">
        <f>Tabla1[[#This Row],[VENTAS]]+Tabla1[[#This Row],[DEPOSITO]]+Tabla1[[#This Row],[FISICO]]-Tabla1[[#This Row],[SISTEMA]]</f>
        <v>0</v>
      </c>
    </row>
    <row r="597" spans="1:7" hidden="1" x14ac:dyDescent="0.25">
      <c r="A597" s="9">
        <v>1342</v>
      </c>
      <c r="B597" s="10" t="s">
        <v>832</v>
      </c>
      <c r="C597" s="9">
        <v>0</v>
      </c>
      <c r="G597" s="9">
        <f>Tabla1[[#This Row],[VENTAS]]+Tabla1[[#This Row],[DEPOSITO]]+Tabla1[[#This Row],[FISICO]]-Tabla1[[#This Row],[SISTEMA]]</f>
        <v>0</v>
      </c>
    </row>
    <row r="598" spans="1:7" hidden="1" x14ac:dyDescent="0.25">
      <c r="A598" s="9">
        <v>1343</v>
      </c>
      <c r="B598" s="10" t="s">
        <v>833</v>
      </c>
      <c r="C598" s="9">
        <v>0</v>
      </c>
      <c r="G598" s="9">
        <f>Tabla1[[#This Row],[VENTAS]]+Tabla1[[#This Row],[DEPOSITO]]+Tabla1[[#This Row],[FISICO]]-Tabla1[[#This Row],[SISTEMA]]</f>
        <v>0</v>
      </c>
    </row>
    <row r="599" spans="1:7" hidden="1" x14ac:dyDescent="0.25">
      <c r="A599" s="9">
        <v>1344</v>
      </c>
      <c r="B599" s="10" t="s">
        <v>834</v>
      </c>
      <c r="C599" s="9">
        <v>0</v>
      </c>
      <c r="G599" s="9">
        <f>Tabla1[[#This Row],[VENTAS]]+Tabla1[[#This Row],[DEPOSITO]]+Tabla1[[#This Row],[FISICO]]-Tabla1[[#This Row],[SISTEMA]]</f>
        <v>0</v>
      </c>
    </row>
    <row r="600" spans="1:7" hidden="1" x14ac:dyDescent="0.25">
      <c r="A600" s="9">
        <v>1345</v>
      </c>
      <c r="B600" s="10" t="s">
        <v>835</v>
      </c>
      <c r="C600" s="9">
        <v>0</v>
      </c>
      <c r="G600" s="9">
        <f>Tabla1[[#This Row],[VENTAS]]+Tabla1[[#This Row],[DEPOSITO]]+Tabla1[[#This Row],[FISICO]]-Tabla1[[#This Row],[SISTEMA]]</f>
        <v>0</v>
      </c>
    </row>
    <row r="601" spans="1:7" hidden="1" x14ac:dyDescent="0.25">
      <c r="A601" s="9">
        <v>1346</v>
      </c>
      <c r="B601" s="10" t="s">
        <v>836</v>
      </c>
      <c r="C601" s="9">
        <v>0</v>
      </c>
      <c r="G601" s="9">
        <f>Tabla1[[#This Row],[VENTAS]]+Tabla1[[#This Row],[DEPOSITO]]+Tabla1[[#This Row],[FISICO]]-Tabla1[[#This Row],[SISTEMA]]</f>
        <v>0</v>
      </c>
    </row>
    <row r="602" spans="1:7" hidden="1" x14ac:dyDescent="0.25">
      <c r="A602" s="9">
        <v>1347</v>
      </c>
      <c r="B602" s="10" t="s">
        <v>837</v>
      </c>
      <c r="C602" s="9">
        <v>0</v>
      </c>
      <c r="G602" s="9">
        <f>Tabla1[[#This Row],[VENTAS]]+Tabla1[[#This Row],[DEPOSITO]]+Tabla1[[#This Row],[FISICO]]-Tabla1[[#This Row],[SISTEMA]]</f>
        <v>0</v>
      </c>
    </row>
    <row r="603" spans="1:7" hidden="1" x14ac:dyDescent="0.25">
      <c r="A603" s="9">
        <v>1348</v>
      </c>
      <c r="B603" s="10" t="s">
        <v>838</v>
      </c>
      <c r="C603" s="9">
        <v>0</v>
      </c>
      <c r="G603" s="9">
        <f>Tabla1[[#This Row],[VENTAS]]+Tabla1[[#This Row],[DEPOSITO]]+Tabla1[[#This Row],[FISICO]]-Tabla1[[#This Row],[SISTEMA]]</f>
        <v>0</v>
      </c>
    </row>
    <row r="604" spans="1:7" hidden="1" x14ac:dyDescent="0.25">
      <c r="A604" s="9">
        <v>1349</v>
      </c>
      <c r="B604" s="10" t="s">
        <v>839</v>
      </c>
      <c r="C604" s="9">
        <v>0</v>
      </c>
      <c r="G604" s="9">
        <f>Tabla1[[#This Row],[VENTAS]]+Tabla1[[#This Row],[DEPOSITO]]+Tabla1[[#This Row],[FISICO]]-Tabla1[[#This Row],[SISTEMA]]</f>
        <v>0</v>
      </c>
    </row>
    <row r="605" spans="1:7" hidden="1" x14ac:dyDescent="0.25">
      <c r="A605" s="9">
        <v>1350</v>
      </c>
      <c r="B605" s="10" t="s">
        <v>840</v>
      </c>
      <c r="C605" s="9">
        <v>0</v>
      </c>
      <c r="G605" s="9">
        <f>Tabla1[[#This Row],[VENTAS]]+Tabla1[[#This Row],[DEPOSITO]]+Tabla1[[#This Row],[FISICO]]-Tabla1[[#This Row],[SISTEMA]]</f>
        <v>0</v>
      </c>
    </row>
    <row r="606" spans="1:7" hidden="1" x14ac:dyDescent="0.25">
      <c r="A606" s="9">
        <v>1351</v>
      </c>
      <c r="B606" s="10" t="s">
        <v>841</v>
      </c>
      <c r="C606" s="9">
        <v>0</v>
      </c>
      <c r="G606" s="9">
        <f>Tabla1[[#This Row],[VENTAS]]+Tabla1[[#This Row],[DEPOSITO]]+Tabla1[[#This Row],[FISICO]]-Tabla1[[#This Row],[SISTEMA]]</f>
        <v>0</v>
      </c>
    </row>
    <row r="607" spans="1:7" hidden="1" x14ac:dyDescent="0.25">
      <c r="A607" s="9">
        <v>1352</v>
      </c>
      <c r="B607" s="10" t="s">
        <v>842</v>
      </c>
      <c r="C607" s="9">
        <v>0</v>
      </c>
      <c r="G607" s="9">
        <f>Tabla1[[#This Row],[VENTAS]]+Tabla1[[#This Row],[DEPOSITO]]+Tabla1[[#This Row],[FISICO]]-Tabla1[[#This Row],[SISTEMA]]</f>
        <v>0</v>
      </c>
    </row>
    <row r="608" spans="1:7" hidden="1" x14ac:dyDescent="0.25">
      <c r="A608" s="9">
        <v>1354</v>
      </c>
      <c r="B608" s="10" t="s">
        <v>843</v>
      </c>
      <c r="C608" s="9">
        <v>0</v>
      </c>
      <c r="G608" s="9">
        <f>Tabla1[[#This Row],[VENTAS]]+Tabla1[[#This Row],[DEPOSITO]]+Tabla1[[#This Row],[FISICO]]-Tabla1[[#This Row],[SISTEMA]]</f>
        <v>0</v>
      </c>
    </row>
    <row r="609" spans="1:7" hidden="1" x14ac:dyDescent="0.25">
      <c r="A609" s="9">
        <v>1355</v>
      </c>
      <c r="B609" s="10" t="s">
        <v>844</v>
      </c>
      <c r="C609" s="9">
        <v>0</v>
      </c>
      <c r="G609" s="9">
        <f>Tabla1[[#This Row],[VENTAS]]+Tabla1[[#This Row],[DEPOSITO]]+Tabla1[[#This Row],[FISICO]]-Tabla1[[#This Row],[SISTEMA]]</f>
        <v>0</v>
      </c>
    </row>
    <row r="610" spans="1:7" hidden="1" x14ac:dyDescent="0.25">
      <c r="A610" s="9">
        <v>1356</v>
      </c>
      <c r="B610" s="10" t="s">
        <v>845</v>
      </c>
      <c r="C610" s="9">
        <v>4</v>
      </c>
      <c r="D610" s="9">
        <v>4</v>
      </c>
      <c r="F610" s="9">
        <v>0</v>
      </c>
      <c r="G610" s="9">
        <f>Tabla1[[#This Row],[VENTAS]]+Tabla1[[#This Row],[DEPOSITO]]+Tabla1[[#This Row],[FISICO]]-Tabla1[[#This Row],[SISTEMA]]</f>
        <v>0</v>
      </c>
    </row>
    <row r="611" spans="1:7" hidden="1" x14ac:dyDescent="0.25">
      <c r="A611" s="9">
        <v>1357</v>
      </c>
      <c r="B611" s="10" t="s">
        <v>846</v>
      </c>
      <c r="C611" s="9">
        <v>0</v>
      </c>
      <c r="G611" s="9">
        <f>Tabla1[[#This Row],[VENTAS]]+Tabla1[[#This Row],[DEPOSITO]]+Tabla1[[#This Row],[FISICO]]-Tabla1[[#This Row],[SISTEMA]]</f>
        <v>0</v>
      </c>
    </row>
    <row r="612" spans="1:7" hidden="1" x14ac:dyDescent="0.25">
      <c r="A612" s="9">
        <v>1359</v>
      </c>
      <c r="B612" s="10" t="s">
        <v>847</v>
      </c>
      <c r="C612" s="9">
        <v>0</v>
      </c>
      <c r="G612" s="9">
        <f>Tabla1[[#This Row],[VENTAS]]+Tabla1[[#This Row],[DEPOSITO]]+Tabla1[[#This Row],[FISICO]]-Tabla1[[#This Row],[SISTEMA]]</f>
        <v>0</v>
      </c>
    </row>
    <row r="613" spans="1:7" hidden="1" x14ac:dyDescent="0.25">
      <c r="A613" s="9">
        <v>1361</v>
      </c>
      <c r="B613" s="10" t="s">
        <v>848</v>
      </c>
      <c r="C613" s="9">
        <v>0</v>
      </c>
      <c r="G613" s="9">
        <f>Tabla1[[#This Row],[VENTAS]]+Tabla1[[#This Row],[DEPOSITO]]+Tabla1[[#This Row],[FISICO]]-Tabla1[[#This Row],[SISTEMA]]</f>
        <v>0</v>
      </c>
    </row>
    <row r="614" spans="1:7" hidden="1" x14ac:dyDescent="0.25">
      <c r="A614" s="9">
        <v>1362</v>
      </c>
      <c r="B614" s="10" t="s">
        <v>3554</v>
      </c>
      <c r="C614" s="9">
        <v>9</v>
      </c>
      <c r="D614" s="9">
        <v>8</v>
      </c>
      <c r="F614" s="9">
        <v>1</v>
      </c>
      <c r="G614" s="9">
        <f>Tabla1[[#This Row],[VENTAS]]+Tabla1[[#This Row],[DEPOSITO]]+Tabla1[[#This Row],[FISICO]]-Tabla1[[#This Row],[SISTEMA]]</f>
        <v>0</v>
      </c>
    </row>
    <row r="615" spans="1:7" hidden="1" x14ac:dyDescent="0.25">
      <c r="A615" s="9">
        <v>1363</v>
      </c>
      <c r="B615" s="10" t="s">
        <v>3555</v>
      </c>
      <c r="C615" s="9">
        <v>10</v>
      </c>
      <c r="D615" s="9">
        <v>10</v>
      </c>
      <c r="F615" s="9">
        <v>0</v>
      </c>
      <c r="G615" s="9">
        <f>Tabla1[[#This Row],[VENTAS]]+Tabla1[[#This Row],[DEPOSITO]]+Tabla1[[#This Row],[FISICO]]-Tabla1[[#This Row],[SISTEMA]]</f>
        <v>0</v>
      </c>
    </row>
    <row r="616" spans="1:7" x14ac:dyDescent="0.25">
      <c r="A616" s="9">
        <v>1368</v>
      </c>
      <c r="B616" s="10" t="s">
        <v>2964</v>
      </c>
      <c r="C616" s="9">
        <v>24</v>
      </c>
      <c r="D616" s="9">
        <v>23</v>
      </c>
      <c r="F616" s="9">
        <v>0</v>
      </c>
      <c r="G616" s="9">
        <f>Tabla1[[#This Row],[VENTAS]]+Tabla1[[#This Row],[DEPOSITO]]+Tabla1[[#This Row],[FISICO]]-Tabla1[[#This Row],[SISTEMA]]</f>
        <v>-1</v>
      </c>
    </row>
    <row r="617" spans="1:7" x14ac:dyDescent="0.25">
      <c r="A617" s="9">
        <v>1370</v>
      </c>
      <c r="B617" s="10" t="s">
        <v>2965</v>
      </c>
      <c r="C617" s="9">
        <v>13</v>
      </c>
      <c r="D617" s="9">
        <v>12</v>
      </c>
      <c r="F617" s="9">
        <v>0</v>
      </c>
      <c r="G617" s="9">
        <f>Tabla1[[#This Row],[VENTAS]]+Tabla1[[#This Row],[DEPOSITO]]+Tabla1[[#This Row],[FISICO]]-Tabla1[[#This Row],[SISTEMA]]</f>
        <v>-1</v>
      </c>
    </row>
    <row r="618" spans="1:7" hidden="1" x14ac:dyDescent="0.25">
      <c r="A618" s="9">
        <v>1371</v>
      </c>
      <c r="B618" s="10" t="s">
        <v>849</v>
      </c>
      <c r="C618" s="9">
        <v>0</v>
      </c>
      <c r="G618" s="9">
        <f>Tabla1[[#This Row],[VENTAS]]+Tabla1[[#This Row],[DEPOSITO]]+Tabla1[[#This Row],[FISICO]]-Tabla1[[#This Row],[SISTEMA]]</f>
        <v>0</v>
      </c>
    </row>
    <row r="619" spans="1:7" hidden="1" x14ac:dyDescent="0.25">
      <c r="A619" s="9">
        <v>1372</v>
      </c>
      <c r="B619" s="10" t="s">
        <v>2966</v>
      </c>
      <c r="C619" s="9">
        <v>0</v>
      </c>
      <c r="G619" s="9">
        <f>Tabla1[[#This Row],[VENTAS]]+Tabla1[[#This Row],[DEPOSITO]]+Tabla1[[#This Row],[FISICO]]-Tabla1[[#This Row],[SISTEMA]]</f>
        <v>0</v>
      </c>
    </row>
    <row r="620" spans="1:7" hidden="1" x14ac:dyDescent="0.25">
      <c r="A620" s="9">
        <v>1373</v>
      </c>
      <c r="B620" s="10" t="s">
        <v>850</v>
      </c>
      <c r="C620" s="9">
        <v>0</v>
      </c>
      <c r="G620" s="9">
        <f>Tabla1[[#This Row],[VENTAS]]+Tabla1[[#This Row],[DEPOSITO]]+Tabla1[[#This Row],[FISICO]]-Tabla1[[#This Row],[SISTEMA]]</f>
        <v>0</v>
      </c>
    </row>
    <row r="621" spans="1:7" hidden="1" x14ac:dyDescent="0.25">
      <c r="A621" s="9">
        <v>1374</v>
      </c>
      <c r="B621" s="10" t="s">
        <v>851</v>
      </c>
      <c r="C621" s="9">
        <v>16</v>
      </c>
      <c r="D621" s="9">
        <v>16</v>
      </c>
      <c r="F621" s="9">
        <v>0</v>
      </c>
      <c r="G621" s="9">
        <f>Tabla1[[#This Row],[VENTAS]]+Tabla1[[#This Row],[DEPOSITO]]+Tabla1[[#This Row],[FISICO]]-Tabla1[[#This Row],[SISTEMA]]</f>
        <v>0</v>
      </c>
    </row>
    <row r="622" spans="1:7" hidden="1" x14ac:dyDescent="0.25">
      <c r="A622" s="9">
        <v>1375</v>
      </c>
      <c r="B622" s="10" t="s">
        <v>2967</v>
      </c>
      <c r="C622" s="9">
        <v>0</v>
      </c>
      <c r="G622" s="9">
        <f>Tabla1[[#This Row],[VENTAS]]+Tabla1[[#This Row],[DEPOSITO]]+Tabla1[[#This Row],[FISICO]]-Tabla1[[#This Row],[SISTEMA]]</f>
        <v>0</v>
      </c>
    </row>
    <row r="623" spans="1:7" hidden="1" x14ac:dyDescent="0.25">
      <c r="A623" s="9">
        <v>1376</v>
      </c>
      <c r="B623" s="10" t="s">
        <v>2968</v>
      </c>
      <c r="C623" s="9">
        <v>0</v>
      </c>
      <c r="G623" s="9">
        <f>Tabla1[[#This Row],[VENTAS]]+Tabla1[[#This Row],[DEPOSITO]]+Tabla1[[#This Row],[FISICO]]-Tabla1[[#This Row],[SISTEMA]]</f>
        <v>0</v>
      </c>
    </row>
    <row r="624" spans="1:7" x14ac:dyDescent="0.25">
      <c r="A624" s="9">
        <v>1377</v>
      </c>
      <c r="B624" s="10" t="s">
        <v>2969</v>
      </c>
      <c r="C624" s="9">
        <v>16</v>
      </c>
      <c r="D624" s="9">
        <v>14</v>
      </c>
      <c r="F624" s="9">
        <v>1</v>
      </c>
      <c r="G624" s="9">
        <f>Tabla1[[#This Row],[VENTAS]]+Tabla1[[#This Row],[DEPOSITO]]+Tabla1[[#This Row],[FISICO]]-Tabla1[[#This Row],[SISTEMA]]</f>
        <v>-1</v>
      </c>
    </row>
    <row r="625" spans="1:7" hidden="1" x14ac:dyDescent="0.25">
      <c r="A625" s="9">
        <v>1378</v>
      </c>
      <c r="B625" s="10" t="s">
        <v>2970</v>
      </c>
      <c r="C625" s="9">
        <v>0</v>
      </c>
      <c r="G625" s="9">
        <f>Tabla1[[#This Row],[VENTAS]]+Tabla1[[#This Row],[DEPOSITO]]+Tabla1[[#This Row],[FISICO]]-Tabla1[[#This Row],[SISTEMA]]</f>
        <v>0</v>
      </c>
    </row>
    <row r="626" spans="1:7" hidden="1" x14ac:dyDescent="0.25">
      <c r="A626" s="9">
        <v>1379</v>
      </c>
      <c r="B626" s="10" t="s">
        <v>2971</v>
      </c>
      <c r="C626" s="9">
        <v>0</v>
      </c>
      <c r="G626" s="9">
        <f>Tabla1[[#This Row],[VENTAS]]+Tabla1[[#This Row],[DEPOSITO]]+Tabla1[[#This Row],[FISICO]]-Tabla1[[#This Row],[SISTEMA]]</f>
        <v>0</v>
      </c>
    </row>
    <row r="627" spans="1:7" x14ac:dyDescent="0.25">
      <c r="A627" s="9">
        <v>1380</v>
      </c>
      <c r="B627" s="10" t="s">
        <v>2972</v>
      </c>
      <c r="C627" s="9">
        <v>3</v>
      </c>
      <c r="D627" s="9">
        <v>2</v>
      </c>
      <c r="F627" s="9">
        <v>0</v>
      </c>
      <c r="G627" s="9">
        <f>Tabla1[[#This Row],[VENTAS]]+Tabla1[[#This Row],[DEPOSITO]]+Tabla1[[#This Row],[FISICO]]-Tabla1[[#This Row],[SISTEMA]]</f>
        <v>-1</v>
      </c>
    </row>
    <row r="628" spans="1:7" x14ac:dyDescent="0.25">
      <c r="A628" s="9">
        <v>1381</v>
      </c>
      <c r="B628" s="10" t="s">
        <v>2973</v>
      </c>
      <c r="C628" s="9">
        <v>34</v>
      </c>
      <c r="D628" s="9">
        <v>32</v>
      </c>
      <c r="F628" s="9">
        <v>1</v>
      </c>
      <c r="G628" s="9">
        <f>Tabla1[[#This Row],[VENTAS]]+Tabla1[[#This Row],[DEPOSITO]]+Tabla1[[#This Row],[FISICO]]-Tabla1[[#This Row],[SISTEMA]]</f>
        <v>-1</v>
      </c>
    </row>
    <row r="629" spans="1:7" hidden="1" x14ac:dyDescent="0.25">
      <c r="A629" s="9">
        <v>1382</v>
      </c>
      <c r="B629" s="10" t="s">
        <v>2974</v>
      </c>
      <c r="C629" s="9">
        <v>7</v>
      </c>
      <c r="D629" s="9">
        <v>7</v>
      </c>
      <c r="F629" s="9">
        <v>0</v>
      </c>
      <c r="G629" s="9">
        <f>Tabla1[[#This Row],[VENTAS]]+Tabla1[[#This Row],[DEPOSITO]]+Tabla1[[#This Row],[FISICO]]-Tabla1[[#This Row],[SISTEMA]]</f>
        <v>0</v>
      </c>
    </row>
    <row r="630" spans="1:7" hidden="1" x14ac:dyDescent="0.25">
      <c r="A630" s="9">
        <v>1383</v>
      </c>
      <c r="B630" s="10" t="s">
        <v>2975</v>
      </c>
      <c r="C630" s="9">
        <v>5</v>
      </c>
      <c r="D630" s="9">
        <v>4</v>
      </c>
      <c r="F630" s="9">
        <v>1</v>
      </c>
      <c r="G630" s="9">
        <f>Tabla1[[#This Row],[VENTAS]]+Tabla1[[#This Row],[DEPOSITO]]+Tabla1[[#This Row],[FISICO]]-Tabla1[[#This Row],[SISTEMA]]</f>
        <v>0</v>
      </c>
    </row>
    <row r="631" spans="1:7" hidden="1" x14ac:dyDescent="0.25">
      <c r="A631" s="9">
        <v>1384</v>
      </c>
      <c r="B631" s="10" t="s">
        <v>2976</v>
      </c>
      <c r="C631" s="9">
        <v>0</v>
      </c>
      <c r="G631" s="9">
        <f>Tabla1[[#This Row],[VENTAS]]+Tabla1[[#This Row],[DEPOSITO]]+Tabla1[[#This Row],[FISICO]]-Tabla1[[#This Row],[SISTEMA]]</f>
        <v>0</v>
      </c>
    </row>
    <row r="632" spans="1:7" hidden="1" x14ac:dyDescent="0.25">
      <c r="A632" s="9">
        <v>1385</v>
      </c>
      <c r="B632" s="10" t="s">
        <v>852</v>
      </c>
      <c r="C632" s="9">
        <v>0</v>
      </c>
      <c r="G632" s="9">
        <f>Tabla1[[#This Row],[VENTAS]]+Tabla1[[#This Row],[DEPOSITO]]+Tabla1[[#This Row],[FISICO]]-Tabla1[[#This Row],[SISTEMA]]</f>
        <v>0</v>
      </c>
    </row>
    <row r="633" spans="1:7" hidden="1" x14ac:dyDescent="0.25">
      <c r="A633" s="9">
        <v>1386</v>
      </c>
      <c r="B633" s="10" t="s">
        <v>2977</v>
      </c>
      <c r="C633" s="9">
        <v>0</v>
      </c>
      <c r="G633" s="9">
        <f>Tabla1[[#This Row],[VENTAS]]+Tabla1[[#This Row],[DEPOSITO]]+Tabla1[[#This Row],[FISICO]]-Tabla1[[#This Row],[SISTEMA]]</f>
        <v>0</v>
      </c>
    </row>
    <row r="634" spans="1:7" hidden="1" x14ac:dyDescent="0.25">
      <c r="A634" s="9">
        <v>1387</v>
      </c>
      <c r="B634" s="10" t="s">
        <v>853</v>
      </c>
      <c r="C634" s="9">
        <v>0</v>
      </c>
      <c r="G634" s="9">
        <f>Tabla1[[#This Row],[VENTAS]]+Tabla1[[#This Row],[DEPOSITO]]+Tabla1[[#This Row],[FISICO]]-Tabla1[[#This Row],[SISTEMA]]</f>
        <v>0</v>
      </c>
    </row>
    <row r="635" spans="1:7" hidden="1" x14ac:dyDescent="0.25">
      <c r="A635" s="9">
        <v>1388</v>
      </c>
      <c r="B635" s="10" t="s">
        <v>2978</v>
      </c>
      <c r="C635" s="9">
        <v>0</v>
      </c>
      <c r="G635" s="9">
        <f>Tabla1[[#This Row],[VENTAS]]+Tabla1[[#This Row],[DEPOSITO]]+Tabla1[[#This Row],[FISICO]]-Tabla1[[#This Row],[SISTEMA]]</f>
        <v>0</v>
      </c>
    </row>
    <row r="636" spans="1:7" hidden="1" x14ac:dyDescent="0.25">
      <c r="A636" s="9">
        <v>1389</v>
      </c>
      <c r="B636" s="10" t="s">
        <v>854</v>
      </c>
      <c r="C636" s="9">
        <v>0</v>
      </c>
      <c r="G636" s="9">
        <f>Tabla1[[#This Row],[VENTAS]]+Tabla1[[#This Row],[DEPOSITO]]+Tabla1[[#This Row],[FISICO]]-Tabla1[[#This Row],[SISTEMA]]</f>
        <v>0</v>
      </c>
    </row>
    <row r="637" spans="1:7" x14ac:dyDescent="0.25">
      <c r="A637" s="9">
        <v>1390</v>
      </c>
      <c r="B637" s="10" t="s">
        <v>855</v>
      </c>
      <c r="C637" s="9">
        <v>17</v>
      </c>
      <c r="D637" s="9">
        <v>20</v>
      </c>
      <c r="F637" s="9">
        <v>0</v>
      </c>
      <c r="G637" s="9">
        <f>Tabla1[[#This Row],[VENTAS]]+Tabla1[[#This Row],[DEPOSITO]]+Tabla1[[#This Row],[FISICO]]-Tabla1[[#This Row],[SISTEMA]]</f>
        <v>3</v>
      </c>
    </row>
    <row r="638" spans="1:7" hidden="1" x14ac:dyDescent="0.25">
      <c r="A638" s="9">
        <v>1391</v>
      </c>
      <c r="B638" s="10" t="s">
        <v>2979</v>
      </c>
      <c r="C638" s="9">
        <v>0</v>
      </c>
      <c r="G638" s="9">
        <f>Tabla1[[#This Row],[VENTAS]]+Tabla1[[#This Row],[DEPOSITO]]+Tabla1[[#This Row],[FISICO]]-Tabla1[[#This Row],[SISTEMA]]</f>
        <v>0</v>
      </c>
    </row>
    <row r="639" spans="1:7" hidden="1" x14ac:dyDescent="0.25">
      <c r="A639" s="9">
        <v>1392</v>
      </c>
      <c r="B639" s="10" t="s">
        <v>2980</v>
      </c>
      <c r="C639" s="9">
        <v>0</v>
      </c>
      <c r="G639" s="9">
        <f>Tabla1[[#This Row],[VENTAS]]+Tabla1[[#This Row],[DEPOSITO]]+Tabla1[[#This Row],[FISICO]]-Tabla1[[#This Row],[SISTEMA]]</f>
        <v>0</v>
      </c>
    </row>
    <row r="640" spans="1:7" x14ac:dyDescent="0.25">
      <c r="A640" s="9">
        <v>1393</v>
      </c>
      <c r="B640" s="10" t="s">
        <v>856</v>
      </c>
      <c r="C640" s="9">
        <v>21</v>
      </c>
      <c r="D640" s="9">
        <v>19</v>
      </c>
      <c r="F640" s="9">
        <v>0</v>
      </c>
      <c r="G640" s="9">
        <f>Tabla1[[#This Row],[VENTAS]]+Tabla1[[#This Row],[DEPOSITO]]+Tabla1[[#This Row],[FISICO]]-Tabla1[[#This Row],[SISTEMA]]</f>
        <v>-2</v>
      </c>
    </row>
    <row r="641" spans="1:7" hidden="1" x14ac:dyDescent="0.25">
      <c r="A641" s="9">
        <v>1394</v>
      </c>
      <c r="B641" s="10" t="s">
        <v>2981</v>
      </c>
      <c r="C641" s="9">
        <v>7</v>
      </c>
      <c r="D641" s="9">
        <v>6</v>
      </c>
      <c r="F641" s="9">
        <v>1</v>
      </c>
      <c r="G641" s="9">
        <f>Tabla1[[#This Row],[VENTAS]]+Tabla1[[#This Row],[DEPOSITO]]+Tabla1[[#This Row],[FISICO]]-Tabla1[[#This Row],[SISTEMA]]</f>
        <v>0</v>
      </c>
    </row>
    <row r="642" spans="1:7" hidden="1" x14ac:dyDescent="0.25">
      <c r="A642" s="9">
        <v>1395</v>
      </c>
      <c r="B642" s="10" t="s">
        <v>857</v>
      </c>
      <c r="C642" s="9">
        <v>0</v>
      </c>
      <c r="G642" s="9">
        <f>Tabla1[[#This Row],[VENTAS]]+Tabla1[[#This Row],[DEPOSITO]]+Tabla1[[#This Row],[FISICO]]-Tabla1[[#This Row],[SISTEMA]]</f>
        <v>0</v>
      </c>
    </row>
    <row r="643" spans="1:7" hidden="1" x14ac:dyDescent="0.25">
      <c r="A643" s="9">
        <v>1396</v>
      </c>
      <c r="B643" s="10" t="s">
        <v>2982</v>
      </c>
      <c r="C643" s="9">
        <v>0</v>
      </c>
      <c r="G643" s="9">
        <f>Tabla1[[#This Row],[VENTAS]]+Tabla1[[#This Row],[DEPOSITO]]+Tabla1[[#This Row],[FISICO]]-Tabla1[[#This Row],[SISTEMA]]</f>
        <v>0</v>
      </c>
    </row>
    <row r="644" spans="1:7" hidden="1" x14ac:dyDescent="0.25">
      <c r="A644" s="9">
        <v>1397</v>
      </c>
      <c r="B644" s="10" t="s">
        <v>2983</v>
      </c>
      <c r="C644" s="9">
        <v>0</v>
      </c>
      <c r="G644" s="9">
        <f>Tabla1[[#This Row],[VENTAS]]+Tabla1[[#This Row],[DEPOSITO]]+Tabla1[[#This Row],[FISICO]]-Tabla1[[#This Row],[SISTEMA]]</f>
        <v>0</v>
      </c>
    </row>
    <row r="645" spans="1:7" hidden="1" x14ac:dyDescent="0.25">
      <c r="A645" s="9">
        <v>1398</v>
      </c>
      <c r="B645" s="10" t="s">
        <v>2984</v>
      </c>
      <c r="C645" s="9">
        <v>16</v>
      </c>
      <c r="D645" s="9">
        <v>16</v>
      </c>
      <c r="F645" s="9">
        <v>0</v>
      </c>
      <c r="G645" s="9">
        <f>Tabla1[[#This Row],[VENTAS]]+Tabla1[[#This Row],[DEPOSITO]]+Tabla1[[#This Row],[FISICO]]-Tabla1[[#This Row],[SISTEMA]]</f>
        <v>0</v>
      </c>
    </row>
    <row r="646" spans="1:7" hidden="1" x14ac:dyDescent="0.25">
      <c r="A646" s="9">
        <v>1399</v>
      </c>
      <c r="B646" s="10" t="s">
        <v>858</v>
      </c>
      <c r="C646" s="9">
        <v>0</v>
      </c>
      <c r="G646" s="9">
        <f>Tabla1[[#This Row],[VENTAS]]+Tabla1[[#This Row],[DEPOSITO]]+Tabla1[[#This Row],[FISICO]]-Tabla1[[#This Row],[SISTEMA]]</f>
        <v>0</v>
      </c>
    </row>
    <row r="647" spans="1:7" hidden="1" x14ac:dyDescent="0.25">
      <c r="A647" s="9">
        <v>1400</v>
      </c>
      <c r="B647" s="10" t="s">
        <v>859</v>
      </c>
      <c r="C647" s="9">
        <v>0</v>
      </c>
      <c r="G647" s="9">
        <f>Tabla1[[#This Row],[VENTAS]]+Tabla1[[#This Row],[DEPOSITO]]+Tabla1[[#This Row],[FISICO]]-Tabla1[[#This Row],[SISTEMA]]</f>
        <v>0</v>
      </c>
    </row>
    <row r="648" spans="1:7" hidden="1" x14ac:dyDescent="0.25">
      <c r="A648" s="9">
        <v>1401</v>
      </c>
      <c r="B648" s="10" t="s">
        <v>860</v>
      </c>
      <c r="C648" s="9">
        <v>0</v>
      </c>
      <c r="G648" s="9">
        <f>Tabla1[[#This Row],[VENTAS]]+Tabla1[[#This Row],[DEPOSITO]]+Tabla1[[#This Row],[FISICO]]-Tabla1[[#This Row],[SISTEMA]]</f>
        <v>0</v>
      </c>
    </row>
    <row r="649" spans="1:7" hidden="1" x14ac:dyDescent="0.25">
      <c r="A649" s="9">
        <v>1402</v>
      </c>
      <c r="B649" s="10" t="s">
        <v>2985</v>
      </c>
      <c r="C649" s="9">
        <v>0</v>
      </c>
      <c r="G649" s="9">
        <f>Tabla1[[#This Row],[VENTAS]]+Tabla1[[#This Row],[DEPOSITO]]+Tabla1[[#This Row],[FISICO]]-Tabla1[[#This Row],[SISTEMA]]</f>
        <v>0</v>
      </c>
    </row>
    <row r="650" spans="1:7" hidden="1" x14ac:dyDescent="0.25">
      <c r="A650" s="9">
        <v>1403</v>
      </c>
      <c r="B650" s="10" t="s">
        <v>2986</v>
      </c>
      <c r="C650" s="9">
        <v>0</v>
      </c>
      <c r="G650" s="9">
        <f>Tabla1[[#This Row],[VENTAS]]+Tabla1[[#This Row],[DEPOSITO]]+Tabla1[[#This Row],[FISICO]]-Tabla1[[#This Row],[SISTEMA]]</f>
        <v>0</v>
      </c>
    </row>
    <row r="651" spans="1:7" hidden="1" x14ac:dyDescent="0.25">
      <c r="A651" s="9">
        <v>1404</v>
      </c>
      <c r="B651" s="10" t="s">
        <v>861</v>
      </c>
      <c r="C651" s="9">
        <v>0</v>
      </c>
      <c r="G651" s="9">
        <f>Tabla1[[#This Row],[VENTAS]]+Tabla1[[#This Row],[DEPOSITO]]+Tabla1[[#This Row],[FISICO]]-Tabla1[[#This Row],[SISTEMA]]</f>
        <v>0</v>
      </c>
    </row>
    <row r="652" spans="1:7" hidden="1" x14ac:dyDescent="0.25">
      <c r="A652" s="9">
        <v>1405</v>
      </c>
      <c r="B652" s="10" t="s">
        <v>2987</v>
      </c>
      <c r="C652" s="9">
        <v>0</v>
      </c>
      <c r="G652" s="9">
        <f>Tabla1[[#This Row],[VENTAS]]+Tabla1[[#This Row],[DEPOSITO]]+Tabla1[[#This Row],[FISICO]]-Tabla1[[#This Row],[SISTEMA]]</f>
        <v>0</v>
      </c>
    </row>
    <row r="653" spans="1:7" hidden="1" x14ac:dyDescent="0.25">
      <c r="A653" s="9">
        <v>1406</v>
      </c>
      <c r="B653" s="10" t="s">
        <v>5039</v>
      </c>
      <c r="C653" s="9">
        <v>0</v>
      </c>
      <c r="G653" s="9">
        <f>Tabla1[[#This Row],[VENTAS]]+Tabla1[[#This Row],[DEPOSITO]]+Tabla1[[#This Row],[FISICO]]-Tabla1[[#This Row],[SISTEMA]]</f>
        <v>0</v>
      </c>
    </row>
    <row r="654" spans="1:7" hidden="1" x14ac:dyDescent="0.25">
      <c r="A654" s="9">
        <v>1407</v>
      </c>
      <c r="B654" s="10" t="s">
        <v>2988</v>
      </c>
      <c r="C654" s="9">
        <v>32</v>
      </c>
      <c r="D654" s="9">
        <v>32</v>
      </c>
      <c r="F654" s="9">
        <v>0</v>
      </c>
      <c r="G654" s="9">
        <f>Tabla1[[#This Row],[VENTAS]]+Tabla1[[#This Row],[DEPOSITO]]+Tabla1[[#This Row],[FISICO]]-Tabla1[[#This Row],[SISTEMA]]</f>
        <v>0</v>
      </c>
    </row>
    <row r="655" spans="1:7" hidden="1" x14ac:dyDescent="0.25">
      <c r="A655" s="9">
        <v>1408</v>
      </c>
      <c r="B655" s="10" t="s">
        <v>862</v>
      </c>
      <c r="C655" s="9">
        <v>0</v>
      </c>
      <c r="G655" s="9">
        <f>Tabla1[[#This Row],[VENTAS]]+Tabla1[[#This Row],[DEPOSITO]]+Tabla1[[#This Row],[FISICO]]-Tabla1[[#This Row],[SISTEMA]]</f>
        <v>0</v>
      </c>
    </row>
    <row r="656" spans="1:7" hidden="1" x14ac:dyDescent="0.25">
      <c r="A656" s="9">
        <v>1409</v>
      </c>
      <c r="B656" s="10" t="s">
        <v>2989</v>
      </c>
      <c r="C656" s="9">
        <v>0</v>
      </c>
      <c r="G656" s="9">
        <f>Tabla1[[#This Row],[VENTAS]]+Tabla1[[#This Row],[DEPOSITO]]+Tabla1[[#This Row],[FISICO]]-Tabla1[[#This Row],[SISTEMA]]</f>
        <v>0</v>
      </c>
    </row>
    <row r="657" spans="1:7" hidden="1" x14ac:dyDescent="0.25">
      <c r="A657" s="9">
        <v>1410</v>
      </c>
      <c r="B657" s="10" t="s">
        <v>2990</v>
      </c>
      <c r="C657" s="9">
        <v>0</v>
      </c>
      <c r="G657" s="9">
        <f>Tabla1[[#This Row],[VENTAS]]+Tabla1[[#This Row],[DEPOSITO]]+Tabla1[[#This Row],[FISICO]]-Tabla1[[#This Row],[SISTEMA]]</f>
        <v>0</v>
      </c>
    </row>
    <row r="658" spans="1:7" hidden="1" x14ac:dyDescent="0.25">
      <c r="A658" s="9">
        <v>1411</v>
      </c>
      <c r="B658" s="10" t="s">
        <v>863</v>
      </c>
      <c r="C658" s="9">
        <v>0</v>
      </c>
      <c r="G658" s="9">
        <f>Tabla1[[#This Row],[VENTAS]]+Tabla1[[#This Row],[DEPOSITO]]+Tabla1[[#This Row],[FISICO]]-Tabla1[[#This Row],[SISTEMA]]</f>
        <v>0</v>
      </c>
    </row>
    <row r="659" spans="1:7" hidden="1" x14ac:dyDescent="0.25">
      <c r="A659" s="9">
        <v>1412</v>
      </c>
      <c r="B659" s="10" t="s">
        <v>2991</v>
      </c>
      <c r="C659" s="9">
        <v>0</v>
      </c>
      <c r="G659" s="9">
        <f>Tabla1[[#This Row],[VENTAS]]+Tabla1[[#This Row],[DEPOSITO]]+Tabla1[[#This Row],[FISICO]]-Tabla1[[#This Row],[SISTEMA]]</f>
        <v>0</v>
      </c>
    </row>
    <row r="660" spans="1:7" x14ac:dyDescent="0.25">
      <c r="A660" s="9">
        <v>1413</v>
      </c>
      <c r="B660" s="10" t="s">
        <v>2992</v>
      </c>
      <c r="C660" s="9">
        <v>18</v>
      </c>
      <c r="D660" s="9">
        <v>19</v>
      </c>
      <c r="G660" s="9">
        <f>Tabla1[[#This Row],[VENTAS]]+Tabla1[[#This Row],[DEPOSITO]]+Tabla1[[#This Row],[FISICO]]-Tabla1[[#This Row],[SISTEMA]]</f>
        <v>1</v>
      </c>
    </row>
    <row r="661" spans="1:7" hidden="1" x14ac:dyDescent="0.25">
      <c r="A661" s="9">
        <v>1414</v>
      </c>
      <c r="B661" s="10" t="s">
        <v>2993</v>
      </c>
      <c r="C661" s="9">
        <v>0</v>
      </c>
      <c r="G661" s="9">
        <f>Tabla1[[#This Row],[VENTAS]]+Tabla1[[#This Row],[DEPOSITO]]+Tabla1[[#This Row],[FISICO]]-Tabla1[[#This Row],[SISTEMA]]</f>
        <v>0</v>
      </c>
    </row>
    <row r="662" spans="1:7" hidden="1" x14ac:dyDescent="0.25">
      <c r="A662" s="9">
        <v>1415</v>
      </c>
      <c r="B662" s="10" t="s">
        <v>864</v>
      </c>
      <c r="C662" s="9">
        <v>9</v>
      </c>
      <c r="D662" s="9">
        <v>9</v>
      </c>
      <c r="F662" s="9">
        <v>0</v>
      </c>
      <c r="G662" s="9">
        <f>Tabla1[[#This Row],[VENTAS]]+Tabla1[[#This Row],[DEPOSITO]]+Tabla1[[#This Row],[FISICO]]-Tabla1[[#This Row],[SISTEMA]]</f>
        <v>0</v>
      </c>
    </row>
    <row r="663" spans="1:7" hidden="1" x14ac:dyDescent="0.25">
      <c r="A663" s="9">
        <v>1416</v>
      </c>
      <c r="B663" s="10" t="s">
        <v>2994</v>
      </c>
      <c r="C663" s="9">
        <v>0</v>
      </c>
      <c r="G663" s="9">
        <f>Tabla1[[#This Row],[VENTAS]]+Tabla1[[#This Row],[DEPOSITO]]+Tabla1[[#This Row],[FISICO]]-Tabla1[[#This Row],[SISTEMA]]</f>
        <v>0</v>
      </c>
    </row>
    <row r="664" spans="1:7" hidden="1" x14ac:dyDescent="0.25">
      <c r="A664" s="9">
        <v>1417</v>
      </c>
      <c r="B664" s="10" t="s">
        <v>865</v>
      </c>
      <c r="C664" s="9">
        <v>14</v>
      </c>
      <c r="D664" s="9">
        <v>14</v>
      </c>
      <c r="F664" s="9">
        <v>0</v>
      </c>
      <c r="G664" s="9">
        <f>Tabla1[[#This Row],[VENTAS]]+Tabla1[[#This Row],[DEPOSITO]]+Tabla1[[#This Row],[FISICO]]-Tabla1[[#This Row],[SISTEMA]]</f>
        <v>0</v>
      </c>
    </row>
    <row r="665" spans="1:7" x14ac:dyDescent="0.25">
      <c r="A665" s="9">
        <v>1418</v>
      </c>
      <c r="B665" s="10" t="s">
        <v>2995</v>
      </c>
      <c r="C665" s="9">
        <v>1</v>
      </c>
      <c r="G665" s="9">
        <f>Tabla1[[#This Row],[VENTAS]]+Tabla1[[#This Row],[DEPOSITO]]+Tabla1[[#This Row],[FISICO]]-Tabla1[[#This Row],[SISTEMA]]</f>
        <v>-1</v>
      </c>
    </row>
    <row r="666" spans="1:7" hidden="1" x14ac:dyDescent="0.25">
      <c r="A666" s="9">
        <v>1419</v>
      </c>
      <c r="B666" s="10" t="s">
        <v>2996</v>
      </c>
      <c r="C666" s="9">
        <v>0</v>
      </c>
      <c r="G666" s="9">
        <f>Tabla1[[#This Row],[VENTAS]]+Tabla1[[#This Row],[DEPOSITO]]+Tabla1[[#This Row],[FISICO]]-Tabla1[[#This Row],[SISTEMA]]</f>
        <v>0</v>
      </c>
    </row>
    <row r="667" spans="1:7" hidden="1" x14ac:dyDescent="0.25">
      <c r="A667" s="9">
        <v>1420</v>
      </c>
      <c r="B667" s="10" t="s">
        <v>866</v>
      </c>
      <c r="C667" s="9">
        <v>0</v>
      </c>
      <c r="G667" s="9">
        <f>Tabla1[[#This Row],[VENTAS]]+Tabla1[[#This Row],[DEPOSITO]]+Tabla1[[#This Row],[FISICO]]-Tabla1[[#This Row],[SISTEMA]]</f>
        <v>0</v>
      </c>
    </row>
    <row r="668" spans="1:7" hidden="1" x14ac:dyDescent="0.25">
      <c r="A668" s="9">
        <v>1421</v>
      </c>
      <c r="B668" s="10" t="s">
        <v>867</v>
      </c>
      <c r="C668" s="9">
        <v>0</v>
      </c>
      <c r="G668" s="9">
        <f>Tabla1[[#This Row],[VENTAS]]+Tabla1[[#This Row],[DEPOSITO]]+Tabla1[[#This Row],[FISICO]]-Tabla1[[#This Row],[SISTEMA]]</f>
        <v>0</v>
      </c>
    </row>
    <row r="669" spans="1:7" x14ac:dyDescent="0.25">
      <c r="A669" s="9">
        <v>1422</v>
      </c>
      <c r="B669" s="10" t="s">
        <v>868</v>
      </c>
      <c r="C669" s="9">
        <v>6</v>
      </c>
      <c r="G669" s="9">
        <f>Tabla1[[#This Row],[VENTAS]]+Tabla1[[#This Row],[DEPOSITO]]+Tabla1[[#This Row],[FISICO]]-Tabla1[[#This Row],[SISTEMA]]</f>
        <v>-6</v>
      </c>
    </row>
    <row r="670" spans="1:7" hidden="1" x14ac:dyDescent="0.25">
      <c r="A670" s="9">
        <v>1423</v>
      </c>
      <c r="B670" s="10" t="s">
        <v>869</v>
      </c>
      <c r="C670" s="9">
        <v>0</v>
      </c>
      <c r="G670" s="9">
        <f>Tabla1[[#This Row],[VENTAS]]+Tabla1[[#This Row],[DEPOSITO]]+Tabla1[[#This Row],[FISICO]]-Tabla1[[#This Row],[SISTEMA]]</f>
        <v>0</v>
      </c>
    </row>
    <row r="671" spans="1:7" x14ac:dyDescent="0.25">
      <c r="A671" s="9">
        <v>1424</v>
      </c>
      <c r="B671" s="10" t="s">
        <v>2997</v>
      </c>
      <c r="C671" s="9">
        <v>1</v>
      </c>
      <c r="D671" s="9">
        <v>3</v>
      </c>
      <c r="G671" s="9">
        <f>Tabla1[[#This Row],[VENTAS]]+Tabla1[[#This Row],[DEPOSITO]]+Tabla1[[#This Row],[FISICO]]-Tabla1[[#This Row],[SISTEMA]]</f>
        <v>2</v>
      </c>
    </row>
    <row r="672" spans="1:7" hidden="1" x14ac:dyDescent="0.25">
      <c r="A672" s="9">
        <v>1425</v>
      </c>
      <c r="B672" s="10" t="s">
        <v>870</v>
      </c>
      <c r="C672" s="9">
        <v>0</v>
      </c>
      <c r="G672" s="9">
        <f>Tabla1[[#This Row],[VENTAS]]+Tabla1[[#This Row],[DEPOSITO]]+Tabla1[[#This Row],[FISICO]]-Tabla1[[#This Row],[SISTEMA]]</f>
        <v>0</v>
      </c>
    </row>
    <row r="673" spans="1:7" hidden="1" x14ac:dyDescent="0.25">
      <c r="A673" s="9">
        <v>1426</v>
      </c>
      <c r="B673" s="10" t="s">
        <v>871</v>
      </c>
      <c r="C673" s="9">
        <v>0</v>
      </c>
      <c r="G673" s="9">
        <f>Tabla1[[#This Row],[VENTAS]]+Tabla1[[#This Row],[DEPOSITO]]+Tabla1[[#This Row],[FISICO]]-Tabla1[[#This Row],[SISTEMA]]</f>
        <v>0</v>
      </c>
    </row>
    <row r="674" spans="1:7" hidden="1" x14ac:dyDescent="0.25">
      <c r="A674" s="9">
        <v>1427</v>
      </c>
      <c r="B674" s="10" t="s">
        <v>872</v>
      </c>
      <c r="C674" s="9">
        <v>0</v>
      </c>
      <c r="G674" s="9">
        <f>Tabla1[[#This Row],[VENTAS]]+Tabla1[[#This Row],[DEPOSITO]]+Tabla1[[#This Row],[FISICO]]-Tabla1[[#This Row],[SISTEMA]]</f>
        <v>0</v>
      </c>
    </row>
    <row r="675" spans="1:7" hidden="1" x14ac:dyDescent="0.25">
      <c r="A675" s="9">
        <v>1428</v>
      </c>
      <c r="B675" s="10" t="s">
        <v>873</v>
      </c>
      <c r="C675" s="9">
        <v>0</v>
      </c>
      <c r="G675" s="9">
        <f>Tabla1[[#This Row],[VENTAS]]+Tabla1[[#This Row],[DEPOSITO]]+Tabla1[[#This Row],[FISICO]]-Tabla1[[#This Row],[SISTEMA]]</f>
        <v>0</v>
      </c>
    </row>
    <row r="676" spans="1:7" hidden="1" x14ac:dyDescent="0.25">
      <c r="A676" s="9">
        <v>1429</v>
      </c>
      <c r="B676" s="10" t="s">
        <v>874</v>
      </c>
      <c r="C676" s="9">
        <v>0</v>
      </c>
      <c r="G676" s="9">
        <f>Tabla1[[#This Row],[VENTAS]]+Tabla1[[#This Row],[DEPOSITO]]+Tabla1[[#This Row],[FISICO]]-Tabla1[[#This Row],[SISTEMA]]</f>
        <v>0</v>
      </c>
    </row>
    <row r="677" spans="1:7" hidden="1" x14ac:dyDescent="0.25">
      <c r="A677" s="9">
        <v>1430</v>
      </c>
      <c r="B677" s="10" t="s">
        <v>875</v>
      </c>
      <c r="C677" s="9">
        <v>6</v>
      </c>
      <c r="D677" s="9">
        <v>6</v>
      </c>
      <c r="F677" s="9">
        <v>0</v>
      </c>
      <c r="G677" s="9">
        <f>Tabla1[[#This Row],[VENTAS]]+Tabla1[[#This Row],[DEPOSITO]]+Tabla1[[#This Row],[FISICO]]-Tabla1[[#This Row],[SISTEMA]]</f>
        <v>0</v>
      </c>
    </row>
    <row r="678" spans="1:7" x14ac:dyDescent="0.25">
      <c r="A678" s="9">
        <v>1431</v>
      </c>
      <c r="B678" s="10" t="s">
        <v>876</v>
      </c>
      <c r="C678" s="9">
        <v>77</v>
      </c>
      <c r="D678" s="9">
        <v>75</v>
      </c>
      <c r="F678" s="9">
        <v>0</v>
      </c>
      <c r="G678" s="9">
        <f>Tabla1[[#This Row],[VENTAS]]+Tabla1[[#This Row],[DEPOSITO]]+Tabla1[[#This Row],[FISICO]]-Tabla1[[#This Row],[SISTEMA]]</f>
        <v>-2</v>
      </c>
    </row>
    <row r="679" spans="1:7" hidden="1" x14ac:dyDescent="0.25">
      <c r="A679" s="9">
        <v>1432</v>
      </c>
      <c r="B679" s="10" t="s">
        <v>877</v>
      </c>
      <c r="C679" s="9">
        <v>0</v>
      </c>
      <c r="G679" s="9">
        <f>Tabla1[[#This Row],[VENTAS]]+Tabla1[[#This Row],[DEPOSITO]]+Tabla1[[#This Row],[FISICO]]-Tabla1[[#This Row],[SISTEMA]]</f>
        <v>0</v>
      </c>
    </row>
    <row r="680" spans="1:7" hidden="1" x14ac:dyDescent="0.25">
      <c r="A680" s="9">
        <v>1433</v>
      </c>
      <c r="B680" s="10" t="s">
        <v>461</v>
      </c>
      <c r="C680" s="9">
        <v>1</v>
      </c>
      <c r="D680" s="9">
        <v>1</v>
      </c>
      <c r="F680" s="9">
        <v>0</v>
      </c>
      <c r="G680" s="9">
        <f>Tabla1[[#This Row],[VENTAS]]+Tabla1[[#This Row],[DEPOSITO]]+Tabla1[[#This Row],[FISICO]]-Tabla1[[#This Row],[SISTEMA]]</f>
        <v>0</v>
      </c>
    </row>
    <row r="681" spans="1:7" hidden="1" x14ac:dyDescent="0.25">
      <c r="A681" s="9">
        <v>1434</v>
      </c>
      <c r="B681" s="10" t="s">
        <v>878</v>
      </c>
      <c r="C681" s="9">
        <v>0</v>
      </c>
      <c r="G681" s="9">
        <f>Tabla1[[#This Row],[VENTAS]]+Tabla1[[#This Row],[DEPOSITO]]+Tabla1[[#This Row],[FISICO]]-Tabla1[[#This Row],[SISTEMA]]</f>
        <v>0</v>
      </c>
    </row>
    <row r="682" spans="1:7" hidden="1" x14ac:dyDescent="0.25">
      <c r="A682" s="9">
        <v>1435</v>
      </c>
      <c r="B682" s="10" t="s">
        <v>2998</v>
      </c>
      <c r="C682" s="9">
        <v>0</v>
      </c>
      <c r="G682" s="9">
        <f>Tabla1[[#This Row],[VENTAS]]+Tabla1[[#This Row],[DEPOSITO]]+Tabla1[[#This Row],[FISICO]]-Tabla1[[#This Row],[SISTEMA]]</f>
        <v>0</v>
      </c>
    </row>
    <row r="683" spans="1:7" x14ac:dyDescent="0.25">
      <c r="A683" s="9">
        <v>1436</v>
      </c>
      <c r="B683" s="10" t="s">
        <v>5075</v>
      </c>
      <c r="C683" s="9">
        <v>101</v>
      </c>
      <c r="D683" s="9">
        <v>102</v>
      </c>
      <c r="E683" s="9">
        <v>2</v>
      </c>
      <c r="F683" s="9">
        <v>0</v>
      </c>
      <c r="G683" s="9">
        <f>Tabla1[[#This Row],[VENTAS]]+Tabla1[[#This Row],[DEPOSITO]]+Tabla1[[#This Row],[FISICO]]-Tabla1[[#This Row],[SISTEMA]]</f>
        <v>3</v>
      </c>
    </row>
    <row r="684" spans="1:7" hidden="1" x14ac:dyDescent="0.25">
      <c r="A684" s="9">
        <v>1437</v>
      </c>
      <c r="B684" s="10" t="s">
        <v>2999</v>
      </c>
      <c r="C684" s="9">
        <v>0</v>
      </c>
      <c r="G684" s="9">
        <f>Tabla1[[#This Row],[VENTAS]]+Tabla1[[#This Row],[DEPOSITO]]+Tabla1[[#This Row],[FISICO]]-Tabla1[[#This Row],[SISTEMA]]</f>
        <v>0</v>
      </c>
    </row>
    <row r="685" spans="1:7" hidden="1" x14ac:dyDescent="0.25">
      <c r="A685" s="9">
        <v>1438</v>
      </c>
      <c r="B685" s="10" t="s">
        <v>879</v>
      </c>
      <c r="C685" s="9">
        <v>34</v>
      </c>
      <c r="D685" s="9">
        <v>34</v>
      </c>
      <c r="F685" s="9">
        <v>0</v>
      </c>
      <c r="G685" s="9">
        <f>Tabla1[[#This Row],[VENTAS]]+Tabla1[[#This Row],[DEPOSITO]]+Tabla1[[#This Row],[FISICO]]-Tabla1[[#This Row],[SISTEMA]]</f>
        <v>0</v>
      </c>
    </row>
    <row r="686" spans="1:7" hidden="1" x14ac:dyDescent="0.25">
      <c r="A686" s="9">
        <v>1439</v>
      </c>
      <c r="B686" s="10" t="s">
        <v>880</v>
      </c>
      <c r="C686" s="9">
        <v>0</v>
      </c>
      <c r="G686" s="9">
        <f>Tabla1[[#This Row],[VENTAS]]+Tabla1[[#This Row],[DEPOSITO]]+Tabla1[[#This Row],[FISICO]]-Tabla1[[#This Row],[SISTEMA]]</f>
        <v>0</v>
      </c>
    </row>
    <row r="687" spans="1:7" hidden="1" x14ac:dyDescent="0.25">
      <c r="A687" s="9">
        <v>1440</v>
      </c>
      <c r="B687" s="10" t="s">
        <v>3000</v>
      </c>
      <c r="C687" s="9">
        <v>0</v>
      </c>
      <c r="G687" s="9">
        <f>Tabla1[[#This Row],[VENTAS]]+Tabla1[[#This Row],[DEPOSITO]]+Tabla1[[#This Row],[FISICO]]-Tabla1[[#This Row],[SISTEMA]]</f>
        <v>0</v>
      </c>
    </row>
    <row r="688" spans="1:7" hidden="1" x14ac:dyDescent="0.25">
      <c r="A688" s="9">
        <v>1441</v>
      </c>
      <c r="B688" s="10" t="s">
        <v>3001</v>
      </c>
      <c r="C688" s="9">
        <v>0</v>
      </c>
      <c r="G688" s="9">
        <f>Tabla1[[#This Row],[VENTAS]]+Tabla1[[#This Row],[DEPOSITO]]+Tabla1[[#This Row],[FISICO]]-Tabla1[[#This Row],[SISTEMA]]</f>
        <v>0</v>
      </c>
    </row>
    <row r="689" spans="1:7" hidden="1" x14ac:dyDescent="0.25">
      <c r="A689" s="9">
        <v>1442</v>
      </c>
      <c r="B689" s="10" t="s">
        <v>3002</v>
      </c>
      <c r="C689" s="9">
        <v>0</v>
      </c>
      <c r="G689" s="9">
        <f>Tabla1[[#This Row],[VENTAS]]+Tabla1[[#This Row],[DEPOSITO]]+Tabla1[[#This Row],[FISICO]]-Tabla1[[#This Row],[SISTEMA]]</f>
        <v>0</v>
      </c>
    </row>
    <row r="690" spans="1:7" hidden="1" x14ac:dyDescent="0.25">
      <c r="A690" s="9">
        <v>1443</v>
      </c>
      <c r="B690" s="10" t="s">
        <v>3003</v>
      </c>
      <c r="C690" s="9">
        <v>0</v>
      </c>
      <c r="G690" s="9">
        <f>Tabla1[[#This Row],[VENTAS]]+Tabla1[[#This Row],[DEPOSITO]]+Tabla1[[#This Row],[FISICO]]-Tabla1[[#This Row],[SISTEMA]]</f>
        <v>0</v>
      </c>
    </row>
    <row r="691" spans="1:7" hidden="1" x14ac:dyDescent="0.25">
      <c r="A691" s="9">
        <v>1444</v>
      </c>
      <c r="B691" s="10" t="s">
        <v>3004</v>
      </c>
      <c r="C691" s="9">
        <v>0</v>
      </c>
      <c r="G691" s="9">
        <f>Tabla1[[#This Row],[VENTAS]]+Tabla1[[#This Row],[DEPOSITO]]+Tabla1[[#This Row],[FISICO]]-Tabla1[[#This Row],[SISTEMA]]</f>
        <v>0</v>
      </c>
    </row>
    <row r="692" spans="1:7" hidden="1" x14ac:dyDescent="0.25">
      <c r="A692" s="9">
        <v>1445</v>
      </c>
      <c r="B692" s="10" t="s">
        <v>3005</v>
      </c>
      <c r="C692" s="9">
        <v>0</v>
      </c>
      <c r="G692" s="9">
        <f>Tabla1[[#This Row],[VENTAS]]+Tabla1[[#This Row],[DEPOSITO]]+Tabla1[[#This Row],[FISICO]]-Tabla1[[#This Row],[SISTEMA]]</f>
        <v>0</v>
      </c>
    </row>
    <row r="693" spans="1:7" hidden="1" x14ac:dyDescent="0.25">
      <c r="A693" s="9">
        <v>1446</v>
      </c>
      <c r="B693" s="10" t="s">
        <v>3006</v>
      </c>
      <c r="C693" s="9">
        <v>0</v>
      </c>
      <c r="G693" s="9">
        <f>Tabla1[[#This Row],[VENTAS]]+Tabla1[[#This Row],[DEPOSITO]]+Tabla1[[#This Row],[FISICO]]-Tabla1[[#This Row],[SISTEMA]]</f>
        <v>0</v>
      </c>
    </row>
    <row r="694" spans="1:7" hidden="1" x14ac:dyDescent="0.25">
      <c r="A694" s="9">
        <v>1447</v>
      </c>
      <c r="B694" s="10" t="s">
        <v>3007</v>
      </c>
      <c r="C694" s="9">
        <v>0</v>
      </c>
      <c r="G694" s="9">
        <f>Tabla1[[#This Row],[VENTAS]]+Tabla1[[#This Row],[DEPOSITO]]+Tabla1[[#This Row],[FISICO]]-Tabla1[[#This Row],[SISTEMA]]</f>
        <v>0</v>
      </c>
    </row>
    <row r="695" spans="1:7" hidden="1" x14ac:dyDescent="0.25">
      <c r="A695" s="9">
        <v>1448</v>
      </c>
      <c r="B695" s="10" t="s">
        <v>3008</v>
      </c>
      <c r="C695" s="9">
        <v>1</v>
      </c>
      <c r="D695" s="9">
        <v>1</v>
      </c>
      <c r="F695" s="9">
        <v>0</v>
      </c>
      <c r="G695" s="9">
        <f>Tabla1[[#This Row],[VENTAS]]+Tabla1[[#This Row],[DEPOSITO]]+Tabla1[[#This Row],[FISICO]]-Tabla1[[#This Row],[SISTEMA]]</f>
        <v>0</v>
      </c>
    </row>
    <row r="696" spans="1:7" hidden="1" x14ac:dyDescent="0.25">
      <c r="A696" s="9">
        <v>1449</v>
      </c>
      <c r="B696" s="10" t="s">
        <v>3009</v>
      </c>
      <c r="C696" s="9">
        <v>0</v>
      </c>
      <c r="G696" s="9">
        <f>Tabla1[[#This Row],[VENTAS]]+Tabla1[[#This Row],[DEPOSITO]]+Tabla1[[#This Row],[FISICO]]-Tabla1[[#This Row],[SISTEMA]]</f>
        <v>0</v>
      </c>
    </row>
    <row r="697" spans="1:7" hidden="1" x14ac:dyDescent="0.25">
      <c r="A697" s="9">
        <v>1450</v>
      </c>
      <c r="B697" s="10" t="s">
        <v>881</v>
      </c>
      <c r="C697" s="9">
        <v>0</v>
      </c>
      <c r="G697" s="9">
        <f>Tabla1[[#This Row],[VENTAS]]+Tabla1[[#This Row],[DEPOSITO]]+Tabla1[[#This Row],[FISICO]]-Tabla1[[#This Row],[SISTEMA]]</f>
        <v>0</v>
      </c>
    </row>
    <row r="698" spans="1:7" hidden="1" x14ac:dyDescent="0.25">
      <c r="A698" s="9">
        <v>1451</v>
      </c>
      <c r="B698" s="10" t="s">
        <v>462</v>
      </c>
      <c r="C698" s="9">
        <v>0</v>
      </c>
      <c r="G698" s="9">
        <f>Tabla1[[#This Row],[VENTAS]]+Tabla1[[#This Row],[DEPOSITO]]+Tabla1[[#This Row],[FISICO]]-Tabla1[[#This Row],[SISTEMA]]</f>
        <v>0</v>
      </c>
    </row>
    <row r="699" spans="1:7" x14ac:dyDescent="0.25">
      <c r="A699" s="9">
        <v>1452</v>
      </c>
      <c r="B699" s="10" t="s">
        <v>882</v>
      </c>
      <c r="C699" s="9">
        <v>12</v>
      </c>
      <c r="D699" s="9">
        <v>13</v>
      </c>
      <c r="G699" s="9">
        <f>Tabla1[[#This Row],[VENTAS]]+Tabla1[[#This Row],[DEPOSITO]]+Tabla1[[#This Row],[FISICO]]-Tabla1[[#This Row],[SISTEMA]]</f>
        <v>1</v>
      </c>
    </row>
    <row r="700" spans="1:7" hidden="1" x14ac:dyDescent="0.25">
      <c r="A700" s="9">
        <v>1453</v>
      </c>
      <c r="B700" s="10" t="s">
        <v>3010</v>
      </c>
      <c r="C700" s="9">
        <v>0</v>
      </c>
      <c r="G700" s="9">
        <f>Tabla1[[#This Row],[VENTAS]]+Tabla1[[#This Row],[DEPOSITO]]+Tabla1[[#This Row],[FISICO]]-Tabla1[[#This Row],[SISTEMA]]</f>
        <v>0</v>
      </c>
    </row>
    <row r="701" spans="1:7" hidden="1" x14ac:dyDescent="0.25">
      <c r="A701" s="9">
        <v>1454</v>
      </c>
      <c r="B701" s="10" t="s">
        <v>883</v>
      </c>
      <c r="C701" s="9">
        <v>0</v>
      </c>
      <c r="G701" s="9">
        <f>Tabla1[[#This Row],[VENTAS]]+Tabla1[[#This Row],[DEPOSITO]]+Tabla1[[#This Row],[FISICO]]-Tabla1[[#This Row],[SISTEMA]]</f>
        <v>0</v>
      </c>
    </row>
    <row r="702" spans="1:7" hidden="1" x14ac:dyDescent="0.25">
      <c r="A702" s="9">
        <v>1455</v>
      </c>
      <c r="B702" s="10" t="s">
        <v>884</v>
      </c>
      <c r="C702" s="9">
        <v>0</v>
      </c>
      <c r="G702" s="9">
        <f>Tabla1[[#This Row],[VENTAS]]+Tabla1[[#This Row],[DEPOSITO]]+Tabla1[[#This Row],[FISICO]]-Tabla1[[#This Row],[SISTEMA]]</f>
        <v>0</v>
      </c>
    </row>
    <row r="703" spans="1:7" hidden="1" x14ac:dyDescent="0.25">
      <c r="A703" s="9">
        <v>1456</v>
      </c>
      <c r="B703" s="10" t="s">
        <v>885</v>
      </c>
      <c r="C703" s="9">
        <v>0</v>
      </c>
      <c r="G703" s="9">
        <f>Tabla1[[#This Row],[VENTAS]]+Tabla1[[#This Row],[DEPOSITO]]+Tabla1[[#This Row],[FISICO]]-Tabla1[[#This Row],[SISTEMA]]</f>
        <v>0</v>
      </c>
    </row>
    <row r="704" spans="1:7" hidden="1" x14ac:dyDescent="0.25">
      <c r="A704" s="9">
        <v>1457</v>
      </c>
      <c r="B704" s="10" t="s">
        <v>886</v>
      </c>
      <c r="C704" s="9">
        <v>0</v>
      </c>
      <c r="G704" s="9">
        <f>Tabla1[[#This Row],[VENTAS]]+Tabla1[[#This Row],[DEPOSITO]]+Tabla1[[#This Row],[FISICO]]-Tabla1[[#This Row],[SISTEMA]]</f>
        <v>0</v>
      </c>
    </row>
    <row r="705" spans="1:7" hidden="1" x14ac:dyDescent="0.25">
      <c r="A705" s="9">
        <v>1458</v>
      </c>
      <c r="B705" s="10" t="s">
        <v>887</v>
      </c>
      <c r="C705" s="9">
        <v>0</v>
      </c>
      <c r="G705" s="9">
        <f>Tabla1[[#This Row],[VENTAS]]+Tabla1[[#This Row],[DEPOSITO]]+Tabla1[[#This Row],[FISICO]]-Tabla1[[#This Row],[SISTEMA]]</f>
        <v>0</v>
      </c>
    </row>
    <row r="706" spans="1:7" hidden="1" x14ac:dyDescent="0.25">
      <c r="A706" s="9">
        <v>1459</v>
      </c>
      <c r="B706" s="10" t="s">
        <v>3011</v>
      </c>
      <c r="C706" s="9">
        <v>0</v>
      </c>
      <c r="G706" s="9">
        <f>Tabla1[[#This Row],[VENTAS]]+Tabla1[[#This Row],[DEPOSITO]]+Tabla1[[#This Row],[FISICO]]-Tabla1[[#This Row],[SISTEMA]]</f>
        <v>0</v>
      </c>
    </row>
    <row r="707" spans="1:7" hidden="1" x14ac:dyDescent="0.25">
      <c r="A707" s="9">
        <v>1460</v>
      </c>
      <c r="B707" s="10" t="s">
        <v>888</v>
      </c>
      <c r="C707" s="9">
        <v>0</v>
      </c>
      <c r="G707" s="9">
        <f>Tabla1[[#This Row],[VENTAS]]+Tabla1[[#This Row],[DEPOSITO]]+Tabla1[[#This Row],[FISICO]]-Tabla1[[#This Row],[SISTEMA]]</f>
        <v>0</v>
      </c>
    </row>
    <row r="708" spans="1:7" hidden="1" x14ac:dyDescent="0.25">
      <c r="A708" s="9">
        <v>1461</v>
      </c>
      <c r="B708" s="10" t="s">
        <v>326</v>
      </c>
      <c r="C708" s="9">
        <v>0</v>
      </c>
      <c r="G708" s="9">
        <f>Tabla1[[#This Row],[VENTAS]]+Tabla1[[#This Row],[DEPOSITO]]+Tabla1[[#This Row],[FISICO]]-Tabla1[[#This Row],[SISTEMA]]</f>
        <v>0</v>
      </c>
    </row>
    <row r="709" spans="1:7" hidden="1" x14ac:dyDescent="0.25">
      <c r="A709" s="9">
        <v>1462</v>
      </c>
      <c r="B709" s="10" t="s">
        <v>327</v>
      </c>
      <c r="C709" s="9">
        <v>0</v>
      </c>
      <c r="G709" s="9">
        <f>Tabla1[[#This Row],[VENTAS]]+Tabla1[[#This Row],[DEPOSITO]]+Tabla1[[#This Row],[FISICO]]-Tabla1[[#This Row],[SISTEMA]]</f>
        <v>0</v>
      </c>
    </row>
    <row r="710" spans="1:7" hidden="1" x14ac:dyDescent="0.25">
      <c r="A710" s="9">
        <v>1463</v>
      </c>
      <c r="B710" s="10" t="s">
        <v>328</v>
      </c>
      <c r="C710" s="9">
        <v>0</v>
      </c>
      <c r="G710" s="9">
        <f>Tabla1[[#This Row],[VENTAS]]+Tabla1[[#This Row],[DEPOSITO]]+Tabla1[[#This Row],[FISICO]]-Tabla1[[#This Row],[SISTEMA]]</f>
        <v>0</v>
      </c>
    </row>
    <row r="711" spans="1:7" hidden="1" x14ac:dyDescent="0.25">
      <c r="A711" s="9">
        <v>1464</v>
      </c>
      <c r="B711" s="10" t="s">
        <v>889</v>
      </c>
      <c r="C711" s="9">
        <v>0</v>
      </c>
      <c r="G711" s="9">
        <f>Tabla1[[#This Row],[VENTAS]]+Tabla1[[#This Row],[DEPOSITO]]+Tabla1[[#This Row],[FISICO]]-Tabla1[[#This Row],[SISTEMA]]</f>
        <v>0</v>
      </c>
    </row>
    <row r="712" spans="1:7" hidden="1" x14ac:dyDescent="0.25">
      <c r="A712" s="9">
        <v>1465</v>
      </c>
      <c r="B712" s="10" t="s">
        <v>890</v>
      </c>
      <c r="C712" s="9">
        <v>0</v>
      </c>
      <c r="G712" s="9">
        <f>Tabla1[[#This Row],[VENTAS]]+Tabla1[[#This Row],[DEPOSITO]]+Tabla1[[#This Row],[FISICO]]-Tabla1[[#This Row],[SISTEMA]]</f>
        <v>0</v>
      </c>
    </row>
    <row r="713" spans="1:7" hidden="1" x14ac:dyDescent="0.25">
      <c r="A713" s="9">
        <v>1466</v>
      </c>
      <c r="B713" s="10" t="s">
        <v>3012</v>
      </c>
      <c r="C713" s="9">
        <v>0</v>
      </c>
      <c r="G713" s="9">
        <f>Tabla1[[#This Row],[VENTAS]]+Tabla1[[#This Row],[DEPOSITO]]+Tabla1[[#This Row],[FISICO]]-Tabla1[[#This Row],[SISTEMA]]</f>
        <v>0</v>
      </c>
    </row>
    <row r="714" spans="1:7" hidden="1" x14ac:dyDescent="0.25">
      <c r="A714" s="9">
        <v>1467</v>
      </c>
      <c r="B714" s="10" t="s">
        <v>3013</v>
      </c>
      <c r="C714" s="9">
        <v>5</v>
      </c>
      <c r="D714" s="9">
        <v>5</v>
      </c>
      <c r="F714" s="9">
        <v>0</v>
      </c>
      <c r="G714" s="9">
        <f>Tabla1[[#This Row],[VENTAS]]+Tabla1[[#This Row],[DEPOSITO]]+Tabla1[[#This Row],[FISICO]]-Tabla1[[#This Row],[SISTEMA]]</f>
        <v>0</v>
      </c>
    </row>
    <row r="715" spans="1:7" hidden="1" x14ac:dyDescent="0.25">
      <c r="A715" s="9">
        <v>1468</v>
      </c>
      <c r="B715" s="10" t="s">
        <v>3014</v>
      </c>
      <c r="C715" s="9">
        <v>0</v>
      </c>
      <c r="G715" s="9">
        <f>Tabla1[[#This Row],[VENTAS]]+Tabla1[[#This Row],[DEPOSITO]]+Tabla1[[#This Row],[FISICO]]-Tabla1[[#This Row],[SISTEMA]]</f>
        <v>0</v>
      </c>
    </row>
    <row r="716" spans="1:7" hidden="1" x14ac:dyDescent="0.25">
      <c r="A716" s="9">
        <v>1469</v>
      </c>
      <c r="B716" s="10" t="s">
        <v>3015</v>
      </c>
      <c r="C716" s="9">
        <v>0</v>
      </c>
      <c r="G716" s="9">
        <f>Tabla1[[#This Row],[VENTAS]]+Tabla1[[#This Row],[DEPOSITO]]+Tabla1[[#This Row],[FISICO]]-Tabla1[[#This Row],[SISTEMA]]</f>
        <v>0</v>
      </c>
    </row>
    <row r="717" spans="1:7" hidden="1" x14ac:dyDescent="0.25">
      <c r="A717" s="9">
        <v>1470</v>
      </c>
      <c r="B717" s="10" t="s">
        <v>3016</v>
      </c>
      <c r="C717" s="9">
        <v>0</v>
      </c>
      <c r="G717" s="9">
        <f>Tabla1[[#This Row],[VENTAS]]+Tabla1[[#This Row],[DEPOSITO]]+Tabla1[[#This Row],[FISICO]]-Tabla1[[#This Row],[SISTEMA]]</f>
        <v>0</v>
      </c>
    </row>
    <row r="718" spans="1:7" hidden="1" x14ac:dyDescent="0.25">
      <c r="A718" s="9">
        <v>1471</v>
      </c>
      <c r="B718" s="10" t="s">
        <v>3017</v>
      </c>
      <c r="C718" s="9">
        <v>0</v>
      </c>
      <c r="G718" s="9">
        <f>Tabla1[[#This Row],[VENTAS]]+Tabla1[[#This Row],[DEPOSITO]]+Tabla1[[#This Row],[FISICO]]-Tabla1[[#This Row],[SISTEMA]]</f>
        <v>0</v>
      </c>
    </row>
    <row r="719" spans="1:7" hidden="1" x14ac:dyDescent="0.25">
      <c r="A719" s="9">
        <v>1472</v>
      </c>
      <c r="B719" s="10" t="s">
        <v>3018</v>
      </c>
      <c r="C719" s="9">
        <v>0</v>
      </c>
      <c r="G719" s="9">
        <f>Tabla1[[#This Row],[VENTAS]]+Tabla1[[#This Row],[DEPOSITO]]+Tabla1[[#This Row],[FISICO]]-Tabla1[[#This Row],[SISTEMA]]</f>
        <v>0</v>
      </c>
    </row>
    <row r="720" spans="1:7" hidden="1" x14ac:dyDescent="0.25">
      <c r="A720" s="9">
        <v>1473</v>
      </c>
      <c r="B720" s="10" t="s">
        <v>3019</v>
      </c>
      <c r="C720" s="9">
        <v>0</v>
      </c>
      <c r="G720" s="9">
        <f>Tabla1[[#This Row],[VENTAS]]+Tabla1[[#This Row],[DEPOSITO]]+Tabla1[[#This Row],[FISICO]]-Tabla1[[#This Row],[SISTEMA]]</f>
        <v>0</v>
      </c>
    </row>
    <row r="721" spans="1:7" hidden="1" x14ac:dyDescent="0.25">
      <c r="A721" s="9">
        <v>1474</v>
      </c>
      <c r="B721" s="10" t="s">
        <v>891</v>
      </c>
      <c r="C721" s="9">
        <v>0</v>
      </c>
      <c r="G721" s="9">
        <f>Tabla1[[#This Row],[VENTAS]]+Tabla1[[#This Row],[DEPOSITO]]+Tabla1[[#This Row],[FISICO]]-Tabla1[[#This Row],[SISTEMA]]</f>
        <v>0</v>
      </c>
    </row>
    <row r="722" spans="1:7" hidden="1" x14ac:dyDescent="0.25">
      <c r="A722" s="9">
        <v>1475</v>
      </c>
      <c r="B722" s="10" t="s">
        <v>892</v>
      </c>
      <c r="C722" s="9">
        <v>0</v>
      </c>
      <c r="G722" s="9">
        <f>Tabla1[[#This Row],[VENTAS]]+Tabla1[[#This Row],[DEPOSITO]]+Tabla1[[#This Row],[FISICO]]-Tabla1[[#This Row],[SISTEMA]]</f>
        <v>0</v>
      </c>
    </row>
    <row r="723" spans="1:7" hidden="1" x14ac:dyDescent="0.25">
      <c r="A723" s="9">
        <v>1476</v>
      </c>
      <c r="B723" s="10" t="s">
        <v>3020</v>
      </c>
      <c r="C723" s="9">
        <v>0</v>
      </c>
      <c r="G723" s="9">
        <f>Tabla1[[#This Row],[VENTAS]]+Tabla1[[#This Row],[DEPOSITO]]+Tabla1[[#This Row],[FISICO]]-Tabla1[[#This Row],[SISTEMA]]</f>
        <v>0</v>
      </c>
    </row>
    <row r="724" spans="1:7" hidden="1" x14ac:dyDescent="0.25">
      <c r="A724" s="9">
        <v>1477</v>
      </c>
      <c r="B724" s="10" t="s">
        <v>893</v>
      </c>
      <c r="C724" s="9">
        <v>0</v>
      </c>
      <c r="G724" s="9">
        <f>Tabla1[[#This Row],[VENTAS]]+Tabla1[[#This Row],[DEPOSITO]]+Tabla1[[#This Row],[FISICO]]-Tabla1[[#This Row],[SISTEMA]]</f>
        <v>0</v>
      </c>
    </row>
    <row r="725" spans="1:7" hidden="1" x14ac:dyDescent="0.25">
      <c r="A725" s="9">
        <v>1478</v>
      </c>
      <c r="B725" s="10" t="s">
        <v>894</v>
      </c>
      <c r="C725" s="9">
        <v>0</v>
      </c>
      <c r="G725" s="9">
        <f>Tabla1[[#This Row],[VENTAS]]+Tabla1[[#This Row],[DEPOSITO]]+Tabla1[[#This Row],[FISICO]]-Tabla1[[#This Row],[SISTEMA]]</f>
        <v>0</v>
      </c>
    </row>
    <row r="726" spans="1:7" hidden="1" x14ac:dyDescent="0.25">
      <c r="A726" s="9">
        <v>1479</v>
      </c>
      <c r="B726" s="10" t="s">
        <v>895</v>
      </c>
      <c r="C726" s="9">
        <v>0</v>
      </c>
      <c r="G726" s="9">
        <f>Tabla1[[#This Row],[VENTAS]]+Tabla1[[#This Row],[DEPOSITO]]+Tabla1[[#This Row],[FISICO]]-Tabla1[[#This Row],[SISTEMA]]</f>
        <v>0</v>
      </c>
    </row>
    <row r="727" spans="1:7" hidden="1" x14ac:dyDescent="0.25">
      <c r="A727" s="9">
        <v>1480</v>
      </c>
      <c r="B727" s="10" t="s">
        <v>896</v>
      </c>
      <c r="C727" s="9">
        <v>0</v>
      </c>
      <c r="G727" s="9">
        <f>Tabla1[[#This Row],[VENTAS]]+Tabla1[[#This Row],[DEPOSITO]]+Tabla1[[#This Row],[FISICO]]-Tabla1[[#This Row],[SISTEMA]]</f>
        <v>0</v>
      </c>
    </row>
    <row r="728" spans="1:7" hidden="1" x14ac:dyDescent="0.25">
      <c r="A728" s="9">
        <v>1481</v>
      </c>
      <c r="B728" s="10" t="s">
        <v>329</v>
      </c>
      <c r="C728" s="9">
        <v>0</v>
      </c>
      <c r="G728" s="9">
        <f>Tabla1[[#This Row],[VENTAS]]+Tabla1[[#This Row],[DEPOSITO]]+Tabla1[[#This Row],[FISICO]]-Tabla1[[#This Row],[SISTEMA]]</f>
        <v>0</v>
      </c>
    </row>
    <row r="729" spans="1:7" hidden="1" x14ac:dyDescent="0.25">
      <c r="A729" s="9">
        <v>1482</v>
      </c>
      <c r="B729" s="10" t="s">
        <v>897</v>
      </c>
      <c r="C729" s="9">
        <v>0</v>
      </c>
      <c r="G729" s="9">
        <f>Tabla1[[#This Row],[VENTAS]]+Tabla1[[#This Row],[DEPOSITO]]+Tabla1[[#This Row],[FISICO]]-Tabla1[[#This Row],[SISTEMA]]</f>
        <v>0</v>
      </c>
    </row>
    <row r="730" spans="1:7" hidden="1" x14ac:dyDescent="0.25">
      <c r="A730" s="9">
        <v>1483</v>
      </c>
      <c r="B730" s="10" t="s">
        <v>898</v>
      </c>
      <c r="C730" s="9">
        <v>0</v>
      </c>
      <c r="G730" s="9">
        <f>Tabla1[[#This Row],[VENTAS]]+Tabla1[[#This Row],[DEPOSITO]]+Tabla1[[#This Row],[FISICO]]-Tabla1[[#This Row],[SISTEMA]]</f>
        <v>0</v>
      </c>
    </row>
    <row r="731" spans="1:7" hidden="1" x14ac:dyDescent="0.25">
      <c r="A731" s="9">
        <v>1484</v>
      </c>
      <c r="B731" s="10" t="s">
        <v>899</v>
      </c>
      <c r="C731" s="9">
        <v>0</v>
      </c>
      <c r="G731" s="9">
        <f>Tabla1[[#This Row],[VENTAS]]+Tabla1[[#This Row],[DEPOSITO]]+Tabla1[[#This Row],[FISICO]]-Tabla1[[#This Row],[SISTEMA]]</f>
        <v>0</v>
      </c>
    </row>
    <row r="732" spans="1:7" hidden="1" x14ac:dyDescent="0.25">
      <c r="A732" s="9">
        <v>1485</v>
      </c>
      <c r="B732" s="10" t="s">
        <v>900</v>
      </c>
      <c r="C732" s="9">
        <v>0</v>
      </c>
      <c r="G732" s="9">
        <f>Tabla1[[#This Row],[VENTAS]]+Tabla1[[#This Row],[DEPOSITO]]+Tabla1[[#This Row],[FISICO]]-Tabla1[[#This Row],[SISTEMA]]</f>
        <v>0</v>
      </c>
    </row>
    <row r="733" spans="1:7" hidden="1" x14ac:dyDescent="0.25">
      <c r="A733" s="9">
        <v>1486</v>
      </c>
      <c r="B733" s="10" t="s">
        <v>901</v>
      </c>
      <c r="C733" s="9">
        <v>0</v>
      </c>
      <c r="G733" s="9">
        <f>Tabla1[[#This Row],[VENTAS]]+Tabla1[[#This Row],[DEPOSITO]]+Tabla1[[#This Row],[FISICO]]-Tabla1[[#This Row],[SISTEMA]]</f>
        <v>0</v>
      </c>
    </row>
    <row r="734" spans="1:7" hidden="1" x14ac:dyDescent="0.25">
      <c r="A734" s="9">
        <v>1487</v>
      </c>
      <c r="B734" s="10" t="s">
        <v>902</v>
      </c>
      <c r="C734" s="9">
        <v>0</v>
      </c>
      <c r="G734" s="9">
        <f>Tabla1[[#This Row],[VENTAS]]+Tabla1[[#This Row],[DEPOSITO]]+Tabla1[[#This Row],[FISICO]]-Tabla1[[#This Row],[SISTEMA]]</f>
        <v>0</v>
      </c>
    </row>
    <row r="735" spans="1:7" hidden="1" x14ac:dyDescent="0.25">
      <c r="A735" s="9">
        <v>1488</v>
      </c>
      <c r="B735" s="10" t="s">
        <v>903</v>
      </c>
      <c r="C735" s="9">
        <v>0</v>
      </c>
      <c r="G735" s="9">
        <f>Tabla1[[#This Row],[VENTAS]]+Tabla1[[#This Row],[DEPOSITO]]+Tabla1[[#This Row],[FISICO]]-Tabla1[[#This Row],[SISTEMA]]</f>
        <v>0</v>
      </c>
    </row>
    <row r="736" spans="1:7" hidden="1" x14ac:dyDescent="0.25">
      <c r="A736" s="9">
        <v>1489</v>
      </c>
      <c r="B736" s="10" t="s">
        <v>904</v>
      </c>
      <c r="C736" s="9">
        <v>0</v>
      </c>
      <c r="G736" s="9">
        <f>Tabla1[[#This Row],[VENTAS]]+Tabla1[[#This Row],[DEPOSITO]]+Tabla1[[#This Row],[FISICO]]-Tabla1[[#This Row],[SISTEMA]]</f>
        <v>0</v>
      </c>
    </row>
    <row r="737" spans="1:7" hidden="1" x14ac:dyDescent="0.25">
      <c r="A737" s="9">
        <v>1490</v>
      </c>
      <c r="B737" s="10" t="s">
        <v>905</v>
      </c>
      <c r="C737" s="9">
        <v>0</v>
      </c>
      <c r="G737" s="9">
        <f>Tabla1[[#This Row],[VENTAS]]+Tabla1[[#This Row],[DEPOSITO]]+Tabla1[[#This Row],[FISICO]]-Tabla1[[#This Row],[SISTEMA]]</f>
        <v>0</v>
      </c>
    </row>
    <row r="738" spans="1:7" hidden="1" x14ac:dyDescent="0.25">
      <c r="A738" s="9">
        <v>1491</v>
      </c>
      <c r="B738" s="10" t="s">
        <v>906</v>
      </c>
      <c r="C738" s="9">
        <v>0</v>
      </c>
      <c r="G738" s="9">
        <f>Tabla1[[#This Row],[VENTAS]]+Tabla1[[#This Row],[DEPOSITO]]+Tabla1[[#This Row],[FISICO]]-Tabla1[[#This Row],[SISTEMA]]</f>
        <v>0</v>
      </c>
    </row>
    <row r="739" spans="1:7" hidden="1" x14ac:dyDescent="0.25">
      <c r="A739" s="9">
        <v>1492</v>
      </c>
      <c r="B739" s="10" t="s">
        <v>907</v>
      </c>
      <c r="C739" s="9">
        <v>0</v>
      </c>
      <c r="G739" s="9">
        <f>Tabla1[[#This Row],[VENTAS]]+Tabla1[[#This Row],[DEPOSITO]]+Tabla1[[#This Row],[FISICO]]-Tabla1[[#This Row],[SISTEMA]]</f>
        <v>0</v>
      </c>
    </row>
    <row r="740" spans="1:7" hidden="1" x14ac:dyDescent="0.25">
      <c r="A740" s="9">
        <v>1493</v>
      </c>
      <c r="B740" s="10" t="s">
        <v>908</v>
      </c>
      <c r="C740" s="9">
        <v>0</v>
      </c>
      <c r="G740" s="9">
        <f>Tabla1[[#This Row],[VENTAS]]+Tabla1[[#This Row],[DEPOSITO]]+Tabla1[[#This Row],[FISICO]]-Tabla1[[#This Row],[SISTEMA]]</f>
        <v>0</v>
      </c>
    </row>
    <row r="741" spans="1:7" hidden="1" x14ac:dyDescent="0.25">
      <c r="A741" s="9">
        <v>1494</v>
      </c>
      <c r="B741" s="10" t="s">
        <v>330</v>
      </c>
      <c r="C741" s="9">
        <v>0</v>
      </c>
      <c r="G741" s="9">
        <f>Tabla1[[#This Row],[VENTAS]]+Tabla1[[#This Row],[DEPOSITO]]+Tabla1[[#This Row],[FISICO]]-Tabla1[[#This Row],[SISTEMA]]</f>
        <v>0</v>
      </c>
    </row>
    <row r="742" spans="1:7" hidden="1" x14ac:dyDescent="0.25">
      <c r="A742" s="9">
        <v>1495</v>
      </c>
      <c r="B742" s="10" t="s">
        <v>909</v>
      </c>
      <c r="C742" s="9">
        <v>0</v>
      </c>
      <c r="G742" s="9">
        <f>Tabla1[[#This Row],[VENTAS]]+Tabla1[[#This Row],[DEPOSITO]]+Tabla1[[#This Row],[FISICO]]-Tabla1[[#This Row],[SISTEMA]]</f>
        <v>0</v>
      </c>
    </row>
    <row r="743" spans="1:7" hidden="1" x14ac:dyDescent="0.25">
      <c r="A743" s="9">
        <v>1496</v>
      </c>
      <c r="B743" s="10" t="s">
        <v>331</v>
      </c>
      <c r="C743" s="9">
        <v>0</v>
      </c>
      <c r="G743" s="9">
        <f>Tabla1[[#This Row],[VENTAS]]+Tabla1[[#This Row],[DEPOSITO]]+Tabla1[[#This Row],[FISICO]]-Tabla1[[#This Row],[SISTEMA]]</f>
        <v>0</v>
      </c>
    </row>
    <row r="744" spans="1:7" hidden="1" x14ac:dyDescent="0.25">
      <c r="A744" s="9">
        <v>1497</v>
      </c>
      <c r="B744" s="10" t="s">
        <v>332</v>
      </c>
      <c r="C744" s="9">
        <v>0</v>
      </c>
      <c r="G744" s="9">
        <f>Tabla1[[#This Row],[VENTAS]]+Tabla1[[#This Row],[DEPOSITO]]+Tabla1[[#This Row],[FISICO]]-Tabla1[[#This Row],[SISTEMA]]</f>
        <v>0</v>
      </c>
    </row>
    <row r="745" spans="1:7" hidden="1" x14ac:dyDescent="0.25">
      <c r="A745" s="9">
        <v>1498</v>
      </c>
      <c r="B745" s="10" t="s">
        <v>910</v>
      </c>
      <c r="C745" s="9">
        <v>0</v>
      </c>
      <c r="G745" s="9">
        <f>Tabla1[[#This Row],[VENTAS]]+Tabla1[[#This Row],[DEPOSITO]]+Tabla1[[#This Row],[FISICO]]-Tabla1[[#This Row],[SISTEMA]]</f>
        <v>0</v>
      </c>
    </row>
    <row r="746" spans="1:7" hidden="1" x14ac:dyDescent="0.25">
      <c r="A746" s="9">
        <v>1499</v>
      </c>
      <c r="B746" s="10" t="s">
        <v>333</v>
      </c>
      <c r="C746" s="9">
        <v>0</v>
      </c>
      <c r="G746" s="9">
        <f>Tabla1[[#This Row],[VENTAS]]+Tabla1[[#This Row],[DEPOSITO]]+Tabla1[[#This Row],[FISICO]]-Tabla1[[#This Row],[SISTEMA]]</f>
        <v>0</v>
      </c>
    </row>
    <row r="747" spans="1:7" x14ac:dyDescent="0.25">
      <c r="A747" s="9">
        <v>1500</v>
      </c>
      <c r="B747" s="10" t="s">
        <v>911</v>
      </c>
      <c r="C747" s="9">
        <v>8</v>
      </c>
      <c r="G747" s="9">
        <f>Tabla1[[#This Row],[VENTAS]]+Tabla1[[#This Row],[DEPOSITO]]+Tabla1[[#This Row],[FISICO]]-Tabla1[[#This Row],[SISTEMA]]</f>
        <v>-8</v>
      </c>
    </row>
    <row r="748" spans="1:7" hidden="1" x14ac:dyDescent="0.25">
      <c r="A748" s="9">
        <v>1501</v>
      </c>
      <c r="B748" s="10" t="s">
        <v>3766</v>
      </c>
      <c r="C748" s="9">
        <v>0</v>
      </c>
      <c r="G748" s="9">
        <f>Tabla1[[#This Row],[VENTAS]]+Tabla1[[#This Row],[DEPOSITO]]+Tabla1[[#This Row],[FISICO]]-Tabla1[[#This Row],[SISTEMA]]</f>
        <v>0</v>
      </c>
    </row>
    <row r="749" spans="1:7" hidden="1" x14ac:dyDescent="0.25">
      <c r="A749" s="9">
        <v>1502</v>
      </c>
      <c r="B749" s="10" t="s">
        <v>334</v>
      </c>
      <c r="C749" s="9">
        <v>0</v>
      </c>
      <c r="G749" s="9">
        <f>Tabla1[[#This Row],[VENTAS]]+Tabla1[[#This Row],[DEPOSITO]]+Tabla1[[#This Row],[FISICO]]-Tabla1[[#This Row],[SISTEMA]]</f>
        <v>0</v>
      </c>
    </row>
    <row r="750" spans="1:7" hidden="1" x14ac:dyDescent="0.25">
      <c r="A750" s="9">
        <v>1503</v>
      </c>
      <c r="B750" s="10" t="s">
        <v>3021</v>
      </c>
      <c r="C750" s="9">
        <v>0</v>
      </c>
      <c r="G750" s="9">
        <f>Tabla1[[#This Row],[VENTAS]]+Tabla1[[#This Row],[DEPOSITO]]+Tabla1[[#This Row],[FISICO]]-Tabla1[[#This Row],[SISTEMA]]</f>
        <v>0</v>
      </c>
    </row>
    <row r="751" spans="1:7" hidden="1" x14ac:dyDescent="0.25">
      <c r="A751" s="9">
        <v>1505</v>
      </c>
      <c r="B751" s="10" t="s">
        <v>3022</v>
      </c>
      <c r="C751" s="9">
        <v>0</v>
      </c>
      <c r="G751" s="9">
        <f>Tabla1[[#This Row],[VENTAS]]+Tabla1[[#This Row],[DEPOSITO]]+Tabla1[[#This Row],[FISICO]]-Tabla1[[#This Row],[SISTEMA]]</f>
        <v>0</v>
      </c>
    </row>
    <row r="752" spans="1:7" hidden="1" x14ac:dyDescent="0.25">
      <c r="A752" s="9">
        <v>1506</v>
      </c>
      <c r="B752" s="10" t="s">
        <v>3023</v>
      </c>
      <c r="C752" s="9">
        <v>0</v>
      </c>
      <c r="G752" s="9">
        <f>Tabla1[[#This Row],[VENTAS]]+Tabla1[[#This Row],[DEPOSITO]]+Tabla1[[#This Row],[FISICO]]-Tabla1[[#This Row],[SISTEMA]]</f>
        <v>0</v>
      </c>
    </row>
    <row r="753" spans="1:7" hidden="1" x14ac:dyDescent="0.25">
      <c r="A753" s="9">
        <v>1507</v>
      </c>
      <c r="B753" s="10" t="s">
        <v>3024</v>
      </c>
      <c r="C753" s="9">
        <v>0</v>
      </c>
      <c r="G753" s="9">
        <f>Tabla1[[#This Row],[VENTAS]]+Tabla1[[#This Row],[DEPOSITO]]+Tabla1[[#This Row],[FISICO]]-Tabla1[[#This Row],[SISTEMA]]</f>
        <v>0</v>
      </c>
    </row>
    <row r="754" spans="1:7" hidden="1" x14ac:dyDescent="0.25">
      <c r="A754" s="9">
        <v>1508</v>
      </c>
      <c r="B754" s="10" t="s">
        <v>912</v>
      </c>
      <c r="C754" s="9">
        <v>9</v>
      </c>
      <c r="D754" s="9">
        <v>9</v>
      </c>
      <c r="F754" s="9">
        <v>0</v>
      </c>
      <c r="G754" s="9">
        <f>Tabla1[[#This Row],[VENTAS]]+Tabla1[[#This Row],[DEPOSITO]]+Tabla1[[#This Row],[FISICO]]-Tabla1[[#This Row],[SISTEMA]]</f>
        <v>0</v>
      </c>
    </row>
    <row r="755" spans="1:7" hidden="1" x14ac:dyDescent="0.25">
      <c r="A755" s="9">
        <v>1509</v>
      </c>
      <c r="B755" s="10" t="s">
        <v>913</v>
      </c>
      <c r="C755" s="9">
        <v>0</v>
      </c>
      <c r="G755" s="9">
        <f>Tabla1[[#This Row],[VENTAS]]+Tabla1[[#This Row],[DEPOSITO]]+Tabla1[[#This Row],[FISICO]]-Tabla1[[#This Row],[SISTEMA]]</f>
        <v>0</v>
      </c>
    </row>
    <row r="756" spans="1:7" x14ac:dyDescent="0.25">
      <c r="A756" s="9">
        <v>1510</v>
      </c>
      <c r="B756" s="10" t="s">
        <v>914</v>
      </c>
      <c r="C756" s="9">
        <v>7</v>
      </c>
      <c r="D756" s="9">
        <v>6</v>
      </c>
      <c r="F756" s="9">
        <v>0</v>
      </c>
      <c r="G756" s="9">
        <f>Tabla1[[#This Row],[VENTAS]]+Tabla1[[#This Row],[DEPOSITO]]+Tabla1[[#This Row],[FISICO]]-Tabla1[[#This Row],[SISTEMA]]</f>
        <v>-1</v>
      </c>
    </row>
    <row r="757" spans="1:7" hidden="1" x14ac:dyDescent="0.25">
      <c r="A757" s="9">
        <v>1511</v>
      </c>
      <c r="B757" s="10" t="s">
        <v>915</v>
      </c>
      <c r="C757" s="9">
        <v>9</v>
      </c>
      <c r="D757" s="9">
        <v>9</v>
      </c>
      <c r="F757" s="9">
        <v>0</v>
      </c>
      <c r="G757" s="9">
        <f>Tabla1[[#This Row],[VENTAS]]+Tabla1[[#This Row],[DEPOSITO]]+Tabla1[[#This Row],[FISICO]]-Tabla1[[#This Row],[SISTEMA]]</f>
        <v>0</v>
      </c>
    </row>
    <row r="758" spans="1:7" hidden="1" x14ac:dyDescent="0.25">
      <c r="A758" s="9">
        <v>1512</v>
      </c>
      <c r="B758" s="10" t="s">
        <v>916</v>
      </c>
      <c r="C758" s="9">
        <v>0</v>
      </c>
      <c r="G758" s="9">
        <f>Tabla1[[#This Row],[VENTAS]]+Tabla1[[#This Row],[DEPOSITO]]+Tabla1[[#This Row],[FISICO]]-Tabla1[[#This Row],[SISTEMA]]</f>
        <v>0</v>
      </c>
    </row>
    <row r="759" spans="1:7" x14ac:dyDescent="0.25">
      <c r="A759" s="9">
        <v>1519</v>
      </c>
      <c r="B759" s="10" t="s">
        <v>917</v>
      </c>
      <c r="C759" s="9">
        <v>19</v>
      </c>
      <c r="D759" s="9">
        <v>15</v>
      </c>
      <c r="F759" s="9">
        <v>0</v>
      </c>
      <c r="G759" s="9">
        <f>Tabla1[[#This Row],[VENTAS]]+Tabla1[[#This Row],[DEPOSITO]]+Tabla1[[#This Row],[FISICO]]-Tabla1[[#This Row],[SISTEMA]]</f>
        <v>-4</v>
      </c>
    </row>
    <row r="760" spans="1:7" x14ac:dyDescent="0.25">
      <c r="A760" s="9">
        <v>1520</v>
      </c>
      <c r="B760" s="10" t="s">
        <v>918</v>
      </c>
      <c r="C760" s="9">
        <v>20</v>
      </c>
      <c r="G760" s="9">
        <f>Tabla1[[#This Row],[VENTAS]]+Tabla1[[#This Row],[DEPOSITO]]+Tabla1[[#This Row],[FISICO]]-Tabla1[[#This Row],[SISTEMA]]</f>
        <v>-20</v>
      </c>
    </row>
    <row r="761" spans="1:7" hidden="1" x14ac:dyDescent="0.25">
      <c r="A761" s="9">
        <v>1521</v>
      </c>
      <c r="B761" s="10" t="s">
        <v>919</v>
      </c>
      <c r="C761" s="9">
        <v>0</v>
      </c>
      <c r="G761" s="9">
        <f>Tabla1[[#This Row],[VENTAS]]+Tabla1[[#This Row],[DEPOSITO]]+Tabla1[[#This Row],[FISICO]]-Tabla1[[#This Row],[SISTEMA]]</f>
        <v>0</v>
      </c>
    </row>
    <row r="762" spans="1:7" hidden="1" x14ac:dyDescent="0.25">
      <c r="A762" s="9">
        <v>1522</v>
      </c>
      <c r="B762" s="10" t="s">
        <v>920</v>
      </c>
      <c r="C762" s="9">
        <v>0</v>
      </c>
      <c r="G762" s="9">
        <f>Tabla1[[#This Row],[VENTAS]]+Tabla1[[#This Row],[DEPOSITO]]+Tabla1[[#This Row],[FISICO]]-Tabla1[[#This Row],[SISTEMA]]</f>
        <v>0</v>
      </c>
    </row>
    <row r="763" spans="1:7" hidden="1" x14ac:dyDescent="0.25">
      <c r="A763" s="9">
        <v>1523</v>
      </c>
      <c r="B763" s="10" t="s">
        <v>921</v>
      </c>
      <c r="C763" s="9">
        <v>0</v>
      </c>
      <c r="G763" s="9">
        <f>Tabla1[[#This Row],[VENTAS]]+Tabla1[[#This Row],[DEPOSITO]]+Tabla1[[#This Row],[FISICO]]-Tabla1[[#This Row],[SISTEMA]]</f>
        <v>0</v>
      </c>
    </row>
    <row r="764" spans="1:7" hidden="1" x14ac:dyDescent="0.25">
      <c r="A764" s="9">
        <v>1524</v>
      </c>
      <c r="B764" s="10" t="s">
        <v>3489</v>
      </c>
      <c r="C764" s="9">
        <v>0</v>
      </c>
      <c r="G764" s="9">
        <f>Tabla1[[#This Row],[VENTAS]]+Tabla1[[#This Row],[DEPOSITO]]+Tabla1[[#This Row],[FISICO]]-Tabla1[[#This Row],[SISTEMA]]</f>
        <v>0</v>
      </c>
    </row>
    <row r="765" spans="1:7" hidden="1" x14ac:dyDescent="0.25">
      <c r="A765" s="9">
        <v>1525</v>
      </c>
      <c r="B765" s="10" t="s">
        <v>3490</v>
      </c>
      <c r="C765" s="9">
        <v>0</v>
      </c>
      <c r="G765" s="9">
        <f>Tabla1[[#This Row],[VENTAS]]+Tabla1[[#This Row],[DEPOSITO]]+Tabla1[[#This Row],[FISICO]]-Tabla1[[#This Row],[SISTEMA]]</f>
        <v>0</v>
      </c>
    </row>
    <row r="766" spans="1:7" x14ac:dyDescent="0.25">
      <c r="A766" s="9">
        <v>1526</v>
      </c>
      <c r="B766" s="10" t="s">
        <v>3767</v>
      </c>
      <c r="C766" s="9">
        <v>7</v>
      </c>
      <c r="G766" s="9">
        <f>Tabla1[[#This Row],[VENTAS]]+Tabla1[[#This Row],[DEPOSITO]]+Tabla1[[#This Row],[FISICO]]-Tabla1[[#This Row],[SISTEMA]]</f>
        <v>-7</v>
      </c>
    </row>
    <row r="767" spans="1:7" hidden="1" x14ac:dyDescent="0.25">
      <c r="A767" s="9">
        <v>1527</v>
      </c>
      <c r="B767" s="10" t="s">
        <v>3768</v>
      </c>
      <c r="C767" s="9">
        <v>0</v>
      </c>
      <c r="G767" s="9">
        <f>Tabla1[[#This Row],[VENTAS]]+Tabla1[[#This Row],[DEPOSITO]]+Tabla1[[#This Row],[FISICO]]-Tabla1[[#This Row],[SISTEMA]]</f>
        <v>0</v>
      </c>
    </row>
    <row r="768" spans="1:7" hidden="1" x14ac:dyDescent="0.25">
      <c r="A768" s="9">
        <v>1528</v>
      </c>
      <c r="B768" s="10" t="s">
        <v>922</v>
      </c>
      <c r="C768" s="9">
        <v>0</v>
      </c>
      <c r="G768" s="9">
        <f>Tabla1[[#This Row],[VENTAS]]+Tabla1[[#This Row],[DEPOSITO]]+Tabla1[[#This Row],[FISICO]]-Tabla1[[#This Row],[SISTEMA]]</f>
        <v>0</v>
      </c>
    </row>
    <row r="769" spans="1:7" x14ac:dyDescent="0.25">
      <c r="A769" s="9">
        <v>1529</v>
      </c>
      <c r="B769" s="10" t="s">
        <v>3769</v>
      </c>
      <c r="C769" s="9">
        <v>2</v>
      </c>
      <c r="G769" s="9">
        <f>Tabla1[[#This Row],[VENTAS]]+Tabla1[[#This Row],[DEPOSITO]]+Tabla1[[#This Row],[FISICO]]-Tabla1[[#This Row],[SISTEMA]]</f>
        <v>-2</v>
      </c>
    </row>
    <row r="770" spans="1:7" hidden="1" x14ac:dyDescent="0.25">
      <c r="A770" s="9">
        <v>1530</v>
      </c>
      <c r="B770" s="10" t="s">
        <v>923</v>
      </c>
      <c r="C770" s="9">
        <v>5</v>
      </c>
      <c r="D770" s="9">
        <v>5</v>
      </c>
      <c r="F770" s="9">
        <v>0</v>
      </c>
      <c r="G770" s="9">
        <f>Tabla1[[#This Row],[VENTAS]]+Tabla1[[#This Row],[DEPOSITO]]+Tabla1[[#This Row],[FISICO]]-Tabla1[[#This Row],[SISTEMA]]</f>
        <v>0</v>
      </c>
    </row>
    <row r="771" spans="1:7" hidden="1" x14ac:dyDescent="0.25">
      <c r="A771" s="9">
        <v>1531</v>
      </c>
      <c r="B771" s="10" t="s">
        <v>3770</v>
      </c>
      <c r="C771" s="9">
        <v>0</v>
      </c>
      <c r="G771" s="9">
        <f>Tabla1[[#This Row],[VENTAS]]+Tabla1[[#This Row],[DEPOSITO]]+Tabla1[[#This Row],[FISICO]]-Tabla1[[#This Row],[SISTEMA]]</f>
        <v>0</v>
      </c>
    </row>
    <row r="772" spans="1:7" hidden="1" x14ac:dyDescent="0.25">
      <c r="A772" s="9">
        <v>1532</v>
      </c>
      <c r="B772" s="10" t="s">
        <v>3771</v>
      </c>
      <c r="C772" s="9">
        <v>2</v>
      </c>
      <c r="D772" s="9">
        <v>2</v>
      </c>
      <c r="F772" s="9">
        <v>0</v>
      </c>
      <c r="G772" s="9">
        <f>Tabla1[[#This Row],[VENTAS]]+Tabla1[[#This Row],[DEPOSITO]]+Tabla1[[#This Row],[FISICO]]-Tabla1[[#This Row],[SISTEMA]]</f>
        <v>0</v>
      </c>
    </row>
    <row r="773" spans="1:7" hidden="1" x14ac:dyDescent="0.25">
      <c r="A773" s="9">
        <v>1533</v>
      </c>
      <c r="B773" s="10" t="s">
        <v>4512</v>
      </c>
      <c r="C773" s="9">
        <v>0</v>
      </c>
      <c r="G773" s="9">
        <f>Tabla1[[#This Row],[VENTAS]]+Tabla1[[#This Row],[DEPOSITO]]+Tabla1[[#This Row],[FISICO]]-Tabla1[[#This Row],[SISTEMA]]</f>
        <v>0</v>
      </c>
    </row>
    <row r="774" spans="1:7" hidden="1" x14ac:dyDescent="0.25">
      <c r="A774" s="9">
        <v>1534</v>
      </c>
      <c r="B774" s="10" t="s">
        <v>4513</v>
      </c>
      <c r="C774" s="9">
        <v>0</v>
      </c>
      <c r="G774" s="9">
        <f>Tabla1[[#This Row],[VENTAS]]+Tabla1[[#This Row],[DEPOSITO]]+Tabla1[[#This Row],[FISICO]]-Tabla1[[#This Row],[SISTEMA]]</f>
        <v>0</v>
      </c>
    </row>
    <row r="775" spans="1:7" hidden="1" x14ac:dyDescent="0.25">
      <c r="A775" s="9">
        <v>1535</v>
      </c>
      <c r="B775" s="10" t="s">
        <v>5078</v>
      </c>
      <c r="C775" s="9">
        <v>0</v>
      </c>
      <c r="G775" s="9">
        <f>Tabla1[[#This Row],[VENTAS]]+Tabla1[[#This Row],[DEPOSITO]]+Tabla1[[#This Row],[FISICO]]-Tabla1[[#This Row],[SISTEMA]]</f>
        <v>0</v>
      </c>
    </row>
    <row r="776" spans="1:7" hidden="1" x14ac:dyDescent="0.25">
      <c r="A776" s="9">
        <v>1536</v>
      </c>
      <c r="B776" s="10" t="s">
        <v>5079</v>
      </c>
      <c r="C776" s="9">
        <v>0</v>
      </c>
      <c r="G776" s="9">
        <f>Tabla1[[#This Row],[VENTAS]]+Tabla1[[#This Row],[DEPOSITO]]+Tabla1[[#This Row],[FISICO]]-Tabla1[[#This Row],[SISTEMA]]</f>
        <v>0</v>
      </c>
    </row>
    <row r="777" spans="1:7" hidden="1" x14ac:dyDescent="0.25">
      <c r="A777" s="9">
        <v>1537</v>
      </c>
      <c r="B777" s="10" t="s">
        <v>5080</v>
      </c>
      <c r="C777" s="9">
        <v>2</v>
      </c>
      <c r="D777" s="9">
        <v>2</v>
      </c>
      <c r="F777" s="9">
        <v>0</v>
      </c>
      <c r="G777" s="9">
        <f>Tabla1[[#This Row],[VENTAS]]+Tabla1[[#This Row],[DEPOSITO]]+Tabla1[[#This Row],[FISICO]]-Tabla1[[#This Row],[SISTEMA]]</f>
        <v>0</v>
      </c>
    </row>
    <row r="778" spans="1:7" hidden="1" x14ac:dyDescent="0.25">
      <c r="A778" s="9">
        <v>1538</v>
      </c>
      <c r="B778" s="10" t="s">
        <v>5081</v>
      </c>
      <c r="C778" s="9">
        <v>0</v>
      </c>
      <c r="G778" s="9">
        <f>Tabla1[[#This Row],[VENTAS]]+Tabla1[[#This Row],[DEPOSITO]]+Tabla1[[#This Row],[FISICO]]-Tabla1[[#This Row],[SISTEMA]]</f>
        <v>0</v>
      </c>
    </row>
    <row r="779" spans="1:7" hidden="1" x14ac:dyDescent="0.25">
      <c r="A779" s="9">
        <v>1539</v>
      </c>
      <c r="B779" s="10" t="s">
        <v>5082</v>
      </c>
      <c r="C779" s="9">
        <v>0</v>
      </c>
      <c r="G779" s="9">
        <f>Tabla1[[#This Row],[VENTAS]]+Tabla1[[#This Row],[DEPOSITO]]+Tabla1[[#This Row],[FISICO]]-Tabla1[[#This Row],[SISTEMA]]</f>
        <v>0</v>
      </c>
    </row>
    <row r="780" spans="1:7" hidden="1" x14ac:dyDescent="0.25">
      <c r="A780" s="9">
        <v>1540</v>
      </c>
      <c r="B780" s="10" t="s">
        <v>5083</v>
      </c>
      <c r="C780" s="9">
        <v>0</v>
      </c>
      <c r="G780" s="9">
        <f>Tabla1[[#This Row],[VENTAS]]+Tabla1[[#This Row],[DEPOSITO]]+Tabla1[[#This Row],[FISICO]]-Tabla1[[#This Row],[SISTEMA]]</f>
        <v>0</v>
      </c>
    </row>
    <row r="781" spans="1:7" hidden="1" x14ac:dyDescent="0.25">
      <c r="A781" s="9">
        <v>1541</v>
      </c>
      <c r="B781" s="10" t="s">
        <v>5084</v>
      </c>
      <c r="C781" s="9">
        <v>0</v>
      </c>
      <c r="G781" s="9">
        <f>Tabla1[[#This Row],[VENTAS]]+Tabla1[[#This Row],[DEPOSITO]]+Tabla1[[#This Row],[FISICO]]-Tabla1[[#This Row],[SISTEMA]]</f>
        <v>0</v>
      </c>
    </row>
    <row r="782" spans="1:7" hidden="1" x14ac:dyDescent="0.25">
      <c r="A782" s="9">
        <v>1542</v>
      </c>
      <c r="B782" s="10" t="s">
        <v>5085</v>
      </c>
      <c r="C782" s="9">
        <v>0</v>
      </c>
      <c r="G782" s="9">
        <f>Tabla1[[#This Row],[VENTAS]]+Tabla1[[#This Row],[DEPOSITO]]+Tabla1[[#This Row],[FISICO]]-Tabla1[[#This Row],[SISTEMA]]</f>
        <v>0</v>
      </c>
    </row>
    <row r="783" spans="1:7" hidden="1" x14ac:dyDescent="0.25">
      <c r="A783" s="9">
        <v>1543</v>
      </c>
      <c r="B783" s="10" t="s">
        <v>5086</v>
      </c>
      <c r="C783" s="9">
        <v>0</v>
      </c>
      <c r="G783" s="9">
        <f>Tabla1[[#This Row],[VENTAS]]+Tabla1[[#This Row],[DEPOSITO]]+Tabla1[[#This Row],[FISICO]]-Tabla1[[#This Row],[SISTEMA]]</f>
        <v>0</v>
      </c>
    </row>
    <row r="784" spans="1:7" hidden="1" x14ac:dyDescent="0.25">
      <c r="A784" s="9">
        <v>1544</v>
      </c>
      <c r="B784" s="10" t="s">
        <v>5087</v>
      </c>
      <c r="C784" s="9">
        <v>0</v>
      </c>
      <c r="G784" s="9">
        <f>Tabla1[[#This Row],[VENTAS]]+Tabla1[[#This Row],[DEPOSITO]]+Tabla1[[#This Row],[FISICO]]-Tabla1[[#This Row],[SISTEMA]]</f>
        <v>0</v>
      </c>
    </row>
    <row r="785" spans="1:7" hidden="1" x14ac:dyDescent="0.25">
      <c r="A785" s="9">
        <v>1545</v>
      </c>
      <c r="B785" s="10" t="s">
        <v>5088</v>
      </c>
      <c r="C785" s="9">
        <v>0</v>
      </c>
      <c r="G785" s="9">
        <f>Tabla1[[#This Row],[VENTAS]]+Tabla1[[#This Row],[DEPOSITO]]+Tabla1[[#This Row],[FISICO]]-Tabla1[[#This Row],[SISTEMA]]</f>
        <v>0</v>
      </c>
    </row>
    <row r="786" spans="1:7" hidden="1" x14ac:dyDescent="0.25">
      <c r="A786" s="9">
        <v>1546</v>
      </c>
      <c r="B786" s="10" t="s">
        <v>5089</v>
      </c>
      <c r="C786" s="9">
        <v>0</v>
      </c>
      <c r="G786" s="9">
        <f>Tabla1[[#This Row],[VENTAS]]+Tabla1[[#This Row],[DEPOSITO]]+Tabla1[[#This Row],[FISICO]]-Tabla1[[#This Row],[SISTEMA]]</f>
        <v>0</v>
      </c>
    </row>
    <row r="787" spans="1:7" hidden="1" x14ac:dyDescent="0.25">
      <c r="A787" s="9">
        <v>1547</v>
      </c>
      <c r="B787" s="10" t="s">
        <v>5090</v>
      </c>
      <c r="C787" s="9">
        <v>0</v>
      </c>
      <c r="G787" s="9">
        <f>Tabla1[[#This Row],[VENTAS]]+Tabla1[[#This Row],[DEPOSITO]]+Tabla1[[#This Row],[FISICO]]-Tabla1[[#This Row],[SISTEMA]]</f>
        <v>0</v>
      </c>
    </row>
    <row r="788" spans="1:7" hidden="1" x14ac:dyDescent="0.25">
      <c r="A788" s="9">
        <v>1548</v>
      </c>
      <c r="B788" s="10" t="s">
        <v>5091</v>
      </c>
      <c r="C788" s="9">
        <v>0</v>
      </c>
      <c r="G788" s="9">
        <f>Tabla1[[#This Row],[VENTAS]]+Tabla1[[#This Row],[DEPOSITO]]+Tabla1[[#This Row],[FISICO]]-Tabla1[[#This Row],[SISTEMA]]</f>
        <v>0</v>
      </c>
    </row>
    <row r="789" spans="1:7" hidden="1" x14ac:dyDescent="0.25">
      <c r="A789" s="9">
        <v>1549</v>
      </c>
      <c r="B789" s="10" t="s">
        <v>5092</v>
      </c>
      <c r="C789" s="9">
        <v>0</v>
      </c>
      <c r="G789" s="9">
        <f>Tabla1[[#This Row],[VENTAS]]+Tabla1[[#This Row],[DEPOSITO]]+Tabla1[[#This Row],[FISICO]]-Tabla1[[#This Row],[SISTEMA]]</f>
        <v>0</v>
      </c>
    </row>
    <row r="790" spans="1:7" hidden="1" x14ac:dyDescent="0.25">
      <c r="A790" s="9">
        <v>1550</v>
      </c>
      <c r="B790" s="10" t="s">
        <v>5093</v>
      </c>
      <c r="C790" s="9">
        <v>0</v>
      </c>
      <c r="G790" s="9">
        <f>Tabla1[[#This Row],[VENTAS]]+Tabla1[[#This Row],[DEPOSITO]]+Tabla1[[#This Row],[FISICO]]-Tabla1[[#This Row],[SISTEMA]]</f>
        <v>0</v>
      </c>
    </row>
    <row r="791" spans="1:7" hidden="1" x14ac:dyDescent="0.25">
      <c r="A791" s="9">
        <v>1551</v>
      </c>
      <c r="B791" s="10" t="s">
        <v>5094</v>
      </c>
      <c r="C791" s="9">
        <v>0</v>
      </c>
      <c r="G791" s="9">
        <f>Tabla1[[#This Row],[VENTAS]]+Tabla1[[#This Row],[DEPOSITO]]+Tabla1[[#This Row],[FISICO]]-Tabla1[[#This Row],[SISTEMA]]</f>
        <v>0</v>
      </c>
    </row>
    <row r="792" spans="1:7" hidden="1" x14ac:dyDescent="0.25">
      <c r="A792" s="9">
        <v>1552</v>
      </c>
      <c r="B792" s="10" t="s">
        <v>5095</v>
      </c>
      <c r="C792" s="9">
        <v>0</v>
      </c>
      <c r="G792" s="9">
        <f>Tabla1[[#This Row],[VENTAS]]+Tabla1[[#This Row],[DEPOSITO]]+Tabla1[[#This Row],[FISICO]]-Tabla1[[#This Row],[SISTEMA]]</f>
        <v>0</v>
      </c>
    </row>
    <row r="793" spans="1:7" hidden="1" x14ac:dyDescent="0.25">
      <c r="A793" s="9">
        <v>1553</v>
      </c>
      <c r="B793" s="10" t="s">
        <v>5096</v>
      </c>
      <c r="C793" s="9">
        <v>0</v>
      </c>
      <c r="G793" s="9">
        <f>Tabla1[[#This Row],[VENTAS]]+Tabla1[[#This Row],[DEPOSITO]]+Tabla1[[#This Row],[FISICO]]-Tabla1[[#This Row],[SISTEMA]]</f>
        <v>0</v>
      </c>
    </row>
    <row r="794" spans="1:7" hidden="1" x14ac:dyDescent="0.25">
      <c r="A794" s="9">
        <v>1554</v>
      </c>
      <c r="B794" s="10" t="s">
        <v>5097</v>
      </c>
      <c r="C794" s="9">
        <v>0</v>
      </c>
      <c r="G794" s="9">
        <f>Tabla1[[#This Row],[VENTAS]]+Tabla1[[#This Row],[DEPOSITO]]+Tabla1[[#This Row],[FISICO]]-Tabla1[[#This Row],[SISTEMA]]</f>
        <v>0</v>
      </c>
    </row>
    <row r="795" spans="1:7" hidden="1" x14ac:dyDescent="0.25">
      <c r="A795" s="9">
        <v>1555</v>
      </c>
      <c r="B795" s="10" t="s">
        <v>5098</v>
      </c>
      <c r="C795" s="9">
        <v>0</v>
      </c>
      <c r="G795" s="9">
        <f>Tabla1[[#This Row],[VENTAS]]+Tabla1[[#This Row],[DEPOSITO]]+Tabla1[[#This Row],[FISICO]]-Tabla1[[#This Row],[SISTEMA]]</f>
        <v>0</v>
      </c>
    </row>
    <row r="796" spans="1:7" hidden="1" x14ac:dyDescent="0.25">
      <c r="A796" s="9">
        <v>1556</v>
      </c>
      <c r="B796" s="10" t="s">
        <v>5099</v>
      </c>
      <c r="C796" s="9">
        <v>0</v>
      </c>
      <c r="G796" s="9">
        <f>Tabla1[[#This Row],[VENTAS]]+Tabla1[[#This Row],[DEPOSITO]]+Tabla1[[#This Row],[FISICO]]-Tabla1[[#This Row],[SISTEMA]]</f>
        <v>0</v>
      </c>
    </row>
    <row r="797" spans="1:7" hidden="1" x14ac:dyDescent="0.25">
      <c r="A797" s="9">
        <v>1557</v>
      </c>
      <c r="B797" s="10" t="s">
        <v>5100</v>
      </c>
      <c r="C797" s="9">
        <v>0</v>
      </c>
      <c r="G797" s="9">
        <f>Tabla1[[#This Row],[VENTAS]]+Tabla1[[#This Row],[DEPOSITO]]+Tabla1[[#This Row],[FISICO]]-Tabla1[[#This Row],[SISTEMA]]</f>
        <v>0</v>
      </c>
    </row>
    <row r="798" spans="1:7" hidden="1" x14ac:dyDescent="0.25">
      <c r="A798" s="9">
        <v>1558</v>
      </c>
      <c r="B798" s="10" t="s">
        <v>5101</v>
      </c>
      <c r="C798" s="9">
        <v>0</v>
      </c>
      <c r="G798" s="9">
        <f>Tabla1[[#This Row],[VENTAS]]+Tabla1[[#This Row],[DEPOSITO]]+Tabla1[[#This Row],[FISICO]]-Tabla1[[#This Row],[SISTEMA]]</f>
        <v>0</v>
      </c>
    </row>
    <row r="799" spans="1:7" hidden="1" x14ac:dyDescent="0.25">
      <c r="A799" s="9">
        <v>1559</v>
      </c>
      <c r="B799" s="10" t="s">
        <v>5102</v>
      </c>
      <c r="C799" s="9">
        <v>0</v>
      </c>
      <c r="G799" s="9">
        <f>Tabla1[[#This Row],[VENTAS]]+Tabla1[[#This Row],[DEPOSITO]]+Tabla1[[#This Row],[FISICO]]-Tabla1[[#This Row],[SISTEMA]]</f>
        <v>0</v>
      </c>
    </row>
    <row r="800" spans="1:7" hidden="1" x14ac:dyDescent="0.25">
      <c r="A800" s="9">
        <v>1560</v>
      </c>
      <c r="B800" s="10" t="s">
        <v>5103</v>
      </c>
      <c r="C800" s="9">
        <v>0</v>
      </c>
      <c r="G800" s="9">
        <f>Tabla1[[#This Row],[VENTAS]]+Tabla1[[#This Row],[DEPOSITO]]+Tabla1[[#This Row],[FISICO]]-Tabla1[[#This Row],[SISTEMA]]</f>
        <v>0</v>
      </c>
    </row>
    <row r="801" spans="1:7" hidden="1" x14ac:dyDescent="0.25">
      <c r="A801" s="9">
        <v>1561</v>
      </c>
      <c r="B801" s="10" t="s">
        <v>5104</v>
      </c>
      <c r="C801" s="9">
        <v>0</v>
      </c>
      <c r="G801" s="9">
        <f>Tabla1[[#This Row],[VENTAS]]+Tabla1[[#This Row],[DEPOSITO]]+Tabla1[[#This Row],[FISICO]]-Tabla1[[#This Row],[SISTEMA]]</f>
        <v>0</v>
      </c>
    </row>
    <row r="802" spans="1:7" hidden="1" x14ac:dyDescent="0.25">
      <c r="A802" s="9">
        <v>1562</v>
      </c>
      <c r="B802" s="10" t="s">
        <v>5105</v>
      </c>
      <c r="C802" s="9">
        <v>0</v>
      </c>
      <c r="G802" s="9">
        <f>Tabla1[[#This Row],[VENTAS]]+Tabla1[[#This Row],[DEPOSITO]]+Tabla1[[#This Row],[FISICO]]-Tabla1[[#This Row],[SISTEMA]]</f>
        <v>0</v>
      </c>
    </row>
    <row r="803" spans="1:7" hidden="1" x14ac:dyDescent="0.25">
      <c r="A803" s="9">
        <v>1563</v>
      </c>
      <c r="B803" s="10" t="s">
        <v>5106</v>
      </c>
      <c r="C803" s="9">
        <v>0</v>
      </c>
      <c r="G803" s="9">
        <f>Tabla1[[#This Row],[VENTAS]]+Tabla1[[#This Row],[DEPOSITO]]+Tabla1[[#This Row],[FISICO]]-Tabla1[[#This Row],[SISTEMA]]</f>
        <v>0</v>
      </c>
    </row>
    <row r="804" spans="1:7" hidden="1" x14ac:dyDescent="0.25">
      <c r="A804" s="9">
        <v>1564</v>
      </c>
      <c r="B804" s="10" t="s">
        <v>5107</v>
      </c>
      <c r="C804" s="9">
        <v>0</v>
      </c>
      <c r="G804" s="9">
        <f>Tabla1[[#This Row],[VENTAS]]+Tabla1[[#This Row],[DEPOSITO]]+Tabla1[[#This Row],[FISICO]]-Tabla1[[#This Row],[SISTEMA]]</f>
        <v>0</v>
      </c>
    </row>
    <row r="805" spans="1:7" hidden="1" x14ac:dyDescent="0.25">
      <c r="A805" s="9">
        <v>1565</v>
      </c>
      <c r="B805" s="10" t="s">
        <v>5108</v>
      </c>
      <c r="C805" s="9">
        <v>0</v>
      </c>
      <c r="G805" s="9">
        <f>Tabla1[[#This Row],[VENTAS]]+Tabla1[[#This Row],[DEPOSITO]]+Tabla1[[#This Row],[FISICO]]-Tabla1[[#This Row],[SISTEMA]]</f>
        <v>0</v>
      </c>
    </row>
    <row r="806" spans="1:7" hidden="1" x14ac:dyDescent="0.25">
      <c r="A806" s="9">
        <v>1566</v>
      </c>
      <c r="B806" s="10" t="s">
        <v>5109</v>
      </c>
      <c r="C806" s="9">
        <v>2</v>
      </c>
      <c r="D806" s="9">
        <v>2</v>
      </c>
      <c r="F806" s="9">
        <v>0</v>
      </c>
      <c r="G806" s="9">
        <f>Tabla1[[#This Row],[VENTAS]]+Tabla1[[#This Row],[DEPOSITO]]+Tabla1[[#This Row],[FISICO]]-Tabla1[[#This Row],[SISTEMA]]</f>
        <v>0</v>
      </c>
    </row>
    <row r="807" spans="1:7" hidden="1" x14ac:dyDescent="0.25">
      <c r="A807" s="9">
        <v>1567</v>
      </c>
      <c r="B807" s="10" t="s">
        <v>5110</v>
      </c>
      <c r="C807" s="9">
        <v>0</v>
      </c>
      <c r="G807" s="9">
        <f>Tabla1[[#This Row],[VENTAS]]+Tabla1[[#This Row],[DEPOSITO]]+Tabla1[[#This Row],[FISICO]]-Tabla1[[#This Row],[SISTEMA]]</f>
        <v>0</v>
      </c>
    </row>
    <row r="808" spans="1:7" hidden="1" x14ac:dyDescent="0.25">
      <c r="A808" s="9">
        <v>1568</v>
      </c>
      <c r="B808" s="10" t="s">
        <v>5111</v>
      </c>
      <c r="C808" s="9">
        <v>2</v>
      </c>
      <c r="D808" s="9">
        <v>2</v>
      </c>
      <c r="F808" s="9">
        <v>0</v>
      </c>
      <c r="G808" s="9">
        <f>Tabla1[[#This Row],[VENTAS]]+Tabla1[[#This Row],[DEPOSITO]]+Tabla1[[#This Row],[FISICO]]-Tabla1[[#This Row],[SISTEMA]]</f>
        <v>0</v>
      </c>
    </row>
    <row r="809" spans="1:7" hidden="1" x14ac:dyDescent="0.25">
      <c r="A809" s="9">
        <v>1569</v>
      </c>
      <c r="B809" s="10" t="s">
        <v>5112</v>
      </c>
      <c r="C809" s="9">
        <v>0</v>
      </c>
      <c r="G809" s="9">
        <f>Tabla1[[#This Row],[VENTAS]]+Tabla1[[#This Row],[DEPOSITO]]+Tabla1[[#This Row],[FISICO]]-Tabla1[[#This Row],[SISTEMA]]</f>
        <v>0</v>
      </c>
    </row>
    <row r="810" spans="1:7" hidden="1" x14ac:dyDescent="0.25">
      <c r="A810" s="9">
        <v>1570</v>
      </c>
      <c r="B810" s="10" t="s">
        <v>5113</v>
      </c>
      <c r="C810" s="9">
        <v>0</v>
      </c>
      <c r="G810" s="9">
        <f>Tabla1[[#This Row],[VENTAS]]+Tabla1[[#This Row],[DEPOSITO]]+Tabla1[[#This Row],[FISICO]]-Tabla1[[#This Row],[SISTEMA]]</f>
        <v>0</v>
      </c>
    </row>
    <row r="811" spans="1:7" hidden="1" x14ac:dyDescent="0.25">
      <c r="A811" s="9">
        <v>1571</v>
      </c>
      <c r="B811" s="10" t="s">
        <v>5114</v>
      </c>
      <c r="C811" s="9">
        <v>0</v>
      </c>
      <c r="G811" s="9">
        <f>Tabla1[[#This Row],[VENTAS]]+Tabla1[[#This Row],[DEPOSITO]]+Tabla1[[#This Row],[FISICO]]-Tabla1[[#This Row],[SISTEMA]]</f>
        <v>0</v>
      </c>
    </row>
    <row r="812" spans="1:7" hidden="1" x14ac:dyDescent="0.25">
      <c r="A812" s="9">
        <v>1572</v>
      </c>
      <c r="B812" s="10" t="s">
        <v>5115</v>
      </c>
      <c r="C812" s="9">
        <v>0</v>
      </c>
      <c r="G812" s="9">
        <f>Tabla1[[#This Row],[VENTAS]]+Tabla1[[#This Row],[DEPOSITO]]+Tabla1[[#This Row],[FISICO]]-Tabla1[[#This Row],[SISTEMA]]</f>
        <v>0</v>
      </c>
    </row>
    <row r="813" spans="1:7" hidden="1" x14ac:dyDescent="0.25">
      <c r="A813" s="9">
        <v>1573</v>
      </c>
      <c r="B813" s="10" t="s">
        <v>5116</v>
      </c>
      <c r="C813" s="9">
        <v>3</v>
      </c>
      <c r="D813" s="9">
        <v>3</v>
      </c>
      <c r="G813" s="9">
        <f>Tabla1[[#This Row],[VENTAS]]+Tabla1[[#This Row],[DEPOSITO]]+Tabla1[[#This Row],[FISICO]]-Tabla1[[#This Row],[SISTEMA]]</f>
        <v>0</v>
      </c>
    </row>
    <row r="814" spans="1:7" hidden="1" x14ac:dyDescent="0.25">
      <c r="A814" s="9">
        <v>1574</v>
      </c>
      <c r="B814" s="10" t="s">
        <v>5117</v>
      </c>
      <c r="C814" s="9">
        <v>0</v>
      </c>
      <c r="G814" s="9">
        <f>Tabla1[[#This Row],[VENTAS]]+Tabla1[[#This Row],[DEPOSITO]]+Tabla1[[#This Row],[FISICO]]-Tabla1[[#This Row],[SISTEMA]]</f>
        <v>0</v>
      </c>
    </row>
    <row r="815" spans="1:7" hidden="1" x14ac:dyDescent="0.25">
      <c r="A815" s="9">
        <v>1575</v>
      </c>
      <c r="B815" s="10" t="s">
        <v>5118</v>
      </c>
      <c r="C815" s="9">
        <v>0</v>
      </c>
      <c r="G815" s="9">
        <f>Tabla1[[#This Row],[VENTAS]]+Tabla1[[#This Row],[DEPOSITO]]+Tabla1[[#This Row],[FISICO]]-Tabla1[[#This Row],[SISTEMA]]</f>
        <v>0</v>
      </c>
    </row>
    <row r="816" spans="1:7" hidden="1" x14ac:dyDescent="0.25">
      <c r="A816" s="9">
        <v>1576</v>
      </c>
      <c r="B816" s="10" t="s">
        <v>5119</v>
      </c>
      <c r="C816" s="9">
        <v>2</v>
      </c>
      <c r="D816" s="9">
        <v>2</v>
      </c>
      <c r="F816" s="9">
        <v>0</v>
      </c>
      <c r="G816" s="9">
        <f>Tabla1[[#This Row],[VENTAS]]+Tabla1[[#This Row],[DEPOSITO]]+Tabla1[[#This Row],[FISICO]]-Tabla1[[#This Row],[SISTEMA]]</f>
        <v>0</v>
      </c>
    </row>
    <row r="817" spans="1:7" hidden="1" x14ac:dyDescent="0.25">
      <c r="A817" s="9">
        <v>1577</v>
      </c>
      <c r="B817" s="10" t="s">
        <v>924</v>
      </c>
      <c r="C817" s="9">
        <v>0</v>
      </c>
      <c r="G817" s="9">
        <f>Tabla1[[#This Row],[VENTAS]]+Tabla1[[#This Row],[DEPOSITO]]+Tabla1[[#This Row],[FISICO]]-Tabla1[[#This Row],[SISTEMA]]</f>
        <v>0</v>
      </c>
    </row>
    <row r="818" spans="1:7" hidden="1" x14ac:dyDescent="0.25">
      <c r="A818" s="9">
        <v>1578</v>
      </c>
      <c r="B818" s="10" t="s">
        <v>5120</v>
      </c>
      <c r="C818" s="9">
        <v>8</v>
      </c>
      <c r="D818" s="9">
        <v>8</v>
      </c>
      <c r="F818" s="9">
        <v>0</v>
      </c>
      <c r="G818" s="9">
        <f>Tabla1[[#This Row],[VENTAS]]+Tabla1[[#This Row],[DEPOSITO]]+Tabla1[[#This Row],[FISICO]]-Tabla1[[#This Row],[SISTEMA]]</f>
        <v>0</v>
      </c>
    </row>
    <row r="819" spans="1:7" hidden="1" x14ac:dyDescent="0.25">
      <c r="A819" s="9">
        <v>1579</v>
      </c>
      <c r="B819" s="10" t="s">
        <v>5121</v>
      </c>
      <c r="C819" s="9">
        <v>4</v>
      </c>
      <c r="D819" s="9">
        <v>4</v>
      </c>
      <c r="F819" s="9">
        <v>0</v>
      </c>
      <c r="G819" s="9">
        <f>Tabla1[[#This Row],[VENTAS]]+Tabla1[[#This Row],[DEPOSITO]]+Tabla1[[#This Row],[FISICO]]-Tabla1[[#This Row],[SISTEMA]]</f>
        <v>0</v>
      </c>
    </row>
    <row r="820" spans="1:7" x14ac:dyDescent="0.25">
      <c r="A820" s="9">
        <v>1580</v>
      </c>
      <c r="B820" s="10" t="s">
        <v>5122</v>
      </c>
      <c r="C820" s="9">
        <v>2</v>
      </c>
      <c r="G820" s="9">
        <f>Tabla1[[#This Row],[VENTAS]]+Tabla1[[#This Row],[DEPOSITO]]+Tabla1[[#This Row],[FISICO]]-Tabla1[[#This Row],[SISTEMA]]</f>
        <v>-2</v>
      </c>
    </row>
    <row r="821" spans="1:7" hidden="1" x14ac:dyDescent="0.25">
      <c r="A821" s="9">
        <v>1581</v>
      </c>
      <c r="B821" s="10" t="s">
        <v>5123</v>
      </c>
      <c r="C821" s="9">
        <v>0</v>
      </c>
      <c r="G821" s="9">
        <f>Tabla1[[#This Row],[VENTAS]]+Tabla1[[#This Row],[DEPOSITO]]+Tabla1[[#This Row],[FISICO]]-Tabla1[[#This Row],[SISTEMA]]</f>
        <v>0</v>
      </c>
    </row>
    <row r="822" spans="1:7" hidden="1" x14ac:dyDescent="0.25">
      <c r="A822" s="9">
        <v>1582</v>
      </c>
      <c r="B822" s="10" t="s">
        <v>5124</v>
      </c>
      <c r="C822" s="9">
        <v>0</v>
      </c>
      <c r="G822" s="9">
        <f>Tabla1[[#This Row],[VENTAS]]+Tabla1[[#This Row],[DEPOSITO]]+Tabla1[[#This Row],[FISICO]]-Tabla1[[#This Row],[SISTEMA]]</f>
        <v>0</v>
      </c>
    </row>
    <row r="823" spans="1:7" x14ac:dyDescent="0.25">
      <c r="A823" s="9">
        <v>1583</v>
      </c>
      <c r="B823" s="10" t="s">
        <v>3556</v>
      </c>
      <c r="C823" s="9">
        <v>0</v>
      </c>
      <c r="D823" s="9">
        <v>12</v>
      </c>
      <c r="F823" s="9">
        <v>0</v>
      </c>
      <c r="G823" s="9">
        <f>Tabla1[[#This Row],[VENTAS]]+Tabla1[[#This Row],[DEPOSITO]]+Tabla1[[#This Row],[FISICO]]-Tabla1[[#This Row],[SISTEMA]]</f>
        <v>12</v>
      </c>
    </row>
    <row r="824" spans="1:7" hidden="1" x14ac:dyDescent="0.25">
      <c r="A824" s="9">
        <v>1584</v>
      </c>
      <c r="B824" s="10" t="s">
        <v>3772</v>
      </c>
      <c r="C824" s="9">
        <v>0</v>
      </c>
      <c r="G824" s="9">
        <f>Tabla1[[#This Row],[VENTAS]]+Tabla1[[#This Row],[DEPOSITO]]+Tabla1[[#This Row],[FISICO]]-Tabla1[[#This Row],[SISTEMA]]</f>
        <v>0</v>
      </c>
    </row>
    <row r="825" spans="1:7" hidden="1" x14ac:dyDescent="0.25">
      <c r="A825" s="9">
        <v>1585</v>
      </c>
      <c r="B825" s="10" t="s">
        <v>3557</v>
      </c>
      <c r="C825" s="9">
        <v>0</v>
      </c>
      <c r="G825" s="9">
        <f>Tabla1[[#This Row],[VENTAS]]+Tabla1[[#This Row],[DEPOSITO]]+Tabla1[[#This Row],[FISICO]]-Tabla1[[#This Row],[SISTEMA]]</f>
        <v>0</v>
      </c>
    </row>
    <row r="826" spans="1:7" hidden="1" x14ac:dyDescent="0.25">
      <c r="A826" s="9">
        <v>1586</v>
      </c>
      <c r="B826" s="10" t="s">
        <v>3773</v>
      </c>
      <c r="C826" s="9">
        <v>0</v>
      </c>
      <c r="G826" s="9">
        <f>Tabla1[[#This Row],[VENTAS]]+Tabla1[[#This Row],[DEPOSITO]]+Tabla1[[#This Row],[FISICO]]-Tabla1[[#This Row],[SISTEMA]]</f>
        <v>0</v>
      </c>
    </row>
    <row r="827" spans="1:7" x14ac:dyDescent="0.25">
      <c r="A827" s="9">
        <v>1587</v>
      </c>
      <c r="B827" s="10" t="s">
        <v>5125</v>
      </c>
      <c r="C827" s="9">
        <v>1</v>
      </c>
      <c r="D827" s="9">
        <v>3</v>
      </c>
      <c r="F827" s="9">
        <v>0</v>
      </c>
      <c r="G827" s="9">
        <f>Tabla1[[#This Row],[VENTAS]]+Tabla1[[#This Row],[DEPOSITO]]+Tabla1[[#This Row],[FISICO]]-Tabla1[[#This Row],[SISTEMA]]</f>
        <v>2</v>
      </c>
    </row>
    <row r="828" spans="1:7" x14ac:dyDescent="0.25">
      <c r="A828" s="9">
        <v>1588</v>
      </c>
      <c r="B828" s="10" t="s">
        <v>3774</v>
      </c>
      <c r="C828" s="9">
        <v>24</v>
      </c>
      <c r="G828" s="9">
        <f>Tabla1[[#This Row],[VENTAS]]+Tabla1[[#This Row],[DEPOSITO]]+Tabla1[[#This Row],[FISICO]]-Tabla1[[#This Row],[SISTEMA]]</f>
        <v>-24</v>
      </c>
    </row>
    <row r="829" spans="1:7" hidden="1" x14ac:dyDescent="0.25">
      <c r="A829" s="9">
        <v>1589</v>
      </c>
      <c r="B829" s="10" t="s">
        <v>3775</v>
      </c>
      <c r="C829" s="9">
        <v>0</v>
      </c>
      <c r="G829" s="9">
        <f>Tabla1[[#This Row],[VENTAS]]+Tabla1[[#This Row],[DEPOSITO]]+Tabla1[[#This Row],[FISICO]]-Tabla1[[#This Row],[SISTEMA]]</f>
        <v>0</v>
      </c>
    </row>
    <row r="830" spans="1:7" x14ac:dyDescent="0.25">
      <c r="A830" s="9">
        <v>1590</v>
      </c>
      <c r="B830" s="10" t="s">
        <v>3558</v>
      </c>
      <c r="C830" s="9">
        <v>19</v>
      </c>
      <c r="D830" s="9">
        <v>18</v>
      </c>
      <c r="F830" s="9">
        <v>0</v>
      </c>
      <c r="G830" s="9">
        <f>Tabla1[[#This Row],[VENTAS]]+Tabla1[[#This Row],[DEPOSITO]]+Tabla1[[#This Row],[FISICO]]-Tabla1[[#This Row],[SISTEMA]]</f>
        <v>-1</v>
      </c>
    </row>
    <row r="831" spans="1:7" hidden="1" x14ac:dyDescent="0.25">
      <c r="A831" s="9">
        <v>1591</v>
      </c>
      <c r="B831" s="10" t="s">
        <v>3559</v>
      </c>
      <c r="C831" s="9">
        <v>0</v>
      </c>
      <c r="G831" s="9">
        <f>Tabla1[[#This Row],[VENTAS]]+Tabla1[[#This Row],[DEPOSITO]]+Tabla1[[#This Row],[FISICO]]-Tabla1[[#This Row],[SISTEMA]]</f>
        <v>0</v>
      </c>
    </row>
    <row r="832" spans="1:7" hidden="1" x14ac:dyDescent="0.25">
      <c r="A832" s="9">
        <v>1592</v>
      </c>
      <c r="B832" s="10" t="s">
        <v>3776</v>
      </c>
      <c r="C832" s="9">
        <v>0</v>
      </c>
      <c r="G832" s="9">
        <f>Tabla1[[#This Row],[VENTAS]]+Tabla1[[#This Row],[DEPOSITO]]+Tabla1[[#This Row],[FISICO]]-Tabla1[[#This Row],[SISTEMA]]</f>
        <v>0</v>
      </c>
    </row>
    <row r="833" spans="1:7" hidden="1" x14ac:dyDescent="0.25">
      <c r="A833" s="9">
        <v>1593</v>
      </c>
      <c r="B833" s="10" t="s">
        <v>3560</v>
      </c>
      <c r="C833" s="9">
        <v>11</v>
      </c>
      <c r="D833" s="9">
        <v>6</v>
      </c>
      <c r="E833" s="9">
        <v>5</v>
      </c>
      <c r="G833" s="9">
        <f>Tabla1[[#This Row],[VENTAS]]+Tabla1[[#This Row],[DEPOSITO]]+Tabla1[[#This Row],[FISICO]]-Tabla1[[#This Row],[SISTEMA]]</f>
        <v>0</v>
      </c>
    </row>
    <row r="834" spans="1:7" hidden="1" x14ac:dyDescent="0.25">
      <c r="A834" s="9">
        <v>1594</v>
      </c>
      <c r="B834" s="10" t="s">
        <v>3777</v>
      </c>
      <c r="C834" s="9">
        <v>0</v>
      </c>
      <c r="G834" s="9">
        <f>Tabla1[[#This Row],[VENTAS]]+Tabla1[[#This Row],[DEPOSITO]]+Tabla1[[#This Row],[FISICO]]-Tabla1[[#This Row],[SISTEMA]]</f>
        <v>0</v>
      </c>
    </row>
    <row r="835" spans="1:7" hidden="1" x14ac:dyDescent="0.25">
      <c r="A835" s="9">
        <v>1595</v>
      </c>
      <c r="B835" s="10" t="s">
        <v>3561</v>
      </c>
      <c r="C835" s="9">
        <v>12</v>
      </c>
      <c r="D835" s="9">
        <v>12</v>
      </c>
      <c r="G835" s="9">
        <f>Tabla1[[#This Row],[VENTAS]]+Tabla1[[#This Row],[DEPOSITO]]+Tabla1[[#This Row],[FISICO]]-Tabla1[[#This Row],[SISTEMA]]</f>
        <v>0</v>
      </c>
    </row>
    <row r="836" spans="1:7" hidden="1" x14ac:dyDescent="0.25">
      <c r="A836" s="9">
        <v>1596</v>
      </c>
      <c r="B836" s="10" t="s">
        <v>3778</v>
      </c>
      <c r="C836" s="9">
        <v>0</v>
      </c>
      <c r="G836" s="9">
        <f>Tabla1[[#This Row],[VENTAS]]+Tabla1[[#This Row],[DEPOSITO]]+Tabla1[[#This Row],[FISICO]]-Tabla1[[#This Row],[SISTEMA]]</f>
        <v>0</v>
      </c>
    </row>
    <row r="837" spans="1:7" hidden="1" x14ac:dyDescent="0.25">
      <c r="A837" s="9">
        <v>1597</v>
      </c>
      <c r="B837" s="10" t="s">
        <v>925</v>
      </c>
      <c r="C837" s="9">
        <v>3</v>
      </c>
      <c r="D837" s="9">
        <v>3</v>
      </c>
      <c r="F837" s="9">
        <v>0</v>
      </c>
      <c r="G837" s="9">
        <f>Tabla1[[#This Row],[VENTAS]]+Tabla1[[#This Row],[DEPOSITO]]+Tabla1[[#This Row],[FISICO]]-Tabla1[[#This Row],[SISTEMA]]</f>
        <v>0</v>
      </c>
    </row>
    <row r="838" spans="1:7" hidden="1" x14ac:dyDescent="0.25">
      <c r="A838" s="9">
        <v>1598</v>
      </c>
      <c r="B838" s="10" t="s">
        <v>3779</v>
      </c>
      <c r="C838" s="9">
        <v>0</v>
      </c>
      <c r="G838" s="9">
        <f>Tabla1[[#This Row],[VENTAS]]+Tabla1[[#This Row],[DEPOSITO]]+Tabla1[[#This Row],[FISICO]]-Tabla1[[#This Row],[SISTEMA]]</f>
        <v>0</v>
      </c>
    </row>
    <row r="839" spans="1:7" hidden="1" x14ac:dyDescent="0.25">
      <c r="A839" s="9">
        <v>1599</v>
      </c>
      <c r="B839" s="10" t="s">
        <v>5126</v>
      </c>
      <c r="C839" s="9">
        <v>0</v>
      </c>
      <c r="G839" s="9">
        <f>Tabla1[[#This Row],[VENTAS]]+Tabla1[[#This Row],[DEPOSITO]]+Tabla1[[#This Row],[FISICO]]-Tabla1[[#This Row],[SISTEMA]]</f>
        <v>0</v>
      </c>
    </row>
    <row r="840" spans="1:7" hidden="1" x14ac:dyDescent="0.25">
      <c r="A840" s="9">
        <v>1600</v>
      </c>
      <c r="B840" s="10" t="s">
        <v>3780</v>
      </c>
      <c r="C840" s="9">
        <v>0</v>
      </c>
      <c r="G840" s="9">
        <f>Tabla1[[#This Row],[VENTAS]]+Tabla1[[#This Row],[DEPOSITO]]+Tabla1[[#This Row],[FISICO]]-Tabla1[[#This Row],[SISTEMA]]</f>
        <v>0</v>
      </c>
    </row>
    <row r="841" spans="1:7" hidden="1" x14ac:dyDescent="0.25">
      <c r="A841" s="9">
        <v>1601</v>
      </c>
      <c r="B841" s="10" t="s">
        <v>926</v>
      </c>
      <c r="C841" s="9">
        <v>0</v>
      </c>
      <c r="G841" s="9">
        <f>Tabla1[[#This Row],[VENTAS]]+Tabla1[[#This Row],[DEPOSITO]]+Tabla1[[#This Row],[FISICO]]-Tabla1[[#This Row],[SISTEMA]]</f>
        <v>0</v>
      </c>
    </row>
    <row r="842" spans="1:7" hidden="1" x14ac:dyDescent="0.25">
      <c r="A842" s="9">
        <v>1602</v>
      </c>
      <c r="B842" s="10" t="s">
        <v>5127</v>
      </c>
      <c r="C842" s="9">
        <v>0</v>
      </c>
      <c r="G842" s="9">
        <f>Tabla1[[#This Row],[VENTAS]]+Tabla1[[#This Row],[DEPOSITO]]+Tabla1[[#This Row],[FISICO]]-Tabla1[[#This Row],[SISTEMA]]</f>
        <v>0</v>
      </c>
    </row>
    <row r="843" spans="1:7" hidden="1" x14ac:dyDescent="0.25">
      <c r="A843" s="9">
        <v>1603</v>
      </c>
      <c r="B843" s="10" t="s">
        <v>5128</v>
      </c>
      <c r="C843" s="9">
        <v>0</v>
      </c>
      <c r="G843" s="9">
        <f>Tabla1[[#This Row],[VENTAS]]+Tabla1[[#This Row],[DEPOSITO]]+Tabla1[[#This Row],[FISICO]]-Tabla1[[#This Row],[SISTEMA]]</f>
        <v>0</v>
      </c>
    </row>
    <row r="844" spans="1:7" hidden="1" x14ac:dyDescent="0.25">
      <c r="A844" s="9">
        <v>1604</v>
      </c>
      <c r="B844" s="10" t="s">
        <v>3781</v>
      </c>
      <c r="C844" s="9">
        <v>0</v>
      </c>
      <c r="G844" s="9">
        <f>Tabla1[[#This Row],[VENTAS]]+Tabla1[[#This Row],[DEPOSITO]]+Tabla1[[#This Row],[FISICO]]-Tabla1[[#This Row],[SISTEMA]]</f>
        <v>0</v>
      </c>
    </row>
    <row r="845" spans="1:7" hidden="1" x14ac:dyDescent="0.25">
      <c r="A845" s="9">
        <v>1605</v>
      </c>
      <c r="B845" s="10" t="s">
        <v>5129</v>
      </c>
      <c r="C845" s="9">
        <v>0</v>
      </c>
      <c r="G845" s="9">
        <f>Tabla1[[#This Row],[VENTAS]]+Tabla1[[#This Row],[DEPOSITO]]+Tabla1[[#This Row],[FISICO]]-Tabla1[[#This Row],[SISTEMA]]</f>
        <v>0</v>
      </c>
    </row>
    <row r="846" spans="1:7" hidden="1" x14ac:dyDescent="0.25">
      <c r="A846" s="9">
        <v>1606</v>
      </c>
      <c r="B846" s="10" t="s">
        <v>5130</v>
      </c>
      <c r="C846" s="9">
        <v>0</v>
      </c>
      <c r="G846" s="9">
        <f>Tabla1[[#This Row],[VENTAS]]+Tabla1[[#This Row],[DEPOSITO]]+Tabla1[[#This Row],[FISICO]]-Tabla1[[#This Row],[SISTEMA]]</f>
        <v>0</v>
      </c>
    </row>
    <row r="847" spans="1:7" hidden="1" x14ac:dyDescent="0.25">
      <c r="A847" s="9">
        <v>1607</v>
      </c>
      <c r="B847" s="10" t="s">
        <v>3782</v>
      </c>
      <c r="C847" s="9">
        <v>0</v>
      </c>
      <c r="G847" s="9">
        <f>Tabla1[[#This Row],[VENTAS]]+Tabla1[[#This Row],[DEPOSITO]]+Tabla1[[#This Row],[FISICO]]-Tabla1[[#This Row],[SISTEMA]]</f>
        <v>0</v>
      </c>
    </row>
    <row r="848" spans="1:7" x14ac:dyDescent="0.25">
      <c r="A848" s="9">
        <v>1608</v>
      </c>
      <c r="B848" s="10" t="s">
        <v>5131</v>
      </c>
      <c r="C848" s="9">
        <v>20</v>
      </c>
      <c r="D848" s="9">
        <v>28</v>
      </c>
      <c r="F848" s="9">
        <v>0</v>
      </c>
      <c r="G848" s="9">
        <f>Tabla1[[#This Row],[VENTAS]]+Tabla1[[#This Row],[DEPOSITO]]+Tabla1[[#This Row],[FISICO]]-Tabla1[[#This Row],[SISTEMA]]</f>
        <v>8</v>
      </c>
    </row>
    <row r="849" spans="1:7" hidden="1" x14ac:dyDescent="0.25">
      <c r="A849" s="9">
        <v>1609</v>
      </c>
      <c r="B849" s="10" t="s">
        <v>5132</v>
      </c>
      <c r="C849" s="9">
        <v>0</v>
      </c>
      <c r="G849" s="9">
        <f>Tabla1[[#This Row],[VENTAS]]+Tabla1[[#This Row],[DEPOSITO]]+Tabla1[[#This Row],[FISICO]]-Tabla1[[#This Row],[SISTEMA]]</f>
        <v>0</v>
      </c>
    </row>
    <row r="850" spans="1:7" hidden="1" x14ac:dyDescent="0.25">
      <c r="A850" s="9">
        <v>1610</v>
      </c>
      <c r="B850" s="10" t="s">
        <v>3783</v>
      </c>
      <c r="C850" s="9">
        <v>0</v>
      </c>
      <c r="G850" s="9">
        <f>Tabla1[[#This Row],[VENTAS]]+Tabla1[[#This Row],[DEPOSITO]]+Tabla1[[#This Row],[FISICO]]-Tabla1[[#This Row],[SISTEMA]]</f>
        <v>0</v>
      </c>
    </row>
    <row r="851" spans="1:7" hidden="1" x14ac:dyDescent="0.25">
      <c r="A851" s="9">
        <v>1611</v>
      </c>
      <c r="B851" s="10" t="s">
        <v>3784</v>
      </c>
      <c r="C851" s="9">
        <v>0</v>
      </c>
      <c r="G851" s="9">
        <f>Tabla1[[#This Row],[VENTAS]]+Tabla1[[#This Row],[DEPOSITO]]+Tabla1[[#This Row],[FISICO]]-Tabla1[[#This Row],[SISTEMA]]</f>
        <v>0</v>
      </c>
    </row>
    <row r="852" spans="1:7" hidden="1" x14ac:dyDescent="0.25">
      <c r="A852" s="9">
        <v>1612</v>
      </c>
      <c r="B852" s="10" t="s">
        <v>5133</v>
      </c>
      <c r="C852" s="9">
        <v>0</v>
      </c>
      <c r="G852" s="9">
        <f>Tabla1[[#This Row],[VENTAS]]+Tabla1[[#This Row],[DEPOSITO]]+Tabla1[[#This Row],[FISICO]]-Tabla1[[#This Row],[SISTEMA]]</f>
        <v>0</v>
      </c>
    </row>
    <row r="853" spans="1:7" hidden="1" x14ac:dyDescent="0.25">
      <c r="A853" s="9">
        <v>1613</v>
      </c>
      <c r="B853" s="10" t="s">
        <v>5134</v>
      </c>
      <c r="C853" s="9">
        <v>17</v>
      </c>
      <c r="D853" s="9">
        <v>17</v>
      </c>
      <c r="E853" s="9">
        <v>0</v>
      </c>
      <c r="F853" s="9">
        <v>0</v>
      </c>
      <c r="G853" s="9">
        <f>Tabla1[[#This Row],[VENTAS]]+Tabla1[[#This Row],[DEPOSITO]]+Tabla1[[#This Row],[FISICO]]-Tabla1[[#This Row],[SISTEMA]]</f>
        <v>0</v>
      </c>
    </row>
    <row r="854" spans="1:7" hidden="1" x14ac:dyDescent="0.25">
      <c r="A854" s="9">
        <v>1614</v>
      </c>
      <c r="B854" s="10" t="s">
        <v>5135</v>
      </c>
      <c r="C854" s="9">
        <v>0</v>
      </c>
      <c r="G854" s="9">
        <f>Tabla1[[#This Row],[VENTAS]]+Tabla1[[#This Row],[DEPOSITO]]+Tabla1[[#This Row],[FISICO]]-Tabla1[[#This Row],[SISTEMA]]</f>
        <v>0</v>
      </c>
    </row>
    <row r="855" spans="1:7" hidden="1" x14ac:dyDescent="0.25">
      <c r="A855" s="9">
        <v>1615</v>
      </c>
      <c r="B855" s="10" t="s">
        <v>5136</v>
      </c>
      <c r="C855" s="9">
        <v>0</v>
      </c>
      <c r="G855" s="9">
        <f>Tabla1[[#This Row],[VENTAS]]+Tabla1[[#This Row],[DEPOSITO]]+Tabla1[[#This Row],[FISICO]]-Tabla1[[#This Row],[SISTEMA]]</f>
        <v>0</v>
      </c>
    </row>
    <row r="856" spans="1:7" hidden="1" x14ac:dyDescent="0.25">
      <c r="A856" s="9">
        <v>1616</v>
      </c>
      <c r="B856" s="10" t="s">
        <v>5137</v>
      </c>
      <c r="C856" s="9">
        <v>0</v>
      </c>
      <c r="G856" s="9">
        <f>Tabla1[[#This Row],[VENTAS]]+Tabla1[[#This Row],[DEPOSITO]]+Tabla1[[#This Row],[FISICO]]-Tabla1[[#This Row],[SISTEMA]]</f>
        <v>0</v>
      </c>
    </row>
    <row r="857" spans="1:7" hidden="1" x14ac:dyDescent="0.25">
      <c r="A857" s="9">
        <v>1617</v>
      </c>
      <c r="B857" s="10" t="s">
        <v>5138</v>
      </c>
      <c r="C857" s="9">
        <v>18</v>
      </c>
      <c r="D857" s="9">
        <v>16</v>
      </c>
      <c r="F857" s="9">
        <v>2</v>
      </c>
      <c r="G857" s="9">
        <f>Tabla1[[#This Row],[VENTAS]]+Tabla1[[#This Row],[DEPOSITO]]+Tabla1[[#This Row],[FISICO]]-Tabla1[[#This Row],[SISTEMA]]</f>
        <v>0</v>
      </c>
    </row>
    <row r="858" spans="1:7" hidden="1" x14ac:dyDescent="0.25">
      <c r="A858" s="9">
        <v>1618</v>
      </c>
      <c r="B858" s="10" t="s">
        <v>5139</v>
      </c>
      <c r="C858" s="9">
        <v>0</v>
      </c>
      <c r="G858" s="9">
        <f>Tabla1[[#This Row],[VENTAS]]+Tabla1[[#This Row],[DEPOSITO]]+Tabla1[[#This Row],[FISICO]]-Tabla1[[#This Row],[SISTEMA]]</f>
        <v>0</v>
      </c>
    </row>
    <row r="859" spans="1:7" hidden="1" x14ac:dyDescent="0.25">
      <c r="A859" s="9">
        <v>1620</v>
      </c>
      <c r="B859" s="10" t="s">
        <v>3785</v>
      </c>
      <c r="C859" s="9">
        <v>0</v>
      </c>
      <c r="G859" s="9">
        <f>Tabla1[[#This Row],[VENTAS]]+Tabla1[[#This Row],[DEPOSITO]]+Tabla1[[#This Row],[FISICO]]-Tabla1[[#This Row],[SISTEMA]]</f>
        <v>0</v>
      </c>
    </row>
    <row r="860" spans="1:7" hidden="1" x14ac:dyDescent="0.25">
      <c r="A860" s="9">
        <v>1621</v>
      </c>
      <c r="B860" s="10" t="s">
        <v>3786</v>
      </c>
      <c r="C860" s="9">
        <v>11</v>
      </c>
      <c r="D860" s="9">
        <v>11</v>
      </c>
      <c r="F860" s="9">
        <v>0</v>
      </c>
      <c r="G860" s="9">
        <f>Tabla1[[#This Row],[VENTAS]]+Tabla1[[#This Row],[DEPOSITO]]+Tabla1[[#This Row],[FISICO]]-Tabla1[[#This Row],[SISTEMA]]</f>
        <v>0</v>
      </c>
    </row>
    <row r="861" spans="1:7" hidden="1" x14ac:dyDescent="0.25">
      <c r="A861" s="9">
        <v>1623</v>
      </c>
      <c r="B861" s="10" t="s">
        <v>3787</v>
      </c>
      <c r="C861" s="9">
        <v>31</v>
      </c>
      <c r="D861" s="9">
        <v>31</v>
      </c>
      <c r="F861" s="9">
        <v>0</v>
      </c>
      <c r="G861" s="9">
        <f>Tabla1[[#This Row],[VENTAS]]+Tabla1[[#This Row],[DEPOSITO]]+Tabla1[[#This Row],[FISICO]]-Tabla1[[#This Row],[SISTEMA]]</f>
        <v>0</v>
      </c>
    </row>
    <row r="862" spans="1:7" hidden="1" x14ac:dyDescent="0.25">
      <c r="A862" s="9">
        <v>1624</v>
      </c>
      <c r="B862" s="10" t="s">
        <v>3788</v>
      </c>
      <c r="C862" s="9">
        <v>40</v>
      </c>
      <c r="D862" s="9">
        <v>40</v>
      </c>
      <c r="F862" s="9">
        <v>0</v>
      </c>
      <c r="G862" s="9">
        <f>Tabla1[[#This Row],[VENTAS]]+Tabla1[[#This Row],[DEPOSITO]]+Tabla1[[#This Row],[FISICO]]-Tabla1[[#This Row],[SISTEMA]]</f>
        <v>0</v>
      </c>
    </row>
    <row r="863" spans="1:7" hidden="1" x14ac:dyDescent="0.25">
      <c r="A863" s="9">
        <v>1625</v>
      </c>
      <c r="B863" s="10" t="s">
        <v>3789</v>
      </c>
      <c r="C863" s="9">
        <v>0</v>
      </c>
      <c r="G863" s="9">
        <f>Tabla1[[#This Row],[VENTAS]]+Tabla1[[#This Row],[DEPOSITO]]+Tabla1[[#This Row],[FISICO]]-Tabla1[[#This Row],[SISTEMA]]</f>
        <v>0</v>
      </c>
    </row>
    <row r="864" spans="1:7" hidden="1" x14ac:dyDescent="0.25">
      <c r="A864" s="9">
        <v>1627</v>
      </c>
      <c r="B864" s="10" t="s">
        <v>3790</v>
      </c>
      <c r="C864" s="9">
        <v>0</v>
      </c>
      <c r="G864" s="9">
        <f>Tabla1[[#This Row],[VENTAS]]+Tabla1[[#This Row],[DEPOSITO]]+Tabla1[[#This Row],[FISICO]]-Tabla1[[#This Row],[SISTEMA]]</f>
        <v>0</v>
      </c>
    </row>
    <row r="865" spans="1:7" hidden="1" x14ac:dyDescent="0.25">
      <c r="A865" s="9">
        <v>1628</v>
      </c>
      <c r="B865" s="10" t="s">
        <v>3791</v>
      </c>
      <c r="C865" s="9">
        <v>2</v>
      </c>
      <c r="D865" s="9">
        <v>2</v>
      </c>
      <c r="F865" s="9">
        <v>0</v>
      </c>
      <c r="G865" s="9">
        <f>Tabla1[[#This Row],[VENTAS]]+Tabla1[[#This Row],[DEPOSITO]]+Tabla1[[#This Row],[FISICO]]-Tabla1[[#This Row],[SISTEMA]]</f>
        <v>0</v>
      </c>
    </row>
    <row r="866" spans="1:7" hidden="1" x14ac:dyDescent="0.25">
      <c r="A866" s="9">
        <v>1629</v>
      </c>
      <c r="B866" s="10" t="s">
        <v>3792</v>
      </c>
      <c r="C866" s="9">
        <v>0</v>
      </c>
      <c r="G866" s="9">
        <f>Tabla1[[#This Row],[VENTAS]]+Tabla1[[#This Row],[DEPOSITO]]+Tabla1[[#This Row],[FISICO]]-Tabla1[[#This Row],[SISTEMA]]</f>
        <v>0</v>
      </c>
    </row>
    <row r="867" spans="1:7" hidden="1" x14ac:dyDescent="0.25">
      <c r="A867" s="9">
        <v>1630</v>
      </c>
      <c r="B867" s="10" t="s">
        <v>927</v>
      </c>
      <c r="C867" s="9">
        <v>8</v>
      </c>
      <c r="D867" s="9">
        <v>8</v>
      </c>
      <c r="F867" s="9">
        <v>0</v>
      </c>
      <c r="G867" s="9">
        <f>Tabla1[[#This Row],[VENTAS]]+Tabla1[[#This Row],[DEPOSITO]]+Tabla1[[#This Row],[FISICO]]-Tabla1[[#This Row],[SISTEMA]]</f>
        <v>0</v>
      </c>
    </row>
    <row r="868" spans="1:7" hidden="1" x14ac:dyDescent="0.25">
      <c r="A868" s="9">
        <v>1641</v>
      </c>
      <c r="B868" s="10" t="s">
        <v>335</v>
      </c>
      <c r="C868" s="9">
        <v>0</v>
      </c>
      <c r="G868" s="9">
        <f>Tabla1[[#This Row],[VENTAS]]+Tabla1[[#This Row],[DEPOSITO]]+Tabla1[[#This Row],[FISICO]]-Tabla1[[#This Row],[SISTEMA]]</f>
        <v>0</v>
      </c>
    </row>
    <row r="869" spans="1:7" hidden="1" x14ac:dyDescent="0.25">
      <c r="A869" s="9">
        <v>1648</v>
      </c>
      <c r="B869" s="10" t="s">
        <v>4514</v>
      </c>
      <c r="C869" s="9">
        <v>0</v>
      </c>
      <c r="G869" s="9">
        <f>Tabla1[[#This Row],[VENTAS]]+Tabla1[[#This Row],[DEPOSITO]]+Tabla1[[#This Row],[FISICO]]-Tabla1[[#This Row],[SISTEMA]]</f>
        <v>0</v>
      </c>
    </row>
    <row r="870" spans="1:7" hidden="1" x14ac:dyDescent="0.25">
      <c r="A870" s="9">
        <v>1660</v>
      </c>
      <c r="B870" s="10" t="s">
        <v>5293</v>
      </c>
      <c r="C870" s="9">
        <v>0</v>
      </c>
      <c r="G870" s="9">
        <f>Tabla1[[#This Row],[VENTAS]]+Tabla1[[#This Row],[DEPOSITO]]+Tabla1[[#This Row],[FISICO]]-Tabla1[[#This Row],[SISTEMA]]</f>
        <v>0</v>
      </c>
    </row>
    <row r="871" spans="1:7" hidden="1" x14ac:dyDescent="0.25">
      <c r="A871" s="9">
        <v>1669</v>
      </c>
      <c r="B871" s="10" t="s">
        <v>336</v>
      </c>
      <c r="C871" s="9">
        <v>0</v>
      </c>
      <c r="G871" s="9">
        <f>Tabla1[[#This Row],[VENTAS]]+Tabla1[[#This Row],[DEPOSITO]]+Tabla1[[#This Row],[FISICO]]-Tabla1[[#This Row],[SISTEMA]]</f>
        <v>0</v>
      </c>
    </row>
    <row r="872" spans="1:7" hidden="1" x14ac:dyDescent="0.25">
      <c r="A872" s="9">
        <v>1675</v>
      </c>
      <c r="B872" s="10" t="s">
        <v>230</v>
      </c>
      <c r="C872" s="9">
        <v>0</v>
      </c>
      <c r="G872" s="9">
        <f>Tabla1[[#This Row],[VENTAS]]+Tabla1[[#This Row],[DEPOSITO]]+Tabla1[[#This Row],[FISICO]]-Tabla1[[#This Row],[SISTEMA]]</f>
        <v>0</v>
      </c>
    </row>
    <row r="873" spans="1:7" hidden="1" x14ac:dyDescent="0.25">
      <c r="A873" s="9">
        <v>1681</v>
      </c>
      <c r="B873" s="10" t="s">
        <v>337</v>
      </c>
      <c r="C873" s="9">
        <v>0</v>
      </c>
      <c r="G873" s="9">
        <f>Tabla1[[#This Row],[VENTAS]]+Tabla1[[#This Row],[DEPOSITO]]+Tabla1[[#This Row],[FISICO]]-Tabla1[[#This Row],[SISTEMA]]</f>
        <v>0</v>
      </c>
    </row>
    <row r="874" spans="1:7" hidden="1" x14ac:dyDescent="0.25">
      <c r="A874" s="9">
        <v>1697</v>
      </c>
      <c r="B874" s="10" t="s">
        <v>338</v>
      </c>
      <c r="C874" s="9">
        <v>0</v>
      </c>
      <c r="G874" s="9">
        <f>Tabla1[[#This Row],[VENTAS]]+Tabla1[[#This Row],[DEPOSITO]]+Tabla1[[#This Row],[FISICO]]-Tabla1[[#This Row],[SISTEMA]]</f>
        <v>0</v>
      </c>
    </row>
    <row r="875" spans="1:7" hidden="1" x14ac:dyDescent="0.25">
      <c r="A875" s="9">
        <v>1702</v>
      </c>
      <c r="B875" s="10" t="s">
        <v>270</v>
      </c>
      <c r="C875" s="9">
        <v>0</v>
      </c>
      <c r="G875" s="9">
        <f>Tabla1[[#This Row],[VENTAS]]+Tabla1[[#This Row],[DEPOSITO]]+Tabla1[[#This Row],[FISICO]]-Tabla1[[#This Row],[SISTEMA]]</f>
        <v>0</v>
      </c>
    </row>
    <row r="876" spans="1:7" hidden="1" x14ac:dyDescent="0.25">
      <c r="A876" s="9">
        <v>1726</v>
      </c>
      <c r="B876" s="10" t="s">
        <v>5294</v>
      </c>
      <c r="C876" s="9">
        <v>0</v>
      </c>
      <c r="G876" s="9">
        <f>Tabla1[[#This Row],[VENTAS]]+Tabla1[[#This Row],[DEPOSITO]]+Tabla1[[#This Row],[FISICO]]-Tabla1[[#This Row],[SISTEMA]]</f>
        <v>0</v>
      </c>
    </row>
    <row r="877" spans="1:7" hidden="1" x14ac:dyDescent="0.25">
      <c r="A877" s="9">
        <v>1739</v>
      </c>
      <c r="B877" s="10" t="s">
        <v>5295</v>
      </c>
      <c r="C877" s="9">
        <v>0</v>
      </c>
      <c r="G877" s="9">
        <f>Tabla1[[#This Row],[VENTAS]]+Tabla1[[#This Row],[DEPOSITO]]+Tabla1[[#This Row],[FISICO]]-Tabla1[[#This Row],[SISTEMA]]</f>
        <v>0</v>
      </c>
    </row>
    <row r="878" spans="1:7" hidden="1" x14ac:dyDescent="0.25">
      <c r="A878" s="9">
        <v>1752</v>
      </c>
      <c r="B878" s="10" t="s">
        <v>5296</v>
      </c>
      <c r="C878" s="9">
        <v>0</v>
      </c>
      <c r="G878" s="9">
        <f>Tabla1[[#This Row],[VENTAS]]+Tabla1[[#This Row],[DEPOSITO]]+Tabla1[[#This Row],[FISICO]]-Tabla1[[#This Row],[SISTEMA]]</f>
        <v>0</v>
      </c>
    </row>
    <row r="879" spans="1:7" hidden="1" x14ac:dyDescent="0.25">
      <c r="A879" s="9">
        <v>1756</v>
      </c>
      <c r="B879" s="10" t="s">
        <v>231</v>
      </c>
      <c r="C879" s="9">
        <v>0</v>
      </c>
      <c r="G879" s="9">
        <f>Tabla1[[#This Row],[VENTAS]]+Tabla1[[#This Row],[DEPOSITO]]+Tabla1[[#This Row],[FISICO]]-Tabla1[[#This Row],[SISTEMA]]</f>
        <v>0</v>
      </c>
    </row>
    <row r="880" spans="1:7" hidden="1" x14ac:dyDescent="0.25">
      <c r="A880" s="9">
        <v>1761</v>
      </c>
      <c r="B880" s="10" t="s">
        <v>232</v>
      </c>
      <c r="C880" s="9">
        <v>0</v>
      </c>
      <c r="G880" s="9">
        <f>Tabla1[[#This Row],[VENTAS]]+Tabla1[[#This Row],[DEPOSITO]]+Tabla1[[#This Row],[FISICO]]-Tabla1[[#This Row],[SISTEMA]]</f>
        <v>0</v>
      </c>
    </row>
    <row r="881" spans="1:7" hidden="1" x14ac:dyDescent="0.25">
      <c r="A881" s="9">
        <v>1762</v>
      </c>
      <c r="B881" s="10" t="s">
        <v>233</v>
      </c>
      <c r="C881" s="9">
        <v>0</v>
      </c>
      <c r="G881" s="9">
        <f>Tabla1[[#This Row],[VENTAS]]+Tabla1[[#This Row],[DEPOSITO]]+Tabla1[[#This Row],[FISICO]]-Tabla1[[#This Row],[SISTEMA]]</f>
        <v>0</v>
      </c>
    </row>
    <row r="882" spans="1:7" hidden="1" x14ac:dyDescent="0.25">
      <c r="A882" s="9">
        <v>1764</v>
      </c>
      <c r="B882" s="10" t="s">
        <v>234</v>
      </c>
      <c r="C882" s="9">
        <v>0</v>
      </c>
      <c r="G882" s="9">
        <f>Tabla1[[#This Row],[VENTAS]]+Tabla1[[#This Row],[DEPOSITO]]+Tabla1[[#This Row],[FISICO]]-Tabla1[[#This Row],[SISTEMA]]</f>
        <v>0</v>
      </c>
    </row>
    <row r="883" spans="1:7" hidden="1" x14ac:dyDescent="0.25">
      <c r="A883" s="9">
        <v>1769</v>
      </c>
      <c r="B883" s="10" t="s">
        <v>235</v>
      </c>
      <c r="C883" s="9">
        <v>0</v>
      </c>
      <c r="G883" s="9">
        <f>Tabla1[[#This Row],[VENTAS]]+Tabla1[[#This Row],[DEPOSITO]]+Tabla1[[#This Row],[FISICO]]-Tabla1[[#This Row],[SISTEMA]]</f>
        <v>0</v>
      </c>
    </row>
    <row r="884" spans="1:7" hidden="1" x14ac:dyDescent="0.25">
      <c r="A884" s="9">
        <v>1776</v>
      </c>
      <c r="B884" s="10" t="s">
        <v>236</v>
      </c>
      <c r="C884" s="9">
        <v>0</v>
      </c>
      <c r="G884" s="9">
        <f>Tabla1[[#This Row],[VENTAS]]+Tabla1[[#This Row],[DEPOSITO]]+Tabla1[[#This Row],[FISICO]]-Tabla1[[#This Row],[SISTEMA]]</f>
        <v>0</v>
      </c>
    </row>
    <row r="885" spans="1:7" hidden="1" x14ac:dyDescent="0.25">
      <c r="A885" s="9">
        <v>1780</v>
      </c>
      <c r="B885" s="10" t="s">
        <v>237</v>
      </c>
      <c r="C885" s="9">
        <v>0</v>
      </c>
      <c r="G885" s="9">
        <f>Tabla1[[#This Row],[VENTAS]]+Tabla1[[#This Row],[DEPOSITO]]+Tabla1[[#This Row],[FISICO]]-Tabla1[[#This Row],[SISTEMA]]</f>
        <v>0</v>
      </c>
    </row>
    <row r="886" spans="1:7" hidden="1" x14ac:dyDescent="0.25">
      <c r="A886" s="9">
        <v>1782</v>
      </c>
      <c r="B886" s="10" t="s">
        <v>5297</v>
      </c>
      <c r="C886" s="9">
        <v>0</v>
      </c>
      <c r="G886" s="9">
        <f>Tabla1[[#This Row],[VENTAS]]+Tabla1[[#This Row],[DEPOSITO]]+Tabla1[[#This Row],[FISICO]]-Tabla1[[#This Row],[SISTEMA]]</f>
        <v>0</v>
      </c>
    </row>
    <row r="887" spans="1:7" hidden="1" x14ac:dyDescent="0.25">
      <c r="A887" s="9">
        <v>1783</v>
      </c>
      <c r="B887" s="10" t="s">
        <v>5298</v>
      </c>
      <c r="C887" s="9">
        <v>0</v>
      </c>
      <c r="G887" s="9">
        <f>Tabla1[[#This Row],[VENTAS]]+Tabla1[[#This Row],[DEPOSITO]]+Tabla1[[#This Row],[FISICO]]-Tabla1[[#This Row],[SISTEMA]]</f>
        <v>0</v>
      </c>
    </row>
    <row r="888" spans="1:7" x14ac:dyDescent="0.25">
      <c r="A888" s="9">
        <v>1786</v>
      </c>
      <c r="B888" s="10" t="s">
        <v>463</v>
      </c>
      <c r="C888" s="9">
        <v>120.187</v>
      </c>
      <c r="G888" s="9">
        <f>Tabla1[[#This Row],[VENTAS]]+Tabla1[[#This Row],[DEPOSITO]]+Tabla1[[#This Row],[FISICO]]-Tabla1[[#This Row],[SISTEMA]]</f>
        <v>-120.187</v>
      </c>
    </row>
    <row r="889" spans="1:7" hidden="1" x14ac:dyDescent="0.25">
      <c r="A889" s="9">
        <v>1787</v>
      </c>
      <c r="B889" s="10" t="s">
        <v>5299</v>
      </c>
      <c r="C889" s="9">
        <v>0</v>
      </c>
      <c r="G889" s="9">
        <f>Tabla1[[#This Row],[VENTAS]]+Tabla1[[#This Row],[DEPOSITO]]+Tabla1[[#This Row],[FISICO]]-Tabla1[[#This Row],[SISTEMA]]</f>
        <v>0</v>
      </c>
    </row>
    <row r="890" spans="1:7" hidden="1" x14ac:dyDescent="0.25">
      <c r="A890" s="9">
        <v>1788</v>
      </c>
      <c r="B890" s="10" t="s">
        <v>238</v>
      </c>
      <c r="C890" s="9">
        <v>0</v>
      </c>
      <c r="G890" s="9">
        <f>Tabla1[[#This Row],[VENTAS]]+Tabla1[[#This Row],[DEPOSITO]]+Tabla1[[#This Row],[FISICO]]-Tabla1[[#This Row],[SISTEMA]]</f>
        <v>0</v>
      </c>
    </row>
    <row r="891" spans="1:7" hidden="1" x14ac:dyDescent="0.25">
      <c r="A891" s="9">
        <v>1826</v>
      </c>
      <c r="B891" s="10" t="s">
        <v>339</v>
      </c>
      <c r="C891" s="9">
        <v>0</v>
      </c>
      <c r="G891" s="9">
        <f>Tabla1[[#This Row],[VENTAS]]+Tabla1[[#This Row],[DEPOSITO]]+Tabla1[[#This Row],[FISICO]]-Tabla1[[#This Row],[SISTEMA]]</f>
        <v>0</v>
      </c>
    </row>
    <row r="892" spans="1:7" hidden="1" x14ac:dyDescent="0.25">
      <c r="A892" s="9">
        <v>1829</v>
      </c>
      <c r="B892" s="10" t="s">
        <v>340</v>
      </c>
      <c r="C892" s="9">
        <v>0</v>
      </c>
      <c r="G892" s="9">
        <f>Tabla1[[#This Row],[VENTAS]]+Tabla1[[#This Row],[DEPOSITO]]+Tabla1[[#This Row],[FISICO]]-Tabla1[[#This Row],[SISTEMA]]</f>
        <v>0</v>
      </c>
    </row>
    <row r="893" spans="1:7" hidden="1" x14ac:dyDescent="0.25">
      <c r="A893" s="9">
        <v>1866</v>
      </c>
      <c r="B893" s="10" t="s">
        <v>239</v>
      </c>
      <c r="C893" s="9">
        <v>0</v>
      </c>
      <c r="G893" s="9">
        <f>Tabla1[[#This Row],[VENTAS]]+Tabla1[[#This Row],[DEPOSITO]]+Tabla1[[#This Row],[FISICO]]-Tabla1[[#This Row],[SISTEMA]]</f>
        <v>0</v>
      </c>
    </row>
    <row r="894" spans="1:7" hidden="1" x14ac:dyDescent="0.25">
      <c r="A894" s="9">
        <v>1868</v>
      </c>
      <c r="B894" s="10" t="s">
        <v>3025</v>
      </c>
      <c r="C894" s="9">
        <v>0</v>
      </c>
      <c r="G894" s="9">
        <f>Tabla1[[#This Row],[VENTAS]]+Tabla1[[#This Row],[DEPOSITO]]+Tabla1[[#This Row],[FISICO]]-Tabla1[[#This Row],[SISTEMA]]</f>
        <v>0</v>
      </c>
    </row>
    <row r="895" spans="1:7" hidden="1" x14ac:dyDescent="0.25">
      <c r="A895" s="9">
        <v>1882</v>
      </c>
      <c r="B895" s="10" t="s">
        <v>928</v>
      </c>
      <c r="C895" s="9">
        <v>30</v>
      </c>
      <c r="D895" s="9">
        <v>30</v>
      </c>
      <c r="F895" s="9">
        <v>0</v>
      </c>
      <c r="G895" s="9">
        <f>Tabla1[[#This Row],[VENTAS]]+Tabla1[[#This Row],[DEPOSITO]]+Tabla1[[#This Row],[FISICO]]-Tabla1[[#This Row],[SISTEMA]]</f>
        <v>0</v>
      </c>
    </row>
    <row r="896" spans="1:7" hidden="1" x14ac:dyDescent="0.25">
      <c r="A896" s="9">
        <v>1884</v>
      </c>
      <c r="B896" s="10" t="s">
        <v>929</v>
      </c>
      <c r="C896" s="9">
        <v>0</v>
      </c>
      <c r="G896" s="9">
        <f>Tabla1[[#This Row],[VENTAS]]+Tabla1[[#This Row],[DEPOSITO]]+Tabla1[[#This Row],[FISICO]]-Tabla1[[#This Row],[SISTEMA]]</f>
        <v>0</v>
      </c>
    </row>
    <row r="897" spans="1:7" hidden="1" x14ac:dyDescent="0.25">
      <c r="A897" s="9">
        <v>1888</v>
      </c>
      <c r="B897" s="10" t="s">
        <v>930</v>
      </c>
      <c r="C897" s="9">
        <v>0</v>
      </c>
      <c r="G897" s="9">
        <f>Tabla1[[#This Row],[VENTAS]]+Tabla1[[#This Row],[DEPOSITO]]+Tabla1[[#This Row],[FISICO]]-Tabla1[[#This Row],[SISTEMA]]</f>
        <v>0</v>
      </c>
    </row>
    <row r="898" spans="1:7" hidden="1" x14ac:dyDescent="0.25">
      <c r="A898" s="9">
        <v>1889</v>
      </c>
      <c r="B898" s="10" t="s">
        <v>464</v>
      </c>
      <c r="C898" s="9">
        <v>0</v>
      </c>
      <c r="G898" s="9">
        <f>Tabla1[[#This Row],[VENTAS]]+Tabla1[[#This Row],[DEPOSITO]]+Tabla1[[#This Row],[FISICO]]-Tabla1[[#This Row],[SISTEMA]]</f>
        <v>0</v>
      </c>
    </row>
    <row r="899" spans="1:7" hidden="1" x14ac:dyDescent="0.25">
      <c r="A899" s="9">
        <v>1891</v>
      </c>
      <c r="B899" s="10" t="s">
        <v>931</v>
      </c>
      <c r="C899" s="9">
        <v>11</v>
      </c>
      <c r="D899" s="9">
        <v>11</v>
      </c>
      <c r="G899" s="9">
        <f>Tabla1[[#This Row],[VENTAS]]+Tabla1[[#This Row],[DEPOSITO]]+Tabla1[[#This Row],[FISICO]]-Tabla1[[#This Row],[SISTEMA]]</f>
        <v>0</v>
      </c>
    </row>
    <row r="900" spans="1:7" hidden="1" x14ac:dyDescent="0.25">
      <c r="A900" s="9">
        <v>1892</v>
      </c>
      <c r="B900" s="10" t="s">
        <v>932</v>
      </c>
      <c r="C900" s="9">
        <v>0</v>
      </c>
      <c r="G900" s="9">
        <f>Tabla1[[#This Row],[VENTAS]]+Tabla1[[#This Row],[DEPOSITO]]+Tabla1[[#This Row],[FISICO]]-Tabla1[[#This Row],[SISTEMA]]</f>
        <v>0</v>
      </c>
    </row>
    <row r="901" spans="1:7" hidden="1" x14ac:dyDescent="0.25">
      <c r="A901" s="9">
        <v>1896</v>
      </c>
      <c r="B901" s="10" t="s">
        <v>933</v>
      </c>
      <c r="C901" s="9">
        <v>0</v>
      </c>
      <c r="G901" s="9">
        <f>Tabla1[[#This Row],[VENTAS]]+Tabla1[[#This Row],[DEPOSITO]]+Tabla1[[#This Row],[FISICO]]-Tabla1[[#This Row],[SISTEMA]]</f>
        <v>0</v>
      </c>
    </row>
    <row r="902" spans="1:7" hidden="1" x14ac:dyDescent="0.25">
      <c r="A902" s="9">
        <v>1899</v>
      </c>
      <c r="B902" s="10" t="s">
        <v>934</v>
      </c>
      <c r="C902" s="9">
        <v>0</v>
      </c>
      <c r="G902" s="9">
        <f>Tabla1[[#This Row],[VENTAS]]+Tabla1[[#This Row],[DEPOSITO]]+Tabla1[[#This Row],[FISICO]]-Tabla1[[#This Row],[SISTEMA]]</f>
        <v>0</v>
      </c>
    </row>
    <row r="903" spans="1:7" hidden="1" x14ac:dyDescent="0.25">
      <c r="A903" s="9">
        <v>1903</v>
      </c>
      <c r="B903" s="10" t="s">
        <v>935</v>
      </c>
      <c r="C903" s="9">
        <v>0</v>
      </c>
      <c r="G903" s="9">
        <f>Tabla1[[#This Row],[VENTAS]]+Tabla1[[#This Row],[DEPOSITO]]+Tabla1[[#This Row],[FISICO]]-Tabla1[[#This Row],[SISTEMA]]</f>
        <v>0</v>
      </c>
    </row>
    <row r="904" spans="1:7" hidden="1" x14ac:dyDescent="0.25">
      <c r="A904" s="9">
        <v>1905</v>
      </c>
      <c r="B904" s="10" t="s">
        <v>936</v>
      </c>
      <c r="C904" s="9">
        <v>0</v>
      </c>
      <c r="G904" s="9">
        <f>Tabla1[[#This Row],[VENTAS]]+Tabla1[[#This Row],[DEPOSITO]]+Tabla1[[#This Row],[FISICO]]-Tabla1[[#This Row],[SISTEMA]]</f>
        <v>0</v>
      </c>
    </row>
    <row r="905" spans="1:7" hidden="1" x14ac:dyDescent="0.25">
      <c r="A905" s="9">
        <v>1907</v>
      </c>
      <c r="B905" s="10" t="s">
        <v>937</v>
      </c>
      <c r="C905" s="9">
        <v>0</v>
      </c>
      <c r="G905" s="9">
        <f>Tabla1[[#This Row],[VENTAS]]+Tabla1[[#This Row],[DEPOSITO]]+Tabla1[[#This Row],[FISICO]]-Tabla1[[#This Row],[SISTEMA]]</f>
        <v>0</v>
      </c>
    </row>
    <row r="906" spans="1:7" hidden="1" x14ac:dyDescent="0.25">
      <c r="A906" s="9">
        <v>1908</v>
      </c>
      <c r="B906" s="10" t="s">
        <v>938</v>
      </c>
      <c r="C906" s="9">
        <v>0</v>
      </c>
      <c r="G906" s="9">
        <f>Tabla1[[#This Row],[VENTAS]]+Tabla1[[#This Row],[DEPOSITO]]+Tabla1[[#This Row],[FISICO]]-Tabla1[[#This Row],[SISTEMA]]</f>
        <v>0</v>
      </c>
    </row>
    <row r="907" spans="1:7" hidden="1" x14ac:dyDescent="0.25">
      <c r="A907" s="9">
        <v>1909</v>
      </c>
      <c r="B907" s="10" t="s">
        <v>939</v>
      </c>
      <c r="C907" s="9">
        <v>0</v>
      </c>
      <c r="G907" s="9">
        <f>Tabla1[[#This Row],[VENTAS]]+Tabla1[[#This Row],[DEPOSITO]]+Tabla1[[#This Row],[FISICO]]-Tabla1[[#This Row],[SISTEMA]]</f>
        <v>0</v>
      </c>
    </row>
    <row r="908" spans="1:7" hidden="1" x14ac:dyDescent="0.25">
      <c r="A908" s="9">
        <v>1912</v>
      </c>
      <c r="B908" s="10" t="s">
        <v>940</v>
      </c>
      <c r="C908" s="9">
        <v>0</v>
      </c>
      <c r="G908" s="9">
        <f>Tabla1[[#This Row],[VENTAS]]+Tabla1[[#This Row],[DEPOSITO]]+Tabla1[[#This Row],[FISICO]]-Tabla1[[#This Row],[SISTEMA]]</f>
        <v>0</v>
      </c>
    </row>
    <row r="909" spans="1:7" hidden="1" x14ac:dyDescent="0.25">
      <c r="A909" s="9">
        <v>1913</v>
      </c>
      <c r="B909" s="10" t="s">
        <v>4515</v>
      </c>
      <c r="C909" s="9">
        <v>0</v>
      </c>
      <c r="G909" s="9">
        <f>Tabla1[[#This Row],[VENTAS]]+Tabla1[[#This Row],[DEPOSITO]]+Tabla1[[#This Row],[FISICO]]-Tabla1[[#This Row],[SISTEMA]]</f>
        <v>0</v>
      </c>
    </row>
    <row r="910" spans="1:7" hidden="1" x14ac:dyDescent="0.25">
      <c r="A910" s="9">
        <v>1914</v>
      </c>
      <c r="B910" s="10" t="s">
        <v>240</v>
      </c>
      <c r="C910" s="9">
        <v>0</v>
      </c>
      <c r="G910" s="9">
        <f>Tabla1[[#This Row],[VENTAS]]+Tabla1[[#This Row],[DEPOSITO]]+Tabla1[[#This Row],[FISICO]]-Tabla1[[#This Row],[SISTEMA]]</f>
        <v>0</v>
      </c>
    </row>
    <row r="911" spans="1:7" hidden="1" x14ac:dyDescent="0.25">
      <c r="A911" s="9">
        <v>1917</v>
      </c>
      <c r="B911" s="10" t="s">
        <v>241</v>
      </c>
      <c r="C911" s="9">
        <v>0</v>
      </c>
      <c r="G911" s="9">
        <f>Tabla1[[#This Row],[VENTAS]]+Tabla1[[#This Row],[DEPOSITO]]+Tabla1[[#This Row],[FISICO]]-Tabla1[[#This Row],[SISTEMA]]</f>
        <v>0</v>
      </c>
    </row>
    <row r="912" spans="1:7" hidden="1" x14ac:dyDescent="0.25">
      <c r="A912" s="9">
        <v>1919</v>
      </c>
      <c r="B912" s="10" t="s">
        <v>4516</v>
      </c>
      <c r="C912" s="9">
        <v>1</v>
      </c>
      <c r="D912" s="9">
        <v>1</v>
      </c>
      <c r="G912" s="9">
        <f>Tabla1[[#This Row],[VENTAS]]+Tabla1[[#This Row],[DEPOSITO]]+Tabla1[[#This Row],[FISICO]]-Tabla1[[#This Row],[SISTEMA]]</f>
        <v>0</v>
      </c>
    </row>
    <row r="913" spans="1:7" hidden="1" x14ac:dyDescent="0.25">
      <c r="A913" s="9">
        <v>1924</v>
      </c>
      <c r="B913" s="10" t="s">
        <v>941</v>
      </c>
      <c r="C913" s="9">
        <v>0</v>
      </c>
      <c r="G913" s="9">
        <f>Tabla1[[#This Row],[VENTAS]]+Tabla1[[#This Row],[DEPOSITO]]+Tabla1[[#This Row],[FISICO]]-Tabla1[[#This Row],[SISTEMA]]</f>
        <v>0</v>
      </c>
    </row>
    <row r="914" spans="1:7" hidden="1" x14ac:dyDescent="0.25">
      <c r="A914" s="9">
        <v>1925</v>
      </c>
      <c r="B914" s="10" t="s">
        <v>942</v>
      </c>
      <c r="C914" s="9">
        <v>0</v>
      </c>
      <c r="G914" s="9">
        <f>Tabla1[[#This Row],[VENTAS]]+Tabla1[[#This Row],[DEPOSITO]]+Tabla1[[#This Row],[FISICO]]-Tabla1[[#This Row],[SISTEMA]]</f>
        <v>0</v>
      </c>
    </row>
    <row r="915" spans="1:7" hidden="1" x14ac:dyDescent="0.25">
      <c r="A915" s="9">
        <v>1929</v>
      </c>
      <c r="B915" s="10" t="s">
        <v>943</v>
      </c>
      <c r="C915" s="9">
        <v>0</v>
      </c>
      <c r="G915" s="9">
        <f>Tabla1[[#This Row],[VENTAS]]+Tabla1[[#This Row],[DEPOSITO]]+Tabla1[[#This Row],[FISICO]]-Tabla1[[#This Row],[SISTEMA]]</f>
        <v>0</v>
      </c>
    </row>
    <row r="916" spans="1:7" hidden="1" x14ac:dyDescent="0.25">
      <c r="A916" s="9">
        <v>1932</v>
      </c>
      <c r="B916" s="10" t="s">
        <v>944</v>
      </c>
      <c r="C916" s="9">
        <v>0</v>
      </c>
      <c r="G916" s="9">
        <f>Tabla1[[#This Row],[VENTAS]]+Tabla1[[#This Row],[DEPOSITO]]+Tabla1[[#This Row],[FISICO]]-Tabla1[[#This Row],[SISTEMA]]</f>
        <v>0</v>
      </c>
    </row>
    <row r="917" spans="1:7" hidden="1" x14ac:dyDescent="0.25">
      <c r="A917" s="9">
        <v>1935</v>
      </c>
      <c r="B917" s="10" t="s">
        <v>945</v>
      </c>
      <c r="C917" s="9">
        <v>0</v>
      </c>
      <c r="G917" s="9">
        <f>Tabla1[[#This Row],[VENTAS]]+Tabla1[[#This Row],[DEPOSITO]]+Tabla1[[#This Row],[FISICO]]-Tabla1[[#This Row],[SISTEMA]]</f>
        <v>0</v>
      </c>
    </row>
    <row r="918" spans="1:7" hidden="1" x14ac:dyDescent="0.25">
      <c r="A918" s="9">
        <v>1938</v>
      </c>
      <c r="B918" s="10" t="s">
        <v>946</v>
      </c>
      <c r="C918" s="9">
        <v>0</v>
      </c>
      <c r="G918" s="9">
        <f>Tabla1[[#This Row],[VENTAS]]+Tabla1[[#This Row],[DEPOSITO]]+Tabla1[[#This Row],[FISICO]]-Tabla1[[#This Row],[SISTEMA]]</f>
        <v>0</v>
      </c>
    </row>
    <row r="919" spans="1:7" hidden="1" x14ac:dyDescent="0.25">
      <c r="A919" s="9">
        <v>1940</v>
      </c>
      <c r="B919" s="10" t="s">
        <v>947</v>
      </c>
      <c r="C919" s="9">
        <v>0</v>
      </c>
      <c r="G919" s="9">
        <f>Tabla1[[#This Row],[VENTAS]]+Tabla1[[#This Row],[DEPOSITO]]+Tabla1[[#This Row],[FISICO]]-Tabla1[[#This Row],[SISTEMA]]</f>
        <v>0</v>
      </c>
    </row>
    <row r="920" spans="1:7" hidden="1" x14ac:dyDescent="0.25">
      <c r="A920" s="9">
        <v>1942</v>
      </c>
      <c r="B920" s="10" t="s">
        <v>948</v>
      </c>
      <c r="C920" s="9">
        <v>0</v>
      </c>
      <c r="G920" s="9">
        <f>Tabla1[[#This Row],[VENTAS]]+Tabla1[[#This Row],[DEPOSITO]]+Tabla1[[#This Row],[FISICO]]-Tabla1[[#This Row],[SISTEMA]]</f>
        <v>0</v>
      </c>
    </row>
    <row r="921" spans="1:7" hidden="1" x14ac:dyDescent="0.25">
      <c r="A921" s="9">
        <v>1946</v>
      </c>
      <c r="B921" s="10" t="s">
        <v>949</v>
      </c>
      <c r="C921" s="9">
        <v>0</v>
      </c>
      <c r="G921" s="9">
        <f>Tabla1[[#This Row],[VENTAS]]+Tabla1[[#This Row],[DEPOSITO]]+Tabla1[[#This Row],[FISICO]]-Tabla1[[#This Row],[SISTEMA]]</f>
        <v>0</v>
      </c>
    </row>
    <row r="922" spans="1:7" x14ac:dyDescent="0.25">
      <c r="A922" s="9">
        <v>1947</v>
      </c>
      <c r="B922" s="10" t="s">
        <v>465</v>
      </c>
      <c r="C922" s="9">
        <v>2.6850000000000001</v>
      </c>
      <c r="G922" s="9">
        <f>Tabla1[[#This Row],[VENTAS]]+Tabla1[[#This Row],[DEPOSITO]]+Tabla1[[#This Row],[FISICO]]-Tabla1[[#This Row],[SISTEMA]]</f>
        <v>-2.6850000000000001</v>
      </c>
    </row>
    <row r="923" spans="1:7" hidden="1" x14ac:dyDescent="0.25">
      <c r="A923" s="9">
        <v>1949</v>
      </c>
      <c r="B923" s="10" t="s">
        <v>950</v>
      </c>
      <c r="C923" s="9">
        <v>0</v>
      </c>
      <c r="G923" s="9">
        <f>Tabla1[[#This Row],[VENTAS]]+Tabla1[[#This Row],[DEPOSITO]]+Tabla1[[#This Row],[FISICO]]-Tabla1[[#This Row],[SISTEMA]]</f>
        <v>0</v>
      </c>
    </row>
    <row r="924" spans="1:7" hidden="1" x14ac:dyDescent="0.25">
      <c r="A924" s="9">
        <v>1952</v>
      </c>
      <c r="B924" s="10" t="s">
        <v>951</v>
      </c>
      <c r="C924" s="9">
        <v>0</v>
      </c>
      <c r="G924" s="9">
        <f>Tabla1[[#This Row],[VENTAS]]+Tabla1[[#This Row],[DEPOSITO]]+Tabla1[[#This Row],[FISICO]]-Tabla1[[#This Row],[SISTEMA]]</f>
        <v>0</v>
      </c>
    </row>
    <row r="925" spans="1:7" hidden="1" x14ac:dyDescent="0.25">
      <c r="A925" s="9">
        <v>1955</v>
      </c>
      <c r="B925" s="10" t="s">
        <v>952</v>
      </c>
      <c r="C925" s="9">
        <v>0</v>
      </c>
      <c r="G925" s="9">
        <f>Tabla1[[#This Row],[VENTAS]]+Tabla1[[#This Row],[DEPOSITO]]+Tabla1[[#This Row],[FISICO]]-Tabla1[[#This Row],[SISTEMA]]</f>
        <v>0</v>
      </c>
    </row>
    <row r="926" spans="1:7" hidden="1" x14ac:dyDescent="0.25">
      <c r="A926" s="9">
        <v>1958</v>
      </c>
      <c r="B926" s="10" t="s">
        <v>953</v>
      </c>
      <c r="C926" s="9">
        <v>0</v>
      </c>
      <c r="G926" s="9">
        <f>Tabla1[[#This Row],[VENTAS]]+Tabla1[[#This Row],[DEPOSITO]]+Tabla1[[#This Row],[FISICO]]-Tabla1[[#This Row],[SISTEMA]]</f>
        <v>0</v>
      </c>
    </row>
    <row r="927" spans="1:7" hidden="1" x14ac:dyDescent="0.25">
      <c r="A927" s="9">
        <v>1959</v>
      </c>
      <c r="B927" s="10" t="s">
        <v>954</v>
      </c>
      <c r="C927" s="9">
        <v>0</v>
      </c>
      <c r="G927" s="9">
        <f>Tabla1[[#This Row],[VENTAS]]+Tabla1[[#This Row],[DEPOSITO]]+Tabla1[[#This Row],[FISICO]]-Tabla1[[#This Row],[SISTEMA]]</f>
        <v>0</v>
      </c>
    </row>
    <row r="928" spans="1:7" hidden="1" x14ac:dyDescent="0.25">
      <c r="A928" s="9">
        <v>1960</v>
      </c>
      <c r="B928" s="10" t="s">
        <v>955</v>
      </c>
      <c r="C928" s="9">
        <v>0</v>
      </c>
      <c r="G928" s="9">
        <f>Tabla1[[#This Row],[VENTAS]]+Tabla1[[#This Row],[DEPOSITO]]+Tabla1[[#This Row],[FISICO]]-Tabla1[[#This Row],[SISTEMA]]</f>
        <v>0</v>
      </c>
    </row>
    <row r="929" spans="1:7" hidden="1" x14ac:dyDescent="0.25">
      <c r="A929" s="9">
        <v>1962</v>
      </c>
      <c r="B929" s="10" t="s">
        <v>956</v>
      </c>
      <c r="C929" s="9">
        <v>0</v>
      </c>
      <c r="G929" s="9">
        <f>Tabla1[[#This Row],[VENTAS]]+Tabla1[[#This Row],[DEPOSITO]]+Tabla1[[#This Row],[FISICO]]-Tabla1[[#This Row],[SISTEMA]]</f>
        <v>0</v>
      </c>
    </row>
    <row r="930" spans="1:7" hidden="1" x14ac:dyDescent="0.25">
      <c r="A930" s="9">
        <v>1966</v>
      </c>
      <c r="B930" s="10" t="s">
        <v>4426</v>
      </c>
      <c r="C930" s="9">
        <v>0</v>
      </c>
      <c r="G930" s="9">
        <f>Tabla1[[#This Row],[VENTAS]]+Tabla1[[#This Row],[DEPOSITO]]+Tabla1[[#This Row],[FISICO]]-Tabla1[[#This Row],[SISTEMA]]</f>
        <v>0</v>
      </c>
    </row>
    <row r="931" spans="1:7" hidden="1" x14ac:dyDescent="0.25">
      <c r="A931" s="9">
        <v>1988</v>
      </c>
      <c r="B931" s="10" t="s">
        <v>957</v>
      </c>
      <c r="C931" s="9">
        <v>0</v>
      </c>
      <c r="G931" s="9">
        <f>Tabla1[[#This Row],[VENTAS]]+Tabla1[[#This Row],[DEPOSITO]]+Tabla1[[#This Row],[FISICO]]-Tabla1[[#This Row],[SISTEMA]]</f>
        <v>0</v>
      </c>
    </row>
    <row r="932" spans="1:7" hidden="1" x14ac:dyDescent="0.25">
      <c r="A932" s="9">
        <v>2001</v>
      </c>
      <c r="B932" s="10" t="s">
        <v>958</v>
      </c>
      <c r="C932" s="9">
        <v>10</v>
      </c>
      <c r="D932" s="9">
        <v>10</v>
      </c>
      <c r="F932" s="9">
        <v>0</v>
      </c>
      <c r="G932" s="9">
        <f>Tabla1[[#This Row],[VENTAS]]+Tabla1[[#This Row],[DEPOSITO]]+Tabla1[[#This Row],[FISICO]]-Tabla1[[#This Row],[SISTEMA]]</f>
        <v>0</v>
      </c>
    </row>
    <row r="933" spans="1:7" x14ac:dyDescent="0.25">
      <c r="A933" s="9">
        <v>2002</v>
      </c>
      <c r="B933" s="10" t="s">
        <v>959</v>
      </c>
      <c r="C933" s="9">
        <v>59</v>
      </c>
      <c r="D933" s="9">
        <v>57</v>
      </c>
      <c r="F933" s="9">
        <v>0</v>
      </c>
      <c r="G933" s="9">
        <f>Tabla1[[#This Row],[VENTAS]]+Tabla1[[#This Row],[DEPOSITO]]+Tabla1[[#This Row],[FISICO]]-Tabla1[[#This Row],[SISTEMA]]</f>
        <v>-2</v>
      </c>
    </row>
    <row r="934" spans="1:7" hidden="1" x14ac:dyDescent="0.25">
      <c r="A934" s="9">
        <v>2005</v>
      </c>
      <c r="B934" s="10" t="s">
        <v>341</v>
      </c>
      <c r="C934" s="9">
        <v>0</v>
      </c>
      <c r="G934" s="9">
        <f>Tabla1[[#This Row],[VENTAS]]+Tabla1[[#This Row],[DEPOSITO]]+Tabla1[[#This Row],[FISICO]]-Tabla1[[#This Row],[SISTEMA]]</f>
        <v>0</v>
      </c>
    </row>
    <row r="935" spans="1:7" hidden="1" x14ac:dyDescent="0.25">
      <c r="A935" s="9">
        <v>2008</v>
      </c>
      <c r="B935" s="10" t="s">
        <v>4517</v>
      </c>
      <c r="C935" s="9">
        <v>0</v>
      </c>
      <c r="G935" s="9">
        <f>Tabla1[[#This Row],[VENTAS]]+Tabla1[[#This Row],[DEPOSITO]]+Tabla1[[#This Row],[FISICO]]-Tabla1[[#This Row],[SISTEMA]]</f>
        <v>0</v>
      </c>
    </row>
    <row r="936" spans="1:7" hidden="1" x14ac:dyDescent="0.25">
      <c r="A936" s="9">
        <v>2009</v>
      </c>
      <c r="B936" s="10" t="s">
        <v>4518</v>
      </c>
      <c r="C936" s="9">
        <v>0</v>
      </c>
      <c r="G936" s="9">
        <f>Tabla1[[#This Row],[VENTAS]]+Tabla1[[#This Row],[DEPOSITO]]+Tabla1[[#This Row],[FISICO]]-Tabla1[[#This Row],[SISTEMA]]</f>
        <v>0</v>
      </c>
    </row>
    <row r="937" spans="1:7" hidden="1" x14ac:dyDescent="0.25">
      <c r="A937" s="9">
        <v>2010</v>
      </c>
      <c r="B937" s="10" t="s">
        <v>4519</v>
      </c>
      <c r="C937" s="9">
        <v>0</v>
      </c>
      <c r="G937" s="9">
        <f>Tabla1[[#This Row],[VENTAS]]+Tabla1[[#This Row],[DEPOSITO]]+Tabla1[[#This Row],[FISICO]]-Tabla1[[#This Row],[SISTEMA]]</f>
        <v>0</v>
      </c>
    </row>
    <row r="938" spans="1:7" hidden="1" x14ac:dyDescent="0.25">
      <c r="A938" s="9">
        <v>2011</v>
      </c>
      <c r="B938" s="10" t="s">
        <v>4520</v>
      </c>
      <c r="C938" s="9">
        <v>0</v>
      </c>
      <c r="G938" s="9">
        <f>Tabla1[[#This Row],[VENTAS]]+Tabla1[[#This Row],[DEPOSITO]]+Tabla1[[#This Row],[FISICO]]-Tabla1[[#This Row],[SISTEMA]]</f>
        <v>0</v>
      </c>
    </row>
    <row r="939" spans="1:7" hidden="1" x14ac:dyDescent="0.25">
      <c r="A939" s="9">
        <v>2012</v>
      </c>
      <c r="B939" s="10" t="s">
        <v>4521</v>
      </c>
      <c r="C939" s="9">
        <v>0</v>
      </c>
      <c r="G939" s="9">
        <f>Tabla1[[#This Row],[VENTAS]]+Tabla1[[#This Row],[DEPOSITO]]+Tabla1[[#This Row],[FISICO]]-Tabla1[[#This Row],[SISTEMA]]</f>
        <v>0</v>
      </c>
    </row>
    <row r="940" spans="1:7" hidden="1" x14ac:dyDescent="0.25">
      <c r="A940" s="9">
        <v>2018</v>
      </c>
      <c r="B940" s="10" t="s">
        <v>3026</v>
      </c>
      <c r="C940" s="9">
        <v>0</v>
      </c>
      <c r="G940" s="9">
        <f>Tabla1[[#This Row],[VENTAS]]+Tabla1[[#This Row],[DEPOSITO]]+Tabla1[[#This Row],[FISICO]]-Tabla1[[#This Row],[SISTEMA]]</f>
        <v>0</v>
      </c>
    </row>
    <row r="941" spans="1:7" hidden="1" x14ac:dyDescent="0.25">
      <c r="A941" s="9">
        <v>2019</v>
      </c>
      <c r="B941" s="10" t="s">
        <v>242</v>
      </c>
      <c r="C941" s="9">
        <v>0</v>
      </c>
      <c r="G941" s="9">
        <f>Tabla1[[#This Row],[VENTAS]]+Tabla1[[#This Row],[DEPOSITO]]+Tabla1[[#This Row],[FISICO]]-Tabla1[[#This Row],[SISTEMA]]</f>
        <v>0</v>
      </c>
    </row>
    <row r="942" spans="1:7" hidden="1" x14ac:dyDescent="0.25">
      <c r="A942" s="9">
        <v>2023</v>
      </c>
      <c r="B942" s="10" t="s">
        <v>3027</v>
      </c>
      <c r="C942" s="9">
        <v>0</v>
      </c>
      <c r="G942" s="9">
        <f>Tabla1[[#This Row],[VENTAS]]+Tabla1[[#This Row],[DEPOSITO]]+Tabla1[[#This Row],[FISICO]]-Tabla1[[#This Row],[SISTEMA]]</f>
        <v>0</v>
      </c>
    </row>
    <row r="943" spans="1:7" hidden="1" x14ac:dyDescent="0.25">
      <c r="A943" s="9">
        <v>2024</v>
      </c>
      <c r="B943" s="10" t="s">
        <v>3562</v>
      </c>
      <c r="C943" s="9">
        <v>59</v>
      </c>
      <c r="D943" s="9">
        <v>57</v>
      </c>
      <c r="F943" s="9">
        <v>2</v>
      </c>
      <c r="G943" s="9">
        <f>Tabla1[[#This Row],[VENTAS]]+Tabla1[[#This Row],[DEPOSITO]]+Tabla1[[#This Row],[FISICO]]-Tabla1[[#This Row],[SISTEMA]]</f>
        <v>0</v>
      </c>
    </row>
    <row r="944" spans="1:7" hidden="1" x14ac:dyDescent="0.25">
      <c r="A944" s="9">
        <v>2029</v>
      </c>
      <c r="B944" s="10" t="s">
        <v>3563</v>
      </c>
      <c r="C944" s="9">
        <v>0</v>
      </c>
      <c r="G944" s="9">
        <f>Tabla1[[#This Row],[VENTAS]]+Tabla1[[#This Row],[DEPOSITO]]+Tabla1[[#This Row],[FISICO]]-Tabla1[[#This Row],[SISTEMA]]</f>
        <v>0</v>
      </c>
    </row>
    <row r="945" spans="1:7" hidden="1" x14ac:dyDescent="0.25">
      <c r="A945" s="9">
        <v>2030</v>
      </c>
      <c r="B945" s="10" t="s">
        <v>960</v>
      </c>
      <c r="C945" s="9">
        <v>0</v>
      </c>
      <c r="G945" s="9">
        <f>Tabla1[[#This Row],[VENTAS]]+Tabla1[[#This Row],[DEPOSITO]]+Tabla1[[#This Row],[FISICO]]-Tabla1[[#This Row],[SISTEMA]]</f>
        <v>0</v>
      </c>
    </row>
    <row r="946" spans="1:7" hidden="1" x14ac:dyDescent="0.25">
      <c r="A946" s="9">
        <v>2031</v>
      </c>
      <c r="B946" s="10" t="s">
        <v>961</v>
      </c>
      <c r="C946" s="9">
        <v>68</v>
      </c>
      <c r="D946" s="9">
        <v>68</v>
      </c>
      <c r="F946" s="9">
        <v>0</v>
      </c>
      <c r="G946" s="9">
        <f>Tabla1[[#This Row],[VENTAS]]+Tabla1[[#This Row],[DEPOSITO]]+Tabla1[[#This Row],[FISICO]]-Tabla1[[#This Row],[SISTEMA]]</f>
        <v>0</v>
      </c>
    </row>
    <row r="947" spans="1:7" hidden="1" x14ac:dyDescent="0.25">
      <c r="A947" s="9">
        <v>2032</v>
      </c>
      <c r="B947" s="10" t="s">
        <v>962</v>
      </c>
      <c r="C947" s="9">
        <v>0</v>
      </c>
      <c r="G947" s="9">
        <f>Tabla1[[#This Row],[VENTAS]]+Tabla1[[#This Row],[DEPOSITO]]+Tabla1[[#This Row],[FISICO]]-Tabla1[[#This Row],[SISTEMA]]</f>
        <v>0</v>
      </c>
    </row>
    <row r="948" spans="1:7" x14ac:dyDescent="0.25">
      <c r="A948" s="9">
        <v>2033</v>
      </c>
      <c r="B948" s="10" t="s">
        <v>963</v>
      </c>
      <c r="C948" s="9">
        <v>366</v>
      </c>
      <c r="D948" s="9">
        <v>360</v>
      </c>
      <c r="F948" s="9">
        <v>2</v>
      </c>
      <c r="G948" s="9">
        <f>Tabla1[[#This Row],[VENTAS]]+Tabla1[[#This Row],[DEPOSITO]]+Tabla1[[#This Row],[FISICO]]-Tabla1[[#This Row],[SISTEMA]]</f>
        <v>-4</v>
      </c>
    </row>
    <row r="949" spans="1:7" hidden="1" x14ac:dyDescent="0.25">
      <c r="A949" s="9">
        <v>2034</v>
      </c>
      <c r="B949" s="10" t="s">
        <v>964</v>
      </c>
      <c r="C949" s="9">
        <v>0</v>
      </c>
      <c r="G949" s="9">
        <f>Tabla1[[#This Row],[VENTAS]]+Tabla1[[#This Row],[DEPOSITO]]+Tabla1[[#This Row],[FISICO]]-Tabla1[[#This Row],[SISTEMA]]</f>
        <v>0</v>
      </c>
    </row>
    <row r="950" spans="1:7" hidden="1" x14ac:dyDescent="0.25">
      <c r="A950" s="9">
        <v>2037</v>
      </c>
      <c r="B950" s="10" t="s">
        <v>965</v>
      </c>
      <c r="C950" s="9">
        <v>0</v>
      </c>
      <c r="G950" s="9">
        <f>Tabla1[[#This Row],[VENTAS]]+Tabla1[[#This Row],[DEPOSITO]]+Tabla1[[#This Row],[FISICO]]-Tabla1[[#This Row],[SISTEMA]]</f>
        <v>0</v>
      </c>
    </row>
    <row r="951" spans="1:7" hidden="1" x14ac:dyDescent="0.25">
      <c r="A951" s="9">
        <v>2039</v>
      </c>
      <c r="B951" s="10" t="s">
        <v>243</v>
      </c>
      <c r="C951" s="9">
        <v>0</v>
      </c>
      <c r="G951" s="9">
        <f>Tabla1[[#This Row],[VENTAS]]+Tabla1[[#This Row],[DEPOSITO]]+Tabla1[[#This Row],[FISICO]]-Tabla1[[#This Row],[SISTEMA]]</f>
        <v>0</v>
      </c>
    </row>
    <row r="952" spans="1:7" hidden="1" x14ac:dyDescent="0.25">
      <c r="A952" s="9">
        <v>2054</v>
      </c>
      <c r="B952" s="10" t="s">
        <v>73</v>
      </c>
      <c r="C952" s="9">
        <v>0</v>
      </c>
      <c r="G952" s="9">
        <f>Tabla1[[#This Row],[VENTAS]]+Tabla1[[#This Row],[DEPOSITO]]+Tabla1[[#This Row],[FISICO]]-Tabla1[[#This Row],[SISTEMA]]</f>
        <v>0</v>
      </c>
    </row>
    <row r="953" spans="1:7" hidden="1" x14ac:dyDescent="0.25">
      <c r="A953" s="9">
        <v>2061</v>
      </c>
      <c r="B953" s="10" t="s">
        <v>3028</v>
      </c>
      <c r="C953" s="9">
        <v>0</v>
      </c>
      <c r="G953" s="9">
        <f>Tabla1[[#This Row],[VENTAS]]+Tabla1[[#This Row],[DEPOSITO]]+Tabla1[[#This Row],[FISICO]]-Tabla1[[#This Row],[SISTEMA]]</f>
        <v>0</v>
      </c>
    </row>
    <row r="954" spans="1:7" hidden="1" x14ac:dyDescent="0.25">
      <c r="A954" s="9">
        <v>2069</v>
      </c>
      <c r="B954" s="10" t="s">
        <v>5300</v>
      </c>
      <c r="C954" s="9">
        <v>0</v>
      </c>
      <c r="G954" s="9">
        <f>Tabla1[[#This Row],[VENTAS]]+Tabla1[[#This Row],[DEPOSITO]]+Tabla1[[#This Row],[FISICO]]-Tabla1[[#This Row],[SISTEMA]]</f>
        <v>0</v>
      </c>
    </row>
    <row r="955" spans="1:7" hidden="1" x14ac:dyDescent="0.25">
      <c r="A955" s="9">
        <v>2070</v>
      </c>
      <c r="B955" s="10" t="s">
        <v>342</v>
      </c>
      <c r="C955" s="9">
        <v>0</v>
      </c>
      <c r="G955" s="9">
        <f>Tabla1[[#This Row],[VENTAS]]+Tabla1[[#This Row],[DEPOSITO]]+Tabla1[[#This Row],[FISICO]]-Tabla1[[#This Row],[SISTEMA]]</f>
        <v>0</v>
      </c>
    </row>
    <row r="956" spans="1:7" hidden="1" x14ac:dyDescent="0.25">
      <c r="A956" s="9">
        <v>2076</v>
      </c>
      <c r="B956" s="10" t="s">
        <v>411</v>
      </c>
      <c r="C956" s="9">
        <v>0</v>
      </c>
      <c r="G956" s="9">
        <f>Tabla1[[#This Row],[VENTAS]]+Tabla1[[#This Row],[DEPOSITO]]+Tabla1[[#This Row],[FISICO]]-Tabla1[[#This Row],[SISTEMA]]</f>
        <v>0</v>
      </c>
    </row>
    <row r="957" spans="1:7" hidden="1" x14ac:dyDescent="0.25">
      <c r="A957" s="9">
        <v>2124</v>
      </c>
      <c r="B957" s="10" t="s">
        <v>343</v>
      </c>
      <c r="C957" s="9">
        <v>0</v>
      </c>
      <c r="G957" s="9">
        <f>Tabla1[[#This Row],[VENTAS]]+Tabla1[[#This Row],[DEPOSITO]]+Tabla1[[#This Row],[FISICO]]-Tabla1[[#This Row],[SISTEMA]]</f>
        <v>0</v>
      </c>
    </row>
    <row r="958" spans="1:7" x14ac:dyDescent="0.25">
      <c r="A958" s="9">
        <v>2131</v>
      </c>
      <c r="B958" s="10" t="s">
        <v>966</v>
      </c>
      <c r="C958" s="9">
        <v>37</v>
      </c>
      <c r="G958" s="9">
        <f>Tabla1[[#This Row],[VENTAS]]+Tabla1[[#This Row],[DEPOSITO]]+Tabla1[[#This Row],[FISICO]]-Tabla1[[#This Row],[SISTEMA]]</f>
        <v>-37</v>
      </c>
    </row>
    <row r="959" spans="1:7" hidden="1" x14ac:dyDescent="0.25">
      <c r="A959" s="9">
        <v>2135</v>
      </c>
      <c r="B959" s="10" t="s">
        <v>3029</v>
      </c>
      <c r="C959" s="9">
        <v>0</v>
      </c>
      <c r="G959" s="9">
        <f>Tabla1[[#This Row],[VENTAS]]+Tabla1[[#This Row],[DEPOSITO]]+Tabla1[[#This Row],[FISICO]]-Tabla1[[#This Row],[SISTEMA]]</f>
        <v>0</v>
      </c>
    </row>
    <row r="960" spans="1:7" hidden="1" x14ac:dyDescent="0.25">
      <c r="A960" s="9">
        <v>2173</v>
      </c>
      <c r="B960" s="10" t="s">
        <v>3030</v>
      </c>
      <c r="C960" s="9">
        <v>8</v>
      </c>
      <c r="D960" s="9">
        <v>8</v>
      </c>
      <c r="E960" s="9">
        <v>0</v>
      </c>
      <c r="F960" s="9">
        <v>0</v>
      </c>
      <c r="G960" s="9">
        <f>Tabla1[[#This Row],[VENTAS]]+Tabla1[[#This Row],[DEPOSITO]]+Tabla1[[#This Row],[FISICO]]-Tabla1[[#This Row],[SISTEMA]]</f>
        <v>0</v>
      </c>
    </row>
    <row r="961" spans="1:7" x14ac:dyDescent="0.25">
      <c r="A961" s="9">
        <v>2174</v>
      </c>
      <c r="B961" s="10" t="s">
        <v>3031</v>
      </c>
      <c r="C961" s="9">
        <v>9</v>
      </c>
      <c r="D961" s="9">
        <v>8</v>
      </c>
      <c r="F961" s="9">
        <v>0</v>
      </c>
      <c r="G961" s="9">
        <f>Tabla1[[#This Row],[VENTAS]]+Tabla1[[#This Row],[DEPOSITO]]+Tabla1[[#This Row],[FISICO]]-Tabla1[[#This Row],[SISTEMA]]</f>
        <v>-1</v>
      </c>
    </row>
    <row r="962" spans="1:7" hidden="1" x14ac:dyDescent="0.25">
      <c r="A962" s="9">
        <v>2175</v>
      </c>
      <c r="B962" s="10" t="s">
        <v>3032</v>
      </c>
      <c r="C962" s="9">
        <v>5</v>
      </c>
      <c r="D962" s="9">
        <v>5</v>
      </c>
      <c r="F962" s="9">
        <v>0</v>
      </c>
      <c r="G962" s="9">
        <f>Tabla1[[#This Row],[VENTAS]]+Tabla1[[#This Row],[DEPOSITO]]+Tabla1[[#This Row],[FISICO]]-Tabla1[[#This Row],[SISTEMA]]</f>
        <v>0</v>
      </c>
    </row>
    <row r="963" spans="1:7" hidden="1" x14ac:dyDescent="0.25">
      <c r="A963" s="9">
        <v>2176</v>
      </c>
      <c r="B963" s="10" t="s">
        <v>3033</v>
      </c>
      <c r="C963" s="9">
        <v>0</v>
      </c>
      <c r="G963" s="9">
        <f>Tabla1[[#This Row],[VENTAS]]+Tabla1[[#This Row],[DEPOSITO]]+Tabla1[[#This Row],[FISICO]]-Tabla1[[#This Row],[SISTEMA]]</f>
        <v>0</v>
      </c>
    </row>
    <row r="964" spans="1:7" hidden="1" x14ac:dyDescent="0.25">
      <c r="A964" s="9">
        <v>2177</v>
      </c>
      <c r="B964" s="10" t="s">
        <v>3034</v>
      </c>
      <c r="C964" s="9">
        <v>10</v>
      </c>
      <c r="D964" s="9">
        <v>10</v>
      </c>
      <c r="E964" s="9">
        <v>0</v>
      </c>
      <c r="F964" s="9">
        <v>0</v>
      </c>
      <c r="G964" s="9">
        <f>Tabla1[[#This Row],[VENTAS]]+Tabla1[[#This Row],[DEPOSITO]]+Tabla1[[#This Row],[FISICO]]-Tabla1[[#This Row],[SISTEMA]]</f>
        <v>0</v>
      </c>
    </row>
    <row r="965" spans="1:7" x14ac:dyDescent="0.25">
      <c r="A965" s="9">
        <v>2178</v>
      </c>
      <c r="B965" s="10" t="s">
        <v>3035</v>
      </c>
      <c r="C965" s="9">
        <v>2</v>
      </c>
      <c r="G965" s="9">
        <f>Tabla1[[#This Row],[VENTAS]]+Tabla1[[#This Row],[DEPOSITO]]+Tabla1[[#This Row],[FISICO]]-Tabla1[[#This Row],[SISTEMA]]</f>
        <v>-2</v>
      </c>
    </row>
    <row r="966" spans="1:7" x14ac:dyDescent="0.25">
      <c r="A966" s="9">
        <v>2179</v>
      </c>
      <c r="B966" s="10" t="s">
        <v>3036</v>
      </c>
      <c r="C966" s="9">
        <v>9</v>
      </c>
      <c r="D966" s="9">
        <v>8</v>
      </c>
      <c r="F966" s="9">
        <v>0</v>
      </c>
      <c r="G966" s="9">
        <f>Tabla1[[#This Row],[VENTAS]]+Tabla1[[#This Row],[DEPOSITO]]+Tabla1[[#This Row],[FISICO]]-Tabla1[[#This Row],[SISTEMA]]</f>
        <v>-1</v>
      </c>
    </row>
    <row r="967" spans="1:7" hidden="1" x14ac:dyDescent="0.25">
      <c r="A967" s="9">
        <v>2180</v>
      </c>
      <c r="B967" s="10" t="s">
        <v>3037</v>
      </c>
      <c r="C967" s="9">
        <v>0</v>
      </c>
      <c r="G967" s="9">
        <f>Tabla1[[#This Row],[VENTAS]]+Tabla1[[#This Row],[DEPOSITO]]+Tabla1[[#This Row],[FISICO]]-Tabla1[[#This Row],[SISTEMA]]</f>
        <v>0</v>
      </c>
    </row>
    <row r="968" spans="1:7" hidden="1" x14ac:dyDescent="0.25">
      <c r="A968" s="9">
        <v>2181</v>
      </c>
      <c r="B968" s="10" t="s">
        <v>3038</v>
      </c>
      <c r="C968" s="9">
        <v>0</v>
      </c>
      <c r="G968" s="9">
        <f>Tabla1[[#This Row],[VENTAS]]+Tabla1[[#This Row],[DEPOSITO]]+Tabla1[[#This Row],[FISICO]]-Tabla1[[#This Row],[SISTEMA]]</f>
        <v>0</v>
      </c>
    </row>
    <row r="969" spans="1:7" hidden="1" x14ac:dyDescent="0.25">
      <c r="A969" s="9">
        <v>2182</v>
      </c>
      <c r="B969" s="10" t="s">
        <v>3039</v>
      </c>
      <c r="C969" s="9">
        <v>0</v>
      </c>
      <c r="G969" s="9">
        <f>Tabla1[[#This Row],[VENTAS]]+Tabla1[[#This Row],[DEPOSITO]]+Tabla1[[#This Row],[FISICO]]-Tabla1[[#This Row],[SISTEMA]]</f>
        <v>0</v>
      </c>
    </row>
    <row r="970" spans="1:7" hidden="1" x14ac:dyDescent="0.25">
      <c r="A970" s="9">
        <v>2183</v>
      </c>
      <c r="B970" s="10" t="s">
        <v>967</v>
      </c>
      <c r="C970" s="9">
        <v>0</v>
      </c>
      <c r="G970" s="9">
        <f>Tabla1[[#This Row],[VENTAS]]+Tabla1[[#This Row],[DEPOSITO]]+Tabla1[[#This Row],[FISICO]]-Tabla1[[#This Row],[SISTEMA]]</f>
        <v>0</v>
      </c>
    </row>
    <row r="971" spans="1:7" hidden="1" x14ac:dyDescent="0.25">
      <c r="A971" s="9">
        <v>2184</v>
      </c>
      <c r="B971" s="10" t="s">
        <v>3040</v>
      </c>
      <c r="C971" s="9">
        <v>5</v>
      </c>
      <c r="D971" s="9">
        <v>5</v>
      </c>
      <c r="F971" s="9">
        <v>0</v>
      </c>
      <c r="G971" s="9">
        <f>Tabla1[[#This Row],[VENTAS]]+Tabla1[[#This Row],[DEPOSITO]]+Tabla1[[#This Row],[FISICO]]-Tabla1[[#This Row],[SISTEMA]]</f>
        <v>0</v>
      </c>
    </row>
    <row r="972" spans="1:7" hidden="1" x14ac:dyDescent="0.25">
      <c r="A972" s="9">
        <v>2185</v>
      </c>
      <c r="B972" s="10" t="s">
        <v>3041</v>
      </c>
      <c r="C972" s="9">
        <v>0</v>
      </c>
      <c r="G972" s="9">
        <f>Tabla1[[#This Row],[VENTAS]]+Tabla1[[#This Row],[DEPOSITO]]+Tabla1[[#This Row],[FISICO]]-Tabla1[[#This Row],[SISTEMA]]</f>
        <v>0</v>
      </c>
    </row>
    <row r="973" spans="1:7" hidden="1" x14ac:dyDescent="0.25">
      <c r="A973" s="9">
        <v>2186</v>
      </c>
      <c r="B973" s="10" t="s">
        <v>3042</v>
      </c>
      <c r="C973" s="9">
        <v>0</v>
      </c>
      <c r="G973" s="9">
        <f>Tabla1[[#This Row],[VENTAS]]+Tabla1[[#This Row],[DEPOSITO]]+Tabla1[[#This Row],[FISICO]]-Tabla1[[#This Row],[SISTEMA]]</f>
        <v>0</v>
      </c>
    </row>
    <row r="974" spans="1:7" hidden="1" x14ac:dyDescent="0.25">
      <c r="A974" s="9">
        <v>2187</v>
      </c>
      <c r="B974" s="10" t="s">
        <v>3043</v>
      </c>
      <c r="C974" s="9">
        <v>35</v>
      </c>
      <c r="D974" s="9">
        <v>34</v>
      </c>
      <c r="F974" s="9">
        <v>1</v>
      </c>
      <c r="G974" s="9">
        <f>Tabla1[[#This Row],[VENTAS]]+Tabla1[[#This Row],[DEPOSITO]]+Tabla1[[#This Row],[FISICO]]-Tabla1[[#This Row],[SISTEMA]]</f>
        <v>0</v>
      </c>
    </row>
    <row r="975" spans="1:7" hidden="1" x14ac:dyDescent="0.25">
      <c r="A975" s="9">
        <v>2188</v>
      </c>
      <c r="B975" s="10" t="s">
        <v>3044</v>
      </c>
      <c r="C975" s="9">
        <v>18</v>
      </c>
      <c r="D975" s="9">
        <v>18</v>
      </c>
      <c r="F975" s="9">
        <v>0</v>
      </c>
      <c r="G975" s="9">
        <f>Tabla1[[#This Row],[VENTAS]]+Tabla1[[#This Row],[DEPOSITO]]+Tabla1[[#This Row],[FISICO]]-Tabla1[[#This Row],[SISTEMA]]</f>
        <v>0</v>
      </c>
    </row>
    <row r="976" spans="1:7" hidden="1" x14ac:dyDescent="0.25">
      <c r="A976" s="9">
        <v>2189</v>
      </c>
      <c r="B976" s="10" t="s">
        <v>3045</v>
      </c>
      <c r="C976" s="9">
        <v>0</v>
      </c>
      <c r="G976" s="9">
        <f>Tabla1[[#This Row],[VENTAS]]+Tabla1[[#This Row],[DEPOSITO]]+Tabla1[[#This Row],[FISICO]]-Tabla1[[#This Row],[SISTEMA]]</f>
        <v>0</v>
      </c>
    </row>
    <row r="977" spans="1:7" hidden="1" x14ac:dyDescent="0.25">
      <c r="A977" s="9">
        <v>2190</v>
      </c>
      <c r="B977" s="10" t="s">
        <v>968</v>
      </c>
      <c r="C977" s="9">
        <v>0</v>
      </c>
      <c r="G977" s="9">
        <f>Tabla1[[#This Row],[VENTAS]]+Tabla1[[#This Row],[DEPOSITO]]+Tabla1[[#This Row],[FISICO]]-Tabla1[[#This Row],[SISTEMA]]</f>
        <v>0</v>
      </c>
    </row>
    <row r="978" spans="1:7" hidden="1" x14ac:dyDescent="0.25">
      <c r="A978" s="9">
        <v>2191</v>
      </c>
      <c r="B978" s="10" t="s">
        <v>3046</v>
      </c>
      <c r="C978" s="9">
        <v>13</v>
      </c>
      <c r="D978" s="9">
        <v>12</v>
      </c>
      <c r="F978" s="9">
        <v>1</v>
      </c>
      <c r="G978" s="9">
        <f>Tabla1[[#This Row],[VENTAS]]+Tabla1[[#This Row],[DEPOSITO]]+Tabla1[[#This Row],[FISICO]]-Tabla1[[#This Row],[SISTEMA]]</f>
        <v>0</v>
      </c>
    </row>
    <row r="979" spans="1:7" hidden="1" x14ac:dyDescent="0.25">
      <c r="A979" s="9">
        <v>2192</v>
      </c>
      <c r="B979" s="10" t="s">
        <v>3047</v>
      </c>
      <c r="C979" s="9">
        <v>0</v>
      </c>
      <c r="G979" s="9">
        <f>Tabla1[[#This Row],[VENTAS]]+Tabla1[[#This Row],[DEPOSITO]]+Tabla1[[#This Row],[FISICO]]-Tabla1[[#This Row],[SISTEMA]]</f>
        <v>0</v>
      </c>
    </row>
    <row r="980" spans="1:7" hidden="1" x14ac:dyDescent="0.25">
      <c r="A980" s="9">
        <v>2193</v>
      </c>
      <c r="B980" s="10" t="s">
        <v>969</v>
      </c>
      <c r="C980" s="9">
        <v>0</v>
      </c>
      <c r="G980" s="9">
        <f>Tabla1[[#This Row],[VENTAS]]+Tabla1[[#This Row],[DEPOSITO]]+Tabla1[[#This Row],[FISICO]]-Tabla1[[#This Row],[SISTEMA]]</f>
        <v>0</v>
      </c>
    </row>
    <row r="981" spans="1:7" hidden="1" x14ac:dyDescent="0.25">
      <c r="A981" s="9">
        <v>2194</v>
      </c>
      <c r="B981" s="10" t="s">
        <v>3048</v>
      </c>
      <c r="C981" s="9">
        <v>0</v>
      </c>
      <c r="G981" s="9">
        <f>Tabla1[[#This Row],[VENTAS]]+Tabla1[[#This Row],[DEPOSITO]]+Tabla1[[#This Row],[FISICO]]-Tabla1[[#This Row],[SISTEMA]]</f>
        <v>0</v>
      </c>
    </row>
    <row r="982" spans="1:7" hidden="1" x14ac:dyDescent="0.25">
      <c r="A982" s="9">
        <v>2195</v>
      </c>
      <c r="B982" s="10" t="s">
        <v>3049</v>
      </c>
      <c r="C982" s="9">
        <v>0</v>
      </c>
      <c r="G982" s="9">
        <f>Tabla1[[#This Row],[VENTAS]]+Tabla1[[#This Row],[DEPOSITO]]+Tabla1[[#This Row],[FISICO]]-Tabla1[[#This Row],[SISTEMA]]</f>
        <v>0</v>
      </c>
    </row>
    <row r="983" spans="1:7" hidden="1" x14ac:dyDescent="0.25">
      <c r="A983" s="9">
        <v>2196</v>
      </c>
      <c r="B983" s="10" t="s">
        <v>3050</v>
      </c>
      <c r="C983" s="9">
        <v>0</v>
      </c>
      <c r="G983" s="9">
        <f>Tabla1[[#This Row],[VENTAS]]+Tabla1[[#This Row],[DEPOSITO]]+Tabla1[[#This Row],[FISICO]]-Tabla1[[#This Row],[SISTEMA]]</f>
        <v>0</v>
      </c>
    </row>
    <row r="984" spans="1:7" hidden="1" x14ac:dyDescent="0.25">
      <c r="A984" s="9">
        <v>2197</v>
      </c>
      <c r="B984" s="10" t="s">
        <v>970</v>
      </c>
      <c r="C984" s="9">
        <v>0</v>
      </c>
      <c r="G984" s="9">
        <f>Tabla1[[#This Row],[VENTAS]]+Tabla1[[#This Row],[DEPOSITO]]+Tabla1[[#This Row],[FISICO]]-Tabla1[[#This Row],[SISTEMA]]</f>
        <v>0</v>
      </c>
    </row>
    <row r="985" spans="1:7" hidden="1" x14ac:dyDescent="0.25">
      <c r="A985" s="9">
        <v>2198</v>
      </c>
      <c r="B985" s="10" t="s">
        <v>971</v>
      </c>
      <c r="C985" s="9">
        <v>0</v>
      </c>
      <c r="G985" s="9">
        <f>Tabla1[[#This Row],[VENTAS]]+Tabla1[[#This Row],[DEPOSITO]]+Tabla1[[#This Row],[FISICO]]-Tabla1[[#This Row],[SISTEMA]]</f>
        <v>0</v>
      </c>
    </row>
    <row r="986" spans="1:7" hidden="1" x14ac:dyDescent="0.25">
      <c r="A986" s="9">
        <v>2199</v>
      </c>
      <c r="B986" s="10" t="s">
        <v>972</v>
      </c>
      <c r="C986" s="9">
        <v>0</v>
      </c>
      <c r="G986" s="9">
        <f>Tabla1[[#This Row],[VENTAS]]+Tabla1[[#This Row],[DEPOSITO]]+Tabla1[[#This Row],[FISICO]]-Tabla1[[#This Row],[SISTEMA]]</f>
        <v>0</v>
      </c>
    </row>
    <row r="987" spans="1:7" hidden="1" x14ac:dyDescent="0.25">
      <c r="A987" s="9">
        <v>2200</v>
      </c>
      <c r="B987" s="10" t="s">
        <v>3491</v>
      </c>
      <c r="C987" s="9">
        <v>0</v>
      </c>
      <c r="G987" s="9">
        <f>Tabla1[[#This Row],[VENTAS]]+Tabla1[[#This Row],[DEPOSITO]]+Tabla1[[#This Row],[FISICO]]-Tabla1[[#This Row],[SISTEMA]]</f>
        <v>0</v>
      </c>
    </row>
    <row r="988" spans="1:7" hidden="1" x14ac:dyDescent="0.25">
      <c r="A988" s="9">
        <v>2201</v>
      </c>
      <c r="B988" s="10" t="s">
        <v>973</v>
      </c>
      <c r="C988" s="9">
        <v>0</v>
      </c>
      <c r="G988" s="9">
        <f>Tabla1[[#This Row],[VENTAS]]+Tabla1[[#This Row],[DEPOSITO]]+Tabla1[[#This Row],[FISICO]]-Tabla1[[#This Row],[SISTEMA]]</f>
        <v>0</v>
      </c>
    </row>
    <row r="989" spans="1:7" hidden="1" x14ac:dyDescent="0.25">
      <c r="A989" s="9">
        <v>2202</v>
      </c>
      <c r="B989" s="10" t="s">
        <v>974</v>
      </c>
      <c r="C989" s="9">
        <v>0</v>
      </c>
      <c r="G989" s="9">
        <f>Tabla1[[#This Row],[VENTAS]]+Tabla1[[#This Row],[DEPOSITO]]+Tabla1[[#This Row],[FISICO]]-Tabla1[[#This Row],[SISTEMA]]</f>
        <v>0</v>
      </c>
    </row>
    <row r="990" spans="1:7" hidden="1" x14ac:dyDescent="0.25">
      <c r="A990" s="9">
        <v>2203</v>
      </c>
      <c r="B990" s="10" t="s">
        <v>975</v>
      </c>
      <c r="C990" s="9">
        <v>0</v>
      </c>
      <c r="G990" s="9">
        <f>Tabla1[[#This Row],[VENTAS]]+Tabla1[[#This Row],[DEPOSITO]]+Tabla1[[#This Row],[FISICO]]-Tabla1[[#This Row],[SISTEMA]]</f>
        <v>0</v>
      </c>
    </row>
    <row r="991" spans="1:7" hidden="1" x14ac:dyDescent="0.25">
      <c r="A991" s="9">
        <v>2204</v>
      </c>
      <c r="B991" s="10" t="s">
        <v>976</v>
      </c>
      <c r="C991" s="9">
        <v>0</v>
      </c>
      <c r="G991" s="9">
        <f>Tabla1[[#This Row],[VENTAS]]+Tabla1[[#This Row],[DEPOSITO]]+Tabla1[[#This Row],[FISICO]]-Tabla1[[#This Row],[SISTEMA]]</f>
        <v>0</v>
      </c>
    </row>
    <row r="992" spans="1:7" hidden="1" x14ac:dyDescent="0.25">
      <c r="A992" s="9">
        <v>2205</v>
      </c>
      <c r="B992" s="10" t="s">
        <v>977</v>
      </c>
      <c r="C992" s="9">
        <v>0</v>
      </c>
      <c r="G992" s="9">
        <f>Tabla1[[#This Row],[VENTAS]]+Tabla1[[#This Row],[DEPOSITO]]+Tabla1[[#This Row],[FISICO]]-Tabla1[[#This Row],[SISTEMA]]</f>
        <v>0</v>
      </c>
    </row>
    <row r="993" spans="1:7" hidden="1" x14ac:dyDescent="0.25">
      <c r="A993" s="9">
        <v>2206</v>
      </c>
      <c r="B993" s="10" t="s">
        <v>978</v>
      </c>
      <c r="C993" s="9">
        <v>0</v>
      </c>
      <c r="G993" s="9">
        <f>Tabla1[[#This Row],[VENTAS]]+Tabla1[[#This Row],[DEPOSITO]]+Tabla1[[#This Row],[FISICO]]-Tabla1[[#This Row],[SISTEMA]]</f>
        <v>0</v>
      </c>
    </row>
    <row r="994" spans="1:7" hidden="1" x14ac:dyDescent="0.25">
      <c r="A994" s="9">
        <v>2207</v>
      </c>
      <c r="B994" s="10" t="s">
        <v>979</v>
      </c>
      <c r="C994" s="9">
        <v>0</v>
      </c>
      <c r="G994" s="9">
        <f>Tabla1[[#This Row],[VENTAS]]+Tabla1[[#This Row],[DEPOSITO]]+Tabla1[[#This Row],[FISICO]]-Tabla1[[#This Row],[SISTEMA]]</f>
        <v>0</v>
      </c>
    </row>
    <row r="995" spans="1:7" hidden="1" x14ac:dyDescent="0.25">
      <c r="A995" s="9">
        <v>2208</v>
      </c>
      <c r="B995" s="10" t="s">
        <v>74</v>
      </c>
      <c r="C995" s="9">
        <v>0</v>
      </c>
      <c r="G995" s="9">
        <f>Tabla1[[#This Row],[VENTAS]]+Tabla1[[#This Row],[DEPOSITO]]+Tabla1[[#This Row],[FISICO]]-Tabla1[[#This Row],[SISTEMA]]</f>
        <v>0</v>
      </c>
    </row>
    <row r="996" spans="1:7" hidden="1" x14ac:dyDescent="0.25">
      <c r="A996" s="9">
        <v>2209</v>
      </c>
      <c r="B996" s="10" t="s">
        <v>4522</v>
      </c>
      <c r="C996" s="9">
        <v>0</v>
      </c>
      <c r="G996" s="9">
        <f>Tabla1[[#This Row],[VENTAS]]+Tabla1[[#This Row],[DEPOSITO]]+Tabla1[[#This Row],[FISICO]]-Tabla1[[#This Row],[SISTEMA]]</f>
        <v>0</v>
      </c>
    </row>
    <row r="997" spans="1:7" hidden="1" x14ac:dyDescent="0.25">
      <c r="A997" s="9">
        <v>2211</v>
      </c>
      <c r="B997" s="10" t="s">
        <v>4523</v>
      </c>
      <c r="C997" s="9">
        <v>0</v>
      </c>
      <c r="G997" s="9">
        <f>Tabla1[[#This Row],[VENTAS]]+Tabla1[[#This Row],[DEPOSITO]]+Tabla1[[#This Row],[FISICO]]-Tabla1[[#This Row],[SISTEMA]]</f>
        <v>0</v>
      </c>
    </row>
    <row r="998" spans="1:7" hidden="1" x14ac:dyDescent="0.25">
      <c r="A998" s="9">
        <v>2212</v>
      </c>
      <c r="B998" s="10" t="s">
        <v>4524</v>
      </c>
      <c r="C998" s="9">
        <v>0</v>
      </c>
      <c r="G998" s="9">
        <f>Tabla1[[#This Row],[VENTAS]]+Tabla1[[#This Row],[DEPOSITO]]+Tabla1[[#This Row],[FISICO]]-Tabla1[[#This Row],[SISTEMA]]</f>
        <v>0</v>
      </c>
    </row>
    <row r="999" spans="1:7" hidden="1" x14ac:dyDescent="0.25">
      <c r="A999" s="9">
        <v>2213</v>
      </c>
      <c r="B999" s="10" t="s">
        <v>4525</v>
      </c>
      <c r="C999" s="9">
        <v>0</v>
      </c>
      <c r="G999" s="9">
        <f>Tabla1[[#This Row],[VENTAS]]+Tabla1[[#This Row],[DEPOSITO]]+Tabla1[[#This Row],[FISICO]]-Tabla1[[#This Row],[SISTEMA]]</f>
        <v>0</v>
      </c>
    </row>
    <row r="1000" spans="1:7" hidden="1" x14ac:dyDescent="0.25">
      <c r="A1000" s="9">
        <v>2214</v>
      </c>
      <c r="B1000" s="10" t="s">
        <v>4526</v>
      </c>
      <c r="C1000" s="9">
        <v>0</v>
      </c>
      <c r="G1000" s="9">
        <f>Tabla1[[#This Row],[VENTAS]]+Tabla1[[#This Row],[DEPOSITO]]+Tabla1[[#This Row],[FISICO]]-Tabla1[[#This Row],[SISTEMA]]</f>
        <v>0</v>
      </c>
    </row>
    <row r="1001" spans="1:7" hidden="1" x14ac:dyDescent="0.25">
      <c r="A1001" s="9">
        <v>2215</v>
      </c>
      <c r="B1001" s="10" t="s">
        <v>4527</v>
      </c>
      <c r="C1001" s="9">
        <v>0</v>
      </c>
      <c r="G1001" s="9">
        <f>Tabla1[[#This Row],[VENTAS]]+Tabla1[[#This Row],[DEPOSITO]]+Tabla1[[#This Row],[FISICO]]-Tabla1[[#This Row],[SISTEMA]]</f>
        <v>0</v>
      </c>
    </row>
    <row r="1002" spans="1:7" hidden="1" x14ac:dyDescent="0.25">
      <c r="A1002" s="9">
        <v>2216</v>
      </c>
      <c r="B1002" s="10" t="s">
        <v>3956</v>
      </c>
      <c r="C1002" s="9">
        <v>0</v>
      </c>
      <c r="G1002" s="9">
        <f>Tabla1[[#This Row],[VENTAS]]+Tabla1[[#This Row],[DEPOSITO]]+Tabla1[[#This Row],[FISICO]]-Tabla1[[#This Row],[SISTEMA]]</f>
        <v>0</v>
      </c>
    </row>
    <row r="1003" spans="1:7" hidden="1" x14ac:dyDescent="0.25">
      <c r="A1003" s="9">
        <v>2217</v>
      </c>
      <c r="B1003" s="10" t="s">
        <v>4528</v>
      </c>
      <c r="C1003" s="9">
        <v>0</v>
      </c>
      <c r="G1003" s="9">
        <f>Tabla1[[#This Row],[VENTAS]]+Tabla1[[#This Row],[DEPOSITO]]+Tabla1[[#This Row],[FISICO]]-Tabla1[[#This Row],[SISTEMA]]</f>
        <v>0</v>
      </c>
    </row>
    <row r="1004" spans="1:7" hidden="1" x14ac:dyDescent="0.25">
      <c r="A1004" s="9">
        <v>2219</v>
      </c>
      <c r="B1004" s="10" t="s">
        <v>3957</v>
      </c>
      <c r="C1004" s="9">
        <v>0</v>
      </c>
      <c r="G1004" s="9">
        <f>Tabla1[[#This Row],[VENTAS]]+Tabla1[[#This Row],[DEPOSITO]]+Tabla1[[#This Row],[FISICO]]-Tabla1[[#This Row],[SISTEMA]]</f>
        <v>0</v>
      </c>
    </row>
    <row r="1005" spans="1:7" hidden="1" x14ac:dyDescent="0.25">
      <c r="A1005" s="9">
        <v>2220</v>
      </c>
      <c r="B1005" s="10" t="s">
        <v>3958</v>
      </c>
      <c r="C1005" s="9">
        <v>0</v>
      </c>
      <c r="G1005" s="9">
        <f>Tabla1[[#This Row],[VENTAS]]+Tabla1[[#This Row],[DEPOSITO]]+Tabla1[[#This Row],[FISICO]]-Tabla1[[#This Row],[SISTEMA]]</f>
        <v>0</v>
      </c>
    </row>
    <row r="1006" spans="1:7" hidden="1" x14ac:dyDescent="0.25">
      <c r="A1006" s="9">
        <v>2223</v>
      </c>
      <c r="B1006" s="10" t="s">
        <v>3959</v>
      </c>
      <c r="C1006" s="9">
        <v>0</v>
      </c>
      <c r="G1006" s="9">
        <f>Tabla1[[#This Row],[VENTAS]]+Tabla1[[#This Row],[DEPOSITO]]+Tabla1[[#This Row],[FISICO]]-Tabla1[[#This Row],[SISTEMA]]</f>
        <v>0</v>
      </c>
    </row>
    <row r="1007" spans="1:7" hidden="1" x14ac:dyDescent="0.25">
      <c r="A1007" s="9">
        <v>2225</v>
      </c>
      <c r="B1007" s="10" t="s">
        <v>3960</v>
      </c>
      <c r="C1007" s="9">
        <v>0</v>
      </c>
      <c r="G1007" s="9">
        <f>Tabla1[[#This Row],[VENTAS]]+Tabla1[[#This Row],[DEPOSITO]]+Tabla1[[#This Row],[FISICO]]-Tabla1[[#This Row],[SISTEMA]]</f>
        <v>0</v>
      </c>
    </row>
    <row r="1008" spans="1:7" x14ac:dyDescent="0.25">
      <c r="A1008" s="9">
        <v>2227</v>
      </c>
      <c r="B1008" s="10" t="s">
        <v>980</v>
      </c>
      <c r="C1008" s="9">
        <v>142</v>
      </c>
      <c r="G1008" s="9">
        <f>Tabla1[[#This Row],[VENTAS]]+Tabla1[[#This Row],[DEPOSITO]]+Tabla1[[#This Row],[FISICO]]-Tabla1[[#This Row],[SISTEMA]]</f>
        <v>-142</v>
      </c>
    </row>
    <row r="1009" spans="1:7" hidden="1" x14ac:dyDescent="0.25">
      <c r="A1009" s="9">
        <v>2240</v>
      </c>
      <c r="B1009" s="10" t="s">
        <v>344</v>
      </c>
      <c r="C1009" s="9">
        <v>0</v>
      </c>
      <c r="G1009" s="9">
        <f>Tabla1[[#This Row],[VENTAS]]+Tabla1[[#This Row],[DEPOSITO]]+Tabla1[[#This Row],[FISICO]]-Tabla1[[#This Row],[SISTEMA]]</f>
        <v>0</v>
      </c>
    </row>
    <row r="1010" spans="1:7" hidden="1" x14ac:dyDescent="0.25">
      <c r="A1010" s="9">
        <v>2241</v>
      </c>
      <c r="B1010" s="10" t="s">
        <v>271</v>
      </c>
      <c r="C1010" s="9">
        <v>0</v>
      </c>
      <c r="G1010" s="9">
        <f>Tabla1[[#This Row],[VENTAS]]+Tabla1[[#This Row],[DEPOSITO]]+Tabla1[[#This Row],[FISICO]]-Tabla1[[#This Row],[SISTEMA]]</f>
        <v>0</v>
      </c>
    </row>
    <row r="1011" spans="1:7" hidden="1" x14ac:dyDescent="0.25">
      <c r="A1011" s="9">
        <v>2242</v>
      </c>
      <c r="B1011" s="10" t="s">
        <v>272</v>
      </c>
      <c r="C1011" s="9">
        <v>0</v>
      </c>
      <c r="G1011" s="9">
        <f>Tabla1[[#This Row],[VENTAS]]+Tabla1[[#This Row],[DEPOSITO]]+Tabla1[[#This Row],[FISICO]]-Tabla1[[#This Row],[SISTEMA]]</f>
        <v>0</v>
      </c>
    </row>
    <row r="1012" spans="1:7" hidden="1" x14ac:dyDescent="0.25">
      <c r="A1012" s="9">
        <v>2244</v>
      </c>
      <c r="B1012" s="10" t="s">
        <v>273</v>
      </c>
      <c r="C1012" s="9">
        <v>0</v>
      </c>
      <c r="G1012" s="9">
        <f>Tabla1[[#This Row],[VENTAS]]+Tabla1[[#This Row],[DEPOSITO]]+Tabla1[[#This Row],[FISICO]]-Tabla1[[#This Row],[SISTEMA]]</f>
        <v>0</v>
      </c>
    </row>
    <row r="1013" spans="1:7" hidden="1" x14ac:dyDescent="0.25">
      <c r="A1013" s="9">
        <v>2245</v>
      </c>
      <c r="B1013" s="10" t="s">
        <v>981</v>
      </c>
      <c r="C1013" s="9">
        <v>0</v>
      </c>
      <c r="G1013" s="9">
        <f>Tabla1[[#This Row],[VENTAS]]+Tabla1[[#This Row],[DEPOSITO]]+Tabla1[[#This Row],[FISICO]]-Tabla1[[#This Row],[SISTEMA]]</f>
        <v>0</v>
      </c>
    </row>
    <row r="1014" spans="1:7" hidden="1" x14ac:dyDescent="0.25">
      <c r="A1014" s="9">
        <v>2253</v>
      </c>
      <c r="B1014" s="10" t="s">
        <v>3793</v>
      </c>
      <c r="C1014" s="9">
        <v>0</v>
      </c>
      <c r="G1014" s="9">
        <f>Tabla1[[#This Row],[VENTAS]]+Tabla1[[#This Row],[DEPOSITO]]+Tabla1[[#This Row],[FISICO]]-Tabla1[[#This Row],[SISTEMA]]</f>
        <v>0</v>
      </c>
    </row>
    <row r="1015" spans="1:7" hidden="1" x14ac:dyDescent="0.25">
      <c r="A1015" s="9">
        <v>2255</v>
      </c>
      <c r="B1015" s="10" t="s">
        <v>982</v>
      </c>
      <c r="C1015" s="9">
        <v>0</v>
      </c>
      <c r="G1015" s="9">
        <f>Tabla1[[#This Row],[VENTAS]]+Tabla1[[#This Row],[DEPOSITO]]+Tabla1[[#This Row],[FISICO]]-Tabla1[[#This Row],[SISTEMA]]</f>
        <v>0</v>
      </c>
    </row>
    <row r="1016" spans="1:7" hidden="1" x14ac:dyDescent="0.25">
      <c r="A1016" s="9">
        <v>2257</v>
      </c>
      <c r="B1016" s="10" t="s">
        <v>3051</v>
      </c>
      <c r="C1016" s="9">
        <v>9</v>
      </c>
      <c r="D1016" s="9">
        <v>9</v>
      </c>
      <c r="F1016" s="9">
        <v>0</v>
      </c>
      <c r="G1016" s="9">
        <f>Tabla1[[#This Row],[VENTAS]]+Tabla1[[#This Row],[DEPOSITO]]+Tabla1[[#This Row],[FISICO]]-Tabla1[[#This Row],[SISTEMA]]</f>
        <v>0</v>
      </c>
    </row>
    <row r="1017" spans="1:7" hidden="1" x14ac:dyDescent="0.25">
      <c r="A1017" s="9">
        <v>2265</v>
      </c>
      <c r="B1017" s="10" t="s">
        <v>983</v>
      </c>
      <c r="C1017" s="9">
        <v>0</v>
      </c>
      <c r="G1017" s="9">
        <f>Tabla1[[#This Row],[VENTAS]]+Tabla1[[#This Row],[DEPOSITO]]+Tabla1[[#This Row],[FISICO]]-Tabla1[[#This Row],[SISTEMA]]</f>
        <v>0</v>
      </c>
    </row>
    <row r="1018" spans="1:7" hidden="1" x14ac:dyDescent="0.25">
      <c r="A1018" s="9">
        <v>2266</v>
      </c>
      <c r="B1018" s="10" t="s">
        <v>984</v>
      </c>
      <c r="C1018" s="9">
        <v>0</v>
      </c>
      <c r="G1018" s="9">
        <f>Tabla1[[#This Row],[VENTAS]]+Tabla1[[#This Row],[DEPOSITO]]+Tabla1[[#This Row],[FISICO]]-Tabla1[[#This Row],[SISTEMA]]</f>
        <v>0</v>
      </c>
    </row>
    <row r="1019" spans="1:7" hidden="1" x14ac:dyDescent="0.25">
      <c r="A1019" s="9">
        <v>2273</v>
      </c>
      <c r="B1019" s="10" t="s">
        <v>3492</v>
      </c>
      <c r="C1019" s="9">
        <v>0</v>
      </c>
      <c r="G1019" s="9">
        <f>Tabla1[[#This Row],[VENTAS]]+Tabla1[[#This Row],[DEPOSITO]]+Tabla1[[#This Row],[FISICO]]-Tabla1[[#This Row],[SISTEMA]]</f>
        <v>0</v>
      </c>
    </row>
    <row r="1020" spans="1:7" hidden="1" x14ac:dyDescent="0.25">
      <c r="A1020" s="9">
        <v>2285</v>
      </c>
      <c r="B1020" s="10" t="s">
        <v>75</v>
      </c>
      <c r="C1020" s="9">
        <v>0</v>
      </c>
      <c r="G1020" s="9">
        <f>Tabla1[[#This Row],[VENTAS]]+Tabla1[[#This Row],[DEPOSITO]]+Tabla1[[#This Row],[FISICO]]-Tabla1[[#This Row],[SISTEMA]]</f>
        <v>0</v>
      </c>
    </row>
    <row r="1021" spans="1:7" hidden="1" x14ac:dyDescent="0.25">
      <c r="A1021" s="9">
        <v>2286</v>
      </c>
      <c r="B1021" s="10" t="s">
        <v>76</v>
      </c>
      <c r="C1021" s="9">
        <v>0</v>
      </c>
      <c r="G1021" s="9">
        <f>Tabla1[[#This Row],[VENTAS]]+Tabla1[[#This Row],[DEPOSITO]]+Tabla1[[#This Row],[FISICO]]-Tabla1[[#This Row],[SISTEMA]]</f>
        <v>0</v>
      </c>
    </row>
    <row r="1022" spans="1:7" hidden="1" x14ac:dyDescent="0.25">
      <c r="A1022" s="9">
        <v>2287</v>
      </c>
      <c r="B1022" s="10" t="s">
        <v>77</v>
      </c>
      <c r="C1022" s="9">
        <v>0</v>
      </c>
      <c r="G1022" s="9">
        <f>Tabla1[[#This Row],[VENTAS]]+Tabla1[[#This Row],[DEPOSITO]]+Tabla1[[#This Row],[FISICO]]-Tabla1[[#This Row],[SISTEMA]]</f>
        <v>0</v>
      </c>
    </row>
    <row r="1023" spans="1:7" hidden="1" x14ac:dyDescent="0.25">
      <c r="A1023" s="9">
        <v>2289</v>
      </c>
      <c r="B1023" s="10" t="s">
        <v>78</v>
      </c>
      <c r="C1023" s="9">
        <v>0</v>
      </c>
      <c r="G1023" s="9">
        <f>Tabla1[[#This Row],[VENTAS]]+Tabla1[[#This Row],[DEPOSITO]]+Tabla1[[#This Row],[FISICO]]-Tabla1[[#This Row],[SISTEMA]]</f>
        <v>0</v>
      </c>
    </row>
    <row r="1024" spans="1:7" hidden="1" x14ac:dyDescent="0.25">
      <c r="A1024" s="9">
        <v>2291</v>
      </c>
      <c r="B1024" s="10" t="s">
        <v>76</v>
      </c>
      <c r="C1024" s="9">
        <v>0</v>
      </c>
      <c r="G1024" s="9">
        <f>Tabla1[[#This Row],[VENTAS]]+Tabla1[[#This Row],[DEPOSITO]]+Tabla1[[#This Row],[FISICO]]-Tabla1[[#This Row],[SISTEMA]]</f>
        <v>0</v>
      </c>
    </row>
    <row r="1025" spans="1:7" hidden="1" x14ac:dyDescent="0.25">
      <c r="A1025" s="9">
        <v>2302</v>
      </c>
      <c r="B1025" s="10" t="s">
        <v>985</v>
      </c>
      <c r="C1025" s="9">
        <v>0</v>
      </c>
      <c r="G1025" s="9">
        <f>Tabla1[[#This Row],[VENTAS]]+Tabla1[[#This Row],[DEPOSITO]]+Tabla1[[#This Row],[FISICO]]-Tabla1[[#This Row],[SISTEMA]]</f>
        <v>0</v>
      </c>
    </row>
    <row r="1026" spans="1:7" hidden="1" x14ac:dyDescent="0.25">
      <c r="A1026" s="9">
        <v>2305</v>
      </c>
      <c r="B1026" s="10" t="s">
        <v>3564</v>
      </c>
      <c r="C1026" s="9">
        <v>0</v>
      </c>
      <c r="G1026" s="9">
        <f>Tabla1[[#This Row],[VENTAS]]+Tabla1[[#This Row],[DEPOSITO]]+Tabla1[[#This Row],[FISICO]]-Tabla1[[#This Row],[SISTEMA]]</f>
        <v>0</v>
      </c>
    </row>
    <row r="1027" spans="1:7" hidden="1" x14ac:dyDescent="0.25">
      <c r="A1027" s="9">
        <v>2306</v>
      </c>
      <c r="B1027" s="10" t="s">
        <v>3794</v>
      </c>
      <c r="C1027" s="9">
        <v>0</v>
      </c>
      <c r="G1027" s="9">
        <f>Tabla1[[#This Row],[VENTAS]]+Tabla1[[#This Row],[DEPOSITO]]+Tabla1[[#This Row],[FISICO]]-Tabla1[[#This Row],[SISTEMA]]</f>
        <v>0</v>
      </c>
    </row>
    <row r="1028" spans="1:7" hidden="1" x14ac:dyDescent="0.25">
      <c r="A1028" s="9">
        <v>2307</v>
      </c>
      <c r="B1028" s="10" t="s">
        <v>3795</v>
      </c>
      <c r="C1028" s="9">
        <v>2</v>
      </c>
      <c r="D1028" s="9">
        <v>2</v>
      </c>
      <c r="F1028" s="9">
        <v>0</v>
      </c>
      <c r="G1028" s="9">
        <f>Tabla1[[#This Row],[VENTAS]]+Tabla1[[#This Row],[DEPOSITO]]+Tabla1[[#This Row],[FISICO]]-Tabla1[[#This Row],[SISTEMA]]</f>
        <v>0</v>
      </c>
    </row>
    <row r="1029" spans="1:7" hidden="1" x14ac:dyDescent="0.25">
      <c r="A1029" s="9">
        <v>2308</v>
      </c>
      <c r="B1029" s="10" t="s">
        <v>3796</v>
      </c>
      <c r="C1029" s="9">
        <v>0</v>
      </c>
      <c r="G1029" s="9">
        <f>Tabla1[[#This Row],[VENTAS]]+Tabla1[[#This Row],[DEPOSITO]]+Tabla1[[#This Row],[FISICO]]-Tabla1[[#This Row],[SISTEMA]]</f>
        <v>0</v>
      </c>
    </row>
    <row r="1030" spans="1:7" x14ac:dyDescent="0.25">
      <c r="A1030" s="9">
        <v>2309</v>
      </c>
      <c r="B1030" s="10" t="s">
        <v>3493</v>
      </c>
      <c r="C1030" s="9">
        <v>98</v>
      </c>
      <c r="G1030" s="9">
        <f>Tabla1[[#This Row],[VENTAS]]+Tabla1[[#This Row],[DEPOSITO]]+Tabla1[[#This Row],[FISICO]]-Tabla1[[#This Row],[SISTEMA]]</f>
        <v>-98</v>
      </c>
    </row>
    <row r="1031" spans="1:7" hidden="1" x14ac:dyDescent="0.25">
      <c r="A1031" s="9">
        <v>2311</v>
      </c>
      <c r="B1031" s="10" t="s">
        <v>3494</v>
      </c>
      <c r="C1031" s="9">
        <v>0</v>
      </c>
      <c r="G1031" s="9">
        <f>Tabla1[[#This Row],[VENTAS]]+Tabla1[[#This Row],[DEPOSITO]]+Tabla1[[#This Row],[FISICO]]-Tabla1[[#This Row],[SISTEMA]]</f>
        <v>0</v>
      </c>
    </row>
    <row r="1032" spans="1:7" hidden="1" x14ac:dyDescent="0.25">
      <c r="A1032" s="9">
        <v>2312</v>
      </c>
      <c r="B1032" s="10" t="s">
        <v>79</v>
      </c>
      <c r="C1032" s="9">
        <v>0</v>
      </c>
      <c r="G1032" s="9">
        <f>Tabla1[[#This Row],[VENTAS]]+Tabla1[[#This Row],[DEPOSITO]]+Tabla1[[#This Row],[FISICO]]-Tabla1[[#This Row],[SISTEMA]]</f>
        <v>0</v>
      </c>
    </row>
    <row r="1033" spans="1:7" hidden="1" x14ac:dyDescent="0.25">
      <c r="A1033" s="9">
        <v>2313</v>
      </c>
      <c r="B1033" s="10" t="s">
        <v>80</v>
      </c>
      <c r="C1033" s="9">
        <v>0</v>
      </c>
      <c r="G1033" s="9">
        <f>Tabla1[[#This Row],[VENTAS]]+Tabla1[[#This Row],[DEPOSITO]]+Tabla1[[#This Row],[FISICO]]-Tabla1[[#This Row],[SISTEMA]]</f>
        <v>0</v>
      </c>
    </row>
    <row r="1034" spans="1:7" hidden="1" x14ac:dyDescent="0.25">
      <c r="A1034" s="9">
        <v>2314</v>
      </c>
      <c r="B1034" s="10" t="s">
        <v>81</v>
      </c>
      <c r="C1034" s="9">
        <v>0</v>
      </c>
      <c r="G1034" s="9">
        <f>Tabla1[[#This Row],[VENTAS]]+Tabla1[[#This Row],[DEPOSITO]]+Tabla1[[#This Row],[FISICO]]-Tabla1[[#This Row],[SISTEMA]]</f>
        <v>0</v>
      </c>
    </row>
    <row r="1035" spans="1:7" hidden="1" x14ac:dyDescent="0.25">
      <c r="A1035" s="9">
        <v>2315</v>
      </c>
      <c r="B1035" s="10" t="s">
        <v>345</v>
      </c>
      <c r="C1035" s="9">
        <v>0</v>
      </c>
      <c r="G1035" s="9">
        <f>Tabla1[[#This Row],[VENTAS]]+Tabla1[[#This Row],[DEPOSITO]]+Tabla1[[#This Row],[FISICO]]-Tabla1[[#This Row],[SISTEMA]]</f>
        <v>0</v>
      </c>
    </row>
    <row r="1036" spans="1:7" hidden="1" x14ac:dyDescent="0.25">
      <c r="A1036" s="9">
        <v>2316</v>
      </c>
      <c r="B1036" s="10" t="s">
        <v>346</v>
      </c>
      <c r="C1036" s="9">
        <v>0</v>
      </c>
      <c r="G1036" s="9">
        <f>Tabla1[[#This Row],[VENTAS]]+Tabla1[[#This Row],[DEPOSITO]]+Tabla1[[#This Row],[FISICO]]-Tabla1[[#This Row],[SISTEMA]]</f>
        <v>0</v>
      </c>
    </row>
    <row r="1037" spans="1:7" hidden="1" x14ac:dyDescent="0.25">
      <c r="A1037" s="9">
        <v>2317</v>
      </c>
      <c r="B1037" s="10" t="s">
        <v>347</v>
      </c>
      <c r="C1037" s="9">
        <v>0</v>
      </c>
      <c r="G1037" s="9">
        <f>Tabla1[[#This Row],[VENTAS]]+Tabla1[[#This Row],[DEPOSITO]]+Tabla1[[#This Row],[FISICO]]-Tabla1[[#This Row],[SISTEMA]]</f>
        <v>0</v>
      </c>
    </row>
    <row r="1038" spans="1:7" hidden="1" x14ac:dyDescent="0.25">
      <c r="A1038" s="9">
        <v>2318</v>
      </c>
      <c r="B1038" s="10" t="s">
        <v>348</v>
      </c>
      <c r="C1038" s="9">
        <v>0</v>
      </c>
      <c r="G1038" s="9">
        <f>Tabla1[[#This Row],[VENTAS]]+Tabla1[[#This Row],[DEPOSITO]]+Tabla1[[#This Row],[FISICO]]-Tabla1[[#This Row],[SISTEMA]]</f>
        <v>0</v>
      </c>
    </row>
    <row r="1039" spans="1:7" hidden="1" x14ac:dyDescent="0.25">
      <c r="A1039" s="9">
        <v>2319</v>
      </c>
      <c r="B1039" s="10" t="s">
        <v>3498</v>
      </c>
      <c r="C1039" s="9">
        <v>0</v>
      </c>
      <c r="G1039" s="9">
        <f>Tabla1[[#This Row],[VENTAS]]+Tabla1[[#This Row],[DEPOSITO]]+Tabla1[[#This Row],[FISICO]]-Tabla1[[#This Row],[SISTEMA]]</f>
        <v>0</v>
      </c>
    </row>
    <row r="1040" spans="1:7" hidden="1" x14ac:dyDescent="0.25">
      <c r="A1040" s="9">
        <v>2320</v>
      </c>
      <c r="B1040" s="10" t="s">
        <v>3052</v>
      </c>
      <c r="C1040" s="9">
        <v>0</v>
      </c>
      <c r="G1040" s="9">
        <f>Tabla1[[#This Row],[VENTAS]]+Tabla1[[#This Row],[DEPOSITO]]+Tabla1[[#This Row],[FISICO]]-Tabla1[[#This Row],[SISTEMA]]</f>
        <v>0</v>
      </c>
    </row>
    <row r="1041" spans="1:7" hidden="1" x14ac:dyDescent="0.25">
      <c r="A1041" s="9">
        <v>2321</v>
      </c>
      <c r="B1041" s="10" t="s">
        <v>3053</v>
      </c>
      <c r="C1041" s="9">
        <v>0</v>
      </c>
      <c r="G1041" s="9">
        <f>Tabla1[[#This Row],[VENTAS]]+Tabla1[[#This Row],[DEPOSITO]]+Tabla1[[#This Row],[FISICO]]-Tabla1[[#This Row],[SISTEMA]]</f>
        <v>0</v>
      </c>
    </row>
    <row r="1042" spans="1:7" x14ac:dyDescent="0.25">
      <c r="A1042" s="9">
        <v>2324</v>
      </c>
      <c r="B1042" s="10" t="s">
        <v>274</v>
      </c>
      <c r="C1042" s="9">
        <v>1.3049999999999999</v>
      </c>
      <c r="G1042" s="9">
        <f>Tabla1[[#This Row],[VENTAS]]+Tabla1[[#This Row],[DEPOSITO]]+Tabla1[[#This Row],[FISICO]]-Tabla1[[#This Row],[SISTEMA]]</f>
        <v>-1.3049999999999999</v>
      </c>
    </row>
    <row r="1043" spans="1:7" hidden="1" x14ac:dyDescent="0.25">
      <c r="A1043" s="9">
        <v>2325</v>
      </c>
      <c r="B1043" s="10" t="s">
        <v>275</v>
      </c>
      <c r="C1043" s="9">
        <v>0</v>
      </c>
      <c r="G1043" s="9">
        <f>Tabla1[[#This Row],[VENTAS]]+Tabla1[[#This Row],[DEPOSITO]]+Tabla1[[#This Row],[FISICO]]-Tabla1[[#This Row],[SISTEMA]]</f>
        <v>0</v>
      </c>
    </row>
    <row r="1044" spans="1:7" hidden="1" x14ac:dyDescent="0.25">
      <c r="A1044" s="9">
        <v>2326</v>
      </c>
      <c r="B1044" s="10" t="s">
        <v>276</v>
      </c>
      <c r="C1044" s="9">
        <v>0</v>
      </c>
      <c r="G1044" s="9">
        <f>Tabla1[[#This Row],[VENTAS]]+Tabla1[[#This Row],[DEPOSITO]]+Tabla1[[#This Row],[FISICO]]-Tabla1[[#This Row],[SISTEMA]]</f>
        <v>0</v>
      </c>
    </row>
    <row r="1045" spans="1:7" hidden="1" x14ac:dyDescent="0.25">
      <c r="A1045" s="9">
        <v>2327</v>
      </c>
      <c r="B1045" s="10" t="s">
        <v>986</v>
      </c>
      <c r="C1045" s="9">
        <v>0</v>
      </c>
      <c r="G1045" s="9">
        <f>Tabla1[[#This Row],[VENTAS]]+Tabla1[[#This Row],[DEPOSITO]]+Tabla1[[#This Row],[FISICO]]-Tabla1[[#This Row],[SISTEMA]]</f>
        <v>0</v>
      </c>
    </row>
    <row r="1046" spans="1:7" hidden="1" x14ac:dyDescent="0.25">
      <c r="A1046" s="9">
        <v>2329</v>
      </c>
      <c r="B1046" s="10" t="s">
        <v>349</v>
      </c>
      <c r="C1046" s="9">
        <v>0</v>
      </c>
      <c r="G1046" s="9">
        <f>Tabla1[[#This Row],[VENTAS]]+Tabla1[[#This Row],[DEPOSITO]]+Tabla1[[#This Row],[FISICO]]-Tabla1[[#This Row],[SISTEMA]]</f>
        <v>0</v>
      </c>
    </row>
    <row r="1047" spans="1:7" hidden="1" x14ac:dyDescent="0.25">
      <c r="A1047" s="9">
        <v>2330</v>
      </c>
      <c r="B1047" s="10" t="s">
        <v>350</v>
      </c>
      <c r="C1047" s="9">
        <v>0</v>
      </c>
      <c r="G1047" s="9">
        <f>Tabla1[[#This Row],[VENTAS]]+Tabla1[[#This Row],[DEPOSITO]]+Tabla1[[#This Row],[FISICO]]-Tabla1[[#This Row],[SISTEMA]]</f>
        <v>0</v>
      </c>
    </row>
    <row r="1048" spans="1:7" hidden="1" x14ac:dyDescent="0.25">
      <c r="A1048" s="9">
        <v>2333</v>
      </c>
      <c r="B1048" s="10" t="s">
        <v>3499</v>
      </c>
      <c r="C1048" s="9">
        <v>0</v>
      </c>
      <c r="G1048" s="9">
        <f>Tabla1[[#This Row],[VENTAS]]+Tabla1[[#This Row],[DEPOSITO]]+Tabla1[[#This Row],[FISICO]]-Tabla1[[#This Row],[SISTEMA]]</f>
        <v>0</v>
      </c>
    </row>
    <row r="1049" spans="1:7" hidden="1" x14ac:dyDescent="0.25">
      <c r="A1049" s="9">
        <v>2334</v>
      </c>
      <c r="B1049" s="10" t="s">
        <v>3500</v>
      </c>
      <c r="C1049" s="9">
        <v>0</v>
      </c>
      <c r="G1049" s="9">
        <f>Tabla1[[#This Row],[VENTAS]]+Tabla1[[#This Row],[DEPOSITO]]+Tabla1[[#This Row],[FISICO]]-Tabla1[[#This Row],[SISTEMA]]</f>
        <v>0</v>
      </c>
    </row>
    <row r="1050" spans="1:7" hidden="1" x14ac:dyDescent="0.25">
      <c r="A1050" s="9">
        <v>2335</v>
      </c>
      <c r="B1050" s="10" t="s">
        <v>3501</v>
      </c>
      <c r="C1050" s="9">
        <v>0</v>
      </c>
      <c r="G1050" s="9">
        <f>Tabla1[[#This Row],[VENTAS]]+Tabla1[[#This Row],[DEPOSITO]]+Tabla1[[#This Row],[FISICO]]-Tabla1[[#This Row],[SISTEMA]]</f>
        <v>0</v>
      </c>
    </row>
    <row r="1051" spans="1:7" hidden="1" x14ac:dyDescent="0.25">
      <c r="A1051" s="9">
        <v>2337</v>
      </c>
      <c r="B1051" s="10" t="s">
        <v>351</v>
      </c>
      <c r="C1051" s="9">
        <v>0</v>
      </c>
      <c r="G1051" s="9">
        <f>Tabla1[[#This Row],[VENTAS]]+Tabla1[[#This Row],[DEPOSITO]]+Tabla1[[#This Row],[FISICO]]-Tabla1[[#This Row],[SISTEMA]]</f>
        <v>0</v>
      </c>
    </row>
    <row r="1052" spans="1:7" x14ac:dyDescent="0.25">
      <c r="A1052" s="9">
        <v>2338</v>
      </c>
      <c r="B1052" s="10" t="s">
        <v>987</v>
      </c>
      <c r="C1052" s="9">
        <v>66.995000000000005</v>
      </c>
      <c r="G1052" s="9">
        <f>Tabla1[[#This Row],[VENTAS]]+Tabla1[[#This Row],[DEPOSITO]]+Tabla1[[#This Row],[FISICO]]-Tabla1[[#This Row],[SISTEMA]]</f>
        <v>-66.995000000000005</v>
      </c>
    </row>
    <row r="1053" spans="1:7" hidden="1" x14ac:dyDescent="0.25">
      <c r="A1053" s="9">
        <v>2340</v>
      </c>
      <c r="B1053" s="10" t="s">
        <v>82</v>
      </c>
      <c r="C1053" s="9">
        <v>0</v>
      </c>
      <c r="G1053" s="9">
        <f>Tabla1[[#This Row],[VENTAS]]+Tabla1[[#This Row],[DEPOSITO]]+Tabla1[[#This Row],[FISICO]]-Tabla1[[#This Row],[SISTEMA]]</f>
        <v>0</v>
      </c>
    </row>
    <row r="1054" spans="1:7" x14ac:dyDescent="0.25">
      <c r="A1054" s="9">
        <v>2341</v>
      </c>
      <c r="B1054" s="10" t="s">
        <v>988</v>
      </c>
      <c r="C1054" s="9">
        <v>48.195</v>
      </c>
      <c r="G1054" s="9">
        <f>Tabla1[[#This Row],[VENTAS]]+Tabla1[[#This Row],[DEPOSITO]]+Tabla1[[#This Row],[FISICO]]-Tabla1[[#This Row],[SISTEMA]]</f>
        <v>-48.195</v>
      </c>
    </row>
    <row r="1055" spans="1:7" hidden="1" x14ac:dyDescent="0.25">
      <c r="A1055" s="9">
        <v>2344</v>
      </c>
      <c r="B1055" s="10" t="s">
        <v>352</v>
      </c>
      <c r="C1055" s="9">
        <v>0</v>
      </c>
      <c r="G1055" s="9">
        <f>Tabla1[[#This Row],[VENTAS]]+Tabla1[[#This Row],[DEPOSITO]]+Tabla1[[#This Row],[FISICO]]-Tabla1[[#This Row],[SISTEMA]]</f>
        <v>0</v>
      </c>
    </row>
    <row r="1056" spans="1:7" hidden="1" x14ac:dyDescent="0.25">
      <c r="A1056" s="9">
        <v>2348</v>
      </c>
      <c r="B1056" s="10" t="s">
        <v>3054</v>
      </c>
      <c r="C1056" s="9">
        <v>0</v>
      </c>
      <c r="G1056" s="9">
        <f>Tabla1[[#This Row],[VENTAS]]+Tabla1[[#This Row],[DEPOSITO]]+Tabla1[[#This Row],[FISICO]]-Tabla1[[#This Row],[SISTEMA]]</f>
        <v>0</v>
      </c>
    </row>
    <row r="1057" spans="1:7" hidden="1" x14ac:dyDescent="0.25">
      <c r="A1057" s="9">
        <v>2349</v>
      </c>
      <c r="B1057" s="10" t="s">
        <v>353</v>
      </c>
      <c r="C1057" s="9">
        <v>0</v>
      </c>
      <c r="G1057" s="9">
        <f>Tabla1[[#This Row],[VENTAS]]+Tabla1[[#This Row],[DEPOSITO]]+Tabla1[[#This Row],[FISICO]]-Tabla1[[#This Row],[SISTEMA]]</f>
        <v>0</v>
      </c>
    </row>
    <row r="1058" spans="1:7" hidden="1" x14ac:dyDescent="0.25">
      <c r="A1058" s="9">
        <v>2350</v>
      </c>
      <c r="B1058" s="10" t="s">
        <v>83</v>
      </c>
      <c r="C1058" s="9">
        <v>0</v>
      </c>
      <c r="G1058" s="9">
        <f>Tabla1[[#This Row],[VENTAS]]+Tabla1[[#This Row],[DEPOSITO]]+Tabla1[[#This Row],[FISICO]]-Tabla1[[#This Row],[SISTEMA]]</f>
        <v>0</v>
      </c>
    </row>
    <row r="1059" spans="1:7" hidden="1" x14ac:dyDescent="0.25">
      <c r="A1059" s="9">
        <v>2351</v>
      </c>
      <c r="B1059" s="10" t="s">
        <v>989</v>
      </c>
      <c r="C1059" s="9">
        <v>0</v>
      </c>
      <c r="G1059" s="9">
        <f>Tabla1[[#This Row],[VENTAS]]+Tabla1[[#This Row],[DEPOSITO]]+Tabla1[[#This Row],[FISICO]]-Tabla1[[#This Row],[SISTEMA]]</f>
        <v>0</v>
      </c>
    </row>
    <row r="1060" spans="1:7" x14ac:dyDescent="0.25">
      <c r="A1060" s="9">
        <v>2352</v>
      </c>
      <c r="B1060" s="10" t="s">
        <v>3495</v>
      </c>
      <c r="C1060" s="9">
        <v>41</v>
      </c>
      <c r="D1060" s="9">
        <v>43</v>
      </c>
      <c r="F1060" s="9">
        <v>4</v>
      </c>
      <c r="G1060" s="9">
        <f>Tabla1[[#This Row],[VENTAS]]+Tabla1[[#This Row],[DEPOSITO]]+Tabla1[[#This Row],[FISICO]]-Tabla1[[#This Row],[SISTEMA]]</f>
        <v>6</v>
      </c>
    </row>
    <row r="1061" spans="1:7" hidden="1" x14ac:dyDescent="0.25">
      <c r="A1061" s="9">
        <v>2366</v>
      </c>
      <c r="B1061" s="10" t="s">
        <v>990</v>
      </c>
      <c r="C1061" s="9">
        <v>0</v>
      </c>
      <c r="G1061" s="9">
        <f>Tabla1[[#This Row],[VENTAS]]+Tabla1[[#This Row],[DEPOSITO]]+Tabla1[[#This Row],[FISICO]]-Tabla1[[#This Row],[SISTEMA]]</f>
        <v>0</v>
      </c>
    </row>
    <row r="1062" spans="1:7" hidden="1" x14ac:dyDescent="0.25">
      <c r="A1062" s="9">
        <v>2376</v>
      </c>
      <c r="B1062" s="10" t="s">
        <v>3797</v>
      </c>
      <c r="C1062" s="9">
        <v>0</v>
      </c>
      <c r="G1062" s="9">
        <f>Tabla1[[#This Row],[VENTAS]]+Tabla1[[#This Row],[DEPOSITO]]+Tabla1[[#This Row],[FISICO]]-Tabla1[[#This Row],[SISTEMA]]</f>
        <v>0</v>
      </c>
    </row>
    <row r="1063" spans="1:7" x14ac:dyDescent="0.25">
      <c r="A1063" s="9">
        <v>2377</v>
      </c>
      <c r="B1063" s="10" t="s">
        <v>3055</v>
      </c>
      <c r="C1063" s="9">
        <v>11</v>
      </c>
      <c r="G1063" s="9">
        <f>Tabla1[[#This Row],[VENTAS]]+Tabla1[[#This Row],[DEPOSITO]]+Tabla1[[#This Row],[FISICO]]-Tabla1[[#This Row],[SISTEMA]]</f>
        <v>-11</v>
      </c>
    </row>
    <row r="1064" spans="1:7" hidden="1" x14ac:dyDescent="0.25">
      <c r="A1064" s="9">
        <v>2380</v>
      </c>
      <c r="B1064" s="10" t="s">
        <v>84</v>
      </c>
      <c r="C1064" s="9">
        <v>0</v>
      </c>
      <c r="G1064" s="9">
        <f>Tabla1[[#This Row],[VENTAS]]+Tabla1[[#This Row],[DEPOSITO]]+Tabla1[[#This Row],[FISICO]]-Tabla1[[#This Row],[SISTEMA]]</f>
        <v>0</v>
      </c>
    </row>
    <row r="1065" spans="1:7" hidden="1" x14ac:dyDescent="0.25">
      <c r="A1065" s="9">
        <v>2381</v>
      </c>
      <c r="B1065" s="10" t="s">
        <v>991</v>
      </c>
      <c r="C1065" s="9">
        <v>0</v>
      </c>
      <c r="G1065" s="9">
        <f>Tabla1[[#This Row],[VENTAS]]+Tabla1[[#This Row],[DEPOSITO]]+Tabla1[[#This Row],[FISICO]]-Tabla1[[#This Row],[SISTEMA]]</f>
        <v>0</v>
      </c>
    </row>
    <row r="1066" spans="1:7" hidden="1" x14ac:dyDescent="0.25">
      <c r="A1066" s="9">
        <v>2382</v>
      </c>
      <c r="B1066" s="10" t="s">
        <v>992</v>
      </c>
      <c r="C1066" s="9">
        <v>0</v>
      </c>
      <c r="G1066" s="9">
        <f>Tabla1[[#This Row],[VENTAS]]+Tabla1[[#This Row],[DEPOSITO]]+Tabla1[[#This Row],[FISICO]]-Tabla1[[#This Row],[SISTEMA]]</f>
        <v>0</v>
      </c>
    </row>
    <row r="1067" spans="1:7" hidden="1" x14ac:dyDescent="0.25">
      <c r="A1067" s="9">
        <v>2384</v>
      </c>
      <c r="B1067" s="10" t="s">
        <v>993</v>
      </c>
      <c r="C1067" s="9">
        <v>0</v>
      </c>
      <c r="G1067" s="9">
        <f>Tabla1[[#This Row],[VENTAS]]+Tabla1[[#This Row],[DEPOSITO]]+Tabla1[[#This Row],[FISICO]]-Tabla1[[#This Row],[SISTEMA]]</f>
        <v>0</v>
      </c>
    </row>
    <row r="1068" spans="1:7" x14ac:dyDescent="0.25">
      <c r="A1068" s="9">
        <v>2386</v>
      </c>
      <c r="B1068" s="10" t="s">
        <v>994</v>
      </c>
      <c r="C1068" s="9">
        <v>50</v>
      </c>
      <c r="D1068" s="9">
        <v>26</v>
      </c>
      <c r="E1068" s="9">
        <v>0</v>
      </c>
      <c r="F1068" s="9">
        <v>0</v>
      </c>
      <c r="G1068" s="9">
        <f>Tabla1[[#This Row],[VENTAS]]+Tabla1[[#This Row],[DEPOSITO]]+Tabla1[[#This Row],[FISICO]]-Tabla1[[#This Row],[SISTEMA]]</f>
        <v>-24</v>
      </c>
    </row>
    <row r="1069" spans="1:7" hidden="1" x14ac:dyDescent="0.25">
      <c r="A1069" s="9">
        <v>2387</v>
      </c>
      <c r="B1069" s="10" t="s">
        <v>995</v>
      </c>
      <c r="C1069" s="9">
        <v>0</v>
      </c>
      <c r="G1069" s="9">
        <f>Tabla1[[#This Row],[VENTAS]]+Tabla1[[#This Row],[DEPOSITO]]+Tabla1[[#This Row],[FISICO]]-Tabla1[[#This Row],[SISTEMA]]</f>
        <v>0</v>
      </c>
    </row>
    <row r="1070" spans="1:7" hidden="1" x14ac:dyDescent="0.25">
      <c r="A1070" s="9">
        <v>2388</v>
      </c>
      <c r="B1070" s="10" t="s">
        <v>996</v>
      </c>
      <c r="C1070" s="9">
        <v>0</v>
      </c>
      <c r="G1070" s="9">
        <f>Tabla1[[#This Row],[VENTAS]]+Tabla1[[#This Row],[DEPOSITO]]+Tabla1[[#This Row],[FISICO]]-Tabla1[[#This Row],[SISTEMA]]</f>
        <v>0</v>
      </c>
    </row>
    <row r="1071" spans="1:7" hidden="1" x14ac:dyDescent="0.25">
      <c r="A1071" s="9">
        <v>2389</v>
      </c>
      <c r="B1071" s="10" t="s">
        <v>3565</v>
      </c>
      <c r="C1071" s="9">
        <v>0</v>
      </c>
      <c r="G1071" s="9">
        <f>Tabla1[[#This Row],[VENTAS]]+Tabla1[[#This Row],[DEPOSITO]]+Tabla1[[#This Row],[FISICO]]-Tabla1[[#This Row],[SISTEMA]]</f>
        <v>0</v>
      </c>
    </row>
    <row r="1072" spans="1:7" hidden="1" x14ac:dyDescent="0.25">
      <c r="A1072" s="9">
        <v>2412</v>
      </c>
      <c r="B1072" s="10" t="s">
        <v>3056</v>
      </c>
      <c r="C1072" s="9">
        <v>0</v>
      </c>
      <c r="G1072" s="9">
        <f>Tabla1[[#This Row],[VENTAS]]+Tabla1[[#This Row],[DEPOSITO]]+Tabla1[[#This Row],[FISICO]]-Tabla1[[#This Row],[SISTEMA]]</f>
        <v>0</v>
      </c>
    </row>
    <row r="1073" spans="1:7" hidden="1" x14ac:dyDescent="0.25">
      <c r="A1073" s="9">
        <v>2413</v>
      </c>
      <c r="B1073" s="10" t="s">
        <v>997</v>
      </c>
      <c r="C1073" s="9">
        <v>0</v>
      </c>
      <c r="G1073" s="9">
        <f>Tabla1[[#This Row],[VENTAS]]+Tabla1[[#This Row],[DEPOSITO]]+Tabla1[[#This Row],[FISICO]]-Tabla1[[#This Row],[SISTEMA]]</f>
        <v>0</v>
      </c>
    </row>
    <row r="1074" spans="1:7" x14ac:dyDescent="0.25">
      <c r="A1074" s="9">
        <v>2414</v>
      </c>
      <c r="B1074" s="10" t="s">
        <v>466</v>
      </c>
      <c r="C1074" s="9">
        <v>7</v>
      </c>
      <c r="G1074" s="9">
        <f>Tabla1[[#This Row],[VENTAS]]+Tabla1[[#This Row],[DEPOSITO]]+Tabla1[[#This Row],[FISICO]]-Tabla1[[#This Row],[SISTEMA]]</f>
        <v>-7</v>
      </c>
    </row>
    <row r="1075" spans="1:7" hidden="1" x14ac:dyDescent="0.25">
      <c r="A1075" s="9">
        <v>2416</v>
      </c>
      <c r="B1075" s="10" t="s">
        <v>5035</v>
      </c>
      <c r="C1075" s="9">
        <v>0</v>
      </c>
      <c r="G1075" s="9">
        <f>Tabla1[[#This Row],[VENTAS]]+Tabla1[[#This Row],[DEPOSITO]]+Tabla1[[#This Row],[FISICO]]-Tabla1[[#This Row],[SISTEMA]]</f>
        <v>0</v>
      </c>
    </row>
    <row r="1076" spans="1:7" hidden="1" x14ac:dyDescent="0.25">
      <c r="A1076" s="9">
        <v>2417</v>
      </c>
      <c r="B1076" s="10" t="s">
        <v>998</v>
      </c>
      <c r="C1076" s="9">
        <v>0</v>
      </c>
      <c r="G1076" s="9">
        <f>Tabla1[[#This Row],[VENTAS]]+Tabla1[[#This Row],[DEPOSITO]]+Tabla1[[#This Row],[FISICO]]-Tabla1[[#This Row],[SISTEMA]]</f>
        <v>0</v>
      </c>
    </row>
    <row r="1077" spans="1:7" hidden="1" x14ac:dyDescent="0.25">
      <c r="A1077" s="9">
        <v>2418</v>
      </c>
      <c r="B1077" s="10" t="s">
        <v>999</v>
      </c>
      <c r="C1077" s="9">
        <v>0</v>
      </c>
      <c r="G1077" s="9">
        <f>Tabla1[[#This Row],[VENTAS]]+Tabla1[[#This Row],[DEPOSITO]]+Tabla1[[#This Row],[FISICO]]-Tabla1[[#This Row],[SISTEMA]]</f>
        <v>0</v>
      </c>
    </row>
    <row r="1078" spans="1:7" hidden="1" x14ac:dyDescent="0.25">
      <c r="A1078" s="9">
        <v>2422</v>
      </c>
      <c r="B1078" s="10" t="s">
        <v>467</v>
      </c>
      <c r="C1078" s="9">
        <v>0</v>
      </c>
      <c r="G1078" s="9">
        <f>Tabla1[[#This Row],[VENTAS]]+Tabla1[[#This Row],[DEPOSITO]]+Tabla1[[#This Row],[FISICO]]-Tabla1[[#This Row],[SISTEMA]]</f>
        <v>0</v>
      </c>
    </row>
    <row r="1079" spans="1:7" hidden="1" x14ac:dyDescent="0.25">
      <c r="A1079" s="9">
        <v>2428</v>
      </c>
      <c r="B1079" s="10" t="s">
        <v>3057</v>
      </c>
      <c r="C1079" s="9">
        <v>0</v>
      </c>
      <c r="G1079" s="9">
        <f>Tabla1[[#This Row],[VENTAS]]+Tabla1[[#This Row],[DEPOSITO]]+Tabla1[[#This Row],[FISICO]]-Tabla1[[#This Row],[SISTEMA]]</f>
        <v>0</v>
      </c>
    </row>
    <row r="1080" spans="1:7" hidden="1" x14ac:dyDescent="0.25">
      <c r="A1080" s="9">
        <v>2441</v>
      </c>
      <c r="B1080" s="10" t="s">
        <v>5140</v>
      </c>
      <c r="C1080" s="9">
        <v>0</v>
      </c>
      <c r="G1080" s="9">
        <f>Tabla1[[#This Row],[VENTAS]]+Tabla1[[#This Row],[DEPOSITO]]+Tabla1[[#This Row],[FISICO]]-Tabla1[[#This Row],[SISTEMA]]</f>
        <v>0</v>
      </c>
    </row>
    <row r="1081" spans="1:7" hidden="1" x14ac:dyDescent="0.25">
      <c r="A1081" s="9">
        <v>2442</v>
      </c>
      <c r="B1081" s="10" t="s">
        <v>3798</v>
      </c>
      <c r="C1081" s="9">
        <v>0</v>
      </c>
      <c r="G1081" s="9">
        <f>Tabla1[[#This Row],[VENTAS]]+Tabla1[[#This Row],[DEPOSITO]]+Tabla1[[#This Row],[FISICO]]-Tabla1[[#This Row],[SISTEMA]]</f>
        <v>0</v>
      </c>
    </row>
    <row r="1082" spans="1:7" hidden="1" x14ac:dyDescent="0.25">
      <c r="A1082" s="9">
        <v>2445</v>
      </c>
      <c r="B1082" s="10" t="s">
        <v>3566</v>
      </c>
      <c r="C1082" s="9">
        <v>0</v>
      </c>
      <c r="G1082" s="9">
        <f>Tabla1[[#This Row],[VENTAS]]+Tabla1[[#This Row],[DEPOSITO]]+Tabla1[[#This Row],[FISICO]]-Tabla1[[#This Row],[SISTEMA]]</f>
        <v>0</v>
      </c>
    </row>
    <row r="1083" spans="1:7" hidden="1" x14ac:dyDescent="0.25">
      <c r="A1083" s="9">
        <v>2452</v>
      </c>
      <c r="B1083" s="10" t="s">
        <v>1000</v>
      </c>
      <c r="C1083" s="9">
        <v>0</v>
      </c>
      <c r="G1083" s="9">
        <f>Tabla1[[#This Row],[VENTAS]]+Tabla1[[#This Row],[DEPOSITO]]+Tabla1[[#This Row],[FISICO]]-Tabla1[[#This Row],[SISTEMA]]</f>
        <v>0</v>
      </c>
    </row>
    <row r="1084" spans="1:7" hidden="1" x14ac:dyDescent="0.25">
      <c r="A1084" s="9">
        <v>2465</v>
      </c>
      <c r="B1084" s="10" t="s">
        <v>3567</v>
      </c>
      <c r="C1084" s="9">
        <v>4</v>
      </c>
      <c r="D1084" s="9">
        <v>3</v>
      </c>
      <c r="F1084" s="9">
        <v>1</v>
      </c>
      <c r="G1084" s="9">
        <f>Tabla1[[#This Row],[VENTAS]]+Tabla1[[#This Row],[DEPOSITO]]+Tabla1[[#This Row],[FISICO]]-Tabla1[[#This Row],[SISTEMA]]</f>
        <v>0</v>
      </c>
    </row>
    <row r="1085" spans="1:7" hidden="1" x14ac:dyDescent="0.25">
      <c r="A1085" s="9">
        <v>2466</v>
      </c>
      <c r="B1085" s="10" t="s">
        <v>3568</v>
      </c>
      <c r="C1085" s="9">
        <v>27</v>
      </c>
      <c r="D1085" s="9">
        <v>26</v>
      </c>
      <c r="F1085" s="9">
        <v>1</v>
      </c>
      <c r="G1085" s="9">
        <f>Tabla1[[#This Row],[VENTAS]]+Tabla1[[#This Row],[DEPOSITO]]+Tabla1[[#This Row],[FISICO]]-Tabla1[[#This Row],[SISTEMA]]</f>
        <v>0</v>
      </c>
    </row>
    <row r="1086" spans="1:7" x14ac:dyDescent="0.25">
      <c r="A1086" s="9">
        <v>2467</v>
      </c>
      <c r="B1086" s="10" t="s">
        <v>1001</v>
      </c>
      <c r="C1086" s="9">
        <v>3</v>
      </c>
      <c r="G1086" s="9">
        <f>Tabla1[[#This Row],[VENTAS]]+Tabla1[[#This Row],[DEPOSITO]]+Tabla1[[#This Row],[FISICO]]-Tabla1[[#This Row],[SISTEMA]]</f>
        <v>-3</v>
      </c>
    </row>
    <row r="1087" spans="1:7" hidden="1" x14ac:dyDescent="0.25">
      <c r="A1087" s="9">
        <v>2468</v>
      </c>
      <c r="B1087" s="10" t="s">
        <v>3569</v>
      </c>
      <c r="C1087" s="9">
        <v>40</v>
      </c>
      <c r="D1087" s="9">
        <v>40</v>
      </c>
      <c r="G1087" s="9">
        <f>Tabla1[[#This Row],[VENTAS]]+Tabla1[[#This Row],[DEPOSITO]]+Tabla1[[#This Row],[FISICO]]-Tabla1[[#This Row],[SISTEMA]]</f>
        <v>0</v>
      </c>
    </row>
    <row r="1088" spans="1:7" hidden="1" x14ac:dyDescent="0.25">
      <c r="A1088" s="9">
        <v>2469</v>
      </c>
      <c r="B1088" s="10" t="s">
        <v>3570</v>
      </c>
      <c r="C1088" s="9">
        <v>30</v>
      </c>
      <c r="D1088" s="9">
        <v>30</v>
      </c>
      <c r="F1088" s="9">
        <v>0</v>
      </c>
      <c r="G1088" s="9">
        <f>Tabla1[[#This Row],[VENTAS]]+Tabla1[[#This Row],[DEPOSITO]]+Tabla1[[#This Row],[FISICO]]-Tabla1[[#This Row],[SISTEMA]]</f>
        <v>0</v>
      </c>
    </row>
    <row r="1089" spans="1:7" x14ac:dyDescent="0.25">
      <c r="A1089" s="9">
        <v>2470</v>
      </c>
      <c r="B1089" s="10" t="s">
        <v>3571</v>
      </c>
      <c r="C1089" s="9">
        <v>13</v>
      </c>
      <c r="D1089" s="9">
        <v>3</v>
      </c>
      <c r="F1089" s="9">
        <v>1</v>
      </c>
      <c r="G1089" s="9">
        <f>Tabla1[[#This Row],[VENTAS]]+Tabla1[[#This Row],[DEPOSITO]]+Tabla1[[#This Row],[FISICO]]-Tabla1[[#This Row],[SISTEMA]]</f>
        <v>-9</v>
      </c>
    </row>
    <row r="1090" spans="1:7" hidden="1" x14ac:dyDescent="0.25">
      <c r="A1090" s="9">
        <v>2471</v>
      </c>
      <c r="B1090" s="10" t="s">
        <v>5141</v>
      </c>
      <c r="C1090" s="9">
        <v>0</v>
      </c>
      <c r="G1090" s="9">
        <f>Tabla1[[#This Row],[VENTAS]]+Tabla1[[#This Row],[DEPOSITO]]+Tabla1[[#This Row],[FISICO]]-Tabla1[[#This Row],[SISTEMA]]</f>
        <v>0</v>
      </c>
    </row>
    <row r="1091" spans="1:7" hidden="1" x14ac:dyDescent="0.25">
      <c r="A1091" s="9">
        <v>2472</v>
      </c>
      <c r="B1091" s="10" t="s">
        <v>5142</v>
      </c>
      <c r="C1091" s="9">
        <v>0</v>
      </c>
      <c r="G1091" s="9">
        <f>Tabla1[[#This Row],[VENTAS]]+Tabla1[[#This Row],[DEPOSITO]]+Tabla1[[#This Row],[FISICO]]-Tabla1[[#This Row],[SISTEMA]]</f>
        <v>0</v>
      </c>
    </row>
    <row r="1092" spans="1:7" hidden="1" x14ac:dyDescent="0.25">
      <c r="A1092" s="9">
        <v>2473</v>
      </c>
      <c r="B1092" s="10" t="s">
        <v>5143</v>
      </c>
      <c r="C1092" s="9">
        <v>0</v>
      </c>
      <c r="G1092" s="9">
        <f>Tabla1[[#This Row],[VENTAS]]+Tabla1[[#This Row],[DEPOSITO]]+Tabla1[[#This Row],[FISICO]]-Tabla1[[#This Row],[SISTEMA]]</f>
        <v>0</v>
      </c>
    </row>
    <row r="1093" spans="1:7" hidden="1" x14ac:dyDescent="0.25">
      <c r="A1093" s="9">
        <v>2476</v>
      </c>
      <c r="B1093" s="10" t="s">
        <v>1002</v>
      </c>
      <c r="C1093" s="9">
        <v>20</v>
      </c>
      <c r="D1093" s="9">
        <v>20</v>
      </c>
      <c r="F1093" s="9">
        <v>0</v>
      </c>
      <c r="G1093" s="9">
        <f>Tabla1[[#This Row],[VENTAS]]+Tabla1[[#This Row],[DEPOSITO]]+Tabla1[[#This Row],[FISICO]]-Tabla1[[#This Row],[SISTEMA]]</f>
        <v>0</v>
      </c>
    </row>
    <row r="1094" spans="1:7" hidden="1" x14ac:dyDescent="0.25">
      <c r="A1094" s="9">
        <v>2478</v>
      </c>
      <c r="B1094" s="10" t="s">
        <v>4529</v>
      </c>
      <c r="C1094" s="9">
        <v>0</v>
      </c>
      <c r="G1094" s="9">
        <f>Tabla1[[#This Row],[VENTAS]]+Tabla1[[#This Row],[DEPOSITO]]+Tabla1[[#This Row],[FISICO]]-Tabla1[[#This Row],[SISTEMA]]</f>
        <v>0</v>
      </c>
    </row>
    <row r="1095" spans="1:7" hidden="1" x14ac:dyDescent="0.25">
      <c r="A1095" s="9">
        <v>2480</v>
      </c>
      <c r="B1095" s="10" t="s">
        <v>4530</v>
      </c>
      <c r="C1095" s="9">
        <v>0</v>
      </c>
      <c r="G1095" s="9">
        <f>Tabla1[[#This Row],[VENTAS]]+Tabla1[[#This Row],[DEPOSITO]]+Tabla1[[#This Row],[FISICO]]-Tabla1[[#This Row],[SISTEMA]]</f>
        <v>0</v>
      </c>
    </row>
    <row r="1096" spans="1:7" hidden="1" x14ac:dyDescent="0.25">
      <c r="A1096" s="9">
        <v>2481</v>
      </c>
      <c r="B1096" s="10" t="s">
        <v>85</v>
      </c>
      <c r="C1096" s="9">
        <v>0</v>
      </c>
      <c r="G1096" s="9">
        <f>Tabla1[[#This Row],[VENTAS]]+Tabla1[[#This Row],[DEPOSITO]]+Tabla1[[#This Row],[FISICO]]-Tabla1[[#This Row],[SISTEMA]]</f>
        <v>0</v>
      </c>
    </row>
    <row r="1097" spans="1:7" hidden="1" x14ac:dyDescent="0.25">
      <c r="A1097" s="9">
        <v>2484</v>
      </c>
      <c r="B1097" s="10" t="s">
        <v>86</v>
      </c>
      <c r="C1097" s="9">
        <v>0</v>
      </c>
      <c r="G1097" s="9">
        <f>Tabla1[[#This Row],[VENTAS]]+Tabla1[[#This Row],[DEPOSITO]]+Tabla1[[#This Row],[FISICO]]-Tabla1[[#This Row],[SISTEMA]]</f>
        <v>0</v>
      </c>
    </row>
    <row r="1098" spans="1:7" hidden="1" x14ac:dyDescent="0.25">
      <c r="A1098" s="9">
        <v>2489</v>
      </c>
      <c r="B1098" s="10" t="s">
        <v>1003</v>
      </c>
      <c r="C1098" s="9">
        <v>0</v>
      </c>
      <c r="G1098" s="9">
        <f>Tabla1[[#This Row],[VENTAS]]+Tabla1[[#This Row],[DEPOSITO]]+Tabla1[[#This Row],[FISICO]]-Tabla1[[#This Row],[SISTEMA]]</f>
        <v>0</v>
      </c>
    </row>
    <row r="1099" spans="1:7" hidden="1" x14ac:dyDescent="0.25">
      <c r="A1099" s="9">
        <v>2491</v>
      </c>
      <c r="B1099" s="10" t="s">
        <v>433</v>
      </c>
      <c r="C1099" s="9">
        <v>0</v>
      </c>
      <c r="G1099" s="9">
        <f>Tabla1[[#This Row],[VENTAS]]+Tabla1[[#This Row],[DEPOSITO]]+Tabla1[[#This Row],[FISICO]]-Tabla1[[#This Row],[SISTEMA]]</f>
        <v>0</v>
      </c>
    </row>
    <row r="1100" spans="1:7" hidden="1" x14ac:dyDescent="0.25">
      <c r="A1100" s="9">
        <v>2492</v>
      </c>
      <c r="B1100" s="10" t="s">
        <v>87</v>
      </c>
      <c r="C1100" s="9">
        <v>0</v>
      </c>
      <c r="G1100" s="9">
        <f>Tabla1[[#This Row],[VENTAS]]+Tabla1[[#This Row],[DEPOSITO]]+Tabla1[[#This Row],[FISICO]]-Tabla1[[#This Row],[SISTEMA]]</f>
        <v>0</v>
      </c>
    </row>
    <row r="1101" spans="1:7" hidden="1" x14ac:dyDescent="0.25">
      <c r="A1101" s="9">
        <v>2493</v>
      </c>
      <c r="B1101" s="10" t="s">
        <v>88</v>
      </c>
      <c r="C1101" s="9">
        <v>0</v>
      </c>
      <c r="G1101" s="9">
        <f>Tabla1[[#This Row],[VENTAS]]+Tabla1[[#This Row],[DEPOSITO]]+Tabla1[[#This Row],[FISICO]]-Tabla1[[#This Row],[SISTEMA]]</f>
        <v>0</v>
      </c>
    </row>
    <row r="1102" spans="1:7" hidden="1" x14ac:dyDescent="0.25">
      <c r="A1102" s="9">
        <v>2494</v>
      </c>
      <c r="B1102" s="10" t="s">
        <v>1004</v>
      </c>
      <c r="C1102" s="9">
        <v>0</v>
      </c>
      <c r="G1102" s="9">
        <f>Tabla1[[#This Row],[VENTAS]]+Tabla1[[#This Row],[DEPOSITO]]+Tabla1[[#This Row],[FISICO]]-Tabla1[[#This Row],[SISTEMA]]</f>
        <v>0</v>
      </c>
    </row>
    <row r="1103" spans="1:7" hidden="1" x14ac:dyDescent="0.25">
      <c r="A1103" s="9">
        <v>2495</v>
      </c>
      <c r="B1103" s="10" t="s">
        <v>89</v>
      </c>
      <c r="C1103" s="9">
        <v>0</v>
      </c>
      <c r="G1103" s="9">
        <f>Tabla1[[#This Row],[VENTAS]]+Tabla1[[#This Row],[DEPOSITO]]+Tabla1[[#This Row],[FISICO]]-Tabla1[[#This Row],[SISTEMA]]</f>
        <v>0</v>
      </c>
    </row>
    <row r="1104" spans="1:7" hidden="1" x14ac:dyDescent="0.25">
      <c r="A1104" s="9">
        <v>2497</v>
      </c>
      <c r="B1104" s="10" t="s">
        <v>1005</v>
      </c>
      <c r="C1104" s="9">
        <v>0</v>
      </c>
      <c r="G1104" s="9">
        <f>Tabla1[[#This Row],[VENTAS]]+Tabla1[[#This Row],[DEPOSITO]]+Tabla1[[#This Row],[FISICO]]-Tabla1[[#This Row],[SISTEMA]]</f>
        <v>0</v>
      </c>
    </row>
    <row r="1105" spans="1:7" hidden="1" x14ac:dyDescent="0.25">
      <c r="A1105" s="9">
        <v>2498</v>
      </c>
      <c r="B1105" s="10" t="s">
        <v>1006</v>
      </c>
      <c r="C1105" s="9">
        <v>0</v>
      </c>
      <c r="G1105" s="9">
        <f>Tabla1[[#This Row],[VENTAS]]+Tabla1[[#This Row],[DEPOSITO]]+Tabla1[[#This Row],[FISICO]]-Tabla1[[#This Row],[SISTEMA]]</f>
        <v>0</v>
      </c>
    </row>
    <row r="1106" spans="1:7" hidden="1" x14ac:dyDescent="0.25">
      <c r="A1106" s="9">
        <v>2499</v>
      </c>
      <c r="B1106" s="10" t="s">
        <v>1007</v>
      </c>
      <c r="C1106" s="9">
        <v>0</v>
      </c>
      <c r="G1106" s="9">
        <f>Tabla1[[#This Row],[VENTAS]]+Tabla1[[#This Row],[DEPOSITO]]+Tabla1[[#This Row],[FISICO]]-Tabla1[[#This Row],[SISTEMA]]</f>
        <v>0</v>
      </c>
    </row>
    <row r="1107" spans="1:7" hidden="1" x14ac:dyDescent="0.25">
      <c r="A1107" s="9">
        <v>2500</v>
      </c>
      <c r="B1107" s="10" t="s">
        <v>1008</v>
      </c>
      <c r="C1107" s="9">
        <v>0</v>
      </c>
      <c r="G1107" s="9">
        <f>Tabla1[[#This Row],[VENTAS]]+Tabla1[[#This Row],[DEPOSITO]]+Tabla1[[#This Row],[FISICO]]-Tabla1[[#This Row],[SISTEMA]]</f>
        <v>0</v>
      </c>
    </row>
    <row r="1108" spans="1:7" hidden="1" x14ac:dyDescent="0.25">
      <c r="A1108" s="9">
        <v>2501</v>
      </c>
      <c r="B1108" s="10" t="s">
        <v>1009</v>
      </c>
      <c r="C1108" s="9">
        <v>0</v>
      </c>
      <c r="G1108" s="9">
        <f>Tabla1[[#This Row],[VENTAS]]+Tabla1[[#This Row],[DEPOSITO]]+Tabla1[[#This Row],[FISICO]]-Tabla1[[#This Row],[SISTEMA]]</f>
        <v>0</v>
      </c>
    </row>
    <row r="1109" spans="1:7" hidden="1" x14ac:dyDescent="0.25">
      <c r="A1109" s="9">
        <v>2502</v>
      </c>
      <c r="B1109" s="10" t="s">
        <v>1010</v>
      </c>
      <c r="C1109" s="9">
        <v>0</v>
      </c>
      <c r="G1109" s="9">
        <f>Tabla1[[#This Row],[VENTAS]]+Tabla1[[#This Row],[DEPOSITO]]+Tabla1[[#This Row],[FISICO]]-Tabla1[[#This Row],[SISTEMA]]</f>
        <v>0</v>
      </c>
    </row>
    <row r="1110" spans="1:7" hidden="1" x14ac:dyDescent="0.25">
      <c r="A1110" s="9">
        <v>2503</v>
      </c>
      <c r="B1110" s="10" t="s">
        <v>1011</v>
      </c>
      <c r="C1110" s="9">
        <v>0</v>
      </c>
      <c r="G1110" s="9">
        <f>Tabla1[[#This Row],[VENTAS]]+Tabla1[[#This Row],[DEPOSITO]]+Tabla1[[#This Row],[FISICO]]-Tabla1[[#This Row],[SISTEMA]]</f>
        <v>0</v>
      </c>
    </row>
    <row r="1111" spans="1:7" hidden="1" x14ac:dyDescent="0.25">
      <c r="A1111" s="9">
        <v>2504</v>
      </c>
      <c r="B1111" s="10" t="s">
        <v>1012</v>
      </c>
      <c r="C1111" s="9">
        <v>0</v>
      </c>
      <c r="G1111" s="9">
        <f>Tabla1[[#This Row],[VENTAS]]+Tabla1[[#This Row],[DEPOSITO]]+Tabla1[[#This Row],[FISICO]]-Tabla1[[#This Row],[SISTEMA]]</f>
        <v>0</v>
      </c>
    </row>
    <row r="1112" spans="1:7" hidden="1" x14ac:dyDescent="0.25">
      <c r="A1112" s="9">
        <v>2514</v>
      </c>
      <c r="B1112" s="10" t="s">
        <v>3799</v>
      </c>
      <c r="C1112" s="9">
        <v>0</v>
      </c>
      <c r="G1112" s="9">
        <f>Tabla1[[#This Row],[VENTAS]]+Tabla1[[#This Row],[DEPOSITO]]+Tabla1[[#This Row],[FISICO]]-Tabla1[[#This Row],[SISTEMA]]</f>
        <v>0</v>
      </c>
    </row>
    <row r="1113" spans="1:7" hidden="1" x14ac:dyDescent="0.25">
      <c r="A1113" s="9">
        <v>2519</v>
      </c>
      <c r="B1113" s="10" t="s">
        <v>4531</v>
      </c>
      <c r="C1113" s="9">
        <v>0</v>
      </c>
      <c r="G1113" s="9">
        <f>Tabla1[[#This Row],[VENTAS]]+Tabla1[[#This Row],[DEPOSITO]]+Tabla1[[#This Row],[FISICO]]-Tabla1[[#This Row],[SISTEMA]]</f>
        <v>0</v>
      </c>
    </row>
    <row r="1114" spans="1:7" hidden="1" x14ac:dyDescent="0.25">
      <c r="A1114" s="9">
        <v>2520</v>
      </c>
      <c r="B1114" s="10" t="s">
        <v>4532</v>
      </c>
      <c r="C1114" s="9">
        <v>0</v>
      </c>
      <c r="G1114" s="9">
        <f>Tabla1[[#This Row],[VENTAS]]+Tabla1[[#This Row],[DEPOSITO]]+Tabla1[[#This Row],[FISICO]]-Tabla1[[#This Row],[SISTEMA]]</f>
        <v>0</v>
      </c>
    </row>
    <row r="1115" spans="1:7" hidden="1" x14ac:dyDescent="0.25">
      <c r="A1115" s="9">
        <v>2523</v>
      </c>
      <c r="B1115" s="10" t="s">
        <v>1013</v>
      </c>
      <c r="C1115" s="9">
        <v>0</v>
      </c>
      <c r="G1115" s="9">
        <f>Tabla1[[#This Row],[VENTAS]]+Tabla1[[#This Row],[DEPOSITO]]+Tabla1[[#This Row],[FISICO]]-Tabla1[[#This Row],[SISTEMA]]</f>
        <v>0</v>
      </c>
    </row>
    <row r="1116" spans="1:7" hidden="1" x14ac:dyDescent="0.25">
      <c r="A1116" s="9">
        <v>2526</v>
      </c>
      <c r="B1116" s="10" t="s">
        <v>1014</v>
      </c>
      <c r="C1116" s="9">
        <v>0</v>
      </c>
      <c r="G1116" s="9">
        <f>Tabla1[[#This Row],[VENTAS]]+Tabla1[[#This Row],[DEPOSITO]]+Tabla1[[#This Row],[FISICO]]-Tabla1[[#This Row],[SISTEMA]]</f>
        <v>0</v>
      </c>
    </row>
    <row r="1117" spans="1:7" hidden="1" x14ac:dyDescent="0.25">
      <c r="A1117" s="9">
        <v>2529</v>
      </c>
      <c r="B1117" s="10" t="s">
        <v>3572</v>
      </c>
      <c r="C1117" s="9">
        <v>0</v>
      </c>
      <c r="G1117" s="9">
        <f>Tabla1[[#This Row],[VENTAS]]+Tabla1[[#This Row],[DEPOSITO]]+Tabla1[[#This Row],[FISICO]]-Tabla1[[#This Row],[SISTEMA]]</f>
        <v>0</v>
      </c>
    </row>
    <row r="1118" spans="1:7" hidden="1" x14ac:dyDescent="0.25">
      <c r="A1118" s="9">
        <v>2565</v>
      </c>
      <c r="B1118" s="10" t="s">
        <v>1015</v>
      </c>
      <c r="C1118" s="9">
        <v>0</v>
      </c>
      <c r="G1118" s="9">
        <f>Tabla1[[#This Row],[VENTAS]]+Tabla1[[#This Row],[DEPOSITO]]+Tabla1[[#This Row],[FISICO]]-Tabla1[[#This Row],[SISTEMA]]</f>
        <v>0</v>
      </c>
    </row>
    <row r="1119" spans="1:7" hidden="1" x14ac:dyDescent="0.25">
      <c r="A1119" s="9">
        <v>2567</v>
      </c>
      <c r="B1119" s="10" t="s">
        <v>1016</v>
      </c>
      <c r="C1119" s="9">
        <v>0</v>
      </c>
      <c r="G1119" s="9">
        <f>Tabla1[[#This Row],[VENTAS]]+Tabla1[[#This Row],[DEPOSITO]]+Tabla1[[#This Row],[FISICO]]-Tabla1[[#This Row],[SISTEMA]]</f>
        <v>0</v>
      </c>
    </row>
    <row r="1120" spans="1:7" hidden="1" x14ac:dyDescent="0.25">
      <c r="A1120" s="9">
        <v>2573</v>
      </c>
      <c r="B1120" s="10" t="s">
        <v>5100</v>
      </c>
      <c r="C1120" s="9">
        <v>0</v>
      </c>
      <c r="G1120" s="9">
        <f>Tabla1[[#This Row],[VENTAS]]+Tabla1[[#This Row],[DEPOSITO]]+Tabla1[[#This Row],[FISICO]]-Tabla1[[#This Row],[SISTEMA]]</f>
        <v>0</v>
      </c>
    </row>
    <row r="1121" spans="1:7" hidden="1" x14ac:dyDescent="0.25">
      <c r="A1121" s="9">
        <v>2578</v>
      </c>
      <c r="B1121" s="10" t="s">
        <v>1017</v>
      </c>
      <c r="C1121" s="9">
        <v>0</v>
      </c>
      <c r="G1121" s="9">
        <f>Tabla1[[#This Row],[VENTAS]]+Tabla1[[#This Row],[DEPOSITO]]+Tabla1[[#This Row],[FISICO]]-Tabla1[[#This Row],[SISTEMA]]</f>
        <v>0</v>
      </c>
    </row>
    <row r="1122" spans="1:7" hidden="1" x14ac:dyDescent="0.25">
      <c r="A1122" s="9">
        <v>2579</v>
      </c>
      <c r="B1122" s="10" t="s">
        <v>90</v>
      </c>
      <c r="C1122" s="9">
        <v>0</v>
      </c>
      <c r="G1122" s="9">
        <f>Tabla1[[#This Row],[VENTAS]]+Tabla1[[#This Row],[DEPOSITO]]+Tabla1[[#This Row],[FISICO]]-Tabla1[[#This Row],[SISTEMA]]</f>
        <v>0</v>
      </c>
    </row>
    <row r="1123" spans="1:7" hidden="1" x14ac:dyDescent="0.25">
      <c r="A1123" s="9">
        <v>2619</v>
      </c>
      <c r="B1123" s="10" t="s">
        <v>1018</v>
      </c>
      <c r="C1123" s="9">
        <v>0</v>
      </c>
      <c r="G1123" s="9">
        <f>Tabla1[[#This Row],[VENTAS]]+Tabla1[[#This Row],[DEPOSITO]]+Tabla1[[#This Row],[FISICO]]-Tabla1[[#This Row],[SISTEMA]]</f>
        <v>0</v>
      </c>
    </row>
    <row r="1124" spans="1:7" hidden="1" x14ac:dyDescent="0.25">
      <c r="A1124" s="9">
        <v>2620</v>
      </c>
      <c r="B1124" s="10" t="s">
        <v>1019</v>
      </c>
      <c r="C1124" s="9">
        <v>0</v>
      </c>
      <c r="G1124" s="9">
        <f>Tabla1[[#This Row],[VENTAS]]+Tabla1[[#This Row],[DEPOSITO]]+Tabla1[[#This Row],[FISICO]]-Tabla1[[#This Row],[SISTEMA]]</f>
        <v>0</v>
      </c>
    </row>
    <row r="1125" spans="1:7" hidden="1" x14ac:dyDescent="0.25">
      <c r="A1125" s="9">
        <v>2621</v>
      </c>
      <c r="B1125" s="10" t="s">
        <v>5144</v>
      </c>
      <c r="C1125" s="9">
        <v>0</v>
      </c>
      <c r="G1125" s="9">
        <f>Tabla1[[#This Row],[VENTAS]]+Tabla1[[#This Row],[DEPOSITO]]+Tabla1[[#This Row],[FISICO]]-Tabla1[[#This Row],[SISTEMA]]</f>
        <v>0</v>
      </c>
    </row>
    <row r="1126" spans="1:7" hidden="1" x14ac:dyDescent="0.25">
      <c r="A1126" s="9">
        <v>2622</v>
      </c>
      <c r="B1126" s="10" t="s">
        <v>5145</v>
      </c>
      <c r="C1126" s="9">
        <v>0</v>
      </c>
      <c r="G1126" s="9">
        <f>Tabla1[[#This Row],[VENTAS]]+Tabla1[[#This Row],[DEPOSITO]]+Tabla1[[#This Row],[FISICO]]-Tabla1[[#This Row],[SISTEMA]]</f>
        <v>0</v>
      </c>
    </row>
    <row r="1127" spans="1:7" hidden="1" x14ac:dyDescent="0.25">
      <c r="A1127" s="9">
        <v>2623</v>
      </c>
      <c r="B1127" s="10" t="s">
        <v>5146</v>
      </c>
      <c r="C1127" s="9">
        <v>0</v>
      </c>
      <c r="G1127" s="9">
        <f>Tabla1[[#This Row],[VENTAS]]+Tabla1[[#This Row],[DEPOSITO]]+Tabla1[[#This Row],[FISICO]]-Tabla1[[#This Row],[SISTEMA]]</f>
        <v>0</v>
      </c>
    </row>
    <row r="1128" spans="1:7" hidden="1" x14ac:dyDescent="0.25">
      <c r="A1128" s="9">
        <v>2624</v>
      </c>
      <c r="B1128" s="10" t="s">
        <v>5147</v>
      </c>
      <c r="C1128" s="9">
        <v>0</v>
      </c>
      <c r="G1128" s="9">
        <f>Tabla1[[#This Row],[VENTAS]]+Tabla1[[#This Row],[DEPOSITO]]+Tabla1[[#This Row],[FISICO]]-Tabla1[[#This Row],[SISTEMA]]</f>
        <v>0</v>
      </c>
    </row>
    <row r="1129" spans="1:7" x14ac:dyDescent="0.25">
      <c r="A1129" s="9">
        <v>2625</v>
      </c>
      <c r="B1129" s="10" t="s">
        <v>5148</v>
      </c>
      <c r="C1129" s="9">
        <v>1</v>
      </c>
      <c r="G1129" s="9">
        <f>Tabla1[[#This Row],[VENTAS]]+Tabla1[[#This Row],[DEPOSITO]]+Tabla1[[#This Row],[FISICO]]-Tabla1[[#This Row],[SISTEMA]]</f>
        <v>-1</v>
      </c>
    </row>
    <row r="1130" spans="1:7" hidden="1" x14ac:dyDescent="0.25">
      <c r="A1130" s="9">
        <v>2626</v>
      </c>
      <c r="B1130" s="10" t="s">
        <v>5149</v>
      </c>
      <c r="C1130" s="9">
        <v>0</v>
      </c>
      <c r="G1130" s="9">
        <f>Tabla1[[#This Row],[VENTAS]]+Tabla1[[#This Row],[DEPOSITO]]+Tabla1[[#This Row],[FISICO]]-Tabla1[[#This Row],[SISTEMA]]</f>
        <v>0</v>
      </c>
    </row>
    <row r="1131" spans="1:7" hidden="1" x14ac:dyDescent="0.25">
      <c r="A1131" s="9">
        <v>2628</v>
      </c>
      <c r="B1131" s="10" t="s">
        <v>91</v>
      </c>
      <c r="C1131" s="9">
        <v>0</v>
      </c>
      <c r="G1131" s="9">
        <f>Tabla1[[#This Row],[VENTAS]]+Tabla1[[#This Row],[DEPOSITO]]+Tabla1[[#This Row],[FISICO]]-Tabla1[[#This Row],[SISTEMA]]</f>
        <v>0</v>
      </c>
    </row>
    <row r="1132" spans="1:7" hidden="1" x14ac:dyDescent="0.25">
      <c r="A1132" s="9">
        <v>2629</v>
      </c>
      <c r="B1132" s="10" t="s">
        <v>92</v>
      </c>
      <c r="C1132" s="9">
        <v>0</v>
      </c>
      <c r="G1132" s="9">
        <f>Tabla1[[#This Row],[VENTAS]]+Tabla1[[#This Row],[DEPOSITO]]+Tabla1[[#This Row],[FISICO]]-Tabla1[[#This Row],[SISTEMA]]</f>
        <v>0</v>
      </c>
    </row>
    <row r="1133" spans="1:7" hidden="1" x14ac:dyDescent="0.25">
      <c r="A1133" s="9">
        <v>2644</v>
      </c>
      <c r="B1133" s="10" t="s">
        <v>3573</v>
      </c>
      <c r="C1133" s="9">
        <v>9</v>
      </c>
      <c r="D1133" s="9">
        <v>9</v>
      </c>
      <c r="F1133" s="9">
        <v>0</v>
      </c>
      <c r="G1133" s="9">
        <f>Tabla1[[#This Row],[VENTAS]]+Tabla1[[#This Row],[DEPOSITO]]+Tabla1[[#This Row],[FISICO]]-Tabla1[[#This Row],[SISTEMA]]</f>
        <v>0</v>
      </c>
    </row>
    <row r="1134" spans="1:7" hidden="1" x14ac:dyDescent="0.25">
      <c r="A1134" s="9">
        <v>2645</v>
      </c>
      <c r="B1134" s="10" t="s">
        <v>1020</v>
      </c>
      <c r="C1134" s="9">
        <v>0</v>
      </c>
      <c r="G1134" s="9">
        <f>Tabla1[[#This Row],[VENTAS]]+Tabla1[[#This Row],[DEPOSITO]]+Tabla1[[#This Row],[FISICO]]-Tabla1[[#This Row],[SISTEMA]]</f>
        <v>0</v>
      </c>
    </row>
    <row r="1135" spans="1:7" hidden="1" x14ac:dyDescent="0.25">
      <c r="A1135" s="9">
        <v>2650</v>
      </c>
      <c r="B1135" s="10" t="s">
        <v>3800</v>
      </c>
      <c r="C1135" s="9">
        <v>0</v>
      </c>
      <c r="G1135" s="9">
        <f>Tabla1[[#This Row],[VENTAS]]+Tabla1[[#This Row],[DEPOSITO]]+Tabla1[[#This Row],[FISICO]]-Tabla1[[#This Row],[SISTEMA]]</f>
        <v>0</v>
      </c>
    </row>
    <row r="1136" spans="1:7" hidden="1" x14ac:dyDescent="0.25">
      <c r="A1136" s="9">
        <v>2651</v>
      </c>
      <c r="B1136" s="10" t="s">
        <v>3801</v>
      </c>
      <c r="C1136" s="9">
        <v>0</v>
      </c>
      <c r="G1136" s="9">
        <f>Tabla1[[#This Row],[VENTAS]]+Tabla1[[#This Row],[DEPOSITO]]+Tabla1[[#This Row],[FISICO]]-Tabla1[[#This Row],[SISTEMA]]</f>
        <v>0</v>
      </c>
    </row>
    <row r="1137" spans="1:7" hidden="1" x14ac:dyDescent="0.25">
      <c r="A1137" s="9">
        <v>2652</v>
      </c>
      <c r="B1137" s="10" t="s">
        <v>3802</v>
      </c>
      <c r="C1137" s="9">
        <v>0</v>
      </c>
      <c r="G1137" s="9">
        <f>Tabla1[[#This Row],[VENTAS]]+Tabla1[[#This Row],[DEPOSITO]]+Tabla1[[#This Row],[FISICO]]-Tabla1[[#This Row],[SISTEMA]]</f>
        <v>0</v>
      </c>
    </row>
    <row r="1138" spans="1:7" hidden="1" x14ac:dyDescent="0.25">
      <c r="A1138" s="9">
        <v>2653</v>
      </c>
      <c r="B1138" s="10" t="s">
        <v>1021</v>
      </c>
      <c r="C1138" s="9">
        <v>0</v>
      </c>
      <c r="G1138" s="9">
        <f>Tabla1[[#This Row],[VENTAS]]+Tabla1[[#This Row],[DEPOSITO]]+Tabla1[[#This Row],[FISICO]]-Tabla1[[#This Row],[SISTEMA]]</f>
        <v>0</v>
      </c>
    </row>
    <row r="1139" spans="1:7" hidden="1" x14ac:dyDescent="0.25">
      <c r="A1139" s="9">
        <v>2654</v>
      </c>
      <c r="B1139" s="10" t="s">
        <v>3803</v>
      </c>
      <c r="C1139" s="9">
        <v>0</v>
      </c>
      <c r="G1139" s="9">
        <f>Tabla1[[#This Row],[VENTAS]]+Tabla1[[#This Row],[DEPOSITO]]+Tabla1[[#This Row],[FISICO]]-Tabla1[[#This Row],[SISTEMA]]</f>
        <v>0</v>
      </c>
    </row>
    <row r="1140" spans="1:7" hidden="1" x14ac:dyDescent="0.25">
      <c r="A1140" s="9">
        <v>2661</v>
      </c>
      <c r="B1140" s="10" t="s">
        <v>5040</v>
      </c>
      <c r="C1140" s="9">
        <v>0</v>
      </c>
      <c r="G1140" s="9">
        <f>Tabla1[[#This Row],[VENTAS]]+Tabla1[[#This Row],[DEPOSITO]]+Tabla1[[#This Row],[FISICO]]-Tabla1[[#This Row],[SISTEMA]]</f>
        <v>0</v>
      </c>
    </row>
    <row r="1141" spans="1:7" hidden="1" x14ac:dyDescent="0.25">
      <c r="A1141" s="9">
        <v>2662</v>
      </c>
      <c r="B1141" s="10" t="s">
        <v>1022</v>
      </c>
      <c r="C1141" s="9">
        <v>0</v>
      </c>
      <c r="G1141" s="9">
        <f>Tabla1[[#This Row],[VENTAS]]+Tabla1[[#This Row],[DEPOSITO]]+Tabla1[[#This Row],[FISICO]]-Tabla1[[#This Row],[SISTEMA]]</f>
        <v>0</v>
      </c>
    </row>
    <row r="1142" spans="1:7" hidden="1" x14ac:dyDescent="0.25">
      <c r="A1142" s="9">
        <v>2663</v>
      </c>
      <c r="B1142" s="10" t="s">
        <v>93</v>
      </c>
      <c r="C1142" s="9">
        <v>0</v>
      </c>
      <c r="G1142" s="9">
        <f>Tabla1[[#This Row],[VENTAS]]+Tabla1[[#This Row],[DEPOSITO]]+Tabla1[[#This Row],[FISICO]]-Tabla1[[#This Row],[SISTEMA]]</f>
        <v>0</v>
      </c>
    </row>
    <row r="1143" spans="1:7" hidden="1" x14ac:dyDescent="0.25">
      <c r="A1143" s="9">
        <v>2664</v>
      </c>
      <c r="B1143" s="10" t="s">
        <v>94</v>
      </c>
      <c r="C1143" s="9">
        <v>15</v>
      </c>
      <c r="D1143" s="9">
        <v>15</v>
      </c>
      <c r="F1143" s="9">
        <v>0</v>
      </c>
      <c r="G1143" s="9">
        <f>Tabla1[[#This Row],[VENTAS]]+Tabla1[[#This Row],[DEPOSITO]]+Tabla1[[#This Row],[FISICO]]-Tabla1[[#This Row],[SISTEMA]]</f>
        <v>0</v>
      </c>
    </row>
    <row r="1144" spans="1:7" hidden="1" x14ac:dyDescent="0.25">
      <c r="A1144" s="9">
        <v>2665</v>
      </c>
      <c r="B1144" s="10" t="s">
        <v>95</v>
      </c>
      <c r="C1144" s="9">
        <v>0</v>
      </c>
      <c r="G1144" s="9">
        <f>Tabla1[[#This Row],[VENTAS]]+Tabla1[[#This Row],[DEPOSITO]]+Tabla1[[#This Row],[FISICO]]-Tabla1[[#This Row],[SISTEMA]]</f>
        <v>0</v>
      </c>
    </row>
    <row r="1145" spans="1:7" hidden="1" x14ac:dyDescent="0.25">
      <c r="A1145" s="9">
        <v>2666</v>
      </c>
      <c r="B1145" s="10" t="s">
        <v>1023</v>
      </c>
      <c r="C1145" s="9">
        <v>41</v>
      </c>
      <c r="D1145" s="9">
        <v>41</v>
      </c>
      <c r="G1145" s="9">
        <f>Tabla1[[#This Row],[VENTAS]]+Tabla1[[#This Row],[DEPOSITO]]+Tabla1[[#This Row],[FISICO]]-Tabla1[[#This Row],[SISTEMA]]</f>
        <v>0</v>
      </c>
    </row>
    <row r="1146" spans="1:7" hidden="1" x14ac:dyDescent="0.25">
      <c r="A1146" s="9">
        <v>2667</v>
      </c>
      <c r="B1146" s="10" t="s">
        <v>1024</v>
      </c>
      <c r="C1146" s="9">
        <v>0</v>
      </c>
      <c r="G1146" s="9">
        <f>Tabla1[[#This Row],[VENTAS]]+Tabla1[[#This Row],[DEPOSITO]]+Tabla1[[#This Row],[FISICO]]-Tabla1[[#This Row],[SISTEMA]]</f>
        <v>0</v>
      </c>
    </row>
    <row r="1147" spans="1:7" hidden="1" x14ac:dyDescent="0.25">
      <c r="A1147" s="9">
        <v>2674</v>
      </c>
      <c r="B1147" s="10" t="s">
        <v>1025</v>
      </c>
      <c r="C1147" s="9">
        <v>0</v>
      </c>
      <c r="G1147" s="9">
        <f>Tabla1[[#This Row],[VENTAS]]+Tabla1[[#This Row],[DEPOSITO]]+Tabla1[[#This Row],[FISICO]]-Tabla1[[#This Row],[SISTEMA]]</f>
        <v>0</v>
      </c>
    </row>
    <row r="1148" spans="1:7" hidden="1" x14ac:dyDescent="0.25">
      <c r="A1148" s="9">
        <v>2676</v>
      </c>
      <c r="B1148" s="10" t="s">
        <v>1026</v>
      </c>
      <c r="C1148" s="9">
        <v>0</v>
      </c>
      <c r="G1148" s="9">
        <f>Tabla1[[#This Row],[VENTAS]]+Tabla1[[#This Row],[DEPOSITO]]+Tabla1[[#This Row],[FISICO]]-Tabla1[[#This Row],[SISTEMA]]</f>
        <v>0</v>
      </c>
    </row>
    <row r="1149" spans="1:7" hidden="1" x14ac:dyDescent="0.25">
      <c r="A1149" s="9">
        <v>2688</v>
      </c>
      <c r="B1149" s="10" t="s">
        <v>1027</v>
      </c>
      <c r="C1149" s="9">
        <v>0</v>
      </c>
      <c r="G1149" s="9">
        <f>Tabla1[[#This Row],[VENTAS]]+Tabla1[[#This Row],[DEPOSITO]]+Tabla1[[#This Row],[FISICO]]-Tabla1[[#This Row],[SISTEMA]]</f>
        <v>0</v>
      </c>
    </row>
    <row r="1150" spans="1:7" hidden="1" x14ac:dyDescent="0.25">
      <c r="A1150" s="9">
        <v>2689</v>
      </c>
      <c r="B1150" s="10" t="s">
        <v>1028</v>
      </c>
      <c r="C1150" s="9">
        <v>0</v>
      </c>
      <c r="G1150" s="9">
        <f>Tabla1[[#This Row],[VENTAS]]+Tabla1[[#This Row],[DEPOSITO]]+Tabla1[[#This Row],[FISICO]]-Tabla1[[#This Row],[SISTEMA]]</f>
        <v>0</v>
      </c>
    </row>
    <row r="1151" spans="1:7" hidden="1" x14ac:dyDescent="0.25">
      <c r="A1151" s="9">
        <v>2704</v>
      </c>
      <c r="B1151" s="10" t="s">
        <v>1029</v>
      </c>
      <c r="C1151" s="9">
        <v>0</v>
      </c>
      <c r="G1151" s="9">
        <f>Tabla1[[#This Row],[VENTAS]]+Tabla1[[#This Row],[DEPOSITO]]+Tabla1[[#This Row],[FISICO]]-Tabla1[[#This Row],[SISTEMA]]</f>
        <v>0</v>
      </c>
    </row>
    <row r="1152" spans="1:7" hidden="1" x14ac:dyDescent="0.25">
      <c r="A1152" s="9">
        <v>2727</v>
      </c>
      <c r="B1152" s="10" t="s">
        <v>3058</v>
      </c>
      <c r="C1152" s="9">
        <v>0</v>
      </c>
      <c r="G1152" s="9">
        <f>Tabla1[[#This Row],[VENTAS]]+Tabla1[[#This Row],[DEPOSITO]]+Tabla1[[#This Row],[FISICO]]-Tabla1[[#This Row],[SISTEMA]]</f>
        <v>0</v>
      </c>
    </row>
    <row r="1153" spans="1:7" x14ac:dyDescent="0.25">
      <c r="A1153" s="9">
        <v>2728</v>
      </c>
      <c r="B1153" s="10" t="s">
        <v>3059</v>
      </c>
      <c r="C1153" s="9">
        <v>7</v>
      </c>
      <c r="D1153" s="9">
        <v>6</v>
      </c>
      <c r="F1153" s="9">
        <v>0</v>
      </c>
      <c r="G1153" s="9">
        <f>Tabla1[[#This Row],[VENTAS]]+Tabla1[[#This Row],[DEPOSITO]]+Tabla1[[#This Row],[FISICO]]-Tabla1[[#This Row],[SISTEMA]]</f>
        <v>-1</v>
      </c>
    </row>
    <row r="1154" spans="1:7" x14ac:dyDescent="0.25">
      <c r="A1154" s="9">
        <v>2729</v>
      </c>
      <c r="B1154" s="10" t="s">
        <v>3060</v>
      </c>
      <c r="C1154" s="9">
        <v>3</v>
      </c>
      <c r="G1154" s="9">
        <f>Tabla1[[#This Row],[VENTAS]]+Tabla1[[#This Row],[DEPOSITO]]+Tabla1[[#This Row],[FISICO]]-Tabla1[[#This Row],[SISTEMA]]</f>
        <v>-3</v>
      </c>
    </row>
    <row r="1155" spans="1:7" hidden="1" x14ac:dyDescent="0.25">
      <c r="A1155" s="9">
        <v>2730</v>
      </c>
      <c r="B1155" s="10" t="s">
        <v>3061</v>
      </c>
      <c r="C1155" s="9">
        <v>0</v>
      </c>
      <c r="G1155" s="9">
        <f>Tabla1[[#This Row],[VENTAS]]+Tabla1[[#This Row],[DEPOSITO]]+Tabla1[[#This Row],[FISICO]]-Tabla1[[#This Row],[SISTEMA]]</f>
        <v>0</v>
      </c>
    </row>
    <row r="1156" spans="1:7" hidden="1" x14ac:dyDescent="0.25">
      <c r="A1156" s="9">
        <v>2731</v>
      </c>
      <c r="B1156" s="10" t="s">
        <v>3062</v>
      </c>
      <c r="C1156" s="9">
        <v>0</v>
      </c>
      <c r="G1156" s="9">
        <f>Tabla1[[#This Row],[VENTAS]]+Tabla1[[#This Row],[DEPOSITO]]+Tabla1[[#This Row],[FISICO]]-Tabla1[[#This Row],[SISTEMA]]</f>
        <v>0</v>
      </c>
    </row>
    <row r="1157" spans="1:7" hidden="1" x14ac:dyDescent="0.25">
      <c r="A1157" s="9">
        <v>2732</v>
      </c>
      <c r="B1157" s="10" t="s">
        <v>3063</v>
      </c>
      <c r="C1157" s="9">
        <v>18</v>
      </c>
      <c r="D1157" s="9">
        <v>18</v>
      </c>
      <c r="F1157" s="9">
        <v>0</v>
      </c>
      <c r="G1157" s="9">
        <f>Tabla1[[#This Row],[VENTAS]]+Tabla1[[#This Row],[DEPOSITO]]+Tabla1[[#This Row],[FISICO]]-Tabla1[[#This Row],[SISTEMA]]</f>
        <v>0</v>
      </c>
    </row>
    <row r="1158" spans="1:7" hidden="1" x14ac:dyDescent="0.25">
      <c r="A1158" s="9">
        <v>2733</v>
      </c>
      <c r="B1158" s="10" t="s">
        <v>3064</v>
      </c>
      <c r="C1158" s="9">
        <v>0</v>
      </c>
      <c r="G1158" s="9">
        <f>Tabla1[[#This Row],[VENTAS]]+Tabla1[[#This Row],[DEPOSITO]]+Tabla1[[#This Row],[FISICO]]-Tabla1[[#This Row],[SISTEMA]]</f>
        <v>0</v>
      </c>
    </row>
    <row r="1159" spans="1:7" hidden="1" x14ac:dyDescent="0.25">
      <c r="A1159" s="9">
        <v>2771</v>
      </c>
      <c r="B1159" s="10" t="s">
        <v>1030</v>
      </c>
      <c r="C1159" s="9">
        <v>66</v>
      </c>
      <c r="D1159" s="9">
        <v>66</v>
      </c>
      <c r="F1159" s="9">
        <v>0</v>
      </c>
      <c r="G1159" s="9">
        <f>Tabla1[[#This Row],[VENTAS]]+Tabla1[[#This Row],[DEPOSITO]]+Tabla1[[#This Row],[FISICO]]-Tabla1[[#This Row],[SISTEMA]]</f>
        <v>0</v>
      </c>
    </row>
    <row r="1160" spans="1:7" hidden="1" x14ac:dyDescent="0.25">
      <c r="A1160" s="9">
        <v>2774</v>
      </c>
      <c r="B1160" s="10" t="s">
        <v>1031</v>
      </c>
      <c r="C1160" s="9">
        <v>0</v>
      </c>
      <c r="G1160" s="9">
        <f>Tabla1[[#This Row],[VENTAS]]+Tabla1[[#This Row],[DEPOSITO]]+Tabla1[[#This Row],[FISICO]]-Tabla1[[#This Row],[SISTEMA]]</f>
        <v>0</v>
      </c>
    </row>
    <row r="1161" spans="1:7" hidden="1" x14ac:dyDescent="0.25">
      <c r="A1161" s="9">
        <v>2775</v>
      </c>
      <c r="B1161" s="10" t="s">
        <v>1032</v>
      </c>
      <c r="C1161" s="9">
        <v>0</v>
      </c>
      <c r="G1161" s="9">
        <f>Tabla1[[#This Row],[VENTAS]]+Tabla1[[#This Row],[DEPOSITO]]+Tabla1[[#This Row],[FISICO]]-Tabla1[[#This Row],[SISTEMA]]</f>
        <v>0</v>
      </c>
    </row>
    <row r="1162" spans="1:7" hidden="1" x14ac:dyDescent="0.25">
      <c r="A1162" s="9">
        <v>2776</v>
      </c>
      <c r="B1162" s="10" t="s">
        <v>1033</v>
      </c>
      <c r="C1162" s="9">
        <v>0</v>
      </c>
      <c r="G1162" s="9">
        <f>Tabla1[[#This Row],[VENTAS]]+Tabla1[[#This Row],[DEPOSITO]]+Tabla1[[#This Row],[FISICO]]-Tabla1[[#This Row],[SISTEMA]]</f>
        <v>0</v>
      </c>
    </row>
    <row r="1163" spans="1:7" hidden="1" x14ac:dyDescent="0.25">
      <c r="A1163" s="9">
        <v>2789</v>
      </c>
      <c r="B1163" s="10" t="s">
        <v>1034</v>
      </c>
      <c r="C1163" s="9">
        <v>0</v>
      </c>
      <c r="G1163" s="9">
        <f>Tabla1[[#This Row],[VENTAS]]+Tabla1[[#This Row],[DEPOSITO]]+Tabla1[[#This Row],[FISICO]]-Tabla1[[#This Row],[SISTEMA]]</f>
        <v>0</v>
      </c>
    </row>
    <row r="1164" spans="1:7" hidden="1" x14ac:dyDescent="0.25">
      <c r="A1164" s="9">
        <v>2790</v>
      </c>
      <c r="B1164" s="10" t="s">
        <v>3804</v>
      </c>
      <c r="C1164" s="9">
        <v>1</v>
      </c>
      <c r="D1164" s="9">
        <v>1</v>
      </c>
      <c r="F1164" s="9">
        <v>0</v>
      </c>
      <c r="G1164" s="9">
        <f>Tabla1[[#This Row],[VENTAS]]+Tabla1[[#This Row],[DEPOSITO]]+Tabla1[[#This Row],[FISICO]]-Tabla1[[#This Row],[SISTEMA]]</f>
        <v>0</v>
      </c>
    </row>
    <row r="1165" spans="1:7" hidden="1" x14ac:dyDescent="0.25">
      <c r="A1165" s="9">
        <v>2793</v>
      </c>
      <c r="B1165" s="10" t="s">
        <v>3805</v>
      </c>
      <c r="C1165" s="9">
        <v>0</v>
      </c>
      <c r="G1165" s="9">
        <f>Tabla1[[#This Row],[VENTAS]]+Tabla1[[#This Row],[DEPOSITO]]+Tabla1[[#This Row],[FISICO]]-Tabla1[[#This Row],[SISTEMA]]</f>
        <v>0</v>
      </c>
    </row>
    <row r="1166" spans="1:7" hidden="1" x14ac:dyDescent="0.25">
      <c r="A1166" s="9">
        <v>2794</v>
      </c>
      <c r="B1166" s="10" t="s">
        <v>3806</v>
      </c>
      <c r="C1166" s="9">
        <v>0</v>
      </c>
      <c r="G1166" s="9">
        <f>Tabla1[[#This Row],[VENTAS]]+Tabla1[[#This Row],[DEPOSITO]]+Tabla1[[#This Row],[FISICO]]-Tabla1[[#This Row],[SISTEMA]]</f>
        <v>0</v>
      </c>
    </row>
    <row r="1167" spans="1:7" hidden="1" x14ac:dyDescent="0.25">
      <c r="A1167" s="9">
        <v>2795</v>
      </c>
      <c r="B1167" s="10" t="s">
        <v>3807</v>
      </c>
      <c r="C1167" s="9">
        <v>0</v>
      </c>
      <c r="G1167" s="9">
        <f>Tabla1[[#This Row],[VENTAS]]+Tabla1[[#This Row],[DEPOSITO]]+Tabla1[[#This Row],[FISICO]]-Tabla1[[#This Row],[SISTEMA]]</f>
        <v>0</v>
      </c>
    </row>
    <row r="1168" spans="1:7" hidden="1" x14ac:dyDescent="0.25">
      <c r="A1168" s="9">
        <v>2796</v>
      </c>
      <c r="B1168" s="10" t="s">
        <v>3808</v>
      </c>
      <c r="C1168" s="9">
        <v>0</v>
      </c>
      <c r="G1168" s="9">
        <f>Tabla1[[#This Row],[VENTAS]]+Tabla1[[#This Row],[DEPOSITO]]+Tabla1[[#This Row],[FISICO]]-Tabla1[[#This Row],[SISTEMA]]</f>
        <v>0</v>
      </c>
    </row>
    <row r="1169" spans="1:7" hidden="1" x14ac:dyDescent="0.25">
      <c r="A1169" s="9">
        <v>2797</v>
      </c>
      <c r="B1169" s="10" t="s">
        <v>1035</v>
      </c>
      <c r="C1169" s="9">
        <v>0</v>
      </c>
      <c r="G1169" s="9">
        <f>Tabla1[[#This Row],[VENTAS]]+Tabla1[[#This Row],[DEPOSITO]]+Tabla1[[#This Row],[FISICO]]-Tabla1[[#This Row],[SISTEMA]]</f>
        <v>0</v>
      </c>
    </row>
    <row r="1170" spans="1:7" x14ac:dyDescent="0.25">
      <c r="A1170" s="9">
        <v>2798</v>
      </c>
      <c r="B1170" s="10" t="s">
        <v>1036</v>
      </c>
      <c r="C1170" s="9">
        <v>5</v>
      </c>
      <c r="D1170" s="9">
        <v>6</v>
      </c>
      <c r="F1170" s="9">
        <v>0</v>
      </c>
      <c r="G1170" s="9">
        <f>Tabla1[[#This Row],[VENTAS]]+Tabla1[[#This Row],[DEPOSITO]]+Tabla1[[#This Row],[FISICO]]-Tabla1[[#This Row],[SISTEMA]]</f>
        <v>1</v>
      </c>
    </row>
    <row r="1171" spans="1:7" hidden="1" x14ac:dyDescent="0.25">
      <c r="A1171" s="9">
        <v>2799</v>
      </c>
      <c r="B1171" s="10" t="s">
        <v>1037</v>
      </c>
      <c r="C1171" s="9">
        <v>22</v>
      </c>
      <c r="D1171" s="9">
        <f>18+3+1</f>
        <v>22</v>
      </c>
      <c r="F1171" s="9">
        <v>0</v>
      </c>
      <c r="G1171" s="9">
        <f>Tabla1[[#This Row],[VENTAS]]+Tabla1[[#This Row],[DEPOSITO]]+Tabla1[[#This Row],[FISICO]]-Tabla1[[#This Row],[SISTEMA]]</f>
        <v>0</v>
      </c>
    </row>
    <row r="1172" spans="1:7" x14ac:dyDescent="0.25">
      <c r="A1172" s="9">
        <v>2800</v>
      </c>
      <c r="B1172" s="10" t="s">
        <v>1038</v>
      </c>
      <c r="C1172" s="9">
        <v>24</v>
      </c>
      <c r="D1172" s="9">
        <v>20</v>
      </c>
      <c r="G1172" s="9">
        <f>Tabla1[[#This Row],[VENTAS]]+Tabla1[[#This Row],[DEPOSITO]]+Tabla1[[#This Row],[FISICO]]-Tabla1[[#This Row],[SISTEMA]]</f>
        <v>-4</v>
      </c>
    </row>
    <row r="1173" spans="1:7" hidden="1" x14ac:dyDescent="0.25">
      <c r="A1173" s="9">
        <v>2802</v>
      </c>
      <c r="B1173" s="10" t="s">
        <v>1039</v>
      </c>
      <c r="C1173" s="9">
        <v>0</v>
      </c>
      <c r="G1173" s="9">
        <f>Tabla1[[#This Row],[VENTAS]]+Tabla1[[#This Row],[DEPOSITO]]+Tabla1[[#This Row],[FISICO]]-Tabla1[[#This Row],[SISTEMA]]</f>
        <v>0</v>
      </c>
    </row>
    <row r="1174" spans="1:7" hidden="1" x14ac:dyDescent="0.25">
      <c r="A1174" s="9">
        <v>2803</v>
      </c>
      <c r="B1174" s="10" t="s">
        <v>1040</v>
      </c>
      <c r="C1174" s="9">
        <v>0</v>
      </c>
      <c r="G1174" s="9">
        <f>Tabla1[[#This Row],[VENTAS]]+Tabla1[[#This Row],[DEPOSITO]]+Tabla1[[#This Row],[FISICO]]-Tabla1[[#This Row],[SISTEMA]]</f>
        <v>0</v>
      </c>
    </row>
    <row r="1175" spans="1:7" hidden="1" x14ac:dyDescent="0.25">
      <c r="A1175" s="9">
        <v>2804</v>
      </c>
      <c r="B1175" s="10" t="s">
        <v>1041</v>
      </c>
      <c r="C1175" s="9">
        <v>0</v>
      </c>
      <c r="G1175" s="9">
        <f>Tabla1[[#This Row],[VENTAS]]+Tabla1[[#This Row],[DEPOSITO]]+Tabla1[[#This Row],[FISICO]]-Tabla1[[#This Row],[SISTEMA]]</f>
        <v>0</v>
      </c>
    </row>
    <row r="1176" spans="1:7" x14ac:dyDescent="0.25">
      <c r="A1176" s="9">
        <v>2805</v>
      </c>
      <c r="B1176" s="10" t="s">
        <v>1042</v>
      </c>
      <c r="C1176" s="9">
        <v>1</v>
      </c>
      <c r="G1176" s="9">
        <f>Tabla1[[#This Row],[VENTAS]]+Tabla1[[#This Row],[DEPOSITO]]+Tabla1[[#This Row],[FISICO]]-Tabla1[[#This Row],[SISTEMA]]</f>
        <v>-1</v>
      </c>
    </row>
    <row r="1177" spans="1:7" hidden="1" x14ac:dyDescent="0.25">
      <c r="A1177" s="9">
        <v>2809</v>
      </c>
      <c r="B1177" s="10" t="s">
        <v>1043</v>
      </c>
      <c r="C1177" s="9">
        <v>0</v>
      </c>
      <c r="G1177" s="9">
        <f>Tabla1[[#This Row],[VENTAS]]+Tabla1[[#This Row],[DEPOSITO]]+Tabla1[[#This Row],[FISICO]]-Tabla1[[#This Row],[SISTEMA]]</f>
        <v>0</v>
      </c>
    </row>
    <row r="1178" spans="1:7" hidden="1" x14ac:dyDescent="0.25">
      <c r="A1178" s="9">
        <v>2810</v>
      </c>
      <c r="B1178" s="10" t="s">
        <v>1044</v>
      </c>
      <c r="C1178" s="9">
        <v>0</v>
      </c>
      <c r="G1178" s="9">
        <f>Tabla1[[#This Row],[VENTAS]]+Tabla1[[#This Row],[DEPOSITO]]+Tabla1[[#This Row],[FISICO]]-Tabla1[[#This Row],[SISTEMA]]</f>
        <v>0</v>
      </c>
    </row>
    <row r="1179" spans="1:7" hidden="1" x14ac:dyDescent="0.25">
      <c r="A1179" s="9">
        <v>2811</v>
      </c>
      <c r="B1179" s="10" t="s">
        <v>1045</v>
      </c>
      <c r="C1179" s="9">
        <v>0</v>
      </c>
      <c r="G1179" s="9">
        <f>Tabla1[[#This Row],[VENTAS]]+Tabla1[[#This Row],[DEPOSITO]]+Tabla1[[#This Row],[FISICO]]-Tabla1[[#This Row],[SISTEMA]]</f>
        <v>0</v>
      </c>
    </row>
    <row r="1180" spans="1:7" hidden="1" x14ac:dyDescent="0.25">
      <c r="A1180" s="9">
        <v>2812</v>
      </c>
      <c r="B1180" s="10" t="s">
        <v>1046</v>
      </c>
      <c r="C1180" s="9">
        <v>0</v>
      </c>
      <c r="G1180" s="9">
        <f>Tabla1[[#This Row],[VENTAS]]+Tabla1[[#This Row],[DEPOSITO]]+Tabla1[[#This Row],[FISICO]]-Tabla1[[#This Row],[SISTEMA]]</f>
        <v>0</v>
      </c>
    </row>
    <row r="1181" spans="1:7" hidden="1" x14ac:dyDescent="0.25">
      <c r="A1181" s="9">
        <v>2813</v>
      </c>
      <c r="B1181" s="10" t="s">
        <v>1047</v>
      </c>
      <c r="C1181" s="9">
        <v>6</v>
      </c>
      <c r="D1181" s="9">
        <v>6</v>
      </c>
      <c r="F1181" s="9">
        <v>0</v>
      </c>
      <c r="G1181" s="9">
        <f>Tabla1[[#This Row],[VENTAS]]+Tabla1[[#This Row],[DEPOSITO]]+Tabla1[[#This Row],[FISICO]]-Tabla1[[#This Row],[SISTEMA]]</f>
        <v>0</v>
      </c>
    </row>
    <row r="1182" spans="1:7" hidden="1" x14ac:dyDescent="0.25">
      <c r="A1182" s="9">
        <v>2829</v>
      </c>
      <c r="B1182" s="10" t="s">
        <v>3065</v>
      </c>
      <c r="C1182" s="9">
        <v>0</v>
      </c>
      <c r="G1182" s="9">
        <f>Tabla1[[#This Row],[VENTAS]]+Tabla1[[#This Row],[DEPOSITO]]+Tabla1[[#This Row],[FISICO]]-Tabla1[[#This Row],[SISTEMA]]</f>
        <v>0</v>
      </c>
    </row>
    <row r="1183" spans="1:7" hidden="1" x14ac:dyDescent="0.25">
      <c r="A1183" s="9">
        <v>2856</v>
      </c>
      <c r="B1183" s="10" t="s">
        <v>1049</v>
      </c>
      <c r="C1183" s="9">
        <v>8</v>
      </c>
      <c r="D1183" s="9">
        <v>8</v>
      </c>
      <c r="F1183" s="9">
        <v>0</v>
      </c>
      <c r="G1183" s="9">
        <f>Tabla1[[#This Row],[VENTAS]]+Tabla1[[#This Row],[DEPOSITO]]+Tabla1[[#This Row],[FISICO]]-Tabla1[[#This Row],[SISTEMA]]</f>
        <v>0</v>
      </c>
    </row>
    <row r="1184" spans="1:7" hidden="1" x14ac:dyDescent="0.25">
      <c r="A1184" s="9">
        <v>2858</v>
      </c>
      <c r="B1184" s="10" t="s">
        <v>1050</v>
      </c>
      <c r="C1184" s="9">
        <v>0</v>
      </c>
      <c r="G1184" s="9">
        <f>Tabla1[[#This Row],[VENTAS]]+Tabla1[[#This Row],[DEPOSITO]]+Tabla1[[#This Row],[FISICO]]-Tabla1[[#This Row],[SISTEMA]]</f>
        <v>0</v>
      </c>
    </row>
    <row r="1185" spans="1:7" hidden="1" x14ac:dyDescent="0.25">
      <c r="A1185" s="9">
        <v>2859</v>
      </c>
      <c r="B1185" s="10" t="s">
        <v>1051</v>
      </c>
      <c r="C1185" s="9">
        <v>0</v>
      </c>
      <c r="G1185" s="9">
        <f>Tabla1[[#This Row],[VENTAS]]+Tabla1[[#This Row],[DEPOSITO]]+Tabla1[[#This Row],[FISICO]]-Tabla1[[#This Row],[SISTEMA]]</f>
        <v>0</v>
      </c>
    </row>
    <row r="1186" spans="1:7" hidden="1" x14ac:dyDescent="0.25">
      <c r="A1186" s="9">
        <v>2862</v>
      </c>
      <c r="B1186" s="10" t="s">
        <v>1052</v>
      </c>
      <c r="C1186" s="9">
        <v>0</v>
      </c>
      <c r="G1186" s="9">
        <f>Tabla1[[#This Row],[VENTAS]]+Tabla1[[#This Row],[DEPOSITO]]+Tabla1[[#This Row],[FISICO]]-Tabla1[[#This Row],[SISTEMA]]</f>
        <v>0</v>
      </c>
    </row>
    <row r="1187" spans="1:7" x14ac:dyDescent="0.25">
      <c r="A1187" s="9">
        <v>2863</v>
      </c>
      <c r="B1187" s="10" t="s">
        <v>468</v>
      </c>
      <c r="C1187" s="9">
        <v>74</v>
      </c>
      <c r="G1187" s="9">
        <f>Tabla1[[#This Row],[VENTAS]]+Tabla1[[#This Row],[DEPOSITO]]+Tabla1[[#This Row],[FISICO]]-Tabla1[[#This Row],[SISTEMA]]</f>
        <v>-74</v>
      </c>
    </row>
    <row r="1188" spans="1:7" hidden="1" x14ac:dyDescent="0.25">
      <c r="A1188" s="9">
        <v>2864</v>
      </c>
      <c r="B1188" s="10" t="s">
        <v>3809</v>
      </c>
      <c r="C1188" s="9">
        <v>0</v>
      </c>
      <c r="G1188" s="9">
        <f>Tabla1[[#This Row],[VENTAS]]+Tabla1[[#This Row],[DEPOSITO]]+Tabla1[[#This Row],[FISICO]]-Tabla1[[#This Row],[SISTEMA]]</f>
        <v>0</v>
      </c>
    </row>
    <row r="1189" spans="1:7" hidden="1" x14ac:dyDescent="0.25">
      <c r="A1189" s="9">
        <v>2865</v>
      </c>
      <c r="B1189" s="10" t="s">
        <v>3810</v>
      </c>
      <c r="C1189" s="9">
        <v>2</v>
      </c>
      <c r="D1189" s="9">
        <v>2</v>
      </c>
      <c r="F1189" s="9">
        <v>0</v>
      </c>
      <c r="G1189" s="9">
        <f>Tabla1[[#This Row],[VENTAS]]+Tabla1[[#This Row],[DEPOSITO]]+Tabla1[[#This Row],[FISICO]]-Tabla1[[#This Row],[SISTEMA]]</f>
        <v>0</v>
      </c>
    </row>
    <row r="1190" spans="1:7" hidden="1" x14ac:dyDescent="0.25">
      <c r="A1190" s="9">
        <v>2866</v>
      </c>
      <c r="B1190" s="10" t="s">
        <v>1053</v>
      </c>
      <c r="C1190" s="9">
        <v>0</v>
      </c>
      <c r="G1190" s="9">
        <f>Tabla1[[#This Row],[VENTAS]]+Tabla1[[#This Row],[DEPOSITO]]+Tabla1[[#This Row],[FISICO]]-Tabla1[[#This Row],[SISTEMA]]</f>
        <v>0</v>
      </c>
    </row>
    <row r="1191" spans="1:7" hidden="1" x14ac:dyDescent="0.25">
      <c r="A1191" s="9">
        <v>2867</v>
      </c>
      <c r="B1191" s="10" t="s">
        <v>1054</v>
      </c>
      <c r="C1191" s="9">
        <v>0</v>
      </c>
      <c r="G1191" s="9">
        <f>Tabla1[[#This Row],[VENTAS]]+Tabla1[[#This Row],[DEPOSITO]]+Tabla1[[#This Row],[FISICO]]-Tabla1[[#This Row],[SISTEMA]]</f>
        <v>0</v>
      </c>
    </row>
    <row r="1192" spans="1:7" x14ac:dyDescent="0.25">
      <c r="A1192" s="9">
        <v>2868</v>
      </c>
      <c r="B1192" s="10" t="s">
        <v>354</v>
      </c>
      <c r="C1192" s="9">
        <v>8</v>
      </c>
      <c r="G1192" s="9">
        <f>Tabla1[[#This Row],[VENTAS]]+Tabla1[[#This Row],[DEPOSITO]]+Tabla1[[#This Row],[FISICO]]-Tabla1[[#This Row],[SISTEMA]]</f>
        <v>-8</v>
      </c>
    </row>
    <row r="1193" spans="1:7" hidden="1" x14ac:dyDescent="0.25">
      <c r="A1193" s="9">
        <v>2869</v>
      </c>
      <c r="B1193" s="10" t="s">
        <v>1055</v>
      </c>
      <c r="C1193" s="9">
        <v>0</v>
      </c>
      <c r="G1193" s="9">
        <f>Tabla1[[#This Row],[VENTAS]]+Tabla1[[#This Row],[DEPOSITO]]+Tabla1[[#This Row],[FISICO]]-Tabla1[[#This Row],[SISTEMA]]</f>
        <v>0</v>
      </c>
    </row>
    <row r="1194" spans="1:7" hidden="1" x14ac:dyDescent="0.25">
      <c r="A1194" s="9">
        <v>2871</v>
      </c>
      <c r="B1194" s="10" t="s">
        <v>1056</v>
      </c>
      <c r="C1194" s="9">
        <v>0</v>
      </c>
      <c r="G1194" s="9">
        <f>Tabla1[[#This Row],[VENTAS]]+Tabla1[[#This Row],[DEPOSITO]]+Tabla1[[#This Row],[FISICO]]-Tabla1[[#This Row],[SISTEMA]]</f>
        <v>0</v>
      </c>
    </row>
    <row r="1195" spans="1:7" hidden="1" x14ac:dyDescent="0.25">
      <c r="A1195" s="9">
        <v>2875</v>
      </c>
      <c r="B1195" s="10" t="s">
        <v>1057</v>
      </c>
      <c r="C1195" s="9">
        <v>10</v>
      </c>
      <c r="D1195" s="9">
        <v>10</v>
      </c>
      <c r="F1195" s="9">
        <v>0</v>
      </c>
      <c r="G1195" s="9">
        <f>Tabla1[[#This Row],[VENTAS]]+Tabla1[[#This Row],[DEPOSITO]]+Tabla1[[#This Row],[FISICO]]-Tabla1[[#This Row],[SISTEMA]]</f>
        <v>0</v>
      </c>
    </row>
    <row r="1196" spans="1:7" hidden="1" x14ac:dyDescent="0.25">
      <c r="A1196" s="9">
        <v>2882</v>
      </c>
      <c r="B1196" s="10" t="s">
        <v>4533</v>
      </c>
      <c r="C1196" s="9">
        <v>0</v>
      </c>
      <c r="G1196" s="9">
        <f>Tabla1[[#This Row],[VENTAS]]+Tabla1[[#This Row],[DEPOSITO]]+Tabla1[[#This Row],[FISICO]]-Tabla1[[#This Row],[SISTEMA]]</f>
        <v>0</v>
      </c>
    </row>
    <row r="1197" spans="1:7" hidden="1" x14ac:dyDescent="0.25">
      <c r="A1197" s="9">
        <v>2884</v>
      </c>
      <c r="B1197" s="10" t="s">
        <v>4534</v>
      </c>
      <c r="C1197" s="9">
        <v>0</v>
      </c>
      <c r="G1197" s="9">
        <f>Tabla1[[#This Row],[VENTAS]]+Tabla1[[#This Row],[DEPOSITO]]+Tabla1[[#This Row],[FISICO]]-Tabla1[[#This Row],[SISTEMA]]</f>
        <v>0</v>
      </c>
    </row>
    <row r="1198" spans="1:7" hidden="1" x14ac:dyDescent="0.25">
      <c r="A1198" s="9">
        <v>2886</v>
      </c>
      <c r="B1198" s="10" t="s">
        <v>4535</v>
      </c>
      <c r="C1198" s="9">
        <v>0</v>
      </c>
      <c r="G1198" s="9">
        <f>Tabla1[[#This Row],[VENTAS]]+Tabla1[[#This Row],[DEPOSITO]]+Tabla1[[#This Row],[FISICO]]-Tabla1[[#This Row],[SISTEMA]]</f>
        <v>0</v>
      </c>
    </row>
    <row r="1199" spans="1:7" hidden="1" x14ac:dyDescent="0.25">
      <c r="A1199" s="9">
        <v>2887</v>
      </c>
      <c r="B1199" s="10" t="s">
        <v>4536</v>
      </c>
      <c r="C1199" s="9">
        <v>0</v>
      </c>
      <c r="G1199" s="9">
        <f>Tabla1[[#This Row],[VENTAS]]+Tabla1[[#This Row],[DEPOSITO]]+Tabla1[[#This Row],[FISICO]]-Tabla1[[#This Row],[SISTEMA]]</f>
        <v>0</v>
      </c>
    </row>
    <row r="1200" spans="1:7" hidden="1" x14ac:dyDescent="0.25">
      <c r="A1200" s="9">
        <v>2888</v>
      </c>
      <c r="B1200" s="10" t="s">
        <v>4537</v>
      </c>
      <c r="C1200" s="9">
        <v>0</v>
      </c>
      <c r="G1200" s="9">
        <f>Tabla1[[#This Row],[VENTAS]]+Tabla1[[#This Row],[DEPOSITO]]+Tabla1[[#This Row],[FISICO]]-Tabla1[[#This Row],[SISTEMA]]</f>
        <v>0</v>
      </c>
    </row>
    <row r="1201" spans="1:7" hidden="1" x14ac:dyDescent="0.25">
      <c r="A1201" s="9">
        <v>2890</v>
      </c>
      <c r="B1201" s="10" t="s">
        <v>4538</v>
      </c>
      <c r="C1201" s="9">
        <v>0</v>
      </c>
      <c r="G1201" s="9">
        <f>Tabla1[[#This Row],[VENTAS]]+Tabla1[[#This Row],[DEPOSITO]]+Tabla1[[#This Row],[FISICO]]-Tabla1[[#This Row],[SISTEMA]]</f>
        <v>0</v>
      </c>
    </row>
    <row r="1202" spans="1:7" hidden="1" x14ac:dyDescent="0.25">
      <c r="A1202" s="9">
        <v>2891</v>
      </c>
      <c r="B1202" s="10" t="s">
        <v>4539</v>
      </c>
      <c r="C1202" s="9">
        <v>0</v>
      </c>
      <c r="G1202" s="9">
        <f>Tabla1[[#This Row],[VENTAS]]+Tabla1[[#This Row],[DEPOSITO]]+Tabla1[[#This Row],[FISICO]]-Tabla1[[#This Row],[SISTEMA]]</f>
        <v>0</v>
      </c>
    </row>
    <row r="1203" spans="1:7" hidden="1" x14ac:dyDescent="0.25">
      <c r="A1203" s="9">
        <v>2893</v>
      </c>
      <c r="B1203" s="10" t="s">
        <v>4540</v>
      </c>
      <c r="C1203" s="9">
        <v>0</v>
      </c>
      <c r="G1203" s="9">
        <f>Tabla1[[#This Row],[VENTAS]]+Tabla1[[#This Row],[DEPOSITO]]+Tabla1[[#This Row],[FISICO]]-Tabla1[[#This Row],[SISTEMA]]</f>
        <v>0</v>
      </c>
    </row>
    <row r="1204" spans="1:7" hidden="1" x14ac:dyDescent="0.25">
      <c r="A1204" s="9">
        <v>2908</v>
      </c>
      <c r="B1204" s="10" t="s">
        <v>4541</v>
      </c>
      <c r="C1204" s="9">
        <v>0</v>
      </c>
      <c r="G1204" s="9">
        <f>Tabla1[[#This Row],[VENTAS]]+Tabla1[[#This Row],[DEPOSITO]]+Tabla1[[#This Row],[FISICO]]-Tabla1[[#This Row],[SISTEMA]]</f>
        <v>0</v>
      </c>
    </row>
    <row r="1205" spans="1:7" hidden="1" x14ac:dyDescent="0.25">
      <c r="A1205" s="9">
        <v>2909</v>
      </c>
      <c r="B1205" s="10" t="s">
        <v>1058</v>
      </c>
      <c r="C1205" s="9">
        <v>0</v>
      </c>
      <c r="G1205" s="9">
        <f>Tabla1[[#This Row],[VENTAS]]+Tabla1[[#This Row],[DEPOSITO]]+Tabla1[[#This Row],[FISICO]]-Tabla1[[#This Row],[SISTEMA]]</f>
        <v>0</v>
      </c>
    </row>
    <row r="1206" spans="1:7" hidden="1" x14ac:dyDescent="0.25">
      <c r="A1206" s="9">
        <v>2910</v>
      </c>
      <c r="B1206" s="10" t="s">
        <v>1059</v>
      </c>
      <c r="C1206" s="9">
        <v>0</v>
      </c>
      <c r="G1206" s="9">
        <f>Tabla1[[#This Row],[VENTAS]]+Tabla1[[#This Row],[DEPOSITO]]+Tabla1[[#This Row],[FISICO]]-Tabla1[[#This Row],[SISTEMA]]</f>
        <v>0</v>
      </c>
    </row>
    <row r="1207" spans="1:7" hidden="1" x14ac:dyDescent="0.25">
      <c r="A1207" s="9">
        <v>2921</v>
      </c>
      <c r="B1207" s="10" t="s">
        <v>3574</v>
      </c>
      <c r="C1207" s="9">
        <v>0</v>
      </c>
      <c r="G1207" s="9">
        <f>Tabla1[[#This Row],[VENTAS]]+Tabla1[[#This Row],[DEPOSITO]]+Tabla1[[#This Row],[FISICO]]-Tabla1[[#This Row],[SISTEMA]]</f>
        <v>0</v>
      </c>
    </row>
    <row r="1208" spans="1:7" hidden="1" x14ac:dyDescent="0.25">
      <c r="A1208" s="9">
        <v>3016</v>
      </c>
      <c r="B1208" s="10" t="s">
        <v>96</v>
      </c>
      <c r="C1208" s="9">
        <v>0</v>
      </c>
      <c r="G1208" s="9">
        <f>Tabla1[[#This Row],[VENTAS]]+Tabla1[[#This Row],[DEPOSITO]]+Tabla1[[#This Row],[FISICO]]-Tabla1[[#This Row],[SISTEMA]]</f>
        <v>0</v>
      </c>
    </row>
    <row r="1209" spans="1:7" hidden="1" x14ac:dyDescent="0.25">
      <c r="A1209" s="9">
        <v>3017</v>
      </c>
      <c r="B1209" s="10" t="s">
        <v>97</v>
      </c>
      <c r="C1209" s="9">
        <v>0</v>
      </c>
      <c r="G1209" s="9">
        <f>Tabla1[[#This Row],[VENTAS]]+Tabla1[[#This Row],[DEPOSITO]]+Tabla1[[#This Row],[FISICO]]-Tabla1[[#This Row],[SISTEMA]]</f>
        <v>0</v>
      </c>
    </row>
    <row r="1210" spans="1:7" hidden="1" x14ac:dyDescent="0.25">
      <c r="A1210" s="9">
        <v>3038</v>
      </c>
      <c r="B1210" s="10" t="s">
        <v>98</v>
      </c>
      <c r="C1210" s="9">
        <v>0</v>
      </c>
      <c r="G1210" s="9">
        <f>Tabla1[[#This Row],[VENTAS]]+Tabla1[[#This Row],[DEPOSITO]]+Tabla1[[#This Row],[FISICO]]-Tabla1[[#This Row],[SISTEMA]]</f>
        <v>0</v>
      </c>
    </row>
    <row r="1211" spans="1:7" hidden="1" x14ac:dyDescent="0.25">
      <c r="A1211" s="9">
        <v>3040</v>
      </c>
      <c r="B1211" s="10" t="s">
        <v>3066</v>
      </c>
      <c r="C1211" s="9">
        <v>0</v>
      </c>
      <c r="G1211" s="9">
        <f>Tabla1[[#This Row],[VENTAS]]+Tabla1[[#This Row],[DEPOSITO]]+Tabla1[[#This Row],[FISICO]]-Tabla1[[#This Row],[SISTEMA]]</f>
        <v>0</v>
      </c>
    </row>
    <row r="1212" spans="1:7" hidden="1" x14ac:dyDescent="0.25">
      <c r="A1212" s="9">
        <v>3041</v>
      </c>
      <c r="B1212" s="10" t="s">
        <v>1060</v>
      </c>
      <c r="C1212" s="9">
        <v>29</v>
      </c>
      <c r="D1212" s="9">
        <v>28</v>
      </c>
      <c r="F1212" s="9">
        <v>1</v>
      </c>
      <c r="G1212" s="9">
        <f>Tabla1[[#This Row],[VENTAS]]+Tabla1[[#This Row],[DEPOSITO]]+Tabla1[[#This Row],[FISICO]]-Tabla1[[#This Row],[SISTEMA]]</f>
        <v>0</v>
      </c>
    </row>
    <row r="1213" spans="1:7" hidden="1" x14ac:dyDescent="0.25">
      <c r="A1213" s="9">
        <v>3049</v>
      </c>
      <c r="B1213" s="10" t="s">
        <v>3067</v>
      </c>
      <c r="C1213" s="9">
        <v>0</v>
      </c>
      <c r="G1213" s="9">
        <f>Tabla1[[#This Row],[VENTAS]]+Tabla1[[#This Row],[DEPOSITO]]+Tabla1[[#This Row],[FISICO]]-Tabla1[[#This Row],[SISTEMA]]</f>
        <v>0</v>
      </c>
    </row>
    <row r="1214" spans="1:7" hidden="1" x14ac:dyDescent="0.25">
      <c r="A1214" s="9">
        <v>3056</v>
      </c>
      <c r="B1214" s="10" t="s">
        <v>1061</v>
      </c>
      <c r="C1214" s="9">
        <v>10</v>
      </c>
      <c r="D1214" s="9">
        <v>10</v>
      </c>
      <c r="F1214" s="9">
        <v>0</v>
      </c>
      <c r="G1214" s="9">
        <f>Tabla1[[#This Row],[VENTAS]]+Tabla1[[#This Row],[DEPOSITO]]+Tabla1[[#This Row],[FISICO]]-Tabla1[[#This Row],[SISTEMA]]</f>
        <v>0</v>
      </c>
    </row>
    <row r="1215" spans="1:7" hidden="1" x14ac:dyDescent="0.25">
      <c r="A1215" s="9">
        <v>3065</v>
      </c>
      <c r="B1215" s="10" t="s">
        <v>3811</v>
      </c>
      <c r="C1215" s="9">
        <v>28</v>
      </c>
      <c r="D1215" s="9">
        <v>28</v>
      </c>
      <c r="F1215" s="9">
        <v>0</v>
      </c>
      <c r="G1215" s="9">
        <f>Tabla1[[#This Row],[VENTAS]]+Tabla1[[#This Row],[DEPOSITO]]+Tabla1[[#This Row],[FISICO]]-Tabla1[[#This Row],[SISTEMA]]</f>
        <v>0</v>
      </c>
    </row>
    <row r="1216" spans="1:7" hidden="1" x14ac:dyDescent="0.25">
      <c r="A1216" s="9">
        <v>3070</v>
      </c>
      <c r="B1216" s="10" t="s">
        <v>5150</v>
      </c>
      <c r="C1216" s="9">
        <v>0</v>
      </c>
      <c r="G1216" s="9">
        <f>Tabla1[[#This Row],[VENTAS]]+Tabla1[[#This Row],[DEPOSITO]]+Tabla1[[#This Row],[FISICO]]-Tabla1[[#This Row],[SISTEMA]]</f>
        <v>0</v>
      </c>
    </row>
    <row r="1217" spans="1:7" hidden="1" x14ac:dyDescent="0.25">
      <c r="A1217" s="9">
        <v>3071</v>
      </c>
      <c r="B1217" s="10" t="s">
        <v>5151</v>
      </c>
      <c r="C1217" s="9">
        <v>0</v>
      </c>
      <c r="G1217" s="9">
        <f>Tabla1[[#This Row],[VENTAS]]+Tabla1[[#This Row],[DEPOSITO]]+Tabla1[[#This Row],[FISICO]]-Tabla1[[#This Row],[SISTEMA]]</f>
        <v>0</v>
      </c>
    </row>
    <row r="1218" spans="1:7" hidden="1" x14ac:dyDescent="0.25">
      <c r="A1218" s="9">
        <v>3075</v>
      </c>
      <c r="B1218" s="10" t="s">
        <v>5152</v>
      </c>
      <c r="C1218" s="9">
        <v>1</v>
      </c>
      <c r="D1218" s="9">
        <v>1</v>
      </c>
      <c r="F1218" s="9">
        <v>0</v>
      </c>
      <c r="G1218" s="9">
        <f>Tabla1[[#This Row],[VENTAS]]+Tabla1[[#This Row],[DEPOSITO]]+Tabla1[[#This Row],[FISICO]]-Tabla1[[#This Row],[SISTEMA]]</f>
        <v>0</v>
      </c>
    </row>
    <row r="1219" spans="1:7" hidden="1" x14ac:dyDescent="0.25">
      <c r="A1219" s="9">
        <v>3076</v>
      </c>
      <c r="B1219" s="10" t="s">
        <v>4542</v>
      </c>
      <c r="C1219" s="9">
        <v>0</v>
      </c>
      <c r="G1219" s="9">
        <f>Tabla1[[#This Row],[VENTAS]]+Tabla1[[#This Row],[DEPOSITO]]+Tabla1[[#This Row],[FISICO]]-Tabla1[[#This Row],[SISTEMA]]</f>
        <v>0</v>
      </c>
    </row>
    <row r="1220" spans="1:7" hidden="1" x14ac:dyDescent="0.25">
      <c r="A1220" s="9">
        <v>3077</v>
      </c>
      <c r="B1220" s="10" t="s">
        <v>4543</v>
      </c>
      <c r="C1220" s="9">
        <v>0</v>
      </c>
      <c r="G1220" s="9">
        <f>Tabla1[[#This Row],[VENTAS]]+Tabla1[[#This Row],[DEPOSITO]]+Tabla1[[#This Row],[FISICO]]-Tabla1[[#This Row],[SISTEMA]]</f>
        <v>0</v>
      </c>
    </row>
    <row r="1221" spans="1:7" hidden="1" x14ac:dyDescent="0.25">
      <c r="A1221" s="9">
        <v>3078</v>
      </c>
      <c r="B1221" s="10" t="s">
        <v>4544</v>
      </c>
      <c r="C1221" s="9">
        <v>0</v>
      </c>
      <c r="G1221" s="9">
        <f>Tabla1[[#This Row],[VENTAS]]+Tabla1[[#This Row],[DEPOSITO]]+Tabla1[[#This Row],[FISICO]]-Tabla1[[#This Row],[SISTEMA]]</f>
        <v>0</v>
      </c>
    </row>
    <row r="1222" spans="1:7" hidden="1" x14ac:dyDescent="0.25">
      <c r="A1222" s="9">
        <v>3084</v>
      </c>
      <c r="B1222" s="10" t="s">
        <v>4545</v>
      </c>
      <c r="C1222" s="9">
        <v>0</v>
      </c>
      <c r="G1222" s="9">
        <f>Tabla1[[#This Row],[VENTAS]]+Tabla1[[#This Row],[DEPOSITO]]+Tabla1[[#This Row],[FISICO]]-Tabla1[[#This Row],[SISTEMA]]</f>
        <v>0</v>
      </c>
    </row>
    <row r="1223" spans="1:7" hidden="1" x14ac:dyDescent="0.25">
      <c r="A1223" s="9">
        <v>3089</v>
      </c>
      <c r="B1223" s="10" t="s">
        <v>4546</v>
      </c>
      <c r="C1223" s="9">
        <v>0</v>
      </c>
      <c r="G1223" s="9">
        <f>Tabla1[[#This Row],[VENTAS]]+Tabla1[[#This Row],[DEPOSITO]]+Tabla1[[#This Row],[FISICO]]-Tabla1[[#This Row],[SISTEMA]]</f>
        <v>0</v>
      </c>
    </row>
    <row r="1224" spans="1:7" hidden="1" x14ac:dyDescent="0.25">
      <c r="A1224" s="9">
        <v>3090</v>
      </c>
      <c r="B1224" s="10" t="s">
        <v>4547</v>
      </c>
      <c r="C1224" s="9">
        <v>0</v>
      </c>
      <c r="G1224" s="9">
        <f>Tabla1[[#This Row],[VENTAS]]+Tabla1[[#This Row],[DEPOSITO]]+Tabla1[[#This Row],[FISICO]]-Tabla1[[#This Row],[SISTEMA]]</f>
        <v>0</v>
      </c>
    </row>
    <row r="1225" spans="1:7" hidden="1" x14ac:dyDescent="0.25">
      <c r="A1225" s="9">
        <v>3093</v>
      </c>
      <c r="B1225" s="10" t="s">
        <v>4548</v>
      </c>
      <c r="C1225" s="9">
        <v>0</v>
      </c>
      <c r="G1225" s="9">
        <f>Tabla1[[#This Row],[VENTAS]]+Tabla1[[#This Row],[DEPOSITO]]+Tabla1[[#This Row],[FISICO]]-Tabla1[[#This Row],[SISTEMA]]</f>
        <v>0</v>
      </c>
    </row>
    <row r="1226" spans="1:7" hidden="1" x14ac:dyDescent="0.25">
      <c r="A1226" s="9">
        <v>3096</v>
      </c>
      <c r="B1226" s="10" t="s">
        <v>4549</v>
      </c>
      <c r="C1226" s="9">
        <v>0</v>
      </c>
      <c r="G1226" s="9">
        <f>Tabla1[[#This Row],[VENTAS]]+Tabla1[[#This Row],[DEPOSITO]]+Tabla1[[#This Row],[FISICO]]-Tabla1[[#This Row],[SISTEMA]]</f>
        <v>0</v>
      </c>
    </row>
    <row r="1227" spans="1:7" hidden="1" x14ac:dyDescent="0.25">
      <c r="A1227" s="9">
        <v>3097</v>
      </c>
      <c r="B1227" s="10" t="s">
        <v>4550</v>
      </c>
      <c r="C1227" s="9">
        <v>0</v>
      </c>
      <c r="G1227" s="9">
        <f>Tabla1[[#This Row],[VENTAS]]+Tabla1[[#This Row],[DEPOSITO]]+Tabla1[[#This Row],[FISICO]]-Tabla1[[#This Row],[SISTEMA]]</f>
        <v>0</v>
      </c>
    </row>
    <row r="1228" spans="1:7" hidden="1" x14ac:dyDescent="0.25">
      <c r="A1228" s="9">
        <v>3107</v>
      </c>
      <c r="B1228" s="10" t="s">
        <v>1066</v>
      </c>
      <c r="C1228" s="9">
        <v>2</v>
      </c>
      <c r="D1228" s="9">
        <v>2</v>
      </c>
      <c r="F1228" s="9">
        <v>0</v>
      </c>
      <c r="G1228" s="9">
        <f>Tabla1[[#This Row],[VENTAS]]+Tabla1[[#This Row],[DEPOSITO]]+Tabla1[[#This Row],[FISICO]]-Tabla1[[#This Row],[SISTEMA]]</f>
        <v>0</v>
      </c>
    </row>
    <row r="1229" spans="1:7" hidden="1" x14ac:dyDescent="0.25">
      <c r="A1229" s="9">
        <v>3108</v>
      </c>
      <c r="B1229" s="10" t="s">
        <v>4551</v>
      </c>
      <c r="C1229" s="9">
        <v>0</v>
      </c>
      <c r="G1229" s="9">
        <f>Tabla1[[#This Row],[VENTAS]]+Tabla1[[#This Row],[DEPOSITO]]+Tabla1[[#This Row],[FISICO]]-Tabla1[[#This Row],[SISTEMA]]</f>
        <v>0</v>
      </c>
    </row>
    <row r="1230" spans="1:7" hidden="1" x14ac:dyDescent="0.25">
      <c r="A1230" s="9">
        <v>3109</v>
      </c>
      <c r="B1230" s="10" t="s">
        <v>1067</v>
      </c>
      <c r="C1230" s="9">
        <v>0</v>
      </c>
      <c r="G1230" s="9">
        <f>Tabla1[[#This Row],[VENTAS]]+Tabla1[[#This Row],[DEPOSITO]]+Tabla1[[#This Row],[FISICO]]-Tabla1[[#This Row],[SISTEMA]]</f>
        <v>0</v>
      </c>
    </row>
    <row r="1231" spans="1:7" hidden="1" x14ac:dyDescent="0.25">
      <c r="A1231" s="9">
        <v>3110</v>
      </c>
      <c r="B1231" s="10" t="s">
        <v>1068</v>
      </c>
      <c r="C1231" s="9">
        <v>0</v>
      </c>
      <c r="G1231" s="9">
        <f>Tabla1[[#This Row],[VENTAS]]+Tabla1[[#This Row],[DEPOSITO]]+Tabla1[[#This Row],[FISICO]]-Tabla1[[#This Row],[SISTEMA]]</f>
        <v>0</v>
      </c>
    </row>
    <row r="1232" spans="1:7" hidden="1" x14ac:dyDescent="0.25">
      <c r="A1232" s="9">
        <v>3115</v>
      </c>
      <c r="B1232" s="10" t="s">
        <v>4552</v>
      </c>
      <c r="C1232" s="9">
        <v>0</v>
      </c>
      <c r="G1232" s="9">
        <f>Tabla1[[#This Row],[VENTAS]]+Tabla1[[#This Row],[DEPOSITO]]+Tabla1[[#This Row],[FISICO]]-Tabla1[[#This Row],[SISTEMA]]</f>
        <v>0</v>
      </c>
    </row>
    <row r="1233" spans="1:7" hidden="1" x14ac:dyDescent="0.25">
      <c r="A1233" s="9">
        <v>3117</v>
      </c>
      <c r="B1233" s="10" t="s">
        <v>4553</v>
      </c>
      <c r="C1233" s="9">
        <v>0</v>
      </c>
      <c r="G1233" s="9">
        <f>Tabla1[[#This Row],[VENTAS]]+Tabla1[[#This Row],[DEPOSITO]]+Tabla1[[#This Row],[FISICO]]-Tabla1[[#This Row],[SISTEMA]]</f>
        <v>0</v>
      </c>
    </row>
    <row r="1234" spans="1:7" hidden="1" x14ac:dyDescent="0.25">
      <c r="A1234" s="9">
        <v>3121</v>
      </c>
      <c r="B1234" s="10" t="s">
        <v>4554</v>
      </c>
      <c r="C1234" s="9">
        <v>0</v>
      </c>
      <c r="G1234" s="9">
        <f>Tabla1[[#This Row],[VENTAS]]+Tabla1[[#This Row],[DEPOSITO]]+Tabla1[[#This Row],[FISICO]]-Tabla1[[#This Row],[SISTEMA]]</f>
        <v>0</v>
      </c>
    </row>
    <row r="1235" spans="1:7" hidden="1" x14ac:dyDescent="0.25">
      <c r="A1235" s="9">
        <v>3123</v>
      </c>
      <c r="B1235" s="10" t="s">
        <v>4555</v>
      </c>
      <c r="C1235" s="9">
        <v>0</v>
      </c>
      <c r="G1235" s="9">
        <f>Tabla1[[#This Row],[VENTAS]]+Tabla1[[#This Row],[DEPOSITO]]+Tabla1[[#This Row],[FISICO]]-Tabla1[[#This Row],[SISTEMA]]</f>
        <v>0</v>
      </c>
    </row>
    <row r="1236" spans="1:7" hidden="1" x14ac:dyDescent="0.25">
      <c r="A1236" s="9">
        <v>3126</v>
      </c>
      <c r="B1236" s="10" t="s">
        <v>4556</v>
      </c>
      <c r="C1236" s="9">
        <v>0</v>
      </c>
      <c r="G1236" s="9">
        <f>Tabla1[[#This Row],[VENTAS]]+Tabla1[[#This Row],[DEPOSITO]]+Tabla1[[#This Row],[FISICO]]-Tabla1[[#This Row],[SISTEMA]]</f>
        <v>0</v>
      </c>
    </row>
    <row r="1237" spans="1:7" hidden="1" x14ac:dyDescent="0.25">
      <c r="A1237" s="9">
        <v>3128</v>
      </c>
      <c r="B1237" s="10" t="s">
        <v>4557</v>
      </c>
      <c r="C1237" s="9">
        <v>0</v>
      </c>
      <c r="G1237" s="9">
        <f>Tabla1[[#This Row],[VENTAS]]+Tabla1[[#This Row],[DEPOSITO]]+Tabla1[[#This Row],[FISICO]]-Tabla1[[#This Row],[SISTEMA]]</f>
        <v>0</v>
      </c>
    </row>
    <row r="1238" spans="1:7" hidden="1" x14ac:dyDescent="0.25">
      <c r="A1238" s="9">
        <v>3129</v>
      </c>
      <c r="B1238" s="10" t="s">
        <v>4558</v>
      </c>
      <c r="C1238" s="9">
        <v>0</v>
      </c>
      <c r="G1238" s="9">
        <f>Tabla1[[#This Row],[VENTAS]]+Tabla1[[#This Row],[DEPOSITO]]+Tabla1[[#This Row],[FISICO]]-Tabla1[[#This Row],[SISTEMA]]</f>
        <v>0</v>
      </c>
    </row>
    <row r="1239" spans="1:7" hidden="1" x14ac:dyDescent="0.25">
      <c r="A1239" s="9">
        <v>3131</v>
      </c>
      <c r="B1239" s="10" t="s">
        <v>4559</v>
      </c>
      <c r="C1239" s="9">
        <v>0</v>
      </c>
      <c r="G1239" s="9">
        <f>Tabla1[[#This Row],[VENTAS]]+Tabla1[[#This Row],[DEPOSITO]]+Tabla1[[#This Row],[FISICO]]-Tabla1[[#This Row],[SISTEMA]]</f>
        <v>0</v>
      </c>
    </row>
    <row r="1240" spans="1:7" hidden="1" x14ac:dyDescent="0.25">
      <c r="A1240" s="9">
        <v>3132</v>
      </c>
      <c r="B1240" s="10" t="s">
        <v>4560</v>
      </c>
      <c r="C1240" s="9">
        <v>0</v>
      </c>
      <c r="G1240" s="9">
        <f>Tabla1[[#This Row],[VENTAS]]+Tabla1[[#This Row],[DEPOSITO]]+Tabla1[[#This Row],[FISICO]]-Tabla1[[#This Row],[SISTEMA]]</f>
        <v>0</v>
      </c>
    </row>
    <row r="1241" spans="1:7" hidden="1" x14ac:dyDescent="0.25">
      <c r="A1241" s="9">
        <v>3133</v>
      </c>
      <c r="B1241" s="10" t="s">
        <v>4561</v>
      </c>
      <c r="C1241" s="9">
        <v>0</v>
      </c>
      <c r="G1241" s="9">
        <f>Tabla1[[#This Row],[VENTAS]]+Tabla1[[#This Row],[DEPOSITO]]+Tabla1[[#This Row],[FISICO]]-Tabla1[[#This Row],[SISTEMA]]</f>
        <v>0</v>
      </c>
    </row>
    <row r="1242" spans="1:7" hidden="1" x14ac:dyDescent="0.25">
      <c r="A1242" s="9">
        <v>3136</v>
      </c>
      <c r="B1242" s="10" t="s">
        <v>4562</v>
      </c>
      <c r="C1242" s="9">
        <v>0</v>
      </c>
      <c r="G1242" s="9">
        <f>Tabla1[[#This Row],[VENTAS]]+Tabla1[[#This Row],[DEPOSITO]]+Tabla1[[#This Row],[FISICO]]-Tabla1[[#This Row],[SISTEMA]]</f>
        <v>0</v>
      </c>
    </row>
    <row r="1243" spans="1:7" hidden="1" x14ac:dyDescent="0.25">
      <c r="A1243" s="9">
        <v>3138</v>
      </c>
      <c r="B1243" s="10" t="s">
        <v>1069</v>
      </c>
      <c r="C1243" s="9">
        <v>0</v>
      </c>
      <c r="G1243" s="9">
        <f>Tabla1[[#This Row],[VENTAS]]+Tabla1[[#This Row],[DEPOSITO]]+Tabla1[[#This Row],[FISICO]]-Tabla1[[#This Row],[SISTEMA]]</f>
        <v>0</v>
      </c>
    </row>
    <row r="1244" spans="1:7" hidden="1" x14ac:dyDescent="0.25">
      <c r="A1244" s="9">
        <v>3140</v>
      </c>
      <c r="B1244" s="10" t="s">
        <v>1070</v>
      </c>
      <c r="C1244" s="9">
        <v>0</v>
      </c>
      <c r="G1244" s="9">
        <f>Tabla1[[#This Row],[VENTAS]]+Tabla1[[#This Row],[DEPOSITO]]+Tabla1[[#This Row],[FISICO]]-Tabla1[[#This Row],[SISTEMA]]</f>
        <v>0</v>
      </c>
    </row>
    <row r="1245" spans="1:7" hidden="1" x14ac:dyDescent="0.25">
      <c r="A1245" s="9">
        <v>3141</v>
      </c>
      <c r="B1245" s="10" t="s">
        <v>1071</v>
      </c>
      <c r="C1245" s="9">
        <v>0</v>
      </c>
      <c r="G1245" s="9">
        <f>Tabla1[[#This Row],[VENTAS]]+Tabla1[[#This Row],[DEPOSITO]]+Tabla1[[#This Row],[FISICO]]-Tabla1[[#This Row],[SISTEMA]]</f>
        <v>0</v>
      </c>
    </row>
    <row r="1246" spans="1:7" x14ac:dyDescent="0.25">
      <c r="A1246" s="9">
        <v>3143</v>
      </c>
      <c r="B1246" s="10" t="s">
        <v>1072</v>
      </c>
      <c r="C1246" s="9">
        <v>42</v>
      </c>
      <c r="D1246" s="9">
        <v>41</v>
      </c>
      <c r="F1246" s="9">
        <v>0</v>
      </c>
      <c r="G1246" s="9">
        <f>Tabla1[[#This Row],[VENTAS]]+Tabla1[[#This Row],[DEPOSITO]]+Tabla1[[#This Row],[FISICO]]-Tabla1[[#This Row],[SISTEMA]]</f>
        <v>-1</v>
      </c>
    </row>
    <row r="1247" spans="1:7" hidden="1" x14ac:dyDescent="0.25">
      <c r="A1247" s="9">
        <v>3144</v>
      </c>
      <c r="B1247" s="10" t="s">
        <v>1073</v>
      </c>
      <c r="C1247" s="9">
        <v>19</v>
      </c>
      <c r="D1247" s="9">
        <v>19</v>
      </c>
      <c r="F1247" s="9">
        <v>0</v>
      </c>
      <c r="G1247" s="9">
        <f>Tabla1[[#This Row],[VENTAS]]+Tabla1[[#This Row],[DEPOSITO]]+Tabla1[[#This Row],[FISICO]]-Tabla1[[#This Row],[SISTEMA]]</f>
        <v>0</v>
      </c>
    </row>
    <row r="1248" spans="1:7" hidden="1" x14ac:dyDescent="0.25">
      <c r="A1248" s="9">
        <v>3147</v>
      </c>
      <c r="B1248" s="10" t="s">
        <v>1074</v>
      </c>
      <c r="C1248" s="9">
        <v>3</v>
      </c>
      <c r="D1248" s="9">
        <v>3</v>
      </c>
      <c r="F1248" s="9">
        <v>0</v>
      </c>
      <c r="G1248" s="9">
        <f>Tabla1[[#This Row],[VENTAS]]+Tabla1[[#This Row],[DEPOSITO]]+Tabla1[[#This Row],[FISICO]]-Tabla1[[#This Row],[SISTEMA]]</f>
        <v>0</v>
      </c>
    </row>
    <row r="1249" spans="1:7" hidden="1" x14ac:dyDescent="0.25">
      <c r="A1249" s="9">
        <v>3148</v>
      </c>
      <c r="B1249" s="10" t="s">
        <v>3575</v>
      </c>
      <c r="C1249" s="9">
        <v>0</v>
      </c>
      <c r="G1249" s="9">
        <f>Tabla1[[#This Row],[VENTAS]]+Tabla1[[#This Row],[DEPOSITO]]+Tabla1[[#This Row],[FISICO]]-Tabla1[[#This Row],[SISTEMA]]</f>
        <v>0</v>
      </c>
    </row>
    <row r="1250" spans="1:7" hidden="1" x14ac:dyDescent="0.25">
      <c r="A1250" s="9">
        <v>3149</v>
      </c>
      <c r="B1250" s="10" t="s">
        <v>1075</v>
      </c>
      <c r="C1250" s="9">
        <v>0</v>
      </c>
      <c r="G1250" s="9">
        <f>Tabla1[[#This Row],[VENTAS]]+Tabla1[[#This Row],[DEPOSITO]]+Tabla1[[#This Row],[FISICO]]-Tabla1[[#This Row],[SISTEMA]]</f>
        <v>0</v>
      </c>
    </row>
    <row r="1251" spans="1:7" hidden="1" x14ac:dyDescent="0.25">
      <c r="A1251" s="9">
        <v>3151</v>
      </c>
      <c r="B1251" s="10" t="s">
        <v>1076</v>
      </c>
      <c r="C1251" s="9">
        <v>0</v>
      </c>
      <c r="G1251" s="9">
        <f>Tabla1[[#This Row],[VENTAS]]+Tabla1[[#This Row],[DEPOSITO]]+Tabla1[[#This Row],[FISICO]]-Tabla1[[#This Row],[SISTEMA]]</f>
        <v>0</v>
      </c>
    </row>
    <row r="1252" spans="1:7" hidden="1" x14ac:dyDescent="0.25">
      <c r="A1252" s="9">
        <v>3152</v>
      </c>
      <c r="B1252" s="10" t="s">
        <v>1077</v>
      </c>
      <c r="C1252" s="9">
        <v>6</v>
      </c>
      <c r="D1252" s="9">
        <v>6</v>
      </c>
      <c r="G1252" s="9">
        <f>Tabla1[[#This Row],[VENTAS]]+Tabla1[[#This Row],[DEPOSITO]]+Tabla1[[#This Row],[FISICO]]-Tabla1[[#This Row],[SISTEMA]]</f>
        <v>0</v>
      </c>
    </row>
    <row r="1253" spans="1:7" hidden="1" x14ac:dyDescent="0.25">
      <c r="A1253" s="9">
        <v>3153</v>
      </c>
      <c r="B1253" s="10" t="s">
        <v>1078</v>
      </c>
      <c r="C1253" s="9">
        <v>0</v>
      </c>
      <c r="G1253" s="9">
        <f>Tabla1[[#This Row],[VENTAS]]+Tabla1[[#This Row],[DEPOSITO]]+Tabla1[[#This Row],[FISICO]]-Tabla1[[#This Row],[SISTEMA]]</f>
        <v>0</v>
      </c>
    </row>
    <row r="1254" spans="1:7" hidden="1" x14ac:dyDescent="0.25">
      <c r="A1254" s="9">
        <v>3156</v>
      </c>
      <c r="B1254" s="10" t="s">
        <v>1079</v>
      </c>
      <c r="C1254" s="9">
        <v>0</v>
      </c>
      <c r="G1254" s="9">
        <f>Tabla1[[#This Row],[VENTAS]]+Tabla1[[#This Row],[DEPOSITO]]+Tabla1[[#This Row],[FISICO]]-Tabla1[[#This Row],[SISTEMA]]</f>
        <v>0</v>
      </c>
    </row>
    <row r="1255" spans="1:7" hidden="1" x14ac:dyDescent="0.25">
      <c r="A1255" s="9">
        <v>3157</v>
      </c>
      <c r="B1255" s="10" t="s">
        <v>1080</v>
      </c>
      <c r="C1255" s="9">
        <v>0</v>
      </c>
      <c r="G1255" s="9">
        <f>Tabla1[[#This Row],[VENTAS]]+Tabla1[[#This Row],[DEPOSITO]]+Tabla1[[#This Row],[FISICO]]-Tabla1[[#This Row],[SISTEMA]]</f>
        <v>0</v>
      </c>
    </row>
    <row r="1256" spans="1:7" hidden="1" x14ac:dyDescent="0.25">
      <c r="A1256" s="9">
        <v>3158</v>
      </c>
      <c r="B1256" s="10" t="s">
        <v>1081</v>
      </c>
      <c r="C1256" s="9">
        <v>0</v>
      </c>
      <c r="G1256" s="9">
        <f>Tabla1[[#This Row],[VENTAS]]+Tabla1[[#This Row],[DEPOSITO]]+Tabla1[[#This Row],[FISICO]]-Tabla1[[#This Row],[SISTEMA]]</f>
        <v>0</v>
      </c>
    </row>
    <row r="1257" spans="1:7" hidden="1" x14ac:dyDescent="0.25">
      <c r="A1257" s="9">
        <v>3175</v>
      </c>
      <c r="B1257" s="10" t="s">
        <v>1082</v>
      </c>
      <c r="C1257" s="9">
        <v>0</v>
      </c>
      <c r="G1257" s="9">
        <f>Tabla1[[#This Row],[VENTAS]]+Tabla1[[#This Row],[DEPOSITO]]+Tabla1[[#This Row],[FISICO]]-Tabla1[[#This Row],[SISTEMA]]</f>
        <v>0</v>
      </c>
    </row>
    <row r="1258" spans="1:7" hidden="1" x14ac:dyDescent="0.25">
      <c r="A1258" s="9">
        <v>3176</v>
      </c>
      <c r="B1258" s="10" t="s">
        <v>1083</v>
      </c>
      <c r="C1258" s="9">
        <v>0</v>
      </c>
      <c r="G1258" s="9">
        <f>Tabla1[[#This Row],[VENTAS]]+Tabla1[[#This Row],[DEPOSITO]]+Tabla1[[#This Row],[FISICO]]-Tabla1[[#This Row],[SISTEMA]]</f>
        <v>0</v>
      </c>
    </row>
    <row r="1259" spans="1:7" hidden="1" x14ac:dyDescent="0.25">
      <c r="A1259" s="9">
        <v>3177</v>
      </c>
      <c r="B1259" s="10" t="s">
        <v>1084</v>
      </c>
      <c r="C1259" s="9">
        <v>0</v>
      </c>
      <c r="G1259" s="9">
        <f>Tabla1[[#This Row],[VENTAS]]+Tabla1[[#This Row],[DEPOSITO]]+Tabla1[[#This Row],[FISICO]]-Tabla1[[#This Row],[SISTEMA]]</f>
        <v>0</v>
      </c>
    </row>
    <row r="1260" spans="1:7" hidden="1" x14ac:dyDescent="0.25">
      <c r="A1260" s="9">
        <v>3178</v>
      </c>
      <c r="B1260" s="10" t="s">
        <v>5041</v>
      </c>
      <c r="C1260" s="9">
        <v>0</v>
      </c>
      <c r="G1260" s="9">
        <f>Tabla1[[#This Row],[VENTAS]]+Tabla1[[#This Row],[DEPOSITO]]+Tabla1[[#This Row],[FISICO]]-Tabla1[[#This Row],[SISTEMA]]</f>
        <v>0</v>
      </c>
    </row>
    <row r="1261" spans="1:7" hidden="1" x14ac:dyDescent="0.25">
      <c r="A1261" s="9">
        <v>3179</v>
      </c>
      <c r="B1261" s="10" t="s">
        <v>5042</v>
      </c>
      <c r="C1261" s="9">
        <v>0</v>
      </c>
      <c r="G1261" s="9">
        <f>Tabla1[[#This Row],[VENTAS]]+Tabla1[[#This Row],[DEPOSITO]]+Tabla1[[#This Row],[FISICO]]-Tabla1[[#This Row],[SISTEMA]]</f>
        <v>0</v>
      </c>
    </row>
    <row r="1262" spans="1:7" hidden="1" x14ac:dyDescent="0.25">
      <c r="A1262" s="9">
        <v>3185</v>
      </c>
      <c r="B1262" s="10" t="s">
        <v>3812</v>
      </c>
      <c r="C1262" s="9">
        <v>3</v>
      </c>
      <c r="D1262" s="9">
        <v>3</v>
      </c>
      <c r="F1262" s="9">
        <v>0</v>
      </c>
      <c r="G1262" s="9">
        <f>Tabla1[[#This Row],[VENTAS]]+Tabla1[[#This Row],[DEPOSITO]]+Tabla1[[#This Row],[FISICO]]-Tabla1[[#This Row],[SISTEMA]]</f>
        <v>0</v>
      </c>
    </row>
    <row r="1263" spans="1:7" hidden="1" x14ac:dyDescent="0.25">
      <c r="A1263" s="9">
        <v>3186</v>
      </c>
      <c r="B1263" s="10" t="s">
        <v>3813</v>
      </c>
      <c r="C1263" s="9">
        <v>6</v>
      </c>
      <c r="D1263" s="9">
        <v>6</v>
      </c>
      <c r="F1263" s="9">
        <v>0</v>
      </c>
      <c r="G1263" s="9">
        <f>Tabla1[[#This Row],[VENTAS]]+Tabla1[[#This Row],[DEPOSITO]]+Tabla1[[#This Row],[FISICO]]-Tabla1[[#This Row],[SISTEMA]]</f>
        <v>0</v>
      </c>
    </row>
    <row r="1264" spans="1:7" hidden="1" x14ac:dyDescent="0.25">
      <c r="A1264" s="9">
        <v>3187</v>
      </c>
      <c r="B1264" s="10" t="s">
        <v>3814</v>
      </c>
      <c r="C1264" s="9">
        <v>3</v>
      </c>
      <c r="D1264" s="9">
        <v>2</v>
      </c>
      <c r="F1264" s="9">
        <v>1</v>
      </c>
      <c r="G1264" s="9">
        <f>Tabla1[[#This Row],[VENTAS]]+Tabla1[[#This Row],[DEPOSITO]]+Tabla1[[#This Row],[FISICO]]-Tabla1[[#This Row],[SISTEMA]]</f>
        <v>0</v>
      </c>
    </row>
    <row r="1265" spans="1:7" hidden="1" x14ac:dyDescent="0.25">
      <c r="A1265" s="9">
        <v>3188</v>
      </c>
      <c r="B1265" s="10" t="s">
        <v>3815</v>
      </c>
      <c r="C1265" s="9">
        <v>0</v>
      </c>
      <c r="G1265" s="9">
        <f>Tabla1[[#This Row],[VENTAS]]+Tabla1[[#This Row],[DEPOSITO]]+Tabla1[[#This Row],[FISICO]]-Tabla1[[#This Row],[SISTEMA]]</f>
        <v>0</v>
      </c>
    </row>
    <row r="1266" spans="1:7" hidden="1" x14ac:dyDescent="0.25">
      <c r="A1266" s="9">
        <v>3199</v>
      </c>
      <c r="B1266" s="10" t="s">
        <v>3576</v>
      </c>
      <c r="C1266" s="9">
        <v>0</v>
      </c>
      <c r="G1266" s="9">
        <f>Tabla1[[#This Row],[VENTAS]]+Tabla1[[#This Row],[DEPOSITO]]+Tabla1[[#This Row],[FISICO]]-Tabla1[[#This Row],[SISTEMA]]</f>
        <v>0</v>
      </c>
    </row>
    <row r="1267" spans="1:7" hidden="1" x14ac:dyDescent="0.25">
      <c r="A1267" s="9">
        <v>3210</v>
      </c>
      <c r="B1267" s="10" t="s">
        <v>3577</v>
      </c>
      <c r="C1267" s="9">
        <v>0</v>
      </c>
      <c r="G1267" s="9">
        <f>Tabla1[[#This Row],[VENTAS]]+Tabla1[[#This Row],[DEPOSITO]]+Tabla1[[#This Row],[FISICO]]-Tabla1[[#This Row],[SISTEMA]]</f>
        <v>0</v>
      </c>
    </row>
    <row r="1268" spans="1:7" hidden="1" x14ac:dyDescent="0.25">
      <c r="A1268" s="9">
        <v>3213</v>
      </c>
      <c r="B1268" s="10" t="s">
        <v>1085</v>
      </c>
      <c r="C1268" s="9">
        <v>15</v>
      </c>
      <c r="D1268" s="9">
        <v>13</v>
      </c>
      <c r="F1268" s="9">
        <v>2</v>
      </c>
      <c r="G1268" s="9">
        <f>Tabla1[[#This Row],[VENTAS]]+Tabla1[[#This Row],[DEPOSITO]]+Tabla1[[#This Row],[FISICO]]-Tabla1[[#This Row],[SISTEMA]]</f>
        <v>0</v>
      </c>
    </row>
    <row r="1269" spans="1:7" hidden="1" x14ac:dyDescent="0.25">
      <c r="A1269" s="9">
        <v>3214</v>
      </c>
      <c r="B1269" s="10" t="s">
        <v>1086</v>
      </c>
      <c r="C1269" s="9">
        <v>12</v>
      </c>
      <c r="D1269" s="9">
        <v>12</v>
      </c>
      <c r="G1269" s="9">
        <f>Tabla1[[#This Row],[VENTAS]]+Tabla1[[#This Row],[DEPOSITO]]+Tabla1[[#This Row],[FISICO]]-Tabla1[[#This Row],[SISTEMA]]</f>
        <v>0</v>
      </c>
    </row>
    <row r="1270" spans="1:7" hidden="1" x14ac:dyDescent="0.25">
      <c r="A1270" s="9">
        <v>3215</v>
      </c>
      <c r="B1270" s="10" t="s">
        <v>5043</v>
      </c>
      <c r="C1270" s="9">
        <v>0</v>
      </c>
      <c r="G1270" s="9">
        <f>Tabla1[[#This Row],[VENTAS]]+Tabla1[[#This Row],[DEPOSITO]]+Tabla1[[#This Row],[FISICO]]-Tabla1[[#This Row],[SISTEMA]]</f>
        <v>0</v>
      </c>
    </row>
    <row r="1271" spans="1:7" hidden="1" x14ac:dyDescent="0.25">
      <c r="A1271" s="9">
        <v>3216</v>
      </c>
      <c r="B1271" s="10" t="s">
        <v>5044</v>
      </c>
      <c r="C1271" s="9">
        <v>0</v>
      </c>
      <c r="G1271" s="9">
        <f>Tabla1[[#This Row],[VENTAS]]+Tabla1[[#This Row],[DEPOSITO]]+Tabla1[[#This Row],[FISICO]]-Tabla1[[#This Row],[SISTEMA]]</f>
        <v>0</v>
      </c>
    </row>
    <row r="1272" spans="1:7" hidden="1" x14ac:dyDescent="0.25">
      <c r="A1272" s="9">
        <v>3217</v>
      </c>
      <c r="B1272" s="10" t="s">
        <v>5045</v>
      </c>
      <c r="C1272" s="9">
        <v>0</v>
      </c>
      <c r="G1272" s="9">
        <f>Tabla1[[#This Row],[VENTAS]]+Tabla1[[#This Row],[DEPOSITO]]+Tabla1[[#This Row],[FISICO]]-Tabla1[[#This Row],[SISTEMA]]</f>
        <v>0</v>
      </c>
    </row>
    <row r="1273" spans="1:7" hidden="1" x14ac:dyDescent="0.25">
      <c r="A1273" s="9">
        <v>3219</v>
      </c>
      <c r="B1273" s="10" t="s">
        <v>3816</v>
      </c>
      <c r="C1273" s="9">
        <v>0</v>
      </c>
      <c r="G1273" s="9">
        <f>Tabla1[[#This Row],[VENTAS]]+Tabla1[[#This Row],[DEPOSITO]]+Tabla1[[#This Row],[FISICO]]-Tabla1[[#This Row],[SISTEMA]]</f>
        <v>0</v>
      </c>
    </row>
    <row r="1274" spans="1:7" hidden="1" x14ac:dyDescent="0.25">
      <c r="A1274" s="9">
        <v>3221</v>
      </c>
      <c r="B1274" s="10" t="s">
        <v>1087</v>
      </c>
      <c r="C1274" s="9">
        <v>0</v>
      </c>
      <c r="G1274" s="9">
        <f>Tabla1[[#This Row],[VENTAS]]+Tabla1[[#This Row],[DEPOSITO]]+Tabla1[[#This Row],[FISICO]]-Tabla1[[#This Row],[SISTEMA]]</f>
        <v>0</v>
      </c>
    </row>
    <row r="1275" spans="1:7" hidden="1" x14ac:dyDescent="0.25">
      <c r="A1275" s="9">
        <v>3224</v>
      </c>
      <c r="B1275" s="10" t="s">
        <v>1088</v>
      </c>
      <c r="C1275" s="9">
        <v>0</v>
      </c>
      <c r="G1275" s="9">
        <f>Tabla1[[#This Row],[VENTAS]]+Tabla1[[#This Row],[DEPOSITO]]+Tabla1[[#This Row],[FISICO]]-Tabla1[[#This Row],[SISTEMA]]</f>
        <v>0</v>
      </c>
    </row>
    <row r="1276" spans="1:7" hidden="1" x14ac:dyDescent="0.25">
      <c r="A1276" s="9">
        <v>3228</v>
      </c>
      <c r="B1276" s="10" t="s">
        <v>1089</v>
      </c>
      <c r="C1276" s="9">
        <v>30</v>
      </c>
      <c r="D1276" s="9">
        <v>30</v>
      </c>
      <c r="E1276" s="9">
        <v>0</v>
      </c>
      <c r="G1276" s="9">
        <f>Tabla1[[#This Row],[VENTAS]]+Tabla1[[#This Row],[DEPOSITO]]+Tabla1[[#This Row],[FISICO]]-Tabla1[[#This Row],[SISTEMA]]</f>
        <v>0</v>
      </c>
    </row>
    <row r="1277" spans="1:7" hidden="1" x14ac:dyDescent="0.25">
      <c r="A1277" s="9">
        <v>3229</v>
      </c>
      <c r="B1277" s="10" t="s">
        <v>1090</v>
      </c>
      <c r="C1277" s="9">
        <v>0</v>
      </c>
      <c r="G1277" s="9">
        <f>Tabla1[[#This Row],[VENTAS]]+Tabla1[[#This Row],[DEPOSITO]]+Tabla1[[#This Row],[FISICO]]-Tabla1[[#This Row],[SISTEMA]]</f>
        <v>0</v>
      </c>
    </row>
    <row r="1278" spans="1:7" x14ac:dyDescent="0.25">
      <c r="A1278" s="9">
        <v>3230</v>
      </c>
      <c r="B1278" s="10" t="s">
        <v>3817</v>
      </c>
      <c r="C1278" s="9">
        <v>6</v>
      </c>
      <c r="D1278" s="9">
        <v>1</v>
      </c>
      <c r="G1278" s="9">
        <f>Tabla1[[#This Row],[VENTAS]]+Tabla1[[#This Row],[DEPOSITO]]+Tabla1[[#This Row],[FISICO]]-Tabla1[[#This Row],[SISTEMA]]</f>
        <v>-5</v>
      </c>
    </row>
    <row r="1279" spans="1:7" x14ac:dyDescent="0.25">
      <c r="A1279" s="9">
        <v>3231</v>
      </c>
      <c r="B1279" s="10" t="s">
        <v>3818</v>
      </c>
      <c r="C1279" s="9">
        <v>17</v>
      </c>
      <c r="D1279" s="9">
        <v>12</v>
      </c>
      <c r="G1279" s="9">
        <f>Tabla1[[#This Row],[VENTAS]]+Tabla1[[#This Row],[DEPOSITO]]+Tabla1[[#This Row],[FISICO]]-Tabla1[[#This Row],[SISTEMA]]</f>
        <v>-5</v>
      </c>
    </row>
    <row r="1280" spans="1:7" hidden="1" x14ac:dyDescent="0.25">
      <c r="A1280" s="9">
        <v>3232</v>
      </c>
      <c r="B1280" s="10" t="s">
        <v>3819</v>
      </c>
      <c r="C1280" s="9">
        <v>0</v>
      </c>
      <c r="G1280" s="9">
        <f>Tabla1[[#This Row],[VENTAS]]+Tabla1[[#This Row],[DEPOSITO]]+Tabla1[[#This Row],[FISICO]]-Tabla1[[#This Row],[SISTEMA]]</f>
        <v>0</v>
      </c>
    </row>
    <row r="1281" spans="1:7" hidden="1" x14ac:dyDescent="0.25">
      <c r="A1281" s="9">
        <v>3233</v>
      </c>
      <c r="B1281" s="10" t="s">
        <v>355</v>
      </c>
      <c r="C1281" s="9">
        <v>0</v>
      </c>
      <c r="G1281" s="9">
        <f>Tabla1[[#This Row],[VENTAS]]+Tabla1[[#This Row],[DEPOSITO]]+Tabla1[[#This Row],[FISICO]]-Tabla1[[#This Row],[SISTEMA]]</f>
        <v>0</v>
      </c>
    </row>
    <row r="1282" spans="1:7" hidden="1" x14ac:dyDescent="0.25">
      <c r="A1282" s="9">
        <v>3244</v>
      </c>
      <c r="B1282" s="10" t="s">
        <v>1091</v>
      </c>
      <c r="C1282" s="9">
        <v>0</v>
      </c>
      <c r="G1282" s="9">
        <f>Tabla1[[#This Row],[VENTAS]]+Tabla1[[#This Row],[DEPOSITO]]+Tabla1[[#This Row],[FISICO]]-Tabla1[[#This Row],[SISTEMA]]</f>
        <v>0</v>
      </c>
    </row>
    <row r="1283" spans="1:7" hidden="1" x14ac:dyDescent="0.25">
      <c r="A1283" s="9">
        <v>3245</v>
      </c>
      <c r="B1283" s="10" t="s">
        <v>1092</v>
      </c>
      <c r="C1283" s="9">
        <v>25</v>
      </c>
      <c r="D1283" s="9">
        <v>25</v>
      </c>
      <c r="F1283" s="9">
        <v>0</v>
      </c>
      <c r="G1283" s="9">
        <f>Tabla1[[#This Row],[VENTAS]]+Tabla1[[#This Row],[DEPOSITO]]+Tabla1[[#This Row],[FISICO]]-Tabla1[[#This Row],[SISTEMA]]</f>
        <v>0</v>
      </c>
    </row>
    <row r="1284" spans="1:7" hidden="1" x14ac:dyDescent="0.25">
      <c r="A1284" s="9">
        <v>3246</v>
      </c>
      <c r="B1284" s="10" t="s">
        <v>1093</v>
      </c>
      <c r="C1284" s="9">
        <v>37</v>
      </c>
      <c r="D1284" s="9">
        <v>37</v>
      </c>
      <c r="F1284" s="9">
        <v>0</v>
      </c>
      <c r="G1284" s="9">
        <f>Tabla1[[#This Row],[VENTAS]]+Tabla1[[#This Row],[DEPOSITO]]+Tabla1[[#This Row],[FISICO]]-Tabla1[[#This Row],[SISTEMA]]</f>
        <v>0</v>
      </c>
    </row>
    <row r="1285" spans="1:7" hidden="1" x14ac:dyDescent="0.25">
      <c r="A1285" s="9">
        <v>3247</v>
      </c>
      <c r="B1285" s="10" t="s">
        <v>1094</v>
      </c>
      <c r="C1285" s="9">
        <v>0</v>
      </c>
      <c r="G1285" s="9">
        <f>Tabla1[[#This Row],[VENTAS]]+Tabla1[[#This Row],[DEPOSITO]]+Tabla1[[#This Row],[FISICO]]-Tabla1[[#This Row],[SISTEMA]]</f>
        <v>0</v>
      </c>
    </row>
    <row r="1286" spans="1:7" hidden="1" x14ac:dyDescent="0.25">
      <c r="A1286" s="9">
        <v>3248</v>
      </c>
      <c r="B1286" s="10" t="s">
        <v>3820</v>
      </c>
      <c r="C1286" s="9">
        <v>0</v>
      </c>
      <c r="G1286" s="9">
        <f>Tabla1[[#This Row],[VENTAS]]+Tabla1[[#This Row],[DEPOSITO]]+Tabla1[[#This Row],[FISICO]]-Tabla1[[#This Row],[SISTEMA]]</f>
        <v>0</v>
      </c>
    </row>
    <row r="1287" spans="1:7" hidden="1" x14ac:dyDescent="0.25">
      <c r="A1287" s="9">
        <v>3267</v>
      </c>
      <c r="B1287" s="10" t="s">
        <v>1095</v>
      </c>
      <c r="C1287" s="9">
        <v>0</v>
      </c>
      <c r="G1287" s="9">
        <f>Tabla1[[#This Row],[VENTAS]]+Tabla1[[#This Row],[DEPOSITO]]+Tabla1[[#This Row],[FISICO]]-Tabla1[[#This Row],[SISTEMA]]</f>
        <v>0</v>
      </c>
    </row>
    <row r="1288" spans="1:7" x14ac:dyDescent="0.25">
      <c r="A1288" s="9">
        <v>3268</v>
      </c>
      <c r="B1288" s="10" t="s">
        <v>1096</v>
      </c>
      <c r="C1288" s="9">
        <v>4</v>
      </c>
      <c r="G1288" s="9">
        <f>Tabla1[[#This Row],[VENTAS]]+Tabla1[[#This Row],[DEPOSITO]]+Tabla1[[#This Row],[FISICO]]-Tabla1[[#This Row],[SISTEMA]]</f>
        <v>-4</v>
      </c>
    </row>
    <row r="1289" spans="1:7" hidden="1" x14ac:dyDescent="0.25">
      <c r="A1289" s="9">
        <v>3279</v>
      </c>
      <c r="B1289" s="10" t="s">
        <v>3821</v>
      </c>
      <c r="C1289" s="9">
        <v>4</v>
      </c>
      <c r="D1289" s="9">
        <v>4</v>
      </c>
      <c r="F1289" s="9">
        <v>0</v>
      </c>
      <c r="G1289" s="9">
        <f>Tabla1[[#This Row],[VENTAS]]+Tabla1[[#This Row],[DEPOSITO]]+Tabla1[[#This Row],[FISICO]]-Tabla1[[#This Row],[SISTEMA]]</f>
        <v>0</v>
      </c>
    </row>
    <row r="1290" spans="1:7" hidden="1" x14ac:dyDescent="0.25">
      <c r="A1290" s="9">
        <v>3280</v>
      </c>
      <c r="B1290" s="10" t="s">
        <v>1097</v>
      </c>
      <c r="C1290" s="9">
        <v>0</v>
      </c>
      <c r="G1290" s="9">
        <f>Tabla1[[#This Row],[VENTAS]]+Tabla1[[#This Row],[DEPOSITO]]+Tabla1[[#This Row],[FISICO]]-Tabla1[[#This Row],[SISTEMA]]</f>
        <v>0</v>
      </c>
    </row>
    <row r="1291" spans="1:7" hidden="1" x14ac:dyDescent="0.25">
      <c r="A1291" s="9">
        <v>3281</v>
      </c>
      <c r="B1291" s="10" t="s">
        <v>3822</v>
      </c>
      <c r="C1291" s="9">
        <v>3</v>
      </c>
      <c r="D1291" s="9">
        <v>3</v>
      </c>
      <c r="F1291" s="9">
        <v>0</v>
      </c>
      <c r="G1291" s="9">
        <f>Tabla1[[#This Row],[VENTAS]]+Tabla1[[#This Row],[DEPOSITO]]+Tabla1[[#This Row],[FISICO]]-Tabla1[[#This Row],[SISTEMA]]</f>
        <v>0</v>
      </c>
    </row>
    <row r="1292" spans="1:7" hidden="1" x14ac:dyDescent="0.25">
      <c r="A1292" s="9">
        <v>3301</v>
      </c>
      <c r="B1292" s="10" t="s">
        <v>1098</v>
      </c>
      <c r="C1292" s="9">
        <v>0</v>
      </c>
      <c r="G1292" s="9">
        <f>Tabla1[[#This Row],[VENTAS]]+Tabla1[[#This Row],[DEPOSITO]]+Tabla1[[#This Row],[FISICO]]-Tabla1[[#This Row],[SISTEMA]]</f>
        <v>0</v>
      </c>
    </row>
    <row r="1293" spans="1:7" hidden="1" x14ac:dyDescent="0.25">
      <c r="A1293" s="9">
        <v>3310</v>
      </c>
      <c r="B1293" s="10" t="s">
        <v>434</v>
      </c>
      <c r="C1293" s="9">
        <v>4</v>
      </c>
      <c r="D1293" s="9">
        <v>4</v>
      </c>
      <c r="F1293" s="9">
        <v>0</v>
      </c>
      <c r="G1293" s="9">
        <f>Tabla1[[#This Row],[VENTAS]]+Tabla1[[#This Row],[DEPOSITO]]+Tabla1[[#This Row],[FISICO]]-Tabla1[[#This Row],[SISTEMA]]</f>
        <v>0</v>
      </c>
    </row>
    <row r="1294" spans="1:7" hidden="1" x14ac:dyDescent="0.25">
      <c r="A1294" s="9">
        <v>3311</v>
      </c>
      <c r="B1294" s="10" t="s">
        <v>1099</v>
      </c>
      <c r="C1294" s="9">
        <v>0</v>
      </c>
      <c r="G1294" s="9">
        <f>Tabla1[[#This Row],[VENTAS]]+Tabla1[[#This Row],[DEPOSITO]]+Tabla1[[#This Row],[FISICO]]-Tabla1[[#This Row],[SISTEMA]]</f>
        <v>0</v>
      </c>
    </row>
    <row r="1295" spans="1:7" hidden="1" x14ac:dyDescent="0.25">
      <c r="A1295" s="9">
        <v>3312</v>
      </c>
      <c r="B1295" s="10" t="s">
        <v>1100</v>
      </c>
      <c r="C1295" s="9">
        <v>0</v>
      </c>
      <c r="G1295" s="9">
        <f>Tabla1[[#This Row],[VENTAS]]+Tabla1[[#This Row],[DEPOSITO]]+Tabla1[[#This Row],[FISICO]]-Tabla1[[#This Row],[SISTEMA]]</f>
        <v>0</v>
      </c>
    </row>
    <row r="1296" spans="1:7" hidden="1" x14ac:dyDescent="0.25">
      <c r="A1296" s="9">
        <v>3315</v>
      </c>
      <c r="B1296" s="10" t="s">
        <v>1101</v>
      </c>
      <c r="C1296" s="9">
        <v>0</v>
      </c>
      <c r="G1296" s="9">
        <f>Tabla1[[#This Row],[VENTAS]]+Tabla1[[#This Row],[DEPOSITO]]+Tabla1[[#This Row],[FISICO]]-Tabla1[[#This Row],[SISTEMA]]</f>
        <v>0</v>
      </c>
    </row>
    <row r="1297" spans="1:7" hidden="1" x14ac:dyDescent="0.25">
      <c r="A1297" s="9">
        <v>3318</v>
      </c>
      <c r="B1297" s="10" t="s">
        <v>435</v>
      </c>
      <c r="C1297" s="9">
        <v>0</v>
      </c>
      <c r="G1297" s="9">
        <f>Tabla1[[#This Row],[VENTAS]]+Tabla1[[#This Row],[DEPOSITO]]+Tabla1[[#This Row],[FISICO]]-Tabla1[[#This Row],[SISTEMA]]</f>
        <v>0</v>
      </c>
    </row>
    <row r="1298" spans="1:7" hidden="1" x14ac:dyDescent="0.25">
      <c r="A1298" s="9">
        <v>3319</v>
      </c>
      <c r="B1298" s="10" t="s">
        <v>3068</v>
      </c>
      <c r="C1298" s="9">
        <v>5</v>
      </c>
      <c r="D1298" s="9">
        <v>5</v>
      </c>
      <c r="F1298" s="9">
        <v>0</v>
      </c>
      <c r="G1298" s="9">
        <f>Tabla1[[#This Row],[VENTAS]]+Tabla1[[#This Row],[DEPOSITO]]+Tabla1[[#This Row],[FISICO]]-Tabla1[[#This Row],[SISTEMA]]</f>
        <v>0</v>
      </c>
    </row>
    <row r="1299" spans="1:7" hidden="1" x14ac:dyDescent="0.25">
      <c r="A1299" s="9">
        <v>3320</v>
      </c>
      <c r="B1299" s="10" t="s">
        <v>3069</v>
      </c>
      <c r="C1299" s="9">
        <v>0</v>
      </c>
      <c r="G1299" s="9">
        <f>Tabla1[[#This Row],[VENTAS]]+Tabla1[[#This Row],[DEPOSITO]]+Tabla1[[#This Row],[FISICO]]-Tabla1[[#This Row],[SISTEMA]]</f>
        <v>0</v>
      </c>
    </row>
    <row r="1300" spans="1:7" hidden="1" x14ac:dyDescent="0.25">
      <c r="A1300" s="9">
        <v>3321</v>
      </c>
      <c r="B1300" s="10" t="s">
        <v>3070</v>
      </c>
      <c r="C1300" s="9">
        <v>0</v>
      </c>
      <c r="G1300" s="9">
        <f>Tabla1[[#This Row],[VENTAS]]+Tabla1[[#This Row],[DEPOSITO]]+Tabla1[[#This Row],[FISICO]]-Tabla1[[#This Row],[SISTEMA]]</f>
        <v>0</v>
      </c>
    </row>
    <row r="1301" spans="1:7" hidden="1" x14ac:dyDescent="0.25">
      <c r="A1301" s="9">
        <v>3322</v>
      </c>
      <c r="B1301" s="10" t="s">
        <v>3071</v>
      </c>
      <c r="C1301" s="9">
        <v>0</v>
      </c>
      <c r="G1301" s="9">
        <f>Tabla1[[#This Row],[VENTAS]]+Tabla1[[#This Row],[DEPOSITO]]+Tabla1[[#This Row],[FISICO]]-Tabla1[[#This Row],[SISTEMA]]</f>
        <v>0</v>
      </c>
    </row>
    <row r="1302" spans="1:7" hidden="1" x14ac:dyDescent="0.25">
      <c r="A1302" s="9">
        <v>3323</v>
      </c>
      <c r="B1302" s="10" t="s">
        <v>3072</v>
      </c>
      <c r="C1302" s="9">
        <v>0</v>
      </c>
      <c r="G1302" s="9">
        <f>Tabla1[[#This Row],[VENTAS]]+Tabla1[[#This Row],[DEPOSITO]]+Tabla1[[#This Row],[FISICO]]-Tabla1[[#This Row],[SISTEMA]]</f>
        <v>0</v>
      </c>
    </row>
    <row r="1303" spans="1:7" hidden="1" x14ac:dyDescent="0.25">
      <c r="A1303" s="9">
        <v>3324</v>
      </c>
      <c r="B1303" s="10" t="s">
        <v>3073</v>
      </c>
      <c r="C1303" s="9">
        <v>0</v>
      </c>
      <c r="G1303" s="9">
        <f>Tabla1[[#This Row],[VENTAS]]+Tabla1[[#This Row],[DEPOSITO]]+Tabla1[[#This Row],[FISICO]]-Tabla1[[#This Row],[SISTEMA]]</f>
        <v>0</v>
      </c>
    </row>
    <row r="1304" spans="1:7" x14ac:dyDescent="0.25">
      <c r="A1304" s="9">
        <v>3325</v>
      </c>
      <c r="B1304" s="10" t="s">
        <v>3074</v>
      </c>
      <c r="C1304" s="9">
        <v>28</v>
      </c>
      <c r="D1304" s="9">
        <v>27</v>
      </c>
      <c r="F1304" s="9">
        <v>0</v>
      </c>
      <c r="G1304" s="9">
        <f>Tabla1[[#This Row],[VENTAS]]+Tabla1[[#This Row],[DEPOSITO]]+Tabla1[[#This Row],[FISICO]]-Tabla1[[#This Row],[SISTEMA]]</f>
        <v>-1</v>
      </c>
    </row>
    <row r="1305" spans="1:7" hidden="1" x14ac:dyDescent="0.25">
      <c r="A1305" s="9">
        <v>3326</v>
      </c>
      <c r="B1305" s="10" t="s">
        <v>3075</v>
      </c>
      <c r="C1305" s="9">
        <v>20</v>
      </c>
      <c r="D1305" s="9">
        <v>20</v>
      </c>
      <c r="G1305" s="9">
        <f>Tabla1[[#This Row],[VENTAS]]+Tabla1[[#This Row],[DEPOSITO]]+Tabla1[[#This Row],[FISICO]]-Tabla1[[#This Row],[SISTEMA]]</f>
        <v>0</v>
      </c>
    </row>
    <row r="1306" spans="1:7" hidden="1" x14ac:dyDescent="0.25">
      <c r="A1306" s="9">
        <v>3327</v>
      </c>
      <c r="B1306" s="10" t="s">
        <v>3076</v>
      </c>
      <c r="C1306" s="9">
        <v>0</v>
      </c>
      <c r="G1306" s="9">
        <f>Tabla1[[#This Row],[VENTAS]]+Tabla1[[#This Row],[DEPOSITO]]+Tabla1[[#This Row],[FISICO]]-Tabla1[[#This Row],[SISTEMA]]</f>
        <v>0</v>
      </c>
    </row>
    <row r="1307" spans="1:7" hidden="1" x14ac:dyDescent="0.25">
      <c r="A1307" s="9">
        <v>3328</v>
      </c>
      <c r="B1307" s="10" t="s">
        <v>3077</v>
      </c>
      <c r="C1307" s="9">
        <v>0</v>
      </c>
      <c r="G1307" s="9">
        <f>Tabla1[[#This Row],[VENTAS]]+Tabla1[[#This Row],[DEPOSITO]]+Tabla1[[#This Row],[FISICO]]-Tabla1[[#This Row],[SISTEMA]]</f>
        <v>0</v>
      </c>
    </row>
    <row r="1308" spans="1:7" hidden="1" x14ac:dyDescent="0.25">
      <c r="A1308" s="9">
        <v>3329</v>
      </c>
      <c r="B1308" s="10" t="s">
        <v>3078</v>
      </c>
      <c r="C1308" s="9">
        <v>0</v>
      </c>
      <c r="G1308" s="9">
        <f>Tabla1[[#This Row],[VENTAS]]+Tabla1[[#This Row],[DEPOSITO]]+Tabla1[[#This Row],[FISICO]]-Tabla1[[#This Row],[SISTEMA]]</f>
        <v>0</v>
      </c>
    </row>
    <row r="1309" spans="1:7" hidden="1" x14ac:dyDescent="0.25">
      <c r="A1309" s="9">
        <v>3333</v>
      </c>
      <c r="B1309" s="10" t="s">
        <v>4563</v>
      </c>
      <c r="C1309" s="9">
        <v>0</v>
      </c>
      <c r="G1309" s="9">
        <f>Tabla1[[#This Row],[VENTAS]]+Tabla1[[#This Row],[DEPOSITO]]+Tabla1[[#This Row],[FISICO]]-Tabla1[[#This Row],[SISTEMA]]</f>
        <v>0</v>
      </c>
    </row>
    <row r="1310" spans="1:7" hidden="1" x14ac:dyDescent="0.25">
      <c r="A1310" s="9">
        <v>3334</v>
      </c>
      <c r="B1310" s="10" t="s">
        <v>4564</v>
      </c>
      <c r="C1310" s="9">
        <v>0</v>
      </c>
      <c r="G1310" s="9">
        <f>Tabla1[[#This Row],[VENTAS]]+Tabla1[[#This Row],[DEPOSITO]]+Tabla1[[#This Row],[FISICO]]-Tabla1[[#This Row],[SISTEMA]]</f>
        <v>0</v>
      </c>
    </row>
    <row r="1311" spans="1:7" hidden="1" x14ac:dyDescent="0.25">
      <c r="A1311" s="9">
        <v>3335</v>
      </c>
      <c r="B1311" s="10" t="s">
        <v>4565</v>
      </c>
      <c r="C1311" s="9">
        <v>0</v>
      </c>
      <c r="G1311" s="9">
        <f>Tabla1[[#This Row],[VENTAS]]+Tabla1[[#This Row],[DEPOSITO]]+Tabla1[[#This Row],[FISICO]]-Tabla1[[#This Row],[SISTEMA]]</f>
        <v>0</v>
      </c>
    </row>
    <row r="1312" spans="1:7" hidden="1" x14ac:dyDescent="0.25">
      <c r="A1312" s="9">
        <v>3336</v>
      </c>
      <c r="B1312" s="10" t="s">
        <v>4566</v>
      </c>
      <c r="C1312" s="9">
        <v>0</v>
      </c>
      <c r="G1312" s="9">
        <f>Tabla1[[#This Row],[VENTAS]]+Tabla1[[#This Row],[DEPOSITO]]+Tabla1[[#This Row],[FISICO]]-Tabla1[[#This Row],[SISTEMA]]</f>
        <v>0</v>
      </c>
    </row>
    <row r="1313" spans="1:7" hidden="1" x14ac:dyDescent="0.25">
      <c r="A1313" s="9">
        <v>3337</v>
      </c>
      <c r="B1313" s="10" t="s">
        <v>4567</v>
      </c>
      <c r="C1313" s="9">
        <v>0</v>
      </c>
      <c r="G1313" s="9">
        <f>Tabla1[[#This Row],[VENTAS]]+Tabla1[[#This Row],[DEPOSITO]]+Tabla1[[#This Row],[FISICO]]-Tabla1[[#This Row],[SISTEMA]]</f>
        <v>0</v>
      </c>
    </row>
    <row r="1314" spans="1:7" hidden="1" x14ac:dyDescent="0.25">
      <c r="A1314" s="9">
        <v>3338</v>
      </c>
      <c r="B1314" s="10" t="s">
        <v>4568</v>
      </c>
      <c r="C1314" s="9">
        <v>0</v>
      </c>
      <c r="G1314" s="9">
        <f>Tabla1[[#This Row],[VENTAS]]+Tabla1[[#This Row],[DEPOSITO]]+Tabla1[[#This Row],[FISICO]]-Tabla1[[#This Row],[SISTEMA]]</f>
        <v>0</v>
      </c>
    </row>
    <row r="1315" spans="1:7" hidden="1" x14ac:dyDescent="0.25">
      <c r="A1315" s="9">
        <v>3339</v>
      </c>
      <c r="B1315" s="10" t="s">
        <v>4569</v>
      </c>
      <c r="C1315" s="9">
        <v>0</v>
      </c>
      <c r="G1315" s="9">
        <f>Tabla1[[#This Row],[VENTAS]]+Tabla1[[#This Row],[DEPOSITO]]+Tabla1[[#This Row],[FISICO]]-Tabla1[[#This Row],[SISTEMA]]</f>
        <v>0</v>
      </c>
    </row>
    <row r="1316" spans="1:7" hidden="1" x14ac:dyDescent="0.25">
      <c r="A1316" s="9">
        <v>3341</v>
      </c>
      <c r="B1316" s="10" t="s">
        <v>3823</v>
      </c>
      <c r="C1316" s="9">
        <v>0</v>
      </c>
      <c r="G1316" s="9">
        <f>Tabla1[[#This Row],[VENTAS]]+Tabla1[[#This Row],[DEPOSITO]]+Tabla1[[#This Row],[FISICO]]-Tabla1[[#This Row],[SISTEMA]]</f>
        <v>0</v>
      </c>
    </row>
    <row r="1317" spans="1:7" hidden="1" x14ac:dyDescent="0.25">
      <c r="A1317" s="9">
        <v>3342</v>
      </c>
      <c r="B1317" s="10" t="s">
        <v>4570</v>
      </c>
      <c r="C1317" s="9">
        <v>0</v>
      </c>
      <c r="G1317" s="9">
        <f>Tabla1[[#This Row],[VENTAS]]+Tabla1[[#This Row],[DEPOSITO]]+Tabla1[[#This Row],[FISICO]]-Tabla1[[#This Row],[SISTEMA]]</f>
        <v>0</v>
      </c>
    </row>
    <row r="1318" spans="1:7" hidden="1" x14ac:dyDescent="0.25">
      <c r="A1318" s="9">
        <v>3343</v>
      </c>
      <c r="B1318" s="10" t="s">
        <v>4571</v>
      </c>
      <c r="C1318" s="9">
        <v>0</v>
      </c>
      <c r="G1318" s="9">
        <f>Tabla1[[#This Row],[VENTAS]]+Tabla1[[#This Row],[DEPOSITO]]+Tabla1[[#This Row],[FISICO]]-Tabla1[[#This Row],[SISTEMA]]</f>
        <v>0</v>
      </c>
    </row>
    <row r="1319" spans="1:7" hidden="1" x14ac:dyDescent="0.25">
      <c r="A1319" s="9">
        <v>3344</v>
      </c>
      <c r="B1319" s="10" t="s">
        <v>4572</v>
      </c>
      <c r="C1319" s="9">
        <v>0</v>
      </c>
      <c r="G1319" s="9">
        <f>Tabla1[[#This Row],[VENTAS]]+Tabla1[[#This Row],[DEPOSITO]]+Tabla1[[#This Row],[FISICO]]-Tabla1[[#This Row],[SISTEMA]]</f>
        <v>0</v>
      </c>
    </row>
    <row r="1320" spans="1:7" hidden="1" x14ac:dyDescent="0.25">
      <c r="A1320" s="9">
        <v>3345</v>
      </c>
      <c r="B1320" s="10" t="s">
        <v>4573</v>
      </c>
      <c r="C1320" s="9">
        <v>0</v>
      </c>
      <c r="G1320" s="9">
        <f>Tabla1[[#This Row],[VENTAS]]+Tabla1[[#This Row],[DEPOSITO]]+Tabla1[[#This Row],[FISICO]]-Tabla1[[#This Row],[SISTEMA]]</f>
        <v>0</v>
      </c>
    </row>
    <row r="1321" spans="1:7" x14ac:dyDescent="0.25">
      <c r="A1321" s="9">
        <v>3346</v>
      </c>
      <c r="B1321" s="10" t="s">
        <v>99</v>
      </c>
      <c r="C1321" s="9">
        <v>5</v>
      </c>
      <c r="G1321" s="9">
        <f>Tabla1[[#This Row],[VENTAS]]+Tabla1[[#This Row],[DEPOSITO]]+Tabla1[[#This Row],[FISICO]]-Tabla1[[#This Row],[SISTEMA]]</f>
        <v>-5</v>
      </c>
    </row>
    <row r="1322" spans="1:7" hidden="1" x14ac:dyDescent="0.25">
      <c r="A1322" s="9">
        <v>3350</v>
      </c>
      <c r="B1322" s="10" t="s">
        <v>5153</v>
      </c>
      <c r="C1322" s="9">
        <v>0</v>
      </c>
      <c r="G1322" s="9">
        <f>Tabla1[[#This Row],[VENTAS]]+Tabla1[[#This Row],[DEPOSITO]]+Tabla1[[#This Row],[FISICO]]-Tabla1[[#This Row],[SISTEMA]]</f>
        <v>0</v>
      </c>
    </row>
    <row r="1323" spans="1:7" hidden="1" x14ac:dyDescent="0.25">
      <c r="A1323" s="9">
        <v>3351</v>
      </c>
      <c r="B1323" s="10" t="s">
        <v>5154</v>
      </c>
      <c r="C1323" s="9">
        <v>0</v>
      </c>
      <c r="G1323" s="9">
        <f>Tabla1[[#This Row],[VENTAS]]+Tabla1[[#This Row],[DEPOSITO]]+Tabla1[[#This Row],[FISICO]]-Tabla1[[#This Row],[SISTEMA]]</f>
        <v>0</v>
      </c>
    </row>
    <row r="1324" spans="1:7" hidden="1" x14ac:dyDescent="0.25">
      <c r="A1324" s="9">
        <v>3352</v>
      </c>
      <c r="B1324" s="10" t="s">
        <v>1102</v>
      </c>
      <c r="C1324" s="9">
        <v>0</v>
      </c>
      <c r="G1324" s="9">
        <f>Tabla1[[#This Row],[VENTAS]]+Tabla1[[#This Row],[DEPOSITO]]+Tabla1[[#This Row],[FISICO]]-Tabla1[[#This Row],[SISTEMA]]</f>
        <v>0</v>
      </c>
    </row>
    <row r="1325" spans="1:7" hidden="1" x14ac:dyDescent="0.25">
      <c r="A1325" s="9">
        <v>3353</v>
      </c>
      <c r="B1325" s="10" t="s">
        <v>5155</v>
      </c>
      <c r="C1325" s="9">
        <v>0</v>
      </c>
      <c r="G1325" s="9">
        <f>Tabla1[[#This Row],[VENTAS]]+Tabla1[[#This Row],[DEPOSITO]]+Tabla1[[#This Row],[FISICO]]-Tabla1[[#This Row],[SISTEMA]]</f>
        <v>0</v>
      </c>
    </row>
    <row r="1326" spans="1:7" hidden="1" x14ac:dyDescent="0.25">
      <c r="A1326" s="9">
        <v>3354</v>
      </c>
      <c r="B1326" s="10" t="s">
        <v>1103</v>
      </c>
      <c r="C1326" s="9">
        <v>3</v>
      </c>
      <c r="D1326" s="9">
        <v>3</v>
      </c>
      <c r="F1326" s="9">
        <v>0</v>
      </c>
      <c r="G1326" s="9">
        <f>Tabla1[[#This Row],[VENTAS]]+Tabla1[[#This Row],[DEPOSITO]]+Tabla1[[#This Row],[FISICO]]-Tabla1[[#This Row],[SISTEMA]]</f>
        <v>0</v>
      </c>
    </row>
    <row r="1327" spans="1:7" hidden="1" x14ac:dyDescent="0.25">
      <c r="A1327" s="9">
        <v>3356</v>
      </c>
      <c r="B1327" s="10" t="s">
        <v>1104</v>
      </c>
      <c r="C1327" s="9">
        <v>29</v>
      </c>
      <c r="D1327" s="9">
        <v>29</v>
      </c>
      <c r="F1327" s="9">
        <v>0</v>
      </c>
      <c r="G1327" s="9">
        <f>Tabla1[[#This Row],[VENTAS]]+Tabla1[[#This Row],[DEPOSITO]]+Tabla1[[#This Row],[FISICO]]-Tabla1[[#This Row],[SISTEMA]]</f>
        <v>0</v>
      </c>
    </row>
    <row r="1328" spans="1:7" hidden="1" x14ac:dyDescent="0.25">
      <c r="A1328" s="9">
        <v>3358</v>
      </c>
      <c r="B1328" s="10" t="s">
        <v>1105</v>
      </c>
      <c r="C1328" s="9">
        <v>2</v>
      </c>
      <c r="D1328" s="9">
        <v>2</v>
      </c>
      <c r="F1328" s="9">
        <v>0</v>
      </c>
      <c r="G1328" s="9">
        <f>Tabla1[[#This Row],[VENTAS]]+Tabla1[[#This Row],[DEPOSITO]]+Tabla1[[#This Row],[FISICO]]-Tabla1[[#This Row],[SISTEMA]]</f>
        <v>0</v>
      </c>
    </row>
    <row r="1329" spans="1:7" hidden="1" x14ac:dyDescent="0.25">
      <c r="A1329" s="9">
        <v>3359</v>
      </c>
      <c r="B1329" s="10" t="s">
        <v>1106</v>
      </c>
      <c r="C1329" s="9">
        <v>0</v>
      </c>
      <c r="G1329" s="9">
        <f>Tabla1[[#This Row],[VENTAS]]+Tabla1[[#This Row],[DEPOSITO]]+Tabla1[[#This Row],[FISICO]]-Tabla1[[#This Row],[SISTEMA]]</f>
        <v>0</v>
      </c>
    </row>
    <row r="1330" spans="1:7" hidden="1" x14ac:dyDescent="0.25">
      <c r="A1330" s="9">
        <v>3360</v>
      </c>
      <c r="B1330" s="10" t="s">
        <v>1107</v>
      </c>
      <c r="C1330" s="9">
        <v>0</v>
      </c>
      <c r="G1330" s="9">
        <f>Tabla1[[#This Row],[VENTAS]]+Tabla1[[#This Row],[DEPOSITO]]+Tabla1[[#This Row],[FISICO]]-Tabla1[[#This Row],[SISTEMA]]</f>
        <v>0</v>
      </c>
    </row>
    <row r="1331" spans="1:7" hidden="1" x14ac:dyDescent="0.25">
      <c r="A1331" s="9">
        <v>3372</v>
      </c>
      <c r="B1331" s="10" t="s">
        <v>436</v>
      </c>
      <c r="C1331" s="9">
        <v>0</v>
      </c>
      <c r="G1331" s="9">
        <f>Tabla1[[#This Row],[VENTAS]]+Tabla1[[#This Row],[DEPOSITO]]+Tabla1[[#This Row],[FISICO]]-Tabla1[[#This Row],[SISTEMA]]</f>
        <v>0</v>
      </c>
    </row>
    <row r="1332" spans="1:7" hidden="1" x14ac:dyDescent="0.25">
      <c r="A1332" s="9">
        <v>3373</v>
      </c>
      <c r="B1332" s="10" t="s">
        <v>100</v>
      </c>
      <c r="C1332" s="9">
        <v>0</v>
      </c>
      <c r="G1332" s="9">
        <f>Tabla1[[#This Row],[VENTAS]]+Tabla1[[#This Row],[DEPOSITO]]+Tabla1[[#This Row],[FISICO]]-Tabla1[[#This Row],[SISTEMA]]</f>
        <v>0</v>
      </c>
    </row>
    <row r="1333" spans="1:7" hidden="1" x14ac:dyDescent="0.25">
      <c r="A1333" s="9">
        <v>3374</v>
      </c>
      <c r="B1333" s="10" t="s">
        <v>3824</v>
      </c>
      <c r="C1333" s="9">
        <v>3</v>
      </c>
      <c r="D1333" s="9">
        <v>3</v>
      </c>
      <c r="F1333" s="9">
        <v>0</v>
      </c>
      <c r="G1333" s="9">
        <f>Tabla1[[#This Row],[VENTAS]]+Tabla1[[#This Row],[DEPOSITO]]+Tabla1[[#This Row],[FISICO]]-Tabla1[[#This Row],[SISTEMA]]</f>
        <v>0</v>
      </c>
    </row>
    <row r="1334" spans="1:7" hidden="1" x14ac:dyDescent="0.25">
      <c r="A1334" s="9">
        <v>3378</v>
      </c>
      <c r="B1334" s="10" t="s">
        <v>1108</v>
      </c>
      <c r="C1334" s="9">
        <v>0</v>
      </c>
      <c r="G1334" s="9">
        <f>Tabla1[[#This Row],[VENTAS]]+Tabla1[[#This Row],[DEPOSITO]]+Tabla1[[#This Row],[FISICO]]-Tabla1[[#This Row],[SISTEMA]]</f>
        <v>0</v>
      </c>
    </row>
    <row r="1335" spans="1:7" hidden="1" x14ac:dyDescent="0.25">
      <c r="A1335" s="9">
        <v>3379</v>
      </c>
      <c r="B1335" s="10" t="s">
        <v>4574</v>
      </c>
      <c r="C1335" s="9">
        <v>0</v>
      </c>
      <c r="G1335" s="9">
        <f>Tabla1[[#This Row],[VENTAS]]+Tabla1[[#This Row],[DEPOSITO]]+Tabla1[[#This Row],[FISICO]]-Tabla1[[#This Row],[SISTEMA]]</f>
        <v>0</v>
      </c>
    </row>
    <row r="1336" spans="1:7" hidden="1" x14ac:dyDescent="0.25">
      <c r="A1336" s="9">
        <v>3380</v>
      </c>
      <c r="B1336" s="10" t="s">
        <v>4575</v>
      </c>
      <c r="C1336" s="9">
        <v>0</v>
      </c>
      <c r="G1336" s="9">
        <f>Tabla1[[#This Row],[VENTAS]]+Tabla1[[#This Row],[DEPOSITO]]+Tabla1[[#This Row],[FISICO]]-Tabla1[[#This Row],[SISTEMA]]</f>
        <v>0</v>
      </c>
    </row>
    <row r="1337" spans="1:7" hidden="1" x14ac:dyDescent="0.25">
      <c r="A1337" s="9">
        <v>3382</v>
      </c>
      <c r="B1337" s="10" t="s">
        <v>4576</v>
      </c>
      <c r="C1337" s="9">
        <v>0</v>
      </c>
      <c r="G1337" s="9">
        <f>Tabla1[[#This Row],[VENTAS]]+Tabla1[[#This Row],[DEPOSITO]]+Tabla1[[#This Row],[FISICO]]-Tabla1[[#This Row],[SISTEMA]]</f>
        <v>0</v>
      </c>
    </row>
    <row r="1338" spans="1:7" hidden="1" x14ac:dyDescent="0.25">
      <c r="A1338" s="9">
        <v>3383</v>
      </c>
      <c r="B1338" s="10" t="s">
        <v>4577</v>
      </c>
      <c r="C1338" s="9">
        <v>0</v>
      </c>
      <c r="G1338" s="9">
        <f>Tabla1[[#This Row],[VENTAS]]+Tabla1[[#This Row],[DEPOSITO]]+Tabla1[[#This Row],[FISICO]]-Tabla1[[#This Row],[SISTEMA]]</f>
        <v>0</v>
      </c>
    </row>
    <row r="1339" spans="1:7" hidden="1" x14ac:dyDescent="0.25">
      <c r="A1339" s="9">
        <v>3384</v>
      </c>
      <c r="B1339" s="10" t="s">
        <v>4578</v>
      </c>
      <c r="C1339" s="9">
        <v>0</v>
      </c>
      <c r="G1339" s="9">
        <f>Tabla1[[#This Row],[VENTAS]]+Tabla1[[#This Row],[DEPOSITO]]+Tabla1[[#This Row],[FISICO]]-Tabla1[[#This Row],[SISTEMA]]</f>
        <v>0</v>
      </c>
    </row>
    <row r="1340" spans="1:7" hidden="1" x14ac:dyDescent="0.25">
      <c r="A1340" s="9">
        <v>3385</v>
      </c>
      <c r="B1340" s="10" t="s">
        <v>4579</v>
      </c>
      <c r="C1340" s="9">
        <v>0</v>
      </c>
      <c r="G1340" s="9">
        <f>Tabla1[[#This Row],[VENTAS]]+Tabla1[[#This Row],[DEPOSITO]]+Tabla1[[#This Row],[FISICO]]-Tabla1[[#This Row],[SISTEMA]]</f>
        <v>0</v>
      </c>
    </row>
    <row r="1341" spans="1:7" hidden="1" x14ac:dyDescent="0.25">
      <c r="A1341" s="9">
        <v>3386</v>
      </c>
      <c r="B1341" s="10" t="s">
        <v>4580</v>
      </c>
      <c r="C1341" s="9">
        <v>0</v>
      </c>
      <c r="G1341" s="9">
        <f>Tabla1[[#This Row],[VENTAS]]+Tabla1[[#This Row],[DEPOSITO]]+Tabla1[[#This Row],[FISICO]]-Tabla1[[#This Row],[SISTEMA]]</f>
        <v>0</v>
      </c>
    </row>
    <row r="1342" spans="1:7" hidden="1" x14ac:dyDescent="0.25">
      <c r="A1342" s="9">
        <v>3387</v>
      </c>
      <c r="B1342" s="10" t="s">
        <v>3825</v>
      </c>
      <c r="C1342" s="9">
        <v>0</v>
      </c>
      <c r="G1342" s="9">
        <f>Tabla1[[#This Row],[VENTAS]]+Tabla1[[#This Row],[DEPOSITO]]+Tabla1[[#This Row],[FISICO]]-Tabla1[[#This Row],[SISTEMA]]</f>
        <v>0</v>
      </c>
    </row>
    <row r="1343" spans="1:7" hidden="1" x14ac:dyDescent="0.25">
      <c r="A1343" s="9">
        <v>3388</v>
      </c>
      <c r="B1343" s="10" t="s">
        <v>3826</v>
      </c>
      <c r="C1343" s="9">
        <v>0</v>
      </c>
      <c r="G1343" s="9">
        <f>Tabla1[[#This Row],[VENTAS]]+Tabla1[[#This Row],[DEPOSITO]]+Tabla1[[#This Row],[FISICO]]-Tabla1[[#This Row],[SISTEMA]]</f>
        <v>0</v>
      </c>
    </row>
    <row r="1344" spans="1:7" hidden="1" x14ac:dyDescent="0.25">
      <c r="A1344" s="9">
        <v>3389</v>
      </c>
      <c r="B1344" s="10" t="s">
        <v>3827</v>
      </c>
      <c r="C1344" s="9">
        <v>0</v>
      </c>
      <c r="G1344" s="9">
        <f>Tabla1[[#This Row],[VENTAS]]+Tabla1[[#This Row],[DEPOSITO]]+Tabla1[[#This Row],[FISICO]]-Tabla1[[#This Row],[SISTEMA]]</f>
        <v>0</v>
      </c>
    </row>
    <row r="1345" spans="1:7" hidden="1" x14ac:dyDescent="0.25">
      <c r="A1345" s="9">
        <v>3390</v>
      </c>
      <c r="B1345" s="10" t="s">
        <v>1109</v>
      </c>
      <c r="C1345" s="9">
        <v>0</v>
      </c>
      <c r="G1345" s="9">
        <f>Tabla1[[#This Row],[VENTAS]]+Tabla1[[#This Row],[DEPOSITO]]+Tabla1[[#This Row],[FISICO]]-Tabla1[[#This Row],[SISTEMA]]</f>
        <v>0</v>
      </c>
    </row>
    <row r="1346" spans="1:7" hidden="1" x14ac:dyDescent="0.25">
      <c r="A1346" s="9">
        <v>3412</v>
      </c>
      <c r="B1346" s="10" t="s">
        <v>1110</v>
      </c>
      <c r="C1346" s="9">
        <v>0</v>
      </c>
      <c r="G1346" s="9">
        <f>Tabla1[[#This Row],[VENTAS]]+Tabla1[[#This Row],[DEPOSITO]]+Tabla1[[#This Row],[FISICO]]-Tabla1[[#This Row],[SISTEMA]]</f>
        <v>0</v>
      </c>
    </row>
    <row r="1347" spans="1:7" hidden="1" x14ac:dyDescent="0.25">
      <c r="A1347" s="9">
        <v>3413</v>
      </c>
      <c r="B1347" s="10" t="s">
        <v>1111</v>
      </c>
      <c r="C1347" s="9">
        <v>0</v>
      </c>
      <c r="G1347" s="9">
        <f>Tabla1[[#This Row],[VENTAS]]+Tabla1[[#This Row],[DEPOSITO]]+Tabla1[[#This Row],[FISICO]]-Tabla1[[#This Row],[SISTEMA]]</f>
        <v>0</v>
      </c>
    </row>
    <row r="1348" spans="1:7" hidden="1" x14ac:dyDescent="0.25">
      <c r="A1348" s="9">
        <v>3414</v>
      </c>
      <c r="B1348" s="10" t="s">
        <v>1112</v>
      </c>
      <c r="C1348" s="9">
        <v>0</v>
      </c>
      <c r="G1348" s="9">
        <f>Tabla1[[#This Row],[VENTAS]]+Tabla1[[#This Row],[DEPOSITO]]+Tabla1[[#This Row],[FISICO]]-Tabla1[[#This Row],[SISTEMA]]</f>
        <v>0</v>
      </c>
    </row>
    <row r="1349" spans="1:7" hidden="1" x14ac:dyDescent="0.25">
      <c r="A1349" s="9">
        <v>3415</v>
      </c>
      <c r="B1349" s="10" t="s">
        <v>101</v>
      </c>
      <c r="C1349" s="9">
        <v>0</v>
      </c>
      <c r="G1349" s="9">
        <f>Tabla1[[#This Row],[VENTAS]]+Tabla1[[#This Row],[DEPOSITO]]+Tabla1[[#This Row],[FISICO]]-Tabla1[[#This Row],[SISTEMA]]</f>
        <v>0</v>
      </c>
    </row>
    <row r="1350" spans="1:7" x14ac:dyDescent="0.25">
      <c r="A1350" s="9">
        <v>3423</v>
      </c>
      <c r="B1350" s="10" t="s">
        <v>1113</v>
      </c>
      <c r="C1350" s="9">
        <v>0</v>
      </c>
      <c r="E1350" s="9">
        <v>2</v>
      </c>
      <c r="G1350" s="9">
        <f>Tabla1[[#This Row],[VENTAS]]+Tabla1[[#This Row],[DEPOSITO]]+Tabla1[[#This Row],[FISICO]]-Tabla1[[#This Row],[SISTEMA]]</f>
        <v>2</v>
      </c>
    </row>
    <row r="1351" spans="1:7" hidden="1" x14ac:dyDescent="0.25">
      <c r="A1351" s="9">
        <v>3425</v>
      </c>
      <c r="B1351" s="10" t="s">
        <v>3828</v>
      </c>
      <c r="C1351" s="9">
        <v>0</v>
      </c>
      <c r="G1351" s="9">
        <f>Tabla1[[#This Row],[VENTAS]]+Tabla1[[#This Row],[DEPOSITO]]+Tabla1[[#This Row],[FISICO]]-Tabla1[[#This Row],[SISTEMA]]</f>
        <v>0</v>
      </c>
    </row>
    <row r="1352" spans="1:7" hidden="1" x14ac:dyDescent="0.25">
      <c r="A1352" s="9">
        <v>3426</v>
      </c>
      <c r="B1352" s="10" t="s">
        <v>3829</v>
      </c>
      <c r="C1352" s="9">
        <v>0</v>
      </c>
      <c r="G1352" s="9">
        <f>Tabla1[[#This Row],[VENTAS]]+Tabla1[[#This Row],[DEPOSITO]]+Tabla1[[#This Row],[FISICO]]-Tabla1[[#This Row],[SISTEMA]]</f>
        <v>0</v>
      </c>
    </row>
    <row r="1353" spans="1:7" x14ac:dyDescent="0.25">
      <c r="A1353" s="9">
        <v>3427</v>
      </c>
      <c r="B1353" s="10" t="s">
        <v>469</v>
      </c>
      <c r="C1353" s="9">
        <v>9</v>
      </c>
      <c r="D1353" s="9">
        <v>7</v>
      </c>
      <c r="F1353" s="9">
        <v>0</v>
      </c>
      <c r="G1353" s="9">
        <f>Tabla1[[#This Row],[VENTAS]]+Tabla1[[#This Row],[DEPOSITO]]+Tabla1[[#This Row],[FISICO]]-Tabla1[[#This Row],[SISTEMA]]</f>
        <v>-2</v>
      </c>
    </row>
    <row r="1354" spans="1:7" hidden="1" x14ac:dyDescent="0.25">
      <c r="A1354" s="9">
        <v>3428</v>
      </c>
      <c r="B1354" s="10" t="s">
        <v>5156</v>
      </c>
      <c r="C1354" s="9">
        <v>0</v>
      </c>
      <c r="G1354" s="9">
        <f>Tabla1[[#This Row],[VENTAS]]+Tabla1[[#This Row],[DEPOSITO]]+Tabla1[[#This Row],[FISICO]]-Tabla1[[#This Row],[SISTEMA]]</f>
        <v>0</v>
      </c>
    </row>
    <row r="1355" spans="1:7" hidden="1" x14ac:dyDescent="0.25">
      <c r="A1355" s="9">
        <v>3429</v>
      </c>
      <c r="B1355" s="10" t="s">
        <v>5157</v>
      </c>
      <c r="C1355" s="9">
        <v>0</v>
      </c>
      <c r="G1355" s="9">
        <f>Tabla1[[#This Row],[VENTAS]]+Tabla1[[#This Row],[DEPOSITO]]+Tabla1[[#This Row],[FISICO]]-Tabla1[[#This Row],[SISTEMA]]</f>
        <v>0</v>
      </c>
    </row>
    <row r="1356" spans="1:7" hidden="1" x14ac:dyDescent="0.25">
      <c r="A1356" s="9">
        <v>3430</v>
      </c>
      <c r="B1356" s="10" t="s">
        <v>5158</v>
      </c>
      <c r="C1356" s="9">
        <v>0</v>
      </c>
      <c r="G1356" s="9">
        <f>Tabla1[[#This Row],[VENTAS]]+Tabla1[[#This Row],[DEPOSITO]]+Tabla1[[#This Row],[FISICO]]-Tabla1[[#This Row],[SISTEMA]]</f>
        <v>0</v>
      </c>
    </row>
    <row r="1357" spans="1:7" hidden="1" x14ac:dyDescent="0.25">
      <c r="A1357" s="9">
        <v>3431</v>
      </c>
      <c r="B1357" s="10" t="s">
        <v>5159</v>
      </c>
      <c r="C1357" s="9">
        <v>0</v>
      </c>
      <c r="G1357" s="9">
        <f>Tabla1[[#This Row],[VENTAS]]+Tabla1[[#This Row],[DEPOSITO]]+Tabla1[[#This Row],[FISICO]]-Tabla1[[#This Row],[SISTEMA]]</f>
        <v>0</v>
      </c>
    </row>
    <row r="1358" spans="1:7" hidden="1" x14ac:dyDescent="0.25">
      <c r="A1358" s="9">
        <v>3436</v>
      </c>
      <c r="B1358" s="10" t="s">
        <v>3079</v>
      </c>
      <c r="C1358" s="9">
        <v>0</v>
      </c>
      <c r="G1358" s="9">
        <f>Tabla1[[#This Row],[VENTAS]]+Tabla1[[#This Row],[DEPOSITO]]+Tabla1[[#This Row],[FISICO]]-Tabla1[[#This Row],[SISTEMA]]</f>
        <v>0</v>
      </c>
    </row>
    <row r="1359" spans="1:7" hidden="1" x14ac:dyDescent="0.25">
      <c r="A1359" s="9">
        <v>3439</v>
      </c>
      <c r="B1359" s="10" t="s">
        <v>1114</v>
      </c>
      <c r="C1359" s="9">
        <v>0</v>
      </c>
      <c r="G1359" s="9">
        <f>Tabla1[[#This Row],[VENTAS]]+Tabla1[[#This Row],[DEPOSITO]]+Tabla1[[#This Row],[FISICO]]-Tabla1[[#This Row],[SISTEMA]]</f>
        <v>0</v>
      </c>
    </row>
    <row r="1360" spans="1:7" hidden="1" x14ac:dyDescent="0.25">
      <c r="A1360" s="9">
        <v>3443</v>
      </c>
      <c r="B1360" s="10" t="s">
        <v>1115</v>
      </c>
      <c r="C1360" s="9">
        <v>0</v>
      </c>
      <c r="G1360" s="9">
        <f>Tabla1[[#This Row],[VENTAS]]+Tabla1[[#This Row],[DEPOSITO]]+Tabla1[[#This Row],[FISICO]]-Tabla1[[#This Row],[SISTEMA]]</f>
        <v>0</v>
      </c>
    </row>
    <row r="1361" spans="1:7" hidden="1" x14ac:dyDescent="0.25">
      <c r="A1361" s="9">
        <v>3458</v>
      </c>
      <c r="B1361" s="10" t="s">
        <v>3080</v>
      </c>
      <c r="C1361" s="9">
        <v>0</v>
      </c>
      <c r="G1361" s="9">
        <f>Tabla1[[#This Row],[VENTAS]]+Tabla1[[#This Row],[DEPOSITO]]+Tabla1[[#This Row],[FISICO]]-Tabla1[[#This Row],[SISTEMA]]</f>
        <v>0</v>
      </c>
    </row>
    <row r="1362" spans="1:7" hidden="1" x14ac:dyDescent="0.25">
      <c r="A1362" s="9">
        <v>3463</v>
      </c>
      <c r="B1362" s="10" t="s">
        <v>3830</v>
      </c>
      <c r="C1362" s="9">
        <v>0</v>
      </c>
      <c r="G1362" s="9">
        <f>Tabla1[[#This Row],[VENTAS]]+Tabla1[[#This Row],[DEPOSITO]]+Tabla1[[#This Row],[FISICO]]-Tabla1[[#This Row],[SISTEMA]]</f>
        <v>0</v>
      </c>
    </row>
    <row r="1363" spans="1:7" hidden="1" x14ac:dyDescent="0.25">
      <c r="A1363" s="9">
        <v>3464</v>
      </c>
      <c r="B1363" s="10" t="s">
        <v>4581</v>
      </c>
      <c r="C1363" s="9">
        <v>0</v>
      </c>
      <c r="G1363" s="9">
        <f>Tabla1[[#This Row],[VENTAS]]+Tabla1[[#This Row],[DEPOSITO]]+Tabla1[[#This Row],[FISICO]]-Tabla1[[#This Row],[SISTEMA]]</f>
        <v>0</v>
      </c>
    </row>
    <row r="1364" spans="1:7" hidden="1" x14ac:dyDescent="0.25">
      <c r="A1364" s="9">
        <v>3465</v>
      </c>
      <c r="B1364" s="10" t="s">
        <v>4582</v>
      </c>
      <c r="C1364" s="9">
        <v>0</v>
      </c>
      <c r="G1364" s="9">
        <f>Tabla1[[#This Row],[VENTAS]]+Tabla1[[#This Row],[DEPOSITO]]+Tabla1[[#This Row],[FISICO]]-Tabla1[[#This Row],[SISTEMA]]</f>
        <v>0</v>
      </c>
    </row>
    <row r="1365" spans="1:7" hidden="1" x14ac:dyDescent="0.25">
      <c r="A1365" s="9">
        <v>3466</v>
      </c>
      <c r="B1365" s="10" t="s">
        <v>4583</v>
      </c>
      <c r="C1365" s="9">
        <v>0</v>
      </c>
      <c r="G1365" s="9">
        <f>Tabla1[[#This Row],[VENTAS]]+Tabla1[[#This Row],[DEPOSITO]]+Tabla1[[#This Row],[FISICO]]-Tabla1[[#This Row],[SISTEMA]]</f>
        <v>0</v>
      </c>
    </row>
    <row r="1366" spans="1:7" hidden="1" x14ac:dyDescent="0.25">
      <c r="A1366" s="9">
        <v>3467</v>
      </c>
      <c r="B1366" s="10" t="s">
        <v>4584</v>
      </c>
      <c r="C1366" s="9">
        <v>0</v>
      </c>
      <c r="G1366" s="9">
        <f>Tabla1[[#This Row],[VENTAS]]+Tabla1[[#This Row],[DEPOSITO]]+Tabla1[[#This Row],[FISICO]]-Tabla1[[#This Row],[SISTEMA]]</f>
        <v>0</v>
      </c>
    </row>
    <row r="1367" spans="1:7" hidden="1" x14ac:dyDescent="0.25">
      <c r="A1367" s="9">
        <v>3468</v>
      </c>
      <c r="B1367" s="10" t="s">
        <v>4585</v>
      </c>
      <c r="C1367" s="9">
        <v>0</v>
      </c>
      <c r="G1367" s="9">
        <f>Tabla1[[#This Row],[VENTAS]]+Tabla1[[#This Row],[DEPOSITO]]+Tabla1[[#This Row],[FISICO]]-Tabla1[[#This Row],[SISTEMA]]</f>
        <v>0</v>
      </c>
    </row>
    <row r="1368" spans="1:7" hidden="1" x14ac:dyDescent="0.25">
      <c r="A1368" s="9">
        <v>3469</v>
      </c>
      <c r="B1368" s="10" t="s">
        <v>4586</v>
      </c>
      <c r="C1368" s="9">
        <v>0</v>
      </c>
      <c r="G1368" s="9">
        <f>Tabla1[[#This Row],[VENTAS]]+Tabla1[[#This Row],[DEPOSITO]]+Tabla1[[#This Row],[FISICO]]-Tabla1[[#This Row],[SISTEMA]]</f>
        <v>0</v>
      </c>
    </row>
    <row r="1369" spans="1:7" hidden="1" x14ac:dyDescent="0.25">
      <c r="A1369" s="9">
        <v>3470</v>
      </c>
      <c r="B1369" s="10" t="s">
        <v>1116</v>
      </c>
      <c r="C1369" s="9">
        <v>0</v>
      </c>
      <c r="G1369" s="9">
        <f>Tabla1[[#This Row],[VENTAS]]+Tabla1[[#This Row],[DEPOSITO]]+Tabla1[[#This Row],[FISICO]]-Tabla1[[#This Row],[SISTEMA]]</f>
        <v>0</v>
      </c>
    </row>
    <row r="1370" spans="1:7" hidden="1" x14ac:dyDescent="0.25">
      <c r="A1370" s="9">
        <v>3471</v>
      </c>
      <c r="B1370" s="10" t="s">
        <v>3831</v>
      </c>
      <c r="C1370" s="9">
        <v>0</v>
      </c>
      <c r="G1370" s="9">
        <f>Tabla1[[#This Row],[VENTAS]]+Tabla1[[#This Row],[DEPOSITO]]+Tabla1[[#This Row],[FISICO]]-Tabla1[[#This Row],[SISTEMA]]</f>
        <v>0</v>
      </c>
    </row>
    <row r="1371" spans="1:7" hidden="1" x14ac:dyDescent="0.25">
      <c r="A1371" s="9">
        <v>3473</v>
      </c>
      <c r="B1371" s="10" t="s">
        <v>5046</v>
      </c>
      <c r="C1371" s="9">
        <v>0</v>
      </c>
      <c r="G1371" s="9">
        <f>Tabla1[[#This Row],[VENTAS]]+Tabla1[[#This Row],[DEPOSITO]]+Tabla1[[#This Row],[FISICO]]-Tabla1[[#This Row],[SISTEMA]]</f>
        <v>0</v>
      </c>
    </row>
    <row r="1372" spans="1:7" hidden="1" x14ac:dyDescent="0.25">
      <c r="A1372" s="9">
        <v>3491</v>
      </c>
      <c r="B1372" s="10" t="s">
        <v>1117</v>
      </c>
      <c r="C1372" s="9">
        <v>0</v>
      </c>
      <c r="G1372" s="9">
        <f>Tabla1[[#This Row],[VENTAS]]+Tabla1[[#This Row],[DEPOSITO]]+Tabla1[[#This Row],[FISICO]]-Tabla1[[#This Row],[SISTEMA]]</f>
        <v>0</v>
      </c>
    </row>
    <row r="1373" spans="1:7" hidden="1" x14ac:dyDescent="0.25">
      <c r="A1373" s="9">
        <v>3498</v>
      </c>
      <c r="B1373" s="10" t="s">
        <v>1118</v>
      </c>
      <c r="C1373" s="9">
        <v>0</v>
      </c>
      <c r="G1373" s="9">
        <f>Tabla1[[#This Row],[VENTAS]]+Tabla1[[#This Row],[DEPOSITO]]+Tabla1[[#This Row],[FISICO]]-Tabla1[[#This Row],[SISTEMA]]</f>
        <v>0</v>
      </c>
    </row>
    <row r="1374" spans="1:7" hidden="1" x14ac:dyDescent="0.25">
      <c r="A1374" s="9">
        <v>3500</v>
      </c>
      <c r="B1374" s="10" t="s">
        <v>5160</v>
      </c>
      <c r="C1374" s="9">
        <v>0</v>
      </c>
      <c r="G1374" s="9">
        <f>Tabla1[[#This Row],[VENTAS]]+Tabla1[[#This Row],[DEPOSITO]]+Tabla1[[#This Row],[FISICO]]-Tabla1[[#This Row],[SISTEMA]]</f>
        <v>0</v>
      </c>
    </row>
    <row r="1375" spans="1:7" hidden="1" x14ac:dyDescent="0.25">
      <c r="A1375" s="9">
        <v>3503</v>
      </c>
      <c r="B1375" s="10" t="s">
        <v>3496</v>
      </c>
      <c r="C1375" s="9">
        <v>0</v>
      </c>
      <c r="G1375" s="9">
        <f>Tabla1[[#This Row],[VENTAS]]+Tabla1[[#This Row],[DEPOSITO]]+Tabla1[[#This Row],[FISICO]]-Tabla1[[#This Row],[SISTEMA]]</f>
        <v>0</v>
      </c>
    </row>
    <row r="1376" spans="1:7" hidden="1" x14ac:dyDescent="0.25">
      <c r="A1376" s="9">
        <v>3504</v>
      </c>
      <c r="B1376" s="10" t="s">
        <v>3578</v>
      </c>
      <c r="C1376" s="9">
        <v>14</v>
      </c>
      <c r="D1376" s="9">
        <v>14</v>
      </c>
      <c r="F1376" s="9">
        <v>0</v>
      </c>
      <c r="G1376" s="9">
        <f>Tabla1[[#This Row],[VENTAS]]+Tabla1[[#This Row],[DEPOSITO]]+Tabla1[[#This Row],[FISICO]]-Tabla1[[#This Row],[SISTEMA]]</f>
        <v>0</v>
      </c>
    </row>
    <row r="1377" spans="1:7" hidden="1" x14ac:dyDescent="0.25">
      <c r="A1377" s="9">
        <v>3505</v>
      </c>
      <c r="B1377" s="10" t="s">
        <v>4587</v>
      </c>
      <c r="C1377" s="9">
        <v>0</v>
      </c>
      <c r="G1377" s="9">
        <f>Tabla1[[#This Row],[VENTAS]]+Tabla1[[#This Row],[DEPOSITO]]+Tabla1[[#This Row],[FISICO]]-Tabla1[[#This Row],[SISTEMA]]</f>
        <v>0</v>
      </c>
    </row>
    <row r="1378" spans="1:7" hidden="1" x14ac:dyDescent="0.25">
      <c r="A1378" s="9">
        <v>3506</v>
      </c>
      <c r="B1378" s="10" t="s">
        <v>4588</v>
      </c>
      <c r="C1378" s="9">
        <v>0</v>
      </c>
      <c r="G1378" s="9">
        <f>Tabla1[[#This Row],[VENTAS]]+Tabla1[[#This Row],[DEPOSITO]]+Tabla1[[#This Row],[FISICO]]-Tabla1[[#This Row],[SISTEMA]]</f>
        <v>0</v>
      </c>
    </row>
    <row r="1379" spans="1:7" hidden="1" x14ac:dyDescent="0.25">
      <c r="A1379" s="9">
        <v>3507</v>
      </c>
      <c r="B1379" s="10" t="s">
        <v>3579</v>
      </c>
      <c r="C1379" s="9">
        <v>0</v>
      </c>
      <c r="G1379" s="9">
        <f>Tabla1[[#This Row],[VENTAS]]+Tabla1[[#This Row],[DEPOSITO]]+Tabla1[[#This Row],[FISICO]]-Tabla1[[#This Row],[SISTEMA]]</f>
        <v>0</v>
      </c>
    </row>
    <row r="1380" spans="1:7" hidden="1" x14ac:dyDescent="0.25">
      <c r="A1380" s="9">
        <v>3510</v>
      </c>
      <c r="B1380" s="10" t="s">
        <v>1119</v>
      </c>
      <c r="C1380" s="9">
        <v>0</v>
      </c>
      <c r="G1380" s="9">
        <f>Tabla1[[#This Row],[VENTAS]]+Tabla1[[#This Row],[DEPOSITO]]+Tabla1[[#This Row],[FISICO]]-Tabla1[[#This Row],[SISTEMA]]</f>
        <v>0</v>
      </c>
    </row>
    <row r="1381" spans="1:7" hidden="1" x14ac:dyDescent="0.25">
      <c r="A1381" s="9">
        <v>3511</v>
      </c>
      <c r="B1381" s="10" t="s">
        <v>1120</v>
      </c>
      <c r="C1381" s="9">
        <v>0</v>
      </c>
      <c r="G1381" s="9">
        <f>Tabla1[[#This Row],[VENTAS]]+Tabla1[[#This Row],[DEPOSITO]]+Tabla1[[#This Row],[FISICO]]-Tabla1[[#This Row],[SISTEMA]]</f>
        <v>0</v>
      </c>
    </row>
    <row r="1382" spans="1:7" hidden="1" x14ac:dyDescent="0.25">
      <c r="A1382" s="9">
        <v>3513</v>
      </c>
      <c r="B1382" s="10" t="s">
        <v>1121</v>
      </c>
      <c r="C1382" s="9">
        <v>81</v>
      </c>
      <c r="D1382" s="9">
        <v>81</v>
      </c>
      <c r="F1382" s="9">
        <v>0</v>
      </c>
      <c r="G1382" s="9">
        <f>Tabla1[[#This Row],[VENTAS]]+Tabla1[[#This Row],[DEPOSITO]]+Tabla1[[#This Row],[FISICO]]-Tabla1[[#This Row],[SISTEMA]]</f>
        <v>0</v>
      </c>
    </row>
    <row r="1383" spans="1:7" hidden="1" x14ac:dyDescent="0.25">
      <c r="A1383" s="9">
        <v>3516</v>
      </c>
      <c r="B1383" s="10" t="s">
        <v>3580</v>
      </c>
      <c r="C1383" s="9">
        <v>11</v>
      </c>
      <c r="D1383" s="9">
        <v>11</v>
      </c>
      <c r="F1383" s="9">
        <v>0</v>
      </c>
      <c r="G1383" s="9">
        <f>Tabla1[[#This Row],[VENTAS]]+Tabla1[[#This Row],[DEPOSITO]]+Tabla1[[#This Row],[FISICO]]-Tabla1[[#This Row],[SISTEMA]]</f>
        <v>0</v>
      </c>
    </row>
    <row r="1384" spans="1:7" hidden="1" x14ac:dyDescent="0.25">
      <c r="A1384" s="9">
        <v>3517</v>
      </c>
      <c r="B1384" s="10" t="s">
        <v>1122</v>
      </c>
      <c r="C1384" s="9">
        <v>0</v>
      </c>
      <c r="G1384" s="9">
        <f>Tabla1[[#This Row],[VENTAS]]+Tabla1[[#This Row],[DEPOSITO]]+Tabla1[[#This Row],[FISICO]]-Tabla1[[#This Row],[SISTEMA]]</f>
        <v>0</v>
      </c>
    </row>
    <row r="1385" spans="1:7" hidden="1" x14ac:dyDescent="0.25">
      <c r="A1385" s="9">
        <v>3523</v>
      </c>
      <c r="B1385" s="10" t="s">
        <v>3832</v>
      </c>
      <c r="C1385" s="9">
        <v>9</v>
      </c>
      <c r="D1385" s="9">
        <v>9</v>
      </c>
      <c r="F1385" s="9">
        <v>0</v>
      </c>
      <c r="G1385" s="9">
        <f>Tabla1[[#This Row],[VENTAS]]+Tabla1[[#This Row],[DEPOSITO]]+Tabla1[[#This Row],[FISICO]]-Tabla1[[#This Row],[SISTEMA]]</f>
        <v>0</v>
      </c>
    </row>
    <row r="1386" spans="1:7" hidden="1" x14ac:dyDescent="0.25">
      <c r="A1386" s="9">
        <v>3528</v>
      </c>
      <c r="B1386" s="10" t="s">
        <v>5161</v>
      </c>
      <c r="C1386" s="9">
        <v>0</v>
      </c>
      <c r="G1386" s="9">
        <f>Tabla1[[#This Row],[VENTAS]]+Tabla1[[#This Row],[DEPOSITO]]+Tabla1[[#This Row],[FISICO]]-Tabla1[[#This Row],[SISTEMA]]</f>
        <v>0</v>
      </c>
    </row>
    <row r="1387" spans="1:7" hidden="1" x14ac:dyDescent="0.25">
      <c r="A1387" s="9">
        <v>3532</v>
      </c>
      <c r="B1387" s="10" t="s">
        <v>5162</v>
      </c>
      <c r="C1387" s="9">
        <v>0</v>
      </c>
      <c r="G1387" s="9">
        <f>Tabla1[[#This Row],[VENTAS]]+Tabla1[[#This Row],[DEPOSITO]]+Tabla1[[#This Row],[FISICO]]-Tabla1[[#This Row],[SISTEMA]]</f>
        <v>0</v>
      </c>
    </row>
    <row r="1388" spans="1:7" hidden="1" x14ac:dyDescent="0.25">
      <c r="A1388" s="9">
        <v>3534</v>
      </c>
      <c r="B1388" s="10" t="s">
        <v>5163</v>
      </c>
      <c r="C1388" s="9">
        <v>0</v>
      </c>
      <c r="G1388" s="9">
        <f>Tabla1[[#This Row],[VENTAS]]+Tabla1[[#This Row],[DEPOSITO]]+Tabla1[[#This Row],[FISICO]]-Tabla1[[#This Row],[SISTEMA]]</f>
        <v>0</v>
      </c>
    </row>
    <row r="1389" spans="1:7" hidden="1" x14ac:dyDescent="0.25">
      <c r="A1389" s="9">
        <v>3540</v>
      </c>
      <c r="B1389" s="10" t="s">
        <v>3081</v>
      </c>
      <c r="C1389" s="9">
        <v>0</v>
      </c>
      <c r="G1389" s="9">
        <f>Tabla1[[#This Row],[VENTAS]]+Tabla1[[#This Row],[DEPOSITO]]+Tabla1[[#This Row],[FISICO]]-Tabla1[[#This Row],[SISTEMA]]</f>
        <v>0</v>
      </c>
    </row>
    <row r="1390" spans="1:7" hidden="1" x14ac:dyDescent="0.25">
      <c r="A1390" s="9">
        <v>3546</v>
      </c>
      <c r="B1390" s="10" t="s">
        <v>3581</v>
      </c>
      <c r="C1390" s="9">
        <v>0</v>
      </c>
      <c r="G1390" s="9">
        <f>Tabla1[[#This Row],[VENTAS]]+Tabla1[[#This Row],[DEPOSITO]]+Tabla1[[#This Row],[FISICO]]-Tabla1[[#This Row],[SISTEMA]]</f>
        <v>0</v>
      </c>
    </row>
    <row r="1391" spans="1:7" x14ac:dyDescent="0.25">
      <c r="A1391" s="9">
        <v>3548</v>
      </c>
      <c r="B1391" s="10" t="s">
        <v>5164</v>
      </c>
      <c r="C1391" s="9">
        <v>23</v>
      </c>
      <c r="D1391" s="9">
        <v>19</v>
      </c>
      <c r="F1391" s="9">
        <v>1</v>
      </c>
      <c r="G1391" s="9">
        <f>Tabla1[[#This Row],[VENTAS]]+Tabla1[[#This Row],[DEPOSITO]]+Tabla1[[#This Row],[FISICO]]-Tabla1[[#This Row],[SISTEMA]]</f>
        <v>-3</v>
      </c>
    </row>
    <row r="1392" spans="1:7" x14ac:dyDescent="0.25">
      <c r="A1392" s="9">
        <v>3549</v>
      </c>
      <c r="B1392" s="10" t="s">
        <v>1123</v>
      </c>
      <c r="C1392" s="9">
        <v>34</v>
      </c>
      <c r="D1392" s="9">
        <v>33</v>
      </c>
      <c r="F1392" s="9">
        <v>0</v>
      </c>
      <c r="G1392" s="9">
        <f>Tabla1[[#This Row],[VENTAS]]+Tabla1[[#This Row],[DEPOSITO]]+Tabla1[[#This Row],[FISICO]]-Tabla1[[#This Row],[SISTEMA]]</f>
        <v>-1</v>
      </c>
    </row>
    <row r="1393" spans="1:7" hidden="1" x14ac:dyDescent="0.25">
      <c r="A1393" s="9">
        <v>3552</v>
      </c>
      <c r="B1393" s="10" t="s">
        <v>3082</v>
      </c>
      <c r="C1393" s="9">
        <v>0</v>
      </c>
      <c r="G1393" s="9">
        <f>Tabla1[[#This Row],[VENTAS]]+Tabla1[[#This Row],[DEPOSITO]]+Tabla1[[#This Row],[FISICO]]-Tabla1[[#This Row],[SISTEMA]]</f>
        <v>0</v>
      </c>
    </row>
    <row r="1394" spans="1:7" x14ac:dyDescent="0.25">
      <c r="A1394" s="9">
        <v>3553</v>
      </c>
      <c r="B1394" s="10" t="s">
        <v>3083</v>
      </c>
      <c r="C1394" s="9">
        <v>16</v>
      </c>
      <c r="D1394" s="9">
        <v>15</v>
      </c>
      <c r="F1394" s="9">
        <v>0</v>
      </c>
      <c r="G1394" s="9">
        <f>Tabla1[[#This Row],[VENTAS]]+Tabla1[[#This Row],[DEPOSITO]]+Tabla1[[#This Row],[FISICO]]-Tabla1[[#This Row],[SISTEMA]]</f>
        <v>-1</v>
      </c>
    </row>
    <row r="1395" spans="1:7" hidden="1" x14ac:dyDescent="0.25">
      <c r="A1395" s="9">
        <v>3554</v>
      </c>
      <c r="B1395" s="10" t="s">
        <v>3084</v>
      </c>
      <c r="C1395" s="9">
        <v>0</v>
      </c>
      <c r="G1395" s="9">
        <f>Tabla1[[#This Row],[VENTAS]]+Tabla1[[#This Row],[DEPOSITO]]+Tabla1[[#This Row],[FISICO]]-Tabla1[[#This Row],[SISTEMA]]</f>
        <v>0</v>
      </c>
    </row>
    <row r="1396" spans="1:7" hidden="1" x14ac:dyDescent="0.25">
      <c r="A1396" s="9">
        <v>3555</v>
      </c>
      <c r="B1396" s="10" t="s">
        <v>3085</v>
      </c>
      <c r="C1396" s="9">
        <v>0</v>
      </c>
      <c r="G1396" s="9">
        <f>Tabla1[[#This Row],[VENTAS]]+Tabla1[[#This Row],[DEPOSITO]]+Tabla1[[#This Row],[FISICO]]-Tabla1[[#This Row],[SISTEMA]]</f>
        <v>0</v>
      </c>
    </row>
    <row r="1397" spans="1:7" hidden="1" x14ac:dyDescent="0.25">
      <c r="A1397" s="9">
        <v>3556</v>
      </c>
      <c r="B1397" s="10" t="s">
        <v>3086</v>
      </c>
      <c r="C1397" s="9">
        <v>0</v>
      </c>
      <c r="G1397" s="9">
        <f>Tabla1[[#This Row],[VENTAS]]+Tabla1[[#This Row],[DEPOSITO]]+Tabla1[[#This Row],[FISICO]]-Tabla1[[#This Row],[SISTEMA]]</f>
        <v>0</v>
      </c>
    </row>
    <row r="1398" spans="1:7" hidden="1" x14ac:dyDescent="0.25">
      <c r="A1398" s="9">
        <v>3557</v>
      </c>
      <c r="B1398" s="10" t="s">
        <v>3087</v>
      </c>
      <c r="C1398" s="9">
        <v>0</v>
      </c>
      <c r="G1398" s="9">
        <f>Tabla1[[#This Row],[VENTAS]]+Tabla1[[#This Row],[DEPOSITO]]+Tabla1[[#This Row],[FISICO]]-Tabla1[[#This Row],[SISTEMA]]</f>
        <v>0</v>
      </c>
    </row>
    <row r="1399" spans="1:7" hidden="1" x14ac:dyDescent="0.25">
      <c r="A1399" s="9">
        <v>3558</v>
      </c>
      <c r="B1399" s="10" t="s">
        <v>3088</v>
      </c>
      <c r="C1399" s="9">
        <v>0</v>
      </c>
      <c r="G1399" s="9">
        <f>Tabla1[[#This Row],[VENTAS]]+Tabla1[[#This Row],[DEPOSITO]]+Tabla1[[#This Row],[FISICO]]-Tabla1[[#This Row],[SISTEMA]]</f>
        <v>0</v>
      </c>
    </row>
    <row r="1400" spans="1:7" hidden="1" x14ac:dyDescent="0.25">
      <c r="A1400" s="9">
        <v>3559</v>
      </c>
      <c r="B1400" s="10" t="s">
        <v>3089</v>
      </c>
      <c r="C1400" s="9">
        <v>0</v>
      </c>
      <c r="G1400" s="9">
        <f>Tabla1[[#This Row],[VENTAS]]+Tabla1[[#This Row],[DEPOSITO]]+Tabla1[[#This Row],[FISICO]]-Tabla1[[#This Row],[SISTEMA]]</f>
        <v>0</v>
      </c>
    </row>
    <row r="1401" spans="1:7" hidden="1" x14ac:dyDescent="0.25">
      <c r="A1401" s="9">
        <v>3571</v>
      </c>
      <c r="B1401" s="10" t="s">
        <v>1124</v>
      </c>
      <c r="C1401" s="9">
        <v>0</v>
      </c>
      <c r="G1401" s="9">
        <f>Tabla1[[#This Row],[VENTAS]]+Tabla1[[#This Row],[DEPOSITO]]+Tabla1[[#This Row],[FISICO]]-Tabla1[[#This Row],[SISTEMA]]</f>
        <v>0</v>
      </c>
    </row>
    <row r="1402" spans="1:7" x14ac:dyDescent="0.25">
      <c r="A1402" s="9">
        <v>3572</v>
      </c>
      <c r="B1402" s="10" t="s">
        <v>3090</v>
      </c>
      <c r="C1402" s="9">
        <v>15</v>
      </c>
      <c r="D1402" s="9">
        <v>6</v>
      </c>
      <c r="F1402" s="9">
        <v>0</v>
      </c>
      <c r="G1402" s="9">
        <f>Tabla1[[#This Row],[VENTAS]]+Tabla1[[#This Row],[DEPOSITO]]+Tabla1[[#This Row],[FISICO]]-Tabla1[[#This Row],[SISTEMA]]</f>
        <v>-9</v>
      </c>
    </row>
    <row r="1403" spans="1:7" hidden="1" x14ac:dyDescent="0.25">
      <c r="A1403" s="9">
        <v>3577</v>
      </c>
      <c r="B1403" s="10" t="s">
        <v>102</v>
      </c>
      <c r="C1403" s="9">
        <v>0</v>
      </c>
      <c r="G1403" s="9">
        <f>Tabla1[[#This Row],[VENTAS]]+Tabla1[[#This Row],[DEPOSITO]]+Tabla1[[#This Row],[FISICO]]-Tabla1[[#This Row],[SISTEMA]]</f>
        <v>0</v>
      </c>
    </row>
    <row r="1404" spans="1:7" hidden="1" x14ac:dyDescent="0.25">
      <c r="A1404" s="9">
        <v>3579</v>
      </c>
      <c r="B1404" s="10" t="s">
        <v>3091</v>
      </c>
      <c r="C1404" s="9">
        <v>0</v>
      </c>
      <c r="G1404" s="9">
        <f>Tabla1[[#This Row],[VENTAS]]+Tabla1[[#This Row],[DEPOSITO]]+Tabla1[[#This Row],[FISICO]]-Tabla1[[#This Row],[SISTEMA]]</f>
        <v>0</v>
      </c>
    </row>
    <row r="1405" spans="1:7" hidden="1" x14ac:dyDescent="0.25">
      <c r="A1405" s="9">
        <v>3580</v>
      </c>
      <c r="B1405" s="10" t="s">
        <v>1125</v>
      </c>
      <c r="C1405" s="9">
        <v>0</v>
      </c>
      <c r="G1405" s="9">
        <f>Tabla1[[#This Row],[VENTAS]]+Tabla1[[#This Row],[DEPOSITO]]+Tabla1[[#This Row],[FISICO]]-Tabla1[[#This Row],[SISTEMA]]</f>
        <v>0</v>
      </c>
    </row>
    <row r="1406" spans="1:7" hidden="1" x14ac:dyDescent="0.25">
      <c r="A1406" s="9">
        <v>3581</v>
      </c>
      <c r="B1406" s="10" t="s">
        <v>1126</v>
      </c>
      <c r="C1406" s="9">
        <v>21</v>
      </c>
      <c r="D1406" s="9">
        <v>21</v>
      </c>
      <c r="F1406" s="9">
        <v>0</v>
      </c>
      <c r="G1406" s="9">
        <f>Tabla1[[#This Row],[VENTAS]]+Tabla1[[#This Row],[DEPOSITO]]+Tabla1[[#This Row],[FISICO]]-Tabla1[[#This Row],[SISTEMA]]</f>
        <v>0</v>
      </c>
    </row>
    <row r="1407" spans="1:7" hidden="1" x14ac:dyDescent="0.25">
      <c r="A1407" s="9">
        <v>3582</v>
      </c>
      <c r="B1407" s="10" t="s">
        <v>1127</v>
      </c>
      <c r="C1407" s="9">
        <v>9</v>
      </c>
      <c r="D1407" s="9">
        <v>9</v>
      </c>
      <c r="F1407" s="9">
        <v>0</v>
      </c>
      <c r="G1407" s="9">
        <f>Tabla1[[#This Row],[VENTAS]]+Tabla1[[#This Row],[DEPOSITO]]+Tabla1[[#This Row],[FISICO]]-Tabla1[[#This Row],[SISTEMA]]</f>
        <v>0</v>
      </c>
    </row>
    <row r="1408" spans="1:7" hidden="1" x14ac:dyDescent="0.25">
      <c r="A1408" s="9">
        <v>3583</v>
      </c>
      <c r="B1408" s="10" t="s">
        <v>1128</v>
      </c>
      <c r="C1408" s="9">
        <v>0</v>
      </c>
      <c r="G1408" s="9">
        <f>Tabla1[[#This Row],[VENTAS]]+Tabla1[[#This Row],[DEPOSITO]]+Tabla1[[#This Row],[FISICO]]-Tabla1[[#This Row],[SISTEMA]]</f>
        <v>0</v>
      </c>
    </row>
    <row r="1409" spans="1:7" x14ac:dyDescent="0.25">
      <c r="A1409" s="9">
        <v>3584</v>
      </c>
      <c r="B1409" s="10" t="s">
        <v>103</v>
      </c>
      <c r="C1409" s="9">
        <v>5</v>
      </c>
      <c r="G1409" s="9">
        <f>Tabla1[[#This Row],[VENTAS]]+Tabla1[[#This Row],[DEPOSITO]]+Tabla1[[#This Row],[FISICO]]-Tabla1[[#This Row],[SISTEMA]]</f>
        <v>-5</v>
      </c>
    </row>
    <row r="1410" spans="1:7" hidden="1" x14ac:dyDescent="0.25">
      <c r="A1410" s="9">
        <v>3587</v>
      </c>
      <c r="B1410" s="10" t="s">
        <v>356</v>
      </c>
      <c r="C1410" s="9">
        <v>0</v>
      </c>
      <c r="G1410" s="9">
        <f>Tabla1[[#This Row],[VENTAS]]+Tabla1[[#This Row],[DEPOSITO]]+Tabla1[[#This Row],[FISICO]]-Tabla1[[#This Row],[SISTEMA]]</f>
        <v>0</v>
      </c>
    </row>
    <row r="1411" spans="1:7" hidden="1" x14ac:dyDescent="0.25">
      <c r="A1411" s="9">
        <v>3590</v>
      </c>
      <c r="B1411" s="10" t="s">
        <v>1129</v>
      </c>
      <c r="C1411" s="9">
        <v>0</v>
      </c>
      <c r="G1411" s="9">
        <f>Tabla1[[#This Row],[VENTAS]]+Tabla1[[#This Row],[DEPOSITO]]+Tabla1[[#This Row],[FISICO]]-Tabla1[[#This Row],[SISTEMA]]</f>
        <v>0</v>
      </c>
    </row>
    <row r="1412" spans="1:7" hidden="1" x14ac:dyDescent="0.25">
      <c r="A1412" s="9">
        <v>3593</v>
      </c>
      <c r="B1412" s="10" t="s">
        <v>5165</v>
      </c>
      <c r="C1412" s="9">
        <v>0</v>
      </c>
      <c r="G1412" s="9">
        <f>Tabla1[[#This Row],[VENTAS]]+Tabla1[[#This Row],[DEPOSITO]]+Tabla1[[#This Row],[FISICO]]-Tabla1[[#This Row],[SISTEMA]]</f>
        <v>0</v>
      </c>
    </row>
    <row r="1413" spans="1:7" hidden="1" x14ac:dyDescent="0.25">
      <c r="A1413" s="9">
        <v>3594</v>
      </c>
      <c r="B1413" s="10" t="s">
        <v>5166</v>
      </c>
      <c r="C1413" s="9">
        <v>0</v>
      </c>
      <c r="G1413" s="9">
        <f>Tabla1[[#This Row],[VENTAS]]+Tabla1[[#This Row],[DEPOSITO]]+Tabla1[[#This Row],[FISICO]]-Tabla1[[#This Row],[SISTEMA]]</f>
        <v>0</v>
      </c>
    </row>
    <row r="1414" spans="1:7" hidden="1" x14ac:dyDescent="0.25">
      <c r="A1414" s="9">
        <v>3595</v>
      </c>
      <c r="B1414" s="10" t="s">
        <v>5167</v>
      </c>
      <c r="C1414" s="9">
        <v>0</v>
      </c>
      <c r="G1414" s="9">
        <f>Tabla1[[#This Row],[VENTAS]]+Tabla1[[#This Row],[DEPOSITO]]+Tabla1[[#This Row],[FISICO]]-Tabla1[[#This Row],[SISTEMA]]</f>
        <v>0</v>
      </c>
    </row>
    <row r="1415" spans="1:7" hidden="1" x14ac:dyDescent="0.25">
      <c r="A1415" s="9">
        <v>3596</v>
      </c>
      <c r="B1415" s="10" t="s">
        <v>5168</v>
      </c>
      <c r="C1415" s="9">
        <v>0</v>
      </c>
      <c r="G1415" s="9">
        <f>Tabla1[[#This Row],[VENTAS]]+Tabla1[[#This Row],[DEPOSITO]]+Tabla1[[#This Row],[FISICO]]-Tabla1[[#This Row],[SISTEMA]]</f>
        <v>0</v>
      </c>
    </row>
    <row r="1416" spans="1:7" hidden="1" x14ac:dyDescent="0.25">
      <c r="A1416" s="9">
        <v>3600</v>
      </c>
      <c r="B1416" s="10" t="s">
        <v>3833</v>
      </c>
      <c r="C1416" s="9">
        <v>0</v>
      </c>
      <c r="G1416" s="9">
        <f>Tabla1[[#This Row],[VENTAS]]+Tabla1[[#This Row],[DEPOSITO]]+Tabla1[[#This Row],[FISICO]]-Tabla1[[#This Row],[SISTEMA]]</f>
        <v>0</v>
      </c>
    </row>
    <row r="1417" spans="1:7" hidden="1" x14ac:dyDescent="0.25">
      <c r="A1417" s="9">
        <v>3601</v>
      </c>
      <c r="B1417" s="10" t="s">
        <v>3834</v>
      </c>
      <c r="C1417" s="9">
        <v>0</v>
      </c>
      <c r="G1417" s="9">
        <f>Tabla1[[#This Row],[VENTAS]]+Tabla1[[#This Row],[DEPOSITO]]+Tabla1[[#This Row],[FISICO]]-Tabla1[[#This Row],[SISTEMA]]</f>
        <v>0</v>
      </c>
    </row>
    <row r="1418" spans="1:7" hidden="1" x14ac:dyDescent="0.25">
      <c r="A1418" s="9">
        <v>3602</v>
      </c>
      <c r="B1418" s="10" t="s">
        <v>1130</v>
      </c>
      <c r="C1418" s="9">
        <v>0</v>
      </c>
      <c r="G1418" s="9">
        <f>Tabla1[[#This Row],[VENTAS]]+Tabla1[[#This Row],[DEPOSITO]]+Tabla1[[#This Row],[FISICO]]-Tabla1[[#This Row],[SISTEMA]]</f>
        <v>0</v>
      </c>
    </row>
    <row r="1419" spans="1:7" hidden="1" x14ac:dyDescent="0.25">
      <c r="A1419" s="9">
        <v>3606</v>
      </c>
      <c r="B1419" s="10" t="s">
        <v>1131</v>
      </c>
      <c r="C1419" s="9">
        <v>0</v>
      </c>
      <c r="G1419" s="9">
        <f>Tabla1[[#This Row],[VENTAS]]+Tabla1[[#This Row],[DEPOSITO]]+Tabla1[[#This Row],[FISICO]]-Tabla1[[#This Row],[SISTEMA]]</f>
        <v>0</v>
      </c>
    </row>
    <row r="1420" spans="1:7" hidden="1" x14ac:dyDescent="0.25">
      <c r="A1420" s="9">
        <v>3607</v>
      </c>
      <c r="B1420" s="10" t="s">
        <v>1132</v>
      </c>
      <c r="C1420" s="9">
        <v>0</v>
      </c>
      <c r="G1420" s="9">
        <f>Tabla1[[#This Row],[VENTAS]]+Tabla1[[#This Row],[DEPOSITO]]+Tabla1[[#This Row],[FISICO]]-Tabla1[[#This Row],[SISTEMA]]</f>
        <v>0</v>
      </c>
    </row>
    <row r="1421" spans="1:7" hidden="1" x14ac:dyDescent="0.25">
      <c r="A1421" s="9">
        <v>3608</v>
      </c>
      <c r="B1421" s="10" t="s">
        <v>1133</v>
      </c>
      <c r="C1421" s="9">
        <v>0</v>
      </c>
      <c r="G1421" s="9">
        <f>Tabla1[[#This Row],[VENTAS]]+Tabla1[[#This Row],[DEPOSITO]]+Tabla1[[#This Row],[FISICO]]-Tabla1[[#This Row],[SISTEMA]]</f>
        <v>0</v>
      </c>
    </row>
    <row r="1422" spans="1:7" hidden="1" x14ac:dyDescent="0.25">
      <c r="A1422" s="9">
        <v>3609</v>
      </c>
      <c r="B1422" s="10" t="s">
        <v>3582</v>
      </c>
      <c r="C1422" s="9">
        <v>29</v>
      </c>
      <c r="D1422" s="9">
        <v>29</v>
      </c>
      <c r="F1422" s="9">
        <v>0</v>
      </c>
      <c r="G1422" s="9">
        <f>Tabla1[[#This Row],[VENTAS]]+Tabla1[[#This Row],[DEPOSITO]]+Tabla1[[#This Row],[FISICO]]-Tabla1[[#This Row],[SISTEMA]]</f>
        <v>0</v>
      </c>
    </row>
    <row r="1423" spans="1:7" x14ac:dyDescent="0.25">
      <c r="A1423" s="9">
        <v>3610</v>
      </c>
      <c r="B1423" s="10" t="s">
        <v>3583</v>
      </c>
      <c r="C1423" s="9">
        <v>16</v>
      </c>
      <c r="D1423" s="9">
        <v>9</v>
      </c>
      <c r="F1423" s="9">
        <v>0</v>
      </c>
      <c r="G1423" s="9">
        <f>Tabla1[[#This Row],[VENTAS]]+Tabla1[[#This Row],[DEPOSITO]]+Tabla1[[#This Row],[FISICO]]-Tabla1[[#This Row],[SISTEMA]]</f>
        <v>-7</v>
      </c>
    </row>
    <row r="1424" spans="1:7" hidden="1" x14ac:dyDescent="0.25">
      <c r="A1424" s="9">
        <v>3611</v>
      </c>
      <c r="B1424" s="10" t="s">
        <v>1134</v>
      </c>
      <c r="C1424" s="9">
        <v>0</v>
      </c>
      <c r="G1424" s="9">
        <f>Tabla1[[#This Row],[VENTAS]]+Tabla1[[#This Row],[DEPOSITO]]+Tabla1[[#This Row],[FISICO]]-Tabla1[[#This Row],[SISTEMA]]</f>
        <v>0</v>
      </c>
    </row>
    <row r="1425" spans="1:7" hidden="1" x14ac:dyDescent="0.25">
      <c r="A1425" s="9">
        <v>3612</v>
      </c>
      <c r="B1425" s="10" t="s">
        <v>1135</v>
      </c>
      <c r="C1425" s="9">
        <v>0</v>
      </c>
      <c r="G1425" s="9">
        <f>Tabla1[[#This Row],[VENTAS]]+Tabla1[[#This Row],[DEPOSITO]]+Tabla1[[#This Row],[FISICO]]-Tabla1[[#This Row],[SISTEMA]]</f>
        <v>0</v>
      </c>
    </row>
    <row r="1426" spans="1:7" hidden="1" x14ac:dyDescent="0.25">
      <c r="A1426" s="9">
        <v>3614</v>
      </c>
      <c r="B1426" s="10" t="s">
        <v>1136</v>
      </c>
      <c r="C1426" s="9">
        <v>0</v>
      </c>
      <c r="G1426" s="9">
        <f>Tabla1[[#This Row],[VENTAS]]+Tabla1[[#This Row],[DEPOSITO]]+Tabla1[[#This Row],[FISICO]]-Tabla1[[#This Row],[SISTEMA]]</f>
        <v>0</v>
      </c>
    </row>
    <row r="1427" spans="1:7" hidden="1" x14ac:dyDescent="0.25">
      <c r="A1427" s="9">
        <v>3618</v>
      </c>
      <c r="B1427" s="10" t="s">
        <v>104</v>
      </c>
      <c r="C1427" s="9">
        <v>0</v>
      </c>
      <c r="G1427" s="9">
        <f>Tabla1[[#This Row],[VENTAS]]+Tabla1[[#This Row],[DEPOSITO]]+Tabla1[[#This Row],[FISICO]]-Tabla1[[#This Row],[SISTEMA]]</f>
        <v>0</v>
      </c>
    </row>
    <row r="1428" spans="1:7" hidden="1" x14ac:dyDescent="0.25">
      <c r="A1428" s="9">
        <v>3620</v>
      </c>
      <c r="B1428" s="10" t="s">
        <v>1137</v>
      </c>
      <c r="C1428" s="9">
        <v>0</v>
      </c>
      <c r="G1428" s="9">
        <f>Tabla1[[#This Row],[VENTAS]]+Tabla1[[#This Row],[DEPOSITO]]+Tabla1[[#This Row],[FISICO]]-Tabla1[[#This Row],[SISTEMA]]</f>
        <v>0</v>
      </c>
    </row>
    <row r="1429" spans="1:7" hidden="1" x14ac:dyDescent="0.25">
      <c r="A1429" s="9">
        <v>3622</v>
      </c>
      <c r="B1429" s="10" t="s">
        <v>1138</v>
      </c>
      <c r="C1429" s="9">
        <v>0</v>
      </c>
      <c r="G1429" s="9">
        <f>Tabla1[[#This Row],[VENTAS]]+Tabla1[[#This Row],[DEPOSITO]]+Tabla1[[#This Row],[FISICO]]-Tabla1[[#This Row],[SISTEMA]]</f>
        <v>0</v>
      </c>
    </row>
    <row r="1430" spans="1:7" hidden="1" x14ac:dyDescent="0.25">
      <c r="A1430" s="9">
        <v>3623</v>
      </c>
      <c r="B1430" s="10" t="s">
        <v>1139</v>
      </c>
      <c r="C1430" s="9">
        <v>0</v>
      </c>
      <c r="G1430" s="9">
        <f>Tabla1[[#This Row],[VENTAS]]+Tabla1[[#This Row],[DEPOSITO]]+Tabla1[[#This Row],[FISICO]]-Tabla1[[#This Row],[SISTEMA]]</f>
        <v>0</v>
      </c>
    </row>
    <row r="1431" spans="1:7" hidden="1" x14ac:dyDescent="0.25">
      <c r="A1431" s="9">
        <v>3625</v>
      </c>
      <c r="B1431" s="10" t="s">
        <v>1140</v>
      </c>
      <c r="C1431" s="9">
        <v>1</v>
      </c>
      <c r="D1431" s="9">
        <v>1</v>
      </c>
      <c r="F1431" s="9">
        <v>0</v>
      </c>
      <c r="G1431" s="9">
        <f>Tabla1[[#This Row],[VENTAS]]+Tabla1[[#This Row],[DEPOSITO]]+Tabla1[[#This Row],[FISICO]]-Tabla1[[#This Row],[SISTEMA]]</f>
        <v>0</v>
      </c>
    </row>
    <row r="1432" spans="1:7" hidden="1" x14ac:dyDescent="0.25">
      <c r="A1432" s="9">
        <v>3626</v>
      </c>
      <c r="B1432" s="10" t="s">
        <v>1141</v>
      </c>
      <c r="C1432" s="9">
        <v>15</v>
      </c>
      <c r="D1432" s="9">
        <v>15</v>
      </c>
      <c r="F1432" s="9">
        <v>0</v>
      </c>
      <c r="G1432" s="9">
        <f>Tabla1[[#This Row],[VENTAS]]+Tabla1[[#This Row],[DEPOSITO]]+Tabla1[[#This Row],[FISICO]]-Tabla1[[#This Row],[SISTEMA]]</f>
        <v>0</v>
      </c>
    </row>
    <row r="1433" spans="1:7" hidden="1" x14ac:dyDescent="0.25">
      <c r="A1433" s="9">
        <v>3627</v>
      </c>
      <c r="B1433" s="10" t="s">
        <v>1142</v>
      </c>
      <c r="C1433" s="9">
        <v>21</v>
      </c>
      <c r="D1433" s="9">
        <v>21</v>
      </c>
      <c r="F1433" s="9">
        <v>0</v>
      </c>
      <c r="G1433" s="9">
        <v>0</v>
      </c>
    </row>
    <row r="1434" spans="1:7" hidden="1" x14ac:dyDescent="0.25">
      <c r="A1434" s="9">
        <v>3628</v>
      </c>
      <c r="B1434" s="10" t="s">
        <v>1143</v>
      </c>
      <c r="C1434" s="9">
        <v>0</v>
      </c>
      <c r="G1434" s="9">
        <f>Tabla1[[#This Row],[VENTAS]]+Tabla1[[#This Row],[DEPOSITO]]+Tabla1[[#This Row],[FISICO]]-Tabla1[[#This Row],[SISTEMA]]</f>
        <v>0</v>
      </c>
    </row>
    <row r="1435" spans="1:7" hidden="1" x14ac:dyDescent="0.25">
      <c r="A1435" s="9">
        <v>3629</v>
      </c>
      <c r="B1435" s="10" t="s">
        <v>1144</v>
      </c>
      <c r="C1435" s="9">
        <v>0</v>
      </c>
      <c r="G1435" s="9">
        <f>Tabla1[[#This Row],[VENTAS]]+Tabla1[[#This Row],[DEPOSITO]]+Tabla1[[#This Row],[FISICO]]-Tabla1[[#This Row],[SISTEMA]]</f>
        <v>0</v>
      </c>
    </row>
    <row r="1436" spans="1:7" hidden="1" x14ac:dyDescent="0.25">
      <c r="A1436" s="9">
        <v>3630</v>
      </c>
      <c r="B1436" s="10" t="s">
        <v>4589</v>
      </c>
      <c r="C1436" s="9">
        <v>0</v>
      </c>
      <c r="G1436" s="9">
        <f>Tabla1[[#This Row],[VENTAS]]+Tabla1[[#This Row],[DEPOSITO]]+Tabla1[[#This Row],[FISICO]]-Tabla1[[#This Row],[SISTEMA]]</f>
        <v>0</v>
      </c>
    </row>
    <row r="1437" spans="1:7" hidden="1" x14ac:dyDescent="0.25">
      <c r="A1437" s="9">
        <v>3631</v>
      </c>
      <c r="B1437" s="10" t="s">
        <v>4590</v>
      </c>
      <c r="C1437" s="9">
        <v>0</v>
      </c>
      <c r="G1437" s="9">
        <f>Tabla1[[#This Row],[VENTAS]]+Tabla1[[#This Row],[DEPOSITO]]+Tabla1[[#This Row],[FISICO]]-Tabla1[[#This Row],[SISTEMA]]</f>
        <v>0</v>
      </c>
    </row>
    <row r="1438" spans="1:7" hidden="1" x14ac:dyDescent="0.25">
      <c r="A1438" s="9">
        <v>3634</v>
      </c>
      <c r="B1438" s="10" t="s">
        <v>4591</v>
      </c>
      <c r="C1438" s="9">
        <v>0</v>
      </c>
      <c r="G1438" s="9">
        <f>Tabla1[[#This Row],[VENTAS]]+Tabla1[[#This Row],[DEPOSITO]]+Tabla1[[#This Row],[FISICO]]-Tabla1[[#This Row],[SISTEMA]]</f>
        <v>0</v>
      </c>
    </row>
    <row r="1439" spans="1:7" hidden="1" x14ac:dyDescent="0.25">
      <c r="A1439" s="9">
        <v>3635</v>
      </c>
      <c r="B1439" s="10" t="s">
        <v>4592</v>
      </c>
      <c r="C1439" s="9">
        <v>0</v>
      </c>
      <c r="G1439" s="9">
        <f>Tabla1[[#This Row],[VENTAS]]+Tabla1[[#This Row],[DEPOSITO]]+Tabla1[[#This Row],[FISICO]]-Tabla1[[#This Row],[SISTEMA]]</f>
        <v>0</v>
      </c>
    </row>
    <row r="1440" spans="1:7" hidden="1" x14ac:dyDescent="0.25">
      <c r="A1440" s="9">
        <v>3636</v>
      </c>
      <c r="B1440" s="10" t="s">
        <v>4593</v>
      </c>
      <c r="C1440" s="9">
        <v>0</v>
      </c>
      <c r="G1440" s="9">
        <f>Tabla1[[#This Row],[VENTAS]]+Tabla1[[#This Row],[DEPOSITO]]+Tabla1[[#This Row],[FISICO]]-Tabla1[[#This Row],[SISTEMA]]</f>
        <v>0</v>
      </c>
    </row>
    <row r="1441" spans="1:7" hidden="1" x14ac:dyDescent="0.25">
      <c r="A1441" s="9">
        <v>3638</v>
      </c>
      <c r="B1441" s="10" t="s">
        <v>1145</v>
      </c>
      <c r="C1441" s="9">
        <v>0</v>
      </c>
      <c r="G1441" s="9">
        <f>Tabla1[[#This Row],[VENTAS]]+Tabla1[[#This Row],[DEPOSITO]]+Tabla1[[#This Row],[FISICO]]-Tabla1[[#This Row],[SISTEMA]]</f>
        <v>0</v>
      </c>
    </row>
    <row r="1442" spans="1:7" hidden="1" x14ac:dyDescent="0.25">
      <c r="A1442" s="9">
        <v>3639</v>
      </c>
      <c r="B1442" s="10" t="s">
        <v>3092</v>
      </c>
      <c r="C1442" s="9">
        <v>0</v>
      </c>
      <c r="G1442" s="9">
        <f>Tabla1[[#This Row],[VENTAS]]+Tabla1[[#This Row],[DEPOSITO]]+Tabla1[[#This Row],[FISICO]]-Tabla1[[#This Row],[SISTEMA]]</f>
        <v>0</v>
      </c>
    </row>
    <row r="1443" spans="1:7" hidden="1" x14ac:dyDescent="0.25">
      <c r="A1443" s="9">
        <v>3640</v>
      </c>
      <c r="B1443" s="10" t="s">
        <v>3093</v>
      </c>
      <c r="C1443" s="9">
        <v>2</v>
      </c>
      <c r="D1443" s="9">
        <v>2</v>
      </c>
      <c r="F1443" s="9">
        <v>0</v>
      </c>
      <c r="G1443" s="9">
        <f>Tabla1[[#This Row],[VENTAS]]+Tabla1[[#This Row],[DEPOSITO]]+Tabla1[[#This Row],[FISICO]]-Tabla1[[#This Row],[SISTEMA]]</f>
        <v>0</v>
      </c>
    </row>
    <row r="1444" spans="1:7" hidden="1" x14ac:dyDescent="0.25">
      <c r="A1444" s="9">
        <v>3641</v>
      </c>
      <c r="B1444" s="10" t="s">
        <v>3094</v>
      </c>
      <c r="C1444" s="9">
        <v>0</v>
      </c>
      <c r="G1444" s="9">
        <f>Tabla1[[#This Row],[VENTAS]]+Tabla1[[#This Row],[DEPOSITO]]+Tabla1[[#This Row],[FISICO]]-Tabla1[[#This Row],[SISTEMA]]</f>
        <v>0</v>
      </c>
    </row>
    <row r="1445" spans="1:7" hidden="1" x14ac:dyDescent="0.25">
      <c r="A1445" s="9">
        <v>3642</v>
      </c>
      <c r="B1445" s="10" t="s">
        <v>1146</v>
      </c>
      <c r="C1445" s="9">
        <v>11</v>
      </c>
      <c r="D1445" s="9">
        <v>11</v>
      </c>
      <c r="F1445" s="9">
        <v>0</v>
      </c>
      <c r="G1445" s="9">
        <f>Tabla1[[#This Row],[VENTAS]]+Tabla1[[#This Row],[DEPOSITO]]+Tabla1[[#This Row],[FISICO]]-Tabla1[[#This Row],[SISTEMA]]</f>
        <v>0</v>
      </c>
    </row>
    <row r="1446" spans="1:7" hidden="1" x14ac:dyDescent="0.25">
      <c r="A1446" s="9">
        <v>3643</v>
      </c>
      <c r="B1446" s="10" t="s">
        <v>1147</v>
      </c>
      <c r="C1446" s="9">
        <v>0</v>
      </c>
      <c r="G1446" s="9">
        <f>Tabla1[[#This Row],[VENTAS]]+Tabla1[[#This Row],[DEPOSITO]]+Tabla1[[#This Row],[FISICO]]-Tabla1[[#This Row],[SISTEMA]]</f>
        <v>0</v>
      </c>
    </row>
    <row r="1447" spans="1:7" x14ac:dyDescent="0.25">
      <c r="A1447" s="9">
        <v>3645</v>
      </c>
      <c r="B1447" s="10" t="s">
        <v>1148</v>
      </c>
      <c r="C1447" s="9">
        <v>23</v>
      </c>
      <c r="D1447" s="9">
        <v>22</v>
      </c>
      <c r="F1447" s="9">
        <v>0</v>
      </c>
      <c r="G1447" s="9">
        <f>Tabla1[[#This Row],[VENTAS]]+Tabla1[[#This Row],[DEPOSITO]]+Tabla1[[#This Row],[FISICO]]-Tabla1[[#This Row],[SISTEMA]]</f>
        <v>-1</v>
      </c>
    </row>
    <row r="1448" spans="1:7" hidden="1" x14ac:dyDescent="0.25">
      <c r="A1448" s="9">
        <v>3646</v>
      </c>
      <c r="B1448" s="10" t="s">
        <v>1149</v>
      </c>
      <c r="C1448" s="9">
        <v>0</v>
      </c>
      <c r="G1448" s="9">
        <f>Tabla1[[#This Row],[VENTAS]]+Tabla1[[#This Row],[DEPOSITO]]+Tabla1[[#This Row],[FISICO]]-Tabla1[[#This Row],[SISTEMA]]</f>
        <v>0</v>
      </c>
    </row>
    <row r="1449" spans="1:7" hidden="1" x14ac:dyDescent="0.25">
      <c r="A1449" s="9">
        <v>3650</v>
      </c>
      <c r="B1449" s="10" t="s">
        <v>1150</v>
      </c>
      <c r="C1449" s="9">
        <v>0</v>
      </c>
      <c r="G1449" s="9">
        <f>Tabla1[[#This Row],[VENTAS]]+Tabla1[[#This Row],[DEPOSITO]]+Tabla1[[#This Row],[FISICO]]-Tabla1[[#This Row],[SISTEMA]]</f>
        <v>0</v>
      </c>
    </row>
    <row r="1450" spans="1:7" hidden="1" x14ac:dyDescent="0.25">
      <c r="A1450" s="9">
        <v>3651</v>
      </c>
      <c r="B1450" s="10" t="s">
        <v>3835</v>
      </c>
      <c r="C1450" s="9">
        <v>0</v>
      </c>
      <c r="G1450" s="9">
        <f>Tabla1[[#This Row],[VENTAS]]+Tabla1[[#This Row],[DEPOSITO]]+Tabla1[[#This Row],[FISICO]]-Tabla1[[#This Row],[SISTEMA]]</f>
        <v>0</v>
      </c>
    </row>
    <row r="1451" spans="1:7" hidden="1" x14ac:dyDescent="0.25">
      <c r="A1451" s="9">
        <v>3652</v>
      </c>
      <c r="B1451" s="10" t="s">
        <v>3836</v>
      </c>
      <c r="C1451" s="9">
        <v>0</v>
      </c>
      <c r="G1451" s="9">
        <f>Tabla1[[#This Row],[VENTAS]]+Tabla1[[#This Row],[DEPOSITO]]+Tabla1[[#This Row],[FISICO]]-Tabla1[[#This Row],[SISTEMA]]</f>
        <v>0</v>
      </c>
    </row>
    <row r="1452" spans="1:7" hidden="1" x14ac:dyDescent="0.25">
      <c r="A1452" s="9">
        <v>3653</v>
      </c>
      <c r="B1452" s="10" t="s">
        <v>3837</v>
      </c>
      <c r="C1452" s="9">
        <v>0</v>
      </c>
      <c r="G1452" s="9">
        <f>Tabla1[[#This Row],[VENTAS]]+Tabla1[[#This Row],[DEPOSITO]]+Tabla1[[#This Row],[FISICO]]-Tabla1[[#This Row],[SISTEMA]]</f>
        <v>0</v>
      </c>
    </row>
    <row r="1453" spans="1:7" hidden="1" x14ac:dyDescent="0.25">
      <c r="A1453" s="9">
        <v>3654</v>
      </c>
      <c r="B1453" s="10" t="s">
        <v>3838</v>
      </c>
      <c r="C1453" s="9">
        <v>0</v>
      </c>
      <c r="G1453" s="9">
        <f>Tabla1[[#This Row],[VENTAS]]+Tabla1[[#This Row],[DEPOSITO]]+Tabla1[[#This Row],[FISICO]]-Tabla1[[#This Row],[SISTEMA]]</f>
        <v>0</v>
      </c>
    </row>
    <row r="1454" spans="1:7" hidden="1" x14ac:dyDescent="0.25">
      <c r="A1454" s="9">
        <v>3672</v>
      </c>
      <c r="B1454" s="10" t="s">
        <v>1151</v>
      </c>
      <c r="C1454" s="9">
        <v>0</v>
      </c>
      <c r="G1454" s="9">
        <f>Tabla1[[#This Row],[VENTAS]]+Tabla1[[#This Row],[DEPOSITO]]+Tabla1[[#This Row],[FISICO]]-Tabla1[[#This Row],[SISTEMA]]</f>
        <v>0</v>
      </c>
    </row>
    <row r="1455" spans="1:7" hidden="1" x14ac:dyDescent="0.25">
      <c r="A1455" s="9">
        <v>3673</v>
      </c>
      <c r="B1455" s="10" t="s">
        <v>5047</v>
      </c>
      <c r="C1455" s="9">
        <v>0</v>
      </c>
      <c r="G1455" s="9">
        <f>Tabla1[[#This Row],[VENTAS]]+Tabla1[[#This Row],[DEPOSITO]]+Tabla1[[#This Row],[FISICO]]-Tabla1[[#This Row],[SISTEMA]]</f>
        <v>0</v>
      </c>
    </row>
    <row r="1456" spans="1:7" hidden="1" x14ac:dyDescent="0.25">
      <c r="A1456" s="9">
        <v>3674</v>
      </c>
      <c r="B1456" s="10" t="s">
        <v>5048</v>
      </c>
      <c r="C1456" s="9">
        <v>0</v>
      </c>
      <c r="G1456" s="9">
        <f>Tabla1[[#This Row],[VENTAS]]+Tabla1[[#This Row],[DEPOSITO]]+Tabla1[[#This Row],[FISICO]]-Tabla1[[#This Row],[SISTEMA]]</f>
        <v>0</v>
      </c>
    </row>
    <row r="1457" spans="1:7" hidden="1" x14ac:dyDescent="0.25">
      <c r="A1457" s="9">
        <v>3716</v>
      </c>
      <c r="B1457" s="10" t="s">
        <v>4594</v>
      </c>
      <c r="C1457" s="9">
        <v>0</v>
      </c>
      <c r="G1457" s="9">
        <f>Tabla1[[#This Row],[VENTAS]]+Tabla1[[#This Row],[DEPOSITO]]+Tabla1[[#This Row],[FISICO]]-Tabla1[[#This Row],[SISTEMA]]</f>
        <v>0</v>
      </c>
    </row>
    <row r="1458" spans="1:7" hidden="1" x14ac:dyDescent="0.25">
      <c r="A1458" s="9">
        <v>3717</v>
      </c>
      <c r="B1458" s="10" t="s">
        <v>4595</v>
      </c>
      <c r="C1458" s="9">
        <v>0</v>
      </c>
      <c r="G1458" s="9">
        <f>Tabla1[[#This Row],[VENTAS]]+Tabla1[[#This Row],[DEPOSITO]]+Tabla1[[#This Row],[FISICO]]-Tabla1[[#This Row],[SISTEMA]]</f>
        <v>0</v>
      </c>
    </row>
    <row r="1459" spans="1:7" hidden="1" x14ac:dyDescent="0.25">
      <c r="A1459" s="9">
        <v>3718</v>
      </c>
      <c r="B1459" s="10" t="s">
        <v>4596</v>
      </c>
      <c r="C1459" s="9">
        <v>0</v>
      </c>
      <c r="G1459" s="9">
        <f>Tabla1[[#This Row],[VENTAS]]+Tabla1[[#This Row],[DEPOSITO]]+Tabla1[[#This Row],[FISICO]]-Tabla1[[#This Row],[SISTEMA]]</f>
        <v>0</v>
      </c>
    </row>
    <row r="1460" spans="1:7" hidden="1" x14ac:dyDescent="0.25">
      <c r="A1460" s="9">
        <v>3739</v>
      </c>
      <c r="B1460" s="10" t="s">
        <v>3839</v>
      </c>
      <c r="C1460" s="9">
        <v>2</v>
      </c>
      <c r="D1460" s="9">
        <v>1</v>
      </c>
      <c r="F1460" s="9">
        <v>1</v>
      </c>
      <c r="G1460" s="9">
        <f>Tabla1[[#This Row],[VENTAS]]+Tabla1[[#This Row],[DEPOSITO]]+Tabla1[[#This Row],[FISICO]]-Tabla1[[#This Row],[SISTEMA]]</f>
        <v>0</v>
      </c>
    </row>
    <row r="1461" spans="1:7" hidden="1" x14ac:dyDescent="0.25">
      <c r="A1461" s="9">
        <v>3740</v>
      </c>
      <c r="B1461" s="10" t="s">
        <v>3840</v>
      </c>
      <c r="C1461" s="9">
        <v>6</v>
      </c>
      <c r="D1461" s="9">
        <v>6</v>
      </c>
      <c r="F1461" s="9">
        <v>0</v>
      </c>
      <c r="G1461" s="9">
        <f>Tabla1[[#This Row],[VENTAS]]+Tabla1[[#This Row],[DEPOSITO]]+Tabla1[[#This Row],[FISICO]]-Tabla1[[#This Row],[SISTEMA]]</f>
        <v>0</v>
      </c>
    </row>
    <row r="1462" spans="1:7" hidden="1" x14ac:dyDescent="0.25">
      <c r="A1462" s="9">
        <v>3745</v>
      </c>
      <c r="B1462" s="10" t="s">
        <v>3841</v>
      </c>
      <c r="C1462" s="9">
        <v>0</v>
      </c>
      <c r="G1462" s="9">
        <f>Tabla1[[#This Row],[VENTAS]]+Tabla1[[#This Row],[DEPOSITO]]+Tabla1[[#This Row],[FISICO]]-Tabla1[[#This Row],[SISTEMA]]</f>
        <v>0</v>
      </c>
    </row>
    <row r="1463" spans="1:7" hidden="1" x14ac:dyDescent="0.25">
      <c r="A1463" s="9">
        <v>3746</v>
      </c>
      <c r="B1463" s="10" t="s">
        <v>3842</v>
      </c>
      <c r="C1463" s="9">
        <v>29</v>
      </c>
      <c r="D1463" s="9">
        <v>28</v>
      </c>
      <c r="F1463" s="9">
        <v>1</v>
      </c>
      <c r="G1463" s="9">
        <f>Tabla1[[#This Row],[VENTAS]]+Tabla1[[#This Row],[DEPOSITO]]+Tabla1[[#This Row],[FISICO]]-Tabla1[[#This Row],[SISTEMA]]</f>
        <v>0</v>
      </c>
    </row>
    <row r="1464" spans="1:7" hidden="1" x14ac:dyDescent="0.25">
      <c r="A1464" s="9">
        <v>3747</v>
      </c>
      <c r="B1464" s="10" t="s">
        <v>5169</v>
      </c>
      <c r="C1464" s="9">
        <v>0</v>
      </c>
      <c r="G1464" s="9">
        <f>Tabla1[[#This Row],[VENTAS]]+Tabla1[[#This Row],[DEPOSITO]]+Tabla1[[#This Row],[FISICO]]-Tabla1[[#This Row],[SISTEMA]]</f>
        <v>0</v>
      </c>
    </row>
    <row r="1465" spans="1:7" hidden="1" x14ac:dyDescent="0.25">
      <c r="A1465" s="9">
        <v>3748</v>
      </c>
      <c r="B1465" s="10" t="s">
        <v>5170</v>
      </c>
      <c r="C1465" s="9">
        <v>0</v>
      </c>
      <c r="G1465" s="9">
        <f>Tabla1[[#This Row],[VENTAS]]+Tabla1[[#This Row],[DEPOSITO]]+Tabla1[[#This Row],[FISICO]]-Tabla1[[#This Row],[SISTEMA]]</f>
        <v>0</v>
      </c>
    </row>
    <row r="1466" spans="1:7" hidden="1" x14ac:dyDescent="0.25">
      <c r="A1466" s="9">
        <v>3749</v>
      </c>
      <c r="B1466" s="10" t="s">
        <v>5171</v>
      </c>
      <c r="C1466" s="9">
        <v>0</v>
      </c>
      <c r="G1466" s="9">
        <f>Tabla1[[#This Row],[VENTAS]]+Tabla1[[#This Row],[DEPOSITO]]+Tabla1[[#This Row],[FISICO]]-Tabla1[[#This Row],[SISTEMA]]</f>
        <v>0</v>
      </c>
    </row>
    <row r="1467" spans="1:7" hidden="1" x14ac:dyDescent="0.25">
      <c r="A1467" s="9">
        <v>3755</v>
      </c>
      <c r="B1467" s="10" t="s">
        <v>1152</v>
      </c>
      <c r="C1467" s="9">
        <v>0</v>
      </c>
      <c r="G1467" s="9">
        <f>Tabla1[[#This Row],[VENTAS]]+Tabla1[[#This Row],[DEPOSITO]]+Tabla1[[#This Row],[FISICO]]-Tabla1[[#This Row],[SISTEMA]]</f>
        <v>0</v>
      </c>
    </row>
    <row r="1468" spans="1:7" hidden="1" x14ac:dyDescent="0.25">
      <c r="A1468" s="9">
        <v>3768</v>
      </c>
      <c r="B1468" s="10" t="s">
        <v>105</v>
      </c>
      <c r="C1468" s="9">
        <v>0</v>
      </c>
      <c r="G1468" s="9">
        <f>Tabla1[[#This Row],[VENTAS]]+Tabla1[[#This Row],[DEPOSITO]]+Tabla1[[#This Row],[FISICO]]-Tabla1[[#This Row],[SISTEMA]]</f>
        <v>0</v>
      </c>
    </row>
    <row r="1469" spans="1:7" hidden="1" x14ac:dyDescent="0.25">
      <c r="A1469" s="9">
        <v>3772</v>
      </c>
      <c r="B1469" s="10" t="s">
        <v>106</v>
      </c>
      <c r="C1469" s="9">
        <v>0</v>
      </c>
      <c r="G1469" s="9">
        <f>Tabla1[[#This Row],[VENTAS]]+Tabla1[[#This Row],[DEPOSITO]]+Tabla1[[#This Row],[FISICO]]-Tabla1[[#This Row],[SISTEMA]]</f>
        <v>0</v>
      </c>
    </row>
    <row r="1470" spans="1:7" hidden="1" x14ac:dyDescent="0.25">
      <c r="A1470" s="9">
        <v>3773</v>
      </c>
      <c r="B1470" s="10" t="s">
        <v>1153</v>
      </c>
      <c r="C1470" s="9">
        <v>0</v>
      </c>
      <c r="G1470" s="9">
        <f>Tabla1[[#This Row],[VENTAS]]+Tabla1[[#This Row],[DEPOSITO]]+Tabla1[[#This Row],[FISICO]]-Tabla1[[#This Row],[SISTEMA]]</f>
        <v>0</v>
      </c>
    </row>
    <row r="1471" spans="1:7" hidden="1" x14ac:dyDescent="0.25">
      <c r="A1471" s="9">
        <v>3781</v>
      </c>
      <c r="B1471" s="10" t="s">
        <v>1154</v>
      </c>
      <c r="C1471" s="9">
        <v>0</v>
      </c>
      <c r="G1471" s="9">
        <f>Tabla1[[#This Row],[VENTAS]]+Tabla1[[#This Row],[DEPOSITO]]+Tabla1[[#This Row],[FISICO]]-Tabla1[[#This Row],[SISTEMA]]</f>
        <v>0</v>
      </c>
    </row>
    <row r="1472" spans="1:7" hidden="1" x14ac:dyDescent="0.25">
      <c r="A1472" s="9">
        <v>3785</v>
      </c>
      <c r="B1472" s="10" t="s">
        <v>5172</v>
      </c>
      <c r="C1472" s="9">
        <v>9</v>
      </c>
      <c r="D1472" s="9">
        <v>9</v>
      </c>
      <c r="F1472" s="9">
        <v>0</v>
      </c>
      <c r="G1472" s="9">
        <f>Tabla1[[#This Row],[VENTAS]]+Tabla1[[#This Row],[DEPOSITO]]+Tabla1[[#This Row],[FISICO]]-Tabla1[[#This Row],[SISTEMA]]</f>
        <v>0</v>
      </c>
    </row>
    <row r="1473" spans="1:7" hidden="1" x14ac:dyDescent="0.25">
      <c r="A1473" s="9">
        <v>3786</v>
      </c>
      <c r="B1473" s="10" t="s">
        <v>1155</v>
      </c>
      <c r="C1473" s="9">
        <v>0</v>
      </c>
      <c r="G1473" s="9">
        <f>Tabla1[[#This Row],[VENTAS]]+Tabla1[[#This Row],[DEPOSITO]]+Tabla1[[#This Row],[FISICO]]-Tabla1[[#This Row],[SISTEMA]]</f>
        <v>0</v>
      </c>
    </row>
    <row r="1474" spans="1:7" x14ac:dyDescent="0.25">
      <c r="A1474" s="9">
        <v>3787</v>
      </c>
      <c r="B1474" s="10" t="s">
        <v>1156</v>
      </c>
      <c r="C1474" s="9">
        <v>45</v>
      </c>
      <c r="D1474" s="9">
        <v>66</v>
      </c>
      <c r="F1474" s="9">
        <v>0</v>
      </c>
      <c r="G1474" s="9">
        <f>Tabla1[[#This Row],[VENTAS]]+Tabla1[[#This Row],[DEPOSITO]]+Tabla1[[#This Row],[FISICO]]-Tabla1[[#This Row],[SISTEMA]]</f>
        <v>21</v>
      </c>
    </row>
    <row r="1475" spans="1:7" hidden="1" x14ac:dyDescent="0.25">
      <c r="A1475" s="9">
        <v>3794</v>
      </c>
      <c r="B1475" s="10" t="s">
        <v>1157</v>
      </c>
      <c r="C1475" s="9">
        <v>0</v>
      </c>
      <c r="G1475" s="9">
        <f>Tabla1[[#This Row],[VENTAS]]+Tabla1[[#This Row],[DEPOSITO]]+Tabla1[[#This Row],[FISICO]]-Tabla1[[#This Row],[SISTEMA]]</f>
        <v>0</v>
      </c>
    </row>
    <row r="1476" spans="1:7" hidden="1" x14ac:dyDescent="0.25">
      <c r="A1476" s="9">
        <v>3796</v>
      </c>
      <c r="B1476" s="10" t="s">
        <v>107</v>
      </c>
      <c r="C1476" s="9">
        <v>0</v>
      </c>
      <c r="G1476" s="9">
        <f>Tabla1[[#This Row],[VENTAS]]+Tabla1[[#This Row],[DEPOSITO]]+Tabla1[[#This Row],[FISICO]]-Tabla1[[#This Row],[SISTEMA]]</f>
        <v>0</v>
      </c>
    </row>
    <row r="1477" spans="1:7" hidden="1" x14ac:dyDescent="0.25">
      <c r="A1477" s="9">
        <v>3798</v>
      </c>
      <c r="B1477" s="10" t="s">
        <v>1158</v>
      </c>
      <c r="C1477" s="9">
        <v>0</v>
      </c>
      <c r="G1477" s="9">
        <f>Tabla1[[#This Row],[VENTAS]]+Tabla1[[#This Row],[DEPOSITO]]+Tabla1[[#This Row],[FISICO]]-Tabla1[[#This Row],[SISTEMA]]</f>
        <v>0</v>
      </c>
    </row>
    <row r="1478" spans="1:7" hidden="1" x14ac:dyDescent="0.25">
      <c r="A1478" s="9">
        <v>3799</v>
      </c>
      <c r="B1478" s="10" t="s">
        <v>1159</v>
      </c>
      <c r="C1478" s="9">
        <v>0</v>
      </c>
      <c r="G1478" s="9">
        <f>Tabla1[[#This Row],[VENTAS]]+Tabla1[[#This Row],[DEPOSITO]]+Tabla1[[#This Row],[FISICO]]-Tabla1[[#This Row],[SISTEMA]]</f>
        <v>0</v>
      </c>
    </row>
    <row r="1479" spans="1:7" x14ac:dyDescent="0.25">
      <c r="A1479" s="9">
        <v>3800</v>
      </c>
      <c r="B1479" s="10" t="s">
        <v>357</v>
      </c>
      <c r="C1479" s="9">
        <v>4.3899999999999997</v>
      </c>
      <c r="G1479" s="9">
        <f>Tabla1[[#This Row],[VENTAS]]+Tabla1[[#This Row],[DEPOSITO]]+Tabla1[[#This Row],[FISICO]]-Tabla1[[#This Row],[SISTEMA]]</f>
        <v>-4.3899999999999997</v>
      </c>
    </row>
    <row r="1480" spans="1:7" hidden="1" x14ac:dyDescent="0.25">
      <c r="A1480" s="9">
        <v>3801</v>
      </c>
      <c r="B1480" s="10" t="s">
        <v>1160</v>
      </c>
      <c r="C1480" s="9">
        <v>0</v>
      </c>
      <c r="G1480" s="9">
        <f>Tabla1[[#This Row],[VENTAS]]+Tabla1[[#This Row],[DEPOSITO]]+Tabla1[[#This Row],[FISICO]]-Tabla1[[#This Row],[SISTEMA]]</f>
        <v>0</v>
      </c>
    </row>
    <row r="1481" spans="1:7" hidden="1" x14ac:dyDescent="0.25">
      <c r="A1481" s="9">
        <v>3802</v>
      </c>
      <c r="B1481" s="10" t="s">
        <v>1161</v>
      </c>
      <c r="C1481" s="9">
        <v>0</v>
      </c>
      <c r="G1481" s="9">
        <f>Tabla1[[#This Row],[VENTAS]]+Tabla1[[#This Row],[DEPOSITO]]+Tabla1[[#This Row],[FISICO]]-Tabla1[[#This Row],[SISTEMA]]</f>
        <v>0</v>
      </c>
    </row>
    <row r="1482" spans="1:7" hidden="1" x14ac:dyDescent="0.25">
      <c r="A1482" s="9">
        <v>3803</v>
      </c>
      <c r="B1482" s="10" t="s">
        <v>1162</v>
      </c>
      <c r="C1482" s="9">
        <v>0</v>
      </c>
      <c r="G1482" s="9">
        <f>Tabla1[[#This Row],[VENTAS]]+Tabla1[[#This Row],[DEPOSITO]]+Tabla1[[#This Row],[FISICO]]-Tabla1[[#This Row],[SISTEMA]]</f>
        <v>0</v>
      </c>
    </row>
    <row r="1483" spans="1:7" hidden="1" x14ac:dyDescent="0.25">
      <c r="A1483" s="9">
        <v>3804</v>
      </c>
      <c r="B1483" s="10" t="s">
        <v>1163</v>
      </c>
      <c r="C1483" s="9">
        <v>0</v>
      </c>
      <c r="G1483" s="9">
        <f>Tabla1[[#This Row],[VENTAS]]+Tabla1[[#This Row],[DEPOSITO]]+Tabla1[[#This Row],[FISICO]]-Tabla1[[#This Row],[SISTEMA]]</f>
        <v>0</v>
      </c>
    </row>
    <row r="1484" spans="1:7" hidden="1" x14ac:dyDescent="0.25">
      <c r="A1484" s="9">
        <v>3805</v>
      </c>
      <c r="B1484" s="10" t="s">
        <v>1164</v>
      </c>
      <c r="C1484" s="9">
        <v>0</v>
      </c>
      <c r="G1484" s="9">
        <f>Tabla1[[#This Row],[VENTAS]]+Tabla1[[#This Row],[DEPOSITO]]+Tabla1[[#This Row],[FISICO]]-Tabla1[[#This Row],[SISTEMA]]</f>
        <v>0</v>
      </c>
    </row>
    <row r="1485" spans="1:7" hidden="1" x14ac:dyDescent="0.25">
      <c r="A1485" s="9">
        <v>3806</v>
      </c>
      <c r="B1485" s="10" t="s">
        <v>3843</v>
      </c>
      <c r="C1485" s="9">
        <v>0</v>
      </c>
      <c r="G1485" s="9">
        <f>Tabla1[[#This Row],[VENTAS]]+Tabla1[[#This Row],[DEPOSITO]]+Tabla1[[#This Row],[FISICO]]-Tabla1[[#This Row],[SISTEMA]]</f>
        <v>0</v>
      </c>
    </row>
    <row r="1486" spans="1:7" hidden="1" x14ac:dyDescent="0.25">
      <c r="A1486" s="9">
        <v>3807</v>
      </c>
      <c r="B1486" s="10" t="s">
        <v>1165</v>
      </c>
      <c r="C1486" s="9">
        <v>0</v>
      </c>
      <c r="G1486" s="9">
        <f>Tabla1[[#This Row],[VENTAS]]+Tabla1[[#This Row],[DEPOSITO]]+Tabla1[[#This Row],[FISICO]]-Tabla1[[#This Row],[SISTEMA]]</f>
        <v>0</v>
      </c>
    </row>
    <row r="1487" spans="1:7" hidden="1" x14ac:dyDescent="0.25">
      <c r="A1487" s="9">
        <v>3809</v>
      </c>
      <c r="B1487" s="10" t="s">
        <v>1166</v>
      </c>
      <c r="C1487" s="9">
        <v>0</v>
      </c>
      <c r="G1487" s="9">
        <f>Tabla1[[#This Row],[VENTAS]]+Tabla1[[#This Row],[DEPOSITO]]+Tabla1[[#This Row],[FISICO]]-Tabla1[[#This Row],[SISTEMA]]</f>
        <v>0</v>
      </c>
    </row>
    <row r="1488" spans="1:7" x14ac:dyDescent="0.25">
      <c r="A1488" s="9">
        <v>3814</v>
      </c>
      <c r="B1488" s="10" t="s">
        <v>3584</v>
      </c>
      <c r="C1488" s="9">
        <v>11</v>
      </c>
      <c r="G1488" s="9">
        <f>Tabla1[[#This Row],[VENTAS]]+Tabla1[[#This Row],[DEPOSITO]]+Tabla1[[#This Row],[FISICO]]-Tabla1[[#This Row],[SISTEMA]]</f>
        <v>-11</v>
      </c>
    </row>
    <row r="1489" spans="1:7" hidden="1" x14ac:dyDescent="0.25">
      <c r="A1489" s="9">
        <v>3815</v>
      </c>
      <c r="B1489" s="10" t="s">
        <v>1167</v>
      </c>
      <c r="C1489" s="9">
        <v>0</v>
      </c>
      <c r="G1489" s="9">
        <f>Tabla1[[#This Row],[VENTAS]]+Tabla1[[#This Row],[DEPOSITO]]+Tabla1[[#This Row],[FISICO]]-Tabla1[[#This Row],[SISTEMA]]</f>
        <v>0</v>
      </c>
    </row>
    <row r="1490" spans="1:7" hidden="1" x14ac:dyDescent="0.25">
      <c r="A1490" s="9">
        <v>3816</v>
      </c>
      <c r="B1490" s="10" t="s">
        <v>1168</v>
      </c>
      <c r="C1490" s="9">
        <v>0</v>
      </c>
      <c r="G1490" s="9">
        <f>Tabla1[[#This Row],[VENTAS]]+Tabla1[[#This Row],[DEPOSITO]]+Tabla1[[#This Row],[FISICO]]-Tabla1[[#This Row],[SISTEMA]]</f>
        <v>0</v>
      </c>
    </row>
    <row r="1491" spans="1:7" hidden="1" x14ac:dyDescent="0.25">
      <c r="A1491" s="9">
        <v>3817</v>
      </c>
      <c r="B1491" s="10" t="s">
        <v>1169</v>
      </c>
      <c r="C1491" s="9">
        <v>0</v>
      </c>
      <c r="G1491" s="9">
        <f>Tabla1[[#This Row],[VENTAS]]+Tabla1[[#This Row],[DEPOSITO]]+Tabla1[[#This Row],[FISICO]]-Tabla1[[#This Row],[SISTEMA]]</f>
        <v>0</v>
      </c>
    </row>
    <row r="1492" spans="1:7" hidden="1" x14ac:dyDescent="0.25">
      <c r="A1492" s="9">
        <v>3819</v>
      </c>
      <c r="B1492" s="10" t="s">
        <v>1170</v>
      </c>
      <c r="C1492" s="9">
        <v>0</v>
      </c>
      <c r="G1492" s="9">
        <f>Tabla1[[#This Row],[VENTAS]]+Tabla1[[#This Row],[DEPOSITO]]+Tabla1[[#This Row],[FISICO]]-Tabla1[[#This Row],[SISTEMA]]</f>
        <v>0</v>
      </c>
    </row>
    <row r="1493" spans="1:7" hidden="1" x14ac:dyDescent="0.25">
      <c r="A1493" s="9">
        <v>3820</v>
      </c>
      <c r="B1493" s="10" t="s">
        <v>1171</v>
      </c>
      <c r="C1493" s="9">
        <v>0</v>
      </c>
      <c r="G1493" s="9">
        <f>Tabla1[[#This Row],[VENTAS]]+Tabla1[[#This Row],[DEPOSITO]]+Tabla1[[#This Row],[FISICO]]-Tabla1[[#This Row],[SISTEMA]]</f>
        <v>0</v>
      </c>
    </row>
    <row r="1494" spans="1:7" hidden="1" x14ac:dyDescent="0.25">
      <c r="A1494" s="9">
        <v>3821</v>
      </c>
      <c r="B1494" s="10" t="s">
        <v>1172</v>
      </c>
      <c r="C1494" s="9">
        <v>0</v>
      </c>
      <c r="G1494" s="9">
        <f>Tabla1[[#This Row],[VENTAS]]+Tabla1[[#This Row],[DEPOSITO]]+Tabla1[[#This Row],[FISICO]]-Tabla1[[#This Row],[SISTEMA]]</f>
        <v>0</v>
      </c>
    </row>
    <row r="1495" spans="1:7" hidden="1" x14ac:dyDescent="0.25">
      <c r="A1495" s="9">
        <v>3822</v>
      </c>
      <c r="B1495" s="10" t="s">
        <v>1173</v>
      </c>
      <c r="C1495" s="9">
        <v>0</v>
      </c>
      <c r="G1495" s="9">
        <f>Tabla1[[#This Row],[VENTAS]]+Tabla1[[#This Row],[DEPOSITO]]+Tabla1[[#This Row],[FISICO]]-Tabla1[[#This Row],[SISTEMA]]</f>
        <v>0</v>
      </c>
    </row>
    <row r="1496" spans="1:7" hidden="1" x14ac:dyDescent="0.25">
      <c r="A1496" s="9">
        <v>3826</v>
      </c>
      <c r="B1496" s="10" t="s">
        <v>1174</v>
      </c>
      <c r="C1496" s="9">
        <v>0</v>
      </c>
      <c r="G1496" s="9">
        <f>Tabla1[[#This Row],[VENTAS]]+Tabla1[[#This Row],[DEPOSITO]]+Tabla1[[#This Row],[FISICO]]-Tabla1[[#This Row],[SISTEMA]]</f>
        <v>0</v>
      </c>
    </row>
    <row r="1497" spans="1:7" hidden="1" x14ac:dyDescent="0.25">
      <c r="A1497" s="9">
        <v>3827</v>
      </c>
      <c r="B1497" s="10" t="s">
        <v>1175</v>
      </c>
      <c r="C1497" s="9">
        <v>0</v>
      </c>
      <c r="G1497" s="9">
        <f>Tabla1[[#This Row],[VENTAS]]+Tabla1[[#This Row],[DEPOSITO]]+Tabla1[[#This Row],[FISICO]]-Tabla1[[#This Row],[SISTEMA]]</f>
        <v>0</v>
      </c>
    </row>
    <row r="1498" spans="1:7" hidden="1" x14ac:dyDescent="0.25">
      <c r="A1498" s="9">
        <v>3828</v>
      </c>
      <c r="B1498" s="10" t="s">
        <v>1176</v>
      </c>
      <c r="C1498" s="9">
        <v>0</v>
      </c>
      <c r="G1498" s="9">
        <f>Tabla1[[#This Row],[VENTAS]]+Tabla1[[#This Row],[DEPOSITO]]+Tabla1[[#This Row],[FISICO]]-Tabla1[[#This Row],[SISTEMA]]</f>
        <v>0</v>
      </c>
    </row>
    <row r="1499" spans="1:7" hidden="1" x14ac:dyDescent="0.25">
      <c r="A1499" s="9">
        <v>3829</v>
      </c>
      <c r="B1499" s="10" t="s">
        <v>3844</v>
      </c>
      <c r="C1499" s="9">
        <v>0</v>
      </c>
      <c r="G1499" s="9">
        <f>Tabla1[[#This Row],[VENTAS]]+Tabla1[[#This Row],[DEPOSITO]]+Tabla1[[#This Row],[FISICO]]-Tabla1[[#This Row],[SISTEMA]]</f>
        <v>0</v>
      </c>
    </row>
    <row r="1500" spans="1:7" hidden="1" x14ac:dyDescent="0.25">
      <c r="A1500" s="9">
        <v>3830</v>
      </c>
      <c r="B1500" s="10" t="s">
        <v>3845</v>
      </c>
      <c r="C1500" s="9">
        <v>0</v>
      </c>
      <c r="G1500" s="9">
        <f>Tabla1[[#This Row],[VENTAS]]+Tabla1[[#This Row],[DEPOSITO]]+Tabla1[[#This Row],[FISICO]]-Tabla1[[#This Row],[SISTEMA]]</f>
        <v>0</v>
      </c>
    </row>
    <row r="1501" spans="1:7" hidden="1" x14ac:dyDescent="0.25">
      <c r="A1501" s="9">
        <v>3831</v>
      </c>
      <c r="B1501" s="10" t="s">
        <v>1177</v>
      </c>
      <c r="C1501" s="9">
        <v>0</v>
      </c>
      <c r="G1501" s="9">
        <f>Tabla1[[#This Row],[VENTAS]]+Tabla1[[#This Row],[DEPOSITO]]+Tabla1[[#This Row],[FISICO]]-Tabla1[[#This Row],[SISTEMA]]</f>
        <v>0</v>
      </c>
    </row>
    <row r="1502" spans="1:7" hidden="1" x14ac:dyDescent="0.25">
      <c r="A1502" s="9">
        <v>3832</v>
      </c>
      <c r="B1502" s="10" t="s">
        <v>1178</v>
      </c>
      <c r="C1502" s="9">
        <v>0</v>
      </c>
      <c r="G1502" s="9">
        <f>Tabla1[[#This Row],[VENTAS]]+Tabla1[[#This Row],[DEPOSITO]]+Tabla1[[#This Row],[FISICO]]-Tabla1[[#This Row],[SISTEMA]]</f>
        <v>0</v>
      </c>
    </row>
    <row r="1503" spans="1:7" hidden="1" x14ac:dyDescent="0.25">
      <c r="A1503" s="9">
        <v>3834</v>
      </c>
      <c r="B1503" s="10" t="s">
        <v>1179</v>
      </c>
      <c r="C1503" s="9">
        <v>0</v>
      </c>
      <c r="G1503" s="9">
        <f>Tabla1[[#This Row],[VENTAS]]+Tabla1[[#This Row],[DEPOSITO]]+Tabla1[[#This Row],[FISICO]]-Tabla1[[#This Row],[SISTEMA]]</f>
        <v>0</v>
      </c>
    </row>
    <row r="1504" spans="1:7" hidden="1" x14ac:dyDescent="0.25">
      <c r="A1504" s="9">
        <v>3835</v>
      </c>
      <c r="B1504" s="10" t="s">
        <v>1180</v>
      </c>
      <c r="C1504" s="9">
        <v>0</v>
      </c>
      <c r="G1504" s="9">
        <f>Tabla1[[#This Row],[VENTAS]]+Tabla1[[#This Row],[DEPOSITO]]+Tabla1[[#This Row],[FISICO]]-Tabla1[[#This Row],[SISTEMA]]</f>
        <v>0</v>
      </c>
    </row>
    <row r="1505" spans="1:7" hidden="1" x14ac:dyDescent="0.25">
      <c r="A1505" s="9">
        <v>3836</v>
      </c>
      <c r="B1505" s="10" t="s">
        <v>1181</v>
      </c>
      <c r="C1505" s="9">
        <v>0</v>
      </c>
      <c r="G1505" s="9">
        <f>Tabla1[[#This Row],[VENTAS]]+Tabla1[[#This Row],[DEPOSITO]]+Tabla1[[#This Row],[FISICO]]-Tabla1[[#This Row],[SISTEMA]]</f>
        <v>0</v>
      </c>
    </row>
    <row r="1506" spans="1:7" hidden="1" x14ac:dyDescent="0.25">
      <c r="A1506" s="9">
        <v>3837</v>
      </c>
      <c r="B1506" s="10" t="s">
        <v>1182</v>
      </c>
      <c r="C1506" s="9">
        <v>0</v>
      </c>
      <c r="G1506" s="9">
        <f>Tabla1[[#This Row],[VENTAS]]+Tabla1[[#This Row],[DEPOSITO]]+Tabla1[[#This Row],[FISICO]]-Tabla1[[#This Row],[SISTEMA]]</f>
        <v>0</v>
      </c>
    </row>
    <row r="1507" spans="1:7" hidden="1" x14ac:dyDescent="0.25">
      <c r="A1507" s="9">
        <v>3838</v>
      </c>
      <c r="B1507" s="10" t="s">
        <v>1183</v>
      </c>
      <c r="C1507" s="9">
        <v>0</v>
      </c>
      <c r="G1507" s="9">
        <f>Tabla1[[#This Row],[VENTAS]]+Tabla1[[#This Row],[DEPOSITO]]+Tabla1[[#This Row],[FISICO]]-Tabla1[[#This Row],[SISTEMA]]</f>
        <v>0</v>
      </c>
    </row>
    <row r="1508" spans="1:7" hidden="1" x14ac:dyDescent="0.25">
      <c r="A1508" s="9">
        <v>3839</v>
      </c>
      <c r="B1508" s="10" t="s">
        <v>1184</v>
      </c>
      <c r="C1508" s="9">
        <v>0</v>
      </c>
      <c r="G1508" s="9">
        <f>Tabla1[[#This Row],[VENTAS]]+Tabla1[[#This Row],[DEPOSITO]]+Tabla1[[#This Row],[FISICO]]-Tabla1[[#This Row],[SISTEMA]]</f>
        <v>0</v>
      </c>
    </row>
    <row r="1509" spans="1:7" hidden="1" x14ac:dyDescent="0.25">
      <c r="A1509" s="9">
        <v>3840</v>
      </c>
      <c r="B1509" s="10" t="s">
        <v>1185</v>
      </c>
      <c r="C1509" s="9">
        <v>19</v>
      </c>
      <c r="D1509" s="9">
        <v>19</v>
      </c>
      <c r="F1509" s="9">
        <v>0</v>
      </c>
      <c r="G1509" s="9">
        <f>Tabla1[[#This Row],[VENTAS]]+Tabla1[[#This Row],[DEPOSITO]]+Tabla1[[#This Row],[FISICO]]-Tabla1[[#This Row],[SISTEMA]]</f>
        <v>0</v>
      </c>
    </row>
    <row r="1510" spans="1:7" x14ac:dyDescent="0.25">
      <c r="A1510" s="9">
        <v>3842</v>
      </c>
      <c r="B1510" s="10" t="s">
        <v>1186</v>
      </c>
      <c r="C1510" s="9">
        <v>10</v>
      </c>
      <c r="D1510" s="9">
        <v>14</v>
      </c>
      <c r="G1510" s="9">
        <f>Tabla1[[#This Row],[VENTAS]]+Tabla1[[#This Row],[DEPOSITO]]+Tabla1[[#This Row],[FISICO]]-Tabla1[[#This Row],[SISTEMA]]</f>
        <v>4</v>
      </c>
    </row>
    <row r="1511" spans="1:7" hidden="1" x14ac:dyDescent="0.25">
      <c r="A1511" s="9">
        <v>3843</v>
      </c>
      <c r="B1511" s="10" t="s">
        <v>1187</v>
      </c>
      <c r="C1511" s="9">
        <v>10</v>
      </c>
      <c r="D1511" s="9">
        <v>10</v>
      </c>
      <c r="F1511" s="9">
        <v>0</v>
      </c>
      <c r="G1511" s="9">
        <f>Tabla1[[#This Row],[VENTAS]]+Tabla1[[#This Row],[DEPOSITO]]+Tabla1[[#This Row],[FISICO]]-Tabla1[[#This Row],[SISTEMA]]</f>
        <v>0</v>
      </c>
    </row>
    <row r="1512" spans="1:7" hidden="1" x14ac:dyDescent="0.25">
      <c r="A1512" s="9">
        <v>3844</v>
      </c>
      <c r="B1512" s="10" t="s">
        <v>1188</v>
      </c>
      <c r="C1512" s="9">
        <v>1</v>
      </c>
      <c r="D1512" s="9">
        <v>1</v>
      </c>
      <c r="F1512" s="9">
        <v>0</v>
      </c>
      <c r="G1512" s="9">
        <f>Tabla1[[#This Row],[VENTAS]]+Tabla1[[#This Row],[DEPOSITO]]+Tabla1[[#This Row],[FISICO]]-Tabla1[[#This Row],[SISTEMA]]</f>
        <v>0</v>
      </c>
    </row>
    <row r="1513" spans="1:7" hidden="1" x14ac:dyDescent="0.25">
      <c r="A1513" s="9">
        <v>3845</v>
      </c>
      <c r="B1513" s="10" t="s">
        <v>1189</v>
      </c>
      <c r="C1513" s="9">
        <v>0</v>
      </c>
      <c r="G1513" s="9">
        <f>Tabla1[[#This Row],[VENTAS]]+Tabla1[[#This Row],[DEPOSITO]]+Tabla1[[#This Row],[FISICO]]-Tabla1[[#This Row],[SISTEMA]]</f>
        <v>0</v>
      </c>
    </row>
    <row r="1514" spans="1:7" hidden="1" x14ac:dyDescent="0.25">
      <c r="A1514" s="9">
        <v>3846</v>
      </c>
      <c r="B1514" s="10" t="s">
        <v>1190</v>
      </c>
      <c r="C1514" s="9">
        <v>0</v>
      </c>
      <c r="G1514" s="9">
        <f>Tabla1[[#This Row],[VENTAS]]+Tabla1[[#This Row],[DEPOSITO]]+Tabla1[[#This Row],[FISICO]]-Tabla1[[#This Row],[SISTEMA]]</f>
        <v>0</v>
      </c>
    </row>
    <row r="1515" spans="1:7" hidden="1" x14ac:dyDescent="0.25">
      <c r="A1515" s="9">
        <v>3847</v>
      </c>
      <c r="B1515" s="10" t="s">
        <v>1191</v>
      </c>
      <c r="C1515" s="9">
        <v>0</v>
      </c>
      <c r="G1515" s="9">
        <f>Tabla1[[#This Row],[VENTAS]]+Tabla1[[#This Row],[DEPOSITO]]+Tabla1[[#This Row],[FISICO]]-Tabla1[[#This Row],[SISTEMA]]</f>
        <v>0</v>
      </c>
    </row>
    <row r="1516" spans="1:7" hidden="1" x14ac:dyDescent="0.25">
      <c r="A1516" s="9">
        <v>3848</v>
      </c>
      <c r="B1516" s="10" t="s">
        <v>1192</v>
      </c>
      <c r="C1516" s="9">
        <v>0</v>
      </c>
      <c r="G1516" s="9">
        <f>Tabla1[[#This Row],[VENTAS]]+Tabla1[[#This Row],[DEPOSITO]]+Tabla1[[#This Row],[FISICO]]-Tabla1[[#This Row],[SISTEMA]]</f>
        <v>0</v>
      </c>
    </row>
    <row r="1517" spans="1:7" hidden="1" x14ac:dyDescent="0.25">
      <c r="A1517" s="9">
        <v>3849</v>
      </c>
      <c r="B1517" s="10" t="s">
        <v>1193</v>
      </c>
      <c r="C1517" s="9">
        <v>0</v>
      </c>
      <c r="G1517" s="9">
        <f>Tabla1[[#This Row],[VENTAS]]+Tabla1[[#This Row],[DEPOSITO]]+Tabla1[[#This Row],[FISICO]]-Tabla1[[#This Row],[SISTEMA]]</f>
        <v>0</v>
      </c>
    </row>
    <row r="1518" spans="1:7" hidden="1" x14ac:dyDescent="0.25">
      <c r="A1518" s="9">
        <v>3850</v>
      </c>
      <c r="B1518" s="10" t="s">
        <v>1194</v>
      </c>
      <c r="C1518" s="9">
        <v>0</v>
      </c>
      <c r="G1518" s="9">
        <f>Tabla1[[#This Row],[VENTAS]]+Tabla1[[#This Row],[DEPOSITO]]+Tabla1[[#This Row],[FISICO]]-Tabla1[[#This Row],[SISTEMA]]</f>
        <v>0</v>
      </c>
    </row>
    <row r="1519" spans="1:7" hidden="1" x14ac:dyDescent="0.25">
      <c r="A1519" s="9">
        <v>3852</v>
      </c>
      <c r="B1519" s="10" t="s">
        <v>1195</v>
      </c>
      <c r="C1519" s="9">
        <v>0</v>
      </c>
      <c r="G1519" s="9">
        <f>Tabla1[[#This Row],[VENTAS]]+Tabla1[[#This Row],[DEPOSITO]]+Tabla1[[#This Row],[FISICO]]-Tabla1[[#This Row],[SISTEMA]]</f>
        <v>0</v>
      </c>
    </row>
    <row r="1520" spans="1:7" x14ac:dyDescent="0.25">
      <c r="A1520" s="9">
        <v>3853</v>
      </c>
      <c r="B1520" s="10" t="s">
        <v>1196</v>
      </c>
      <c r="C1520" s="9">
        <v>23</v>
      </c>
      <c r="D1520" s="9">
        <v>24</v>
      </c>
      <c r="G1520" s="9">
        <f>Tabla1[[#This Row],[VENTAS]]+Tabla1[[#This Row],[DEPOSITO]]+Tabla1[[#This Row],[FISICO]]-Tabla1[[#This Row],[SISTEMA]]</f>
        <v>1</v>
      </c>
    </row>
    <row r="1521" spans="1:7" hidden="1" x14ac:dyDescent="0.25">
      <c r="A1521" s="9">
        <v>3854</v>
      </c>
      <c r="B1521" s="10" t="s">
        <v>1197</v>
      </c>
      <c r="C1521" s="9">
        <v>0</v>
      </c>
      <c r="G1521" s="9">
        <f>Tabla1[[#This Row],[VENTAS]]+Tabla1[[#This Row],[DEPOSITO]]+Tabla1[[#This Row],[FISICO]]-Tabla1[[#This Row],[SISTEMA]]</f>
        <v>0</v>
      </c>
    </row>
    <row r="1522" spans="1:7" hidden="1" x14ac:dyDescent="0.25">
      <c r="A1522" s="9">
        <v>3856</v>
      </c>
      <c r="B1522" s="10" t="s">
        <v>1198</v>
      </c>
      <c r="C1522" s="9">
        <v>0</v>
      </c>
      <c r="G1522" s="9">
        <f>Tabla1[[#This Row],[VENTAS]]+Tabla1[[#This Row],[DEPOSITO]]+Tabla1[[#This Row],[FISICO]]-Tabla1[[#This Row],[SISTEMA]]</f>
        <v>0</v>
      </c>
    </row>
    <row r="1523" spans="1:7" hidden="1" x14ac:dyDescent="0.25">
      <c r="A1523" s="9">
        <v>3858</v>
      </c>
      <c r="B1523" s="10" t="s">
        <v>1199</v>
      </c>
      <c r="C1523" s="9">
        <v>0</v>
      </c>
      <c r="G1523" s="9">
        <f>Tabla1[[#This Row],[VENTAS]]+Tabla1[[#This Row],[DEPOSITO]]+Tabla1[[#This Row],[FISICO]]-Tabla1[[#This Row],[SISTEMA]]</f>
        <v>0</v>
      </c>
    </row>
    <row r="1524" spans="1:7" hidden="1" x14ac:dyDescent="0.25">
      <c r="A1524" s="9">
        <v>3859</v>
      </c>
      <c r="B1524" s="10" t="s">
        <v>1200</v>
      </c>
      <c r="C1524" s="9">
        <v>0</v>
      </c>
      <c r="G1524" s="9">
        <f>Tabla1[[#This Row],[VENTAS]]+Tabla1[[#This Row],[DEPOSITO]]+Tabla1[[#This Row],[FISICO]]-Tabla1[[#This Row],[SISTEMA]]</f>
        <v>0</v>
      </c>
    </row>
    <row r="1525" spans="1:7" hidden="1" x14ac:dyDescent="0.25">
      <c r="A1525" s="9">
        <v>3860</v>
      </c>
      <c r="B1525" s="10" t="s">
        <v>1201</v>
      </c>
      <c r="C1525" s="9">
        <v>0</v>
      </c>
      <c r="G1525" s="9">
        <f>Tabla1[[#This Row],[VENTAS]]+Tabla1[[#This Row],[DEPOSITO]]+Tabla1[[#This Row],[FISICO]]-Tabla1[[#This Row],[SISTEMA]]</f>
        <v>0</v>
      </c>
    </row>
    <row r="1526" spans="1:7" hidden="1" x14ac:dyDescent="0.25">
      <c r="A1526" s="9">
        <v>3862</v>
      </c>
      <c r="B1526" s="10" t="s">
        <v>1202</v>
      </c>
      <c r="C1526" s="9">
        <v>0</v>
      </c>
      <c r="G1526" s="9">
        <f>Tabla1[[#This Row],[VENTAS]]+Tabla1[[#This Row],[DEPOSITO]]+Tabla1[[#This Row],[FISICO]]-Tabla1[[#This Row],[SISTEMA]]</f>
        <v>0</v>
      </c>
    </row>
    <row r="1527" spans="1:7" hidden="1" x14ac:dyDescent="0.25">
      <c r="A1527" s="9">
        <v>3863</v>
      </c>
      <c r="B1527" s="10" t="s">
        <v>1203</v>
      </c>
      <c r="C1527" s="9">
        <v>0</v>
      </c>
      <c r="G1527" s="9">
        <f>Tabla1[[#This Row],[VENTAS]]+Tabla1[[#This Row],[DEPOSITO]]+Tabla1[[#This Row],[FISICO]]-Tabla1[[#This Row],[SISTEMA]]</f>
        <v>0</v>
      </c>
    </row>
    <row r="1528" spans="1:7" hidden="1" x14ac:dyDescent="0.25">
      <c r="A1528" s="9">
        <v>3864</v>
      </c>
      <c r="B1528" s="10" t="s">
        <v>358</v>
      </c>
      <c r="C1528" s="9">
        <v>0</v>
      </c>
      <c r="G1528" s="9">
        <f>Tabla1[[#This Row],[VENTAS]]+Tabla1[[#This Row],[DEPOSITO]]+Tabla1[[#This Row],[FISICO]]-Tabla1[[#This Row],[SISTEMA]]</f>
        <v>0</v>
      </c>
    </row>
    <row r="1529" spans="1:7" hidden="1" x14ac:dyDescent="0.25">
      <c r="A1529" s="9">
        <v>3865</v>
      </c>
      <c r="B1529" s="10" t="s">
        <v>1204</v>
      </c>
      <c r="C1529" s="9">
        <v>8</v>
      </c>
      <c r="D1529" s="9">
        <v>8</v>
      </c>
      <c r="F1529" s="9">
        <v>0</v>
      </c>
      <c r="G1529" s="9">
        <f>Tabla1[[#This Row],[VENTAS]]+Tabla1[[#This Row],[DEPOSITO]]+Tabla1[[#This Row],[FISICO]]-Tabla1[[#This Row],[SISTEMA]]</f>
        <v>0</v>
      </c>
    </row>
    <row r="1530" spans="1:7" hidden="1" x14ac:dyDescent="0.25">
      <c r="A1530" s="9">
        <v>3866</v>
      </c>
      <c r="B1530" s="10" t="s">
        <v>3585</v>
      </c>
      <c r="C1530" s="9">
        <v>0</v>
      </c>
      <c r="G1530" s="9">
        <f>Tabla1[[#This Row],[VENTAS]]+Tabla1[[#This Row],[DEPOSITO]]+Tabla1[[#This Row],[FISICO]]-Tabla1[[#This Row],[SISTEMA]]</f>
        <v>0</v>
      </c>
    </row>
    <row r="1531" spans="1:7" hidden="1" x14ac:dyDescent="0.25">
      <c r="A1531" s="9">
        <v>3867</v>
      </c>
      <c r="B1531" s="10" t="s">
        <v>1205</v>
      </c>
      <c r="C1531" s="9">
        <v>0</v>
      </c>
      <c r="G1531" s="9">
        <f>Tabla1[[#This Row],[VENTAS]]+Tabla1[[#This Row],[DEPOSITO]]+Tabla1[[#This Row],[FISICO]]-Tabla1[[#This Row],[SISTEMA]]</f>
        <v>0</v>
      </c>
    </row>
    <row r="1532" spans="1:7" hidden="1" x14ac:dyDescent="0.25">
      <c r="A1532" s="9">
        <v>3868</v>
      </c>
      <c r="B1532" s="10" t="s">
        <v>1206</v>
      </c>
      <c r="C1532" s="9">
        <v>0</v>
      </c>
      <c r="G1532" s="9">
        <f>Tabla1[[#This Row],[VENTAS]]+Tabla1[[#This Row],[DEPOSITO]]+Tabla1[[#This Row],[FISICO]]-Tabla1[[#This Row],[SISTEMA]]</f>
        <v>0</v>
      </c>
    </row>
    <row r="1533" spans="1:7" hidden="1" x14ac:dyDescent="0.25">
      <c r="A1533" s="9">
        <v>3869</v>
      </c>
      <c r="B1533" s="10" t="s">
        <v>1207</v>
      </c>
      <c r="C1533" s="9">
        <v>0</v>
      </c>
      <c r="G1533" s="9">
        <f>Tabla1[[#This Row],[VENTAS]]+Tabla1[[#This Row],[DEPOSITO]]+Tabla1[[#This Row],[FISICO]]-Tabla1[[#This Row],[SISTEMA]]</f>
        <v>0</v>
      </c>
    </row>
    <row r="1534" spans="1:7" hidden="1" x14ac:dyDescent="0.25">
      <c r="A1534" s="9">
        <v>3870</v>
      </c>
      <c r="B1534" s="10" t="s">
        <v>1208</v>
      </c>
      <c r="C1534" s="9">
        <v>0</v>
      </c>
      <c r="G1534" s="9">
        <f>Tabla1[[#This Row],[VENTAS]]+Tabla1[[#This Row],[DEPOSITO]]+Tabla1[[#This Row],[FISICO]]-Tabla1[[#This Row],[SISTEMA]]</f>
        <v>0</v>
      </c>
    </row>
    <row r="1535" spans="1:7" hidden="1" x14ac:dyDescent="0.25">
      <c r="A1535" s="9">
        <v>3871</v>
      </c>
      <c r="B1535" s="10" t="s">
        <v>1209</v>
      </c>
      <c r="C1535" s="9">
        <v>0</v>
      </c>
      <c r="G1535" s="9">
        <f>Tabla1[[#This Row],[VENTAS]]+Tabla1[[#This Row],[DEPOSITO]]+Tabla1[[#This Row],[FISICO]]-Tabla1[[#This Row],[SISTEMA]]</f>
        <v>0</v>
      </c>
    </row>
    <row r="1536" spans="1:7" hidden="1" x14ac:dyDescent="0.25">
      <c r="A1536" s="9">
        <v>3872</v>
      </c>
      <c r="B1536" s="10" t="s">
        <v>1210</v>
      </c>
      <c r="C1536" s="9">
        <v>0</v>
      </c>
      <c r="G1536" s="9">
        <f>Tabla1[[#This Row],[VENTAS]]+Tabla1[[#This Row],[DEPOSITO]]+Tabla1[[#This Row],[FISICO]]-Tabla1[[#This Row],[SISTEMA]]</f>
        <v>0</v>
      </c>
    </row>
    <row r="1537" spans="1:7" hidden="1" x14ac:dyDescent="0.25">
      <c r="A1537" s="9">
        <v>3874</v>
      </c>
      <c r="B1537" s="10" t="s">
        <v>1211</v>
      </c>
      <c r="C1537" s="9">
        <v>0</v>
      </c>
      <c r="G1537" s="9">
        <f>Tabla1[[#This Row],[VENTAS]]+Tabla1[[#This Row],[DEPOSITO]]+Tabla1[[#This Row],[FISICO]]-Tabla1[[#This Row],[SISTEMA]]</f>
        <v>0</v>
      </c>
    </row>
    <row r="1538" spans="1:7" hidden="1" x14ac:dyDescent="0.25">
      <c r="A1538" s="9">
        <v>3875</v>
      </c>
      <c r="B1538" s="10" t="s">
        <v>1212</v>
      </c>
      <c r="C1538" s="9">
        <v>0</v>
      </c>
      <c r="G1538" s="9">
        <f>Tabla1[[#This Row],[VENTAS]]+Tabla1[[#This Row],[DEPOSITO]]+Tabla1[[#This Row],[FISICO]]-Tabla1[[#This Row],[SISTEMA]]</f>
        <v>0</v>
      </c>
    </row>
    <row r="1539" spans="1:7" x14ac:dyDescent="0.25">
      <c r="A1539" s="9">
        <v>3876</v>
      </c>
      <c r="B1539" s="10" t="s">
        <v>3846</v>
      </c>
      <c r="C1539" s="9">
        <v>18</v>
      </c>
      <c r="G1539" s="9">
        <f>Tabla1[[#This Row],[VENTAS]]+Tabla1[[#This Row],[DEPOSITO]]+Tabla1[[#This Row],[FISICO]]-Tabla1[[#This Row],[SISTEMA]]</f>
        <v>-18</v>
      </c>
    </row>
    <row r="1540" spans="1:7" hidden="1" x14ac:dyDescent="0.25">
      <c r="A1540" s="9">
        <v>3881</v>
      </c>
      <c r="B1540" s="10" t="s">
        <v>4597</v>
      </c>
      <c r="C1540" s="9">
        <v>0</v>
      </c>
      <c r="G1540" s="9">
        <f>Tabla1[[#This Row],[VENTAS]]+Tabla1[[#This Row],[DEPOSITO]]+Tabla1[[#This Row],[FISICO]]-Tabla1[[#This Row],[SISTEMA]]</f>
        <v>0</v>
      </c>
    </row>
    <row r="1541" spans="1:7" hidden="1" x14ac:dyDescent="0.25">
      <c r="A1541" s="9">
        <v>3883</v>
      </c>
      <c r="B1541" s="10" t="s">
        <v>3095</v>
      </c>
      <c r="C1541" s="9">
        <v>0</v>
      </c>
      <c r="G1541" s="9">
        <f>Tabla1[[#This Row],[VENTAS]]+Tabla1[[#This Row],[DEPOSITO]]+Tabla1[[#This Row],[FISICO]]-Tabla1[[#This Row],[SISTEMA]]</f>
        <v>0</v>
      </c>
    </row>
    <row r="1542" spans="1:7" hidden="1" x14ac:dyDescent="0.25">
      <c r="A1542" s="9">
        <v>3884</v>
      </c>
      <c r="B1542" s="10" t="s">
        <v>3096</v>
      </c>
      <c r="C1542" s="9">
        <v>8</v>
      </c>
      <c r="D1542" s="9">
        <v>8</v>
      </c>
      <c r="F1542" s="9">
        <v>0</v>
      </c>
      <c r="G1542" s="9">
        <f>Tabla1[[#This Row],[VENTAS]]+Tabla1[[#This Row],[DEPOSITO]]+Tabla1[[#This Row],[FISICO]]-Tabla1[[#This Row],[SISTEMA]]</f>
        <v>0</v>
      </c>
    </row>
    <row r="1543" spans="1:7" hidden="1" x14ac:dyDescent="0.25">
      <c r="A1543" s="9">
        <v>3885</v>
      </c>
      <c r="B1543" s="10" t="s">
        <v>3097</v>
      </c>
      <c r="C1543" s="9">
        <v>0</v>
      </c>
      <c r="G1543" s="9">
        <f>Tabla1[[#This Row],[VENTAS]]+Tabla1[[#This Row],[DEPOSITO]]+Tabla1[[#This Row],[FISICO]]-Tabla1[[#This Row],[SISTEMA]]</f>
        <v>0</v>
      </c>
    </row>
    <row r="1544" spans="1:7" x14ac:dyDescent="0.25">
      <c r="A1544" s="9">
        <v>3886</v>
      </c>
      <c r="B1544" s="10" t="s">
        <v>437</v>
      </c>
      <c r="C1544" s="9">
        <v>0.01</v>
      </c>
      <c r="G1544" s="9">
        <f>Tabla1[[#This Row],[VENTAS]]+Tabla1[[#This Row],[DEPOSITO]]+Tabla1[[#This Row],[FISICO]]-Tabla1[[#This Row],[SISTEMA]]</f>
        <v>-0.01</v>
      </c>
    </row>
    <row r="1545" spans="1:7" hidden="1" x14ac:dyDescent="0.25">
      <c r="A1545" s="9">
        <v>3894</v>
      </c>
      <c r="B1545" s="10" t="s">
        <v>108</v>
      </c>
      <c r="C1545" s="9">
        <v>0</v>
      </c>
      <c r="G1545" s="9">
        <f>Tabla1[[#This Row],[VENTAS]]+Tabla1[[#This Row],[DEPOSITO]]+Tabla1[[#This Row],[FISICO]]-Tabla1[[#This Row],[SISTEMA]]</f>
        <v>0</v>
      </c>
    </row>
    <row r="1546" spans="1:7" hidden="1" x14ac:dyDescent="0.25">
      <c r="A1546" s="9">
        <v>3896</v>
      </c>
      <c r="B1546" s="10" t="s">
        <v>1213</v>
      </c>
      <c r="C1546" s="9">
        <v>0</v>
      </c>
      <c r="G1546" s="9">
        <f>Tabla1[[#This Row],[VENTAS]]+Tabla1[[#This Row],[DEPOSITO]]+Tabla1[[#This Row],[FISICO]]-Tabla1[[#This Row],[SISTEMA]]</f>
        <v>0</v>
      </c>
    </row>
    <row r="1547" spans="1:7" hidden="1" x14ac:dyDescent="0.25">
      <c r="A1547" s="9">
        <v>3897</v>
      </c>
      <c r="B1547" s="10" t="s">
        <v>1214</v>
      </c>
      <c r="C1547" s="9">
        <v>0</v>
      </c>
      <c r="G1547" s="9">
        <f>Tabla1[[#This Row],[VENTAS]]+Tabla1[[#This Row],[DEPOSITO]]+Tabla1[[#This Row],[FISICO]]-Tabla1[[#This Row],[SISTEMA]]</f>
        <v>0</v>
      </c>
    </row>
    <row r="1548" spans="1:7" hidden="1" x14ac:dyDescent="0.25">
      <c r="A1548" s="9">
        <v>3898</v>
      </c>
      <c r="B1548" s="10" t="s">
        <v>1215</v>
      </c>
      <c r="C1548" s="9">
        <v>0</v>
      </c>
      <c r="G1548" s="9">
        <f>Tabla1[[#This Row],[VENTAS]]+Tabla1[[#This Row],[DEPOSITO]]+Tabla1[[#This Row],[FISICO]]-Tabla1[[#This Row],[SISTEMA]]</f>
        <v>0</v>
      </c>
    </row>
    <row r="1549" spans="1:7" hidden="1" x14ac:dyDescent="0.25">
      <c r="A1549" s="9">
        <v>3899</v>
      </c>
      <c r="B1549" s="10" t="s">
        <v>1216</v>
      </c>
      <c r="C1549" s="9">
        <v>0</v>
      </c>
      <c r="G1549" s="9">
        <f>Tabla1[[#This Row],[VENTAS]]+Tabla1[[#This Row],[DEPOSITO]]+Tabla1[[#This Row],[FISICO]]-Tabla1[[#This Row],[SISTEMA]]</f>
        <v>0</v>
      </c>
    </row>
    <row r="1550" spans="1:7" hidden="1" x14ac:dyDescent="0.25">
      <c r="A1550" s="9">
        <v>3900</v>
      </c>
      <c r="B1550" s="10" t="s">
        <v>1217</v>
      </c>
      <c r="C1550" s="9">
        <v>0</v>
      </c>
      <c r="G1550" s="9">
        <f>Tabla1[[#This Row],[VENTAS]]+Tabla1[[#This Row],[DEPOSITO]]+Tabla1[[#This Row],[FISICO]]-Tabla1[[#This Row],[SISTEMA]]</f>
        <v>0</v>
      </c>
    </row>
    <row r="1551" spans="1:7" x14ac:dyDescent="0.25">
      <c r="A1551" s="9">
        <v>3901</v>
      </c>
      <c r="B1551" s="10" t="s">
        <v>1218</v>
      </c>
      <c r="C1551" s="9">
        <v>9</v>
      </c>
      <c r="G1551" s="9">
        <f>Tabla1[[#This Row],[VENTAS]]+Tabla1[[#This Row],[DEPOSITO]]+Tabla1[[#This Row],[FISICO]]-Tabla1[[#This Row],[SISTEMA]]</f>
        <v>-9</v>
      </c>
    </row>
    <row r="1552" spans="1:7" hidden="1" x14ac:dyDescent="0.25">
      <c r="A1552" s="9">
        <v>3902</v>
      </c>
      <c r="B1552" s="10" t="s">
        <v>1219</v>
      </c>
      <c r="C1552" s="9">
        <v>0</v>
      </c>
      <c r="G1552" s="9">
        <f>Tabla1[[#This Row],[VENTAS]]+Tabla1[[#This Row],[DEPOSITO]]+Tabla1[[#This Row],[FISICO]]-Tabla1[[#This Row],[SISTEMA]]</f>
        <v>0</v>
      </c>
    </row>
    <row r="1553" spans="1:7" hidden="1" x14ac:dyDescent="0.25">
      <c r="A1553" s="9">
        <v>3904</v>
      </c>
      <c r="B1553" s="10" t="s">
        <v>3098</v>
      </c>
      <c r="C1553" s="9">
        <v>0</v>
      </c>
      <c r="G1553" s="9">
        <f>Tabla1[[#This Row],[VENTAS]]+Tabla1[[#This Row],[DEPOSITO]]+Tabla1[[#This Row],[FISICO]]-Tabla1[[#This Row],[SISTEMA]]</f>
        <v>0</v>
      </c>
    </row>
    <row r="1554" spans="1:7" hidden="1" x14ac:dyDescent="0.25">
      <c r="A1554" s="9">
        <v>3905</v>
      </c>
      <c r="B1554" s="10" t="s">
        <v>3099</v>
      </c>
      <c r="C1554" s="9">
        <v>0</v>
      </c>
      <c r="G1554" s="9">
        <f>Tabla1[[#This Row],[VENTAS]]+Tabla1[[#This Row],[DEPOSITO]]+Tabla1[[#This Row],[FISICO]]-Tabla1[[#This Row],[SISTEMA]]</f>
        <v>0</v>
      </c>
    </row>
    <row r="1555" spans="1:7" hidden="1" x14ac:dyDescent="0.25">
      <c r="A1555" s="9">
        <v>3906</v>
      </c>
      <c r="B1555" s="10" t="s">
        <v>1220</v>
      </c>
      <c r="C1555" s="9">
        <v>0</v>
      </c>
      <c r="G1555" s="9">
        <f>Tabla1[[#This Row],[VENTAS]]+Tabla1[[#This Row],[DEPOSITO]]+Tabla1[[#This Row],[FISICO]]-Tabla1[[#This Row],[SISTEMA]]</f>
        <v>0</v>
      </c>
    </row>
    <row r="1556" spans="1:7" hidden="1" x14ac:dyDescent="0.25">
      <c r="A1556" s="9">
        <v>3907</v>
      </c>
      <c r="B1556" s="10" t="s">
        <v>1221</v>
      </c>
      <c r="C1556" s="9">
        <v>0</v>
      </c>
      <c r="G1556" s="9">
        <f>Tabla1[[#This Row],[VENTAS]]+Tabla1[[#This Row],[DEPOSITO]]+Tabla1[[#This Row],[FISICO]]-Tabla1[[#This Row],[SISTEMA]]</f>
        <v>0</v>
      </c>
    </row>
    <row r="1557" spans="1:7" hidden="1" x14ac:dyDescent="0.25">
      <c r="A1557" s="9">
        <v>3918</v>
      </c>
      <c r="B1557" s="10" t="s">
        <v>1222</v>
      </c>
      <c r="C1557" s="9">
        <v>0</v>
      </c>
      <c r="G1557" s="9">
        <f>Tabla1[[#This Row],[VENTAS]]+Tabla1[[#This Row],[DEPOSITO]]+Tabla1[[#This Row],[FISICO]]-Tabla1[[#This Row],[SISTEMA]]</f>
        <v>0</v>
      </c>
    </row>
    <row r="1558" spans="1:7" hidden="1" x14ac:dyDescent="0.25">
      <c r="A1558" s="9">
        <v>3919</v>
      </c>
      <c r="B1558" s="10" t="s">
        <v>1223</v>
      </c>
      <c r="C1558" s="9">
        <v>0</v>
      </c>
      <c r="G1558" s="9">
        <f>Tabla1[[#This Row],[VENTAS]]+Tabla1[[#This Row],[DEPOSITO]]+Tabla1[[#This Row],[FISICO]]-Tabla1[[#This Row],[SISTEMA]]</f>
        <v>0</v>
      </c>
    </row>
    <row r="1559" spans="1:7" hidden="1" x14ac:dyDescent="0.25">
      <c r="A1559" s="9">
        <v>3922</v>
      </c>
      <c r="B1559" s="10" t="s">
        <v>1224</v>
      </c>
      <c r="C1559" s="9">
        <v>0</v>
      </c>
      <c r="G1559" s="9">
        <f>Tabla1[[#This Row],[VENTAS]]+Tabla1[[#This Row],[DEPOSITO]]+Tabla1[[#This Row],[FISICO]]-Tabla1[[#This Row],[SISTEMA]]</f>
        <v>0</v>
      </c>
    </row>
    <row r="1560" spans="1:7" hidden="1" x14ac:dyDescent="0.25">
      <c r="A1560" s="9">
        <v>3925</v>
      </c>
      <c r="B1560" s="10" t="s">
        <v>1225</v>
      </c>
      <c r="C1560" s="9">
        <v>0</v>
      </c>
      <c r="G1560" s="9">
        <f>Tabla1[[#This Row],[VENTAS]]+Tabla1[[#This Row],[DEPOSITO]]+Tabla1[[#This Row],[FISICO]]-Tabla1[[#This Row],[SISTEMA]]</f>
        <v>0</v>
      </c>
    </row>
    <row r="1561" spans="1:7" hidden="1" x14ac:dyDescent="0.25">
      <c r="A1561" s="9">
        <v>3926</v>
      </c>
      <c r="B1561" s="10" t="s">
        <v>1226</v>
      </c>
      <c r="C1561" s="9">
        <v>0</v>
      </c>
      <c r="G1561" s="9">
        <f>Tabla1[[#This Row],[VENTAS]]+Tabla1[[#This Row],[DEPOSITO]]+Tabla1[[#This Row],[FISICO]]-Tabla1[[#This Row],[SISTEMA]]</f>
        <v>0</v>
      </c>
    </row>
    <row r="1562" spans="1:7" hidden="1" x14ac:dyDescent="0.25">
      <c r="A1562" s="9">
        <v>3927</v>
      </c>
      <c r="B1562" s="10" t="s">
        <v>1227</v>
      </c>
      <c r="C1562" s="9">
        <v>0</v>
      </c>
      <c r="G1562" s="9">
        <f>Tabla1[[#This Row],[VENTAS]]+Tabla1[[#This Row],[DEPOSITO]]+Tabla1[[#This Row],[FISICO]]-Tabla1[[#This Row],[SISTEMA]]</f>
        <v>0</v>
      </c>
    </row>
    <row r="1563" spans="1:7" hidden="1" x14ac:dyDescent="0.25">
      <c r="A1563" s="9">
        <v>3928</v>
      </c>
      <c r="B1563" s="10" t="s">
        <v>1228</v>
      </c>
      <c r="C1563" s="9">
        <v>0</v>
      </c>
      <c r="G1563" s="9">
        <f>Tabla1[[#This Row],[VENTAS]]+Tabla1[[#This Row],[DEPOSITO]]+Tabla1[[#This Row],[FISICO]]-Tabla1[[#This Row],[SISTEMA]]</f>
        <v>0</v>
      </c>
    </row>
    <row r="1564" spans="1:7" hidden="1" x14ac:dyDescent="0.25">
      <c r="A1564" s="9">
        <v>3929</v>
      </c>
      <c r="B1564" s="10" t="s">
        <v>1229</v>
      </c>
      <c r="C1564" s="9">
        <v>0</v>
      </c>
      <c r="G1564" s="9">
        <f>Tabla1[[#This Row],[VENTAS]]+Tabla1[[#This Row],[DEPOSITO]]+Tabla1[[#This Row],[FISICO]]-Tabla1[[#This Row],[SISTEMA]]</f>
        <v>0</v>
      </c>
    </row>
    <row r="1565" spans="1:7" hidden="1" x14ac:dyDescent="0.25">
      <c r="A1565" s="9">
        <v>3930</v>
      </c>
      <c r="B1565" s="10" t="s">
        <v>1230</v>
      </c>
      <c r="C1565" s="9">
        <v>0</v>
      </c>
      <c r="G1565" s="9">
        <f>Tabla1[[#This Row],[VENTAS]]+Tabla1[[#This Row],[DEPOSITO]]+Tabla1[[#This Row],[FISICO]]-Tabla1[[#This Row],[SISTEMA]]</f>
        <v>0</v>
      </c>
    </row>
    <row r="1566" spans="1:7" hidden="1" x14ac:dyDescent="0.25">
      <c r="A1566" s="9">
        <v>3931</v>
      </c>
      <c r="B1566" s="10" t="s">
        <v>438</v>
      </c>
      <c r="C1566" s="9">
        <v>0</v>
      </c>
      <c r="G1566" s="9">
        <f>Tabla1[[#This Row],[VENTAS]]+Tabla1[[#This Row],[DEPOSITO]]+Tabla1[[#This Row],[FISICO]]-Tabla1[[#This Row],[SISTEMA]]</f>
        <v>0</v>
      </c>
    </row>
    <row r="1567" spans="1:7" hidden="1" x14ac:dyDescent="0.25">
      <c r="A1567" s="9">
        <v>3936</v>
      </c>
      <c r="B1567" s="10" t="s">
        <v>4598</v>
      </c>
      <c r="C1567" s="9">
        <v>0</v>
      </c>
      <c r="G1567" s="9">
        <f>Tabla1[[#This Row],[VENTAS]]+Tabla1[[#This Row],[DEPOSITO]]+Tabla1[[#This Row],[FISICO]]-Tabla1[[#This Row],[SISTEMA]]</f>
        <v>0</v>
      </c>
    </row>
    <row r="1568" spans="1:7" hidden="1" x14ac:dyDescent="0.25">
      <c r="A1568" s="9">
        <v>3937</v>
      </c>
      <c r="B1568" s="10" t="s">
        <v>109</v>
      </c>
      <c r="C1568" s="9">
        <v>0</v>
      </c>
      <c r="G1568" s="9">
        <f>Tabla1[[#This Row],[VENTAS]]+Tabla1[[#This Row],[DEPOSITO]]+Tabla1[[#This Row],[FISICO]]-Tabla1[[#This Row],[SISTEMA]]</f>
        <v>0</v>
      </c>
    </row>
    <row r="1569" spans="1:7" hidden="1" x14ac:dyDescent="0.25">
      <c r="A1569" s="9">
        <v>3938</v>
      </c>
      <c r="B1569" s="10" t="s">
        <v>4599</v>
      </c>
      <c r="C1569" s="9">
        <v>0</v>
      </c>
      <c r="G1569" s="9">
        <f>Tabla1[[#This Row],[VENTAS]]+Tabla1[[#This Row],[DEPOSITO]]+Tabla1[[#This Row],[FISICO]]-Tabla1[[#This Row],[SISTEMA]]</f>
        <v>0</v>
      </c>
    </row>
    <row r="1570" spans="1:7" hidden="1" x14ac:dyDescent="0.25">
      <c r="A1570" s="9">
        <v>3939</v>
      </c>
      <c r="B1570" s="10" t="s">
        <v>3100</v>
      </c>
      <c r="C1570" s="9">
        <v>0</v>
      </c>
      <c r="G1570" s="9">
        <f>Tabla1[[#This Row],[VENTAS]]+Tabla1[[#This Row],[DEPOSITO]]+Tabla1[[#This Row],[FISICO]]-Tabla1[[#This Row],[SISTEMA]]</f>
        <v>0</v>
      </c>
    </row>
    <row r="1571" spans="1:7" hidden="1" x14ac:dyDescent="0.25">
      <c r="A1571" s="9">
        <v>3940</v>
      </c>
      <c r="B1571" s="10" t="s">
        <v>1231</v>
      </c>
      <c r="C1571" s="9">
        <v>0</v>
      </c>
      <c r="G1571" s="9">
        <f>Tabla1[[#This Row],[VENTAS]]+Tabla1[[#This Row],[DEPOSITO]]+Tabla1[[#This Row],[FISICO]]-Tabla1[[#This Row],[SISTEMA]]</f>
        <v>0</v>
      </c>
    </row>
    <row r="1572" spans="1:7" hidden="1" x14ac:dyDescent="0.25">
      <c r="A1572" s="9">
        <v>3941</v>
      </c>
      <c r="B1572" s="10" t="s">
        <v>1232</v>
      </c>
      <c r="C1572" s="9">
        <v>0</v>
      </c>
      <c r="G1572" s="9">
        <f>Tabla1[[#This Row],[VENTAS]]+Tabla1[[#This Row],[DEPOSITO]]+Tabla1[[#This Row],[FISICO]]-Tabla1[[#This Row],[SISTEMA]]</f>
        <v>0</v>
      </c>
    </row>
    <row r="1573" spans="1:7" hidden="1" x14ac:dyDescent="0.25">
      <c r="A1573" s="9">
        <v>3942</v>
      </c>
      <c r="B1573" s="10" t="s">
        <v>1233</v>
      </c>
      <c r="C1573" s="9">
        <v>0</v>
      </c>
      <c r="G1573" s="9">
        <f>Tabla1[[#This Row],[VENTAS]]+Tabla1[[#This Row],[DEPOSITO]]+Tabla1[[#This Row],[FISICO]]-Tabla1[[#This Row],[SISTEMA]]</f>
        <v>0</v>
      </c>
    </row>
    <row r="1574" spans="1:7" hidden="1" x14ac:dyDescent="0.25">
      <c r="A1574" s="9">
        <v>3943</v>
      </c>
      <c r="B1574" s="10" t="s">
        <v>1234</v>
      </c>
      <c r="C1574" s="9">
        <v>0</v>
      </c>
      <c r="G1574" s="9">
        <f>Tabla1[[#This Row],[VENTAS]]+Tabla1[[#This Row],[DEPOSITO]]+Tabla1[[#This Row],[FISICO]]-Tabla1[[#This Row],[SISTEMA]]</f>
        <v>0</v>
      </c>
    </row>
    <row r="1575" spans="1:7" hidden="1" x14ac:dyDescent="0.25">
      <c r="A1575" s="9">
        <v>3944</v>
      </c>
      <c r="B1575" s="10" t="s">
        <v>1235</v>
      </c>
      <c r="C1575" s="9">
        <v>0</v>
      </c>
      <c r="G1575" s="9">
        <f>Tabla1[[#This Row],[VENTAS]]+Tabla1[[#This Row],[DEPOSITO]]+Tabla1[[#This Row],[FISICO]]-Tabla1[[#This Row],[SISTEMA]]</f>
        <v>0</v>
      </c>
    </row>
    <row r="1576" spans="1:7" hidden="1" x14ac:dyDescent="0.25">
      <c r="A1576" s="9">
        <v>3952</v>
      </c>
      <c r="B1576" s="10" t="s">
        <v>1236</v>
      </c>
      <c r="C1576" s="9">
        <v>0</v>
      </c>
      <c r="G1576" s="9">
        <f>Tabla1[[#This Row],[VENTAS]]+Tabla1[[#This Row],[DEPOSITO]]+Tabla1[[#This Row],[FISICO]]-Tabla1[[#This Row],[SISTEMA]]</f>
        <v>0</v>
      </c>
    </row>
    <row r="1577" spans="1:7" hidden="1" x14ac:dyDescent="0.25">
      <c r="A1577" s="9">
        <v>3958</v>
      </c>
      <c r="B1577" s="10" t="s">
        <v>4600</v>
      </c>
      <c r="C1577" s="9">
        <v>0</v>
      </c>
      <c r="G1577" s="9">
        <f>Tabla1[[#This Row],[VENTAS]]+Tabla1[[#This Row],[DEPOSITO]]+Tabla1[[#This Row],[FISICO]]-Tabla1[[#This Row],[SISTEMA]]</f>
        <v>0</v>
      </c>
    </row>
    <row r="1578" spans="1:7" hidden="1" x14ac:dyDescent="0.25">
      <c r="A1578" s="9">
        <v>3959</v>
      </c>
      <c r="B1578" s="10" t="s">
        <v>4601</v>
      </c>
      <c r="C1578" s="9">
        <v>0</v>
      </c>
      <c r="G1578" s="9">
        <f>Tabla1[[#This Row],[VENTAS]]+Tabla1[[#This Row],[DEPOSITO]]+Tabla1[[#This Row],[FISICO]]-Tabla1[[#This Row],[SISTEMA]]</f>
        <v>0</v>
      </c>
    </row>
    <row r="1579" spans="1:7" hidden="1" x14ac:dyDescent="0.25">
      <c r="A1579" s="9">
        <v>3992</v>
      </c>
      <c r="B1579" s="10" t="s">
        <v>1237</v>
      </c>
      <c r="C1579" s="9">
        <v>0</v>
      </c>
      <c r="G1579" s="9">
        <f>Tabla1[[#This Row],[VENTAS]]+Tabla1[[#This Row],[DEPOSITO]]+Tabla1[[#This Row],[FISICO]]-Tabla1[[#This Row],[SISTEMA]]</f>
        <v>0</v>
      </c>
    </row>
    <row r="1580" spans="1:7" x14ac:dyDescent="0.25">
      <c r="A1580" s="9">
        <v>3993</v>
      </c>
      <c r="B1580" s="10" t="s">
        <v>1238</v>
      </c>
      <c r="C1580" s="9">
        <v>20</v>
      </c>
      <c r="G1580" s="9">
        <f>Tabla1[[#This Row],[VENTAS]]+Tabla1[[#This Row],[DEPOSITO]]+Tabla1[[#This Row],[FISICO]]-Tabla1[[#This Row],[SISTEMA]]</f>
        <v>-20</v>
      </c>
    </row>
    <row r="1581" spans="1:7" x14ac:dyDescent="0.25">
      <c r="A1581" s="9">
        <v>3994</v>
      </c>
      <c r="B1581" s="10" t="s">
        <v>1239</v>
      </c>
      <c r="C1581" s="9">
        <v>3</v>
      </c>
      <c r="G1581" s="9">
        <f>Tabla1[[#This Row],[VENTAS]]+Tabla1[[#This Row],[DEPOSITO]]+Tabla1[[#This Row],[FISICO]]-Tabla1[[#This Row],[SISTEMA]]</f>
        <v>-3</v>
      </c>
    </row>
    <row r="1582" spans="1:7" hidden="1" x14ac:dyDescent="0.25">
      <c r="A1582" s="9">
        <v>3995</v>
      </c>
      <c r="B1582" s="10" t="s">
        <v>1240</v>
      </c>
      <c r="C1582" s="9">
        <v>0</v>
      </c>
      <c r="G1582" s="9">
        <f>Tabla1[[#This Row],[VENTAS]]+Tabla1[[#This Row],[DEPOSITO]]+Tabla1[[#This Row],[FISICO]]-Tabla1[[#This Row],[SISTEMA]]</f>
        <v>0</v>
      </c>
    </row>
    <row r="1583" spans="1:7" hidden="1" x14ac:dyDescent="0.25">
      <c r="A1583" s="9">
        <v>3996</v>
      </c>
      <c r="B1583" s="10" t="s">
        <v>1241</v>
      </c>
      <c r="C1583" s="9">
        <v>0</v>
      </c>
      <c r="G1583" s="9">
        <f>Tabla1[[#This Row],[VENTAS]]+Tabla1[[#This Row],[DEPOSITO]]+Tabla1[[#This Row],[FISICO]]-Tabla1[[#This Row],[SISTEMA]]</f>
        <v>0</v>
      </c>
    </row>
    <row r="1584" spans="1:7" hidden="1" x14ac:dyDescent="0.25">
      <c r="A1584" s="9">
        <v>3997</v>
      </c>
      <c r="B1584" s="10" t="s">
        <v>1242</v>
      </c>
      <c r="C1584" s="9">
        <v>0</v>
      </c>
      <c r="G1584" s="9">
        <f>Tabla1[[#This Row],[VENTAS]]+Tabla1[[#This Row],[DEPOSITO]]+Tabla1[[#This Row],[FISICO]]-Tabla1[[#This Row],[SISTEMA]]</f>
        <v>0</v>
      </c>
    </row>
    <row r="1585" spans="1:7" hidden="1" x14ac:dyDescent="0.25">
      <c r="A1585" s="9">
        <v>3998</v>
      </c>
      <c r="B1585" s="10" t="s">
        <v>3101</v>
      </c>
      <c r="C1585" s="9">
        <v>0</v>
      </c>
      <c r="G1585" s="9">
        <f>Tabla1[[#This Row],[VENTAS]]+Tabla1[[#This Row],[DEPOSITO]]+Tabla1[[#This Row],[FISICO]]-Tabla1[[#This Row],[SISTEMA]]</f>
        <v>0</v>
      </c>
    </row>
    <row r="1586" spans="1:7" hidden="1" x14ac:dyDescent="0.25">
      <c r="A1586" s="9">
        <v>3999</v>
      </c>
      <c r="B1586" s="10" t="s">
        <v>3102</v>
      </c>
      <c r="C1586" s="9">
        <v>0</v>
      </c>
      <c r="G1586" s="9">
        <f>Tabla1[[#This Row],[VENTAS]]+Tabla1[[#This Row],[DEPOSITO]]+Tabla1[[#This Row],[FISICO]]-Tabla1[[#This Row],[SISTEMA]]</f>
        <v>0</v>
      </c>
    </row>
    <row r="1587" spans="1:7" hidden="1" x14ac:dyDescent="0.25">
      <c r="A1587" s="9">
        <v>4000</v>
      </c>
      <c r="B1587" s="10" t="s">
        <v>3103</v>
      </c>
      <c r="C1587" s="9">
        <v>0</v>
      </c>
      <c r="G1587" s="9">
        <f>Tabla1[[#This Row],[VENTAS]]+Tabla1[[#This Row],[DEPOSITO]]+Tabla1[[#This Row],[FISICO]]-Tabla1[[#This Row],[SISTEMA]]</f>
        <v>0</v>
      </c>
    </row>
    <row r="1588" spans="1:7" hidden="1" x14ac:dyDescent="0.25">
      <c r="A1588" s="9">
        <v>4001</v>
      </c>
      <c r="B1588" s="10" t="s">
        <v>3587</v>
      </c>
      <c r="C1588" s="9">
        <v>24</v>
      </c>
      <c r="D1588" s="9">
        <v>24</v>
      </c>
      <c r="F1588" s="9">
        <v>0</v>
      </c>
      <c r="G1588" s="9">
        <f>Tabla1[[#This Row],[VENTAS]]+Tabla1[[#This Row],[DEPOSITO]]+Tabla1[[#This Row],[FISICO]]-Tabla1[[#This Row],[SISTEMA]]</f>
        <v>0</v>
      </c>
    </row>
    <row r="1589" spans="1:7" hidden="1" x14ac:dyDescent="0.25">
      <c r="A1589" s="9">
        <v>4002</v>
      </c>
      <c r="B1589" s="10" t="s">
        <v>5049</v>
      </c>
      <c r="C1589" s="9">
        <v>0</v>
      </c>
      <c r="G1589" s="9">
        <f>Tabla1[[#This Row],[VENTAS]]+Tabla1[[#This Row],[DEPOSITO]]+Tabla1[[#This Row],[FISICO]]-Tabla1[[#This Row],[SISTEMA]]</f>
        <v>0</v>
      </c>
    </row>
    <row r="1590" spans="1:7" hidden="1" x14ac:dyDescent="0.25">
      <c r="A1590" s="9">
        <v>4005</v>
      </c>
      <c r="B1590" s="10" t="s">
        <v>5173</v>
      </c>
      <c r="C1590" s="9">
        <v>0</v>
      </c>
      <c r="G1590" s="9">
        <f>Tabla1[[#This Row],[VENTAS]]+Tabla1[[#This Row],[DEPOSITO]]+Tabla1[[#This Row],[FISICO]]-Tabla1[[#This Row],[SISTEMA]]</f>
        <v>0</v>
      </c>
    </row>
    <row r="1591" spans="1:7" hidden="1" x14ac:dyDescent="0.25">
      <c r="A1591" s="9">
        <v>4010</v>
      </c>
      <c r="B1591" s="10" t="s">
        <v>1243</v>
      </c>
      <c r="C1591" s="9">
        <v>0</v>
      </c>
      <c r="G1591" s="9">
        <f>Tabla1[[#This Row],[VENTAS]]+Tabla1[[#This Row],[DEPOSITO]]+Tabla1[[#This Row],[FISICO]]-Tabla1[[#This Row],[SISTEMA]]</f>
        <v>0</v>
      </c>
    </row>
    <row r="1592" spans="1:7" hidden="1" x14ac:dyDescent="0.25">
      <c r="A1592" s="9">
        <v>4011</v>
      </c>
      <c r="B1592" s="10" t="s">
        <v>1244</v>
      </c>
      <c r="C1592" s="9">
        <v>0</v>
      </c>
      <c r="G1592" s="9">
        <f>Tabla1[[#This Row],[VENTAS]]+Tabla1[[#This Row],[DEPOSITO]]+Tabla1[[#This Row],[FISICO]]-Tabla1[[#This Row],[SISTEMA]]</f>
        <v>0</v>
      </c>
    </row>
    <row r="1593" spans="1:7" hidden="1" x14ac:dyDescent="0.25">
      <c r="A1593" s="9">
        <v>4021</v>
      </c>
      <c r="B1593" s="10" t="s">
        <v>1245</v>
      </c>
      <c r="C1593" s="9">
        <v>0</v>
      </c>
      <c r="G1593" s="9">
        <f>Tabla1[[#This Row],[VENTAS]]+Tabla1[[#This Row],[DEPOSITO]]+Tabla1[[#This Row],[FISICO]]-Tabla1[[#This Row],[SISTEMA]]</f>
        <v>0</v>
      </c>
    </row>
    <row r="1594" spans="1:7" hidden="1" x14ac:dyDescent="0.25">
      <c r="A1594" s="9">
        <v>4022</v>
      </c>
      <c r="B1594" s="10" t="s">
        <v>1246</v>
      </c>
      <c r="C1594" s="9">
        <v>0</v>
      </c>
      <c r="G1594" s="9">
        <f>Tabla1[[#This Row],[VENTAS]]+Tabla1[[#This Row],[DEPOSITO]]+Tabla1[[#This Row],[FISICO]]-Tabla1[[#This Row],[SISTEMA]]</f>
        <v>0</v>
      </c>
    </row>
    <row r="1595" spans="1:7" hidden="1" x14ac:dyDescent="0.25">
      <c r="A1595" s="9">
        <v>4023</v>
      </c>
      <c r="B1595" s="10" t="s">
        <v>1247</v>
      </c>
      <c r="C1595" s="9">
        <v>0</v>
      </c>
      <c r="G1595" s="9">
        <f>Tabla1[[#This Row],[VENTAS]]+Tabla1[[#This Row],[DEPOSITO]]+Tabla1[[#This Row],[FISICO]]-Tabla1[[#This Row],[SISTEMA]]</f>
        <v>0</v>
      </c>
    </row>
    <row r="1596" spans="1:7" hidden="1" x14ac:dyDescent="0.25">
      <c r="A1596" s="9">
        <v>4024</v>
      </c>
      <c r="B1596" s="10" t="s">
        <v>1248</v>
      </c>
      <c r="C1596" s="9">
        <v>0</v>
      </c>
      <c r="G1596" s="9">
        <f>Tabla1[[#This Row],[VENTAS]]+Tabla1[[#This Row],[DEPOSITO]]+Tabla1[[#This Row],[FISICO]]-Tabla1[[#This Row],[SISTEMA]]</f>
        <v>0</v>
      </c>
    </row>
    <row r="1597" spans="1:7" hidden="1" x14ac:dyDescent="0.25">
      <c r="A1597" s="9">
        <v>4025</v>
      </c>
      <c r="B1597" s="10" t="s">
        <v>1249</v>
      </c>
      <c r="C1597" s="9">
        <v>0</v>
      </c>
      <c r="G1597" s="9">
        <f>Tabla1[[#This Row],[VENTAS]]+Tabla1[[#This Row],[DEPOSITO]]+Tabla1[[#This Row],[FISICO]]-Tabla1[[#This Row],[SISTEMA]]</f>
        <v>0</v>
      </c>
    </row>
    <row r="1598" spans="1:7" hidden="1" x14ac:dyDescent="0.25">
      <c r="A1598" s="9">
        <v>4026</v>
      </c>
      <c r="B1598" s="10" t="s">
        <v>4602</v>
      </c>
      <c r="C1598" s="9">
        <v>0</v>
      </c>
      <c r="G1598" s="9">
        <f>Tabla1[[#This Row],[VENTAS]]+Tabla1[[#This Row],[DEPOSITO]]+Tabla1[[#This Row],[FISICO]]-Tabla1[[#This Row],[SISTEMA]]</f>
        <v>0</v>
      </c>
    </row>
    <row r="1599" spans="1:7" hidden="1" x14ac:dyDescent="0.25">
      <c r="A1599" s="9">
        <v>4027</v>
      </c>
      <c r="B1599" s="10" t="s">
        <v>359</v>
      </c>
      <c r="C1599" s="9">
        <v>0</v>
      </c>
      <c r="G1599" s="9">
        <f>Tabla1[[#This Row],[VENTAS]]+Tabla1[[#This Row],[DEPOSITO]]+Tabla1[[#This Row],[FISICO]]-Tabla1[[#This Row],[SISTEMA]]</f>
        <v>0</v>
      </c>
    </row>
    <row r="1600" spans="1:7" hidden="1" x14ac:dyDescent="0.25">
      <c r="A1600" s="9">
        <v>4028</v>
      </c>
      <c r="B1600" s="10" t="s">
        <v>4603</v>
      </c>
      <c r="C1600" s="9">
        <v>0</v>
      </c>
      <c r="G1600" s="9">
        <f>Tabla1[[#This Row],[VENTAS]]+Tabla1[[#This Row],[DEPOSITO]]+Tabla1[[#This Row],[FISICO]]-Tabla1[[#This Row],[SISTEMA]]</f>
        <v>0</v>
      </c>
    </row>
    <row r="1601" spans="1:7" hidden="1" x14ac:dyDescent="0.25">
      <c r="A1601" s="9">
        <v>4029</v>
      </c>
      <c r="B1601" s="10" t="s">
        <v>4604</v>
      </c>
      <c r="C1601" s="9">
        <v>0</v>
      </c>
      <c r="G1601" s="9">
        <f>Tabla1[[#This Row],[VENTAS]]+Tabla1[[#This Row],[DEPOSITO]]+Tabla1[[#This Row],[FISICO]]-Tabla1[[#This Row],[SISTEMA]]</f>
        <v>0</v>
      </c>
    </row>
    <row r="1602" spans="1:7" hidden="1" x14ac:dyDescent="0.25">
      <c r="A1602" s="9">
        <v>4031</v>
      </c>
      <c r="B1602" s="10" t="s">
        <v>1250</v>
      </c>
      <c r="C1602" s="9">
        <v>19</v>
      </c>
      <c r="D1602" s="9">
        <v>18</v>
      </c>
      <c r="F1602" s="9">
        <v>1</v>
      </c>
      <c r="G1602" s="9">
        <f>Tabla1[[#This Row],[VENTAS]]+Tabla1[[#This Row],[DEPOSITO]]+Tabla1[[#This Row],[FISICO]]-Tabla1[[#This Row],[SISTEMA]]</f>
        <v>0</v>
      </c>
    </row>
    <row r="1603" spans="1:7" hidden="1" x14ac:dyDescent="0.25">
      <c r="A1603" s="9">
        <v>4033</v>
      </c>
      <c r="B1603" s="10" t="s">
        <v>1251</v>
      </c>
      <c r="C1603" s="9">
        <v>0</v>
      </c>
      <c r="G1603" s="9">
        <f>Tabla1[[#This Row],[VENTAS]]+Tabla1[[#This Row],[DEPOSITO]]+Tabla1[[#This Row],[FISICO]]-Tabla1[[#This Row],[SISTEMA]]</f>
        <v>0</v>
      </c>
    </row>
    <row r="1604" spans="1:7" hidden="1" x14ac:dyDescent="0.25">
      <c r="A1604" s="9">
        <v>4034</v>
      </c>
      <c r="B1604" s="10" t="s">
        <v>1252</v>
      </c>
      <c r="C1604" s="9">
        <v>0</v>
      </c>
      <c r="G1604" s="9">
        <f>Tabla1[[#This Row],[VENTAS]]+Tabla1[[#This Row],[DEPOSITO]]+Tabla1[[#This Row],[FISICO]]-Tabla1[[#This Row],[SISTEMA]]</f>
        <v>0</v>
      </c>
    </row>
    <row r="1605" spans="1:7" hidden="1" x14ac:dyDescent="0.25">
      <c r="A1605" s="9">
        <v>4035</v>
      </c>
      <c r="B1605" s="10" t="s">
        <v>1253</v>
      </c>
      <c r="C1605" s="9">
        <v>0</v>
      </c>
      <c r="G1605" s="9">
        <f>Tabla1[[#This Row],[VENTAS]]+Tabla1[[#This Row],[DEPOSITO]]+Tabla1[[#This Row],[FISICO]]-Tabla1[[#This Row],[SISTEMA]]</f>
        <v>0</v>
      </c>
    </row>
    <row r="1606" spans="1:7" hidden="1" x14ac:dyDescent="0.25">
      <c r="A1606" s="9">
        <v>4036</v>
      </c>
      <c r="B1606" s="10" t="s">
        <v>1254</v>
      </c>
      <c r="C1606" s="9">
        <v>0</v>
      </c>
      <c r="G1606" s="9">
        <f>Tabla1[[#This Row],[VENTAS]]+Tabla1[[#This Row],[DEPOSITO]]+Tabla1[[#This Row],[FISICO]]-Tabla1[[#This Row],[SISTEMA]]</f>
        <v>0</v>
      </c>
    </row>
    <row r="1607" spans="1:7" hidden="1" x14ac:dyDescent="0.25">
      <c r="A1607" s="9">
        <v>4037</v>
      </c>
      <c r="B1607" s="10" t="s">
        <v>1255</v>
      </c>
      <c r="C1607" s="9">
        <v>0</v>
      </c>
      <c r="G1607" s="9">
        <f>Tabla1[[#This Row],[VENTAS]]+Tabla1[[#This Row],[DEPOSITO]]+Tabla1[[#This Row],[FISICO]]-Tabla1[[#This Row],[SISTEMA]]</f>
        <v>0</v>
      </c>
    </row>
    <row r="1608" spans="1:7" hidden="1" x14ac:dyDescent="0.25">
      <c r="A1608" s="9">
        <v>4038</v>
      </c>
      <c r="B1608" s="10" t="s">
        <v>1256</v>
      </c>
      <c r="C1608" s="9">
        <v>0</v>
      </c>
      <c r="G1608" s="9">
        <f>Tabla1[[#This Row],[VENTAS]]+Tabla1[[#This Row],[DEPOSITO]]+Tabla1[[#This Row],[FISICO]]-Tabla1[[#This Row],[SISTEMA]]</f>
        <v>0</v>
      </c>
    </row>
    <row r="1609" spans="1:7" hidden="1" x14ac:dyDescent="0.25">
      <c r="A1609" s="9">
        <v>4039</v>
      </c>
      <c r="B1609" s="10" t="s">
        <v>1257</v>
      </c>
      <c r="C1609" s="9">
        <v>0</v>
      </c>
      <c r="G1609" s="9">
        <f>Tabla1[[#This Row],[VENTAS]]+Tabla1[[#This Row],[DEPOSITO]]+Tabla1[[#This Row],[FISICO]]-Tabla1[[#This Row],[SISTEMA]]</f>
        <v>0</v>
      </c>
    </row>
    <row r="1610" spans="1:7" hidden="1" x14ac:dyDescent="0.25">
      <c r="A1610" s="9">
        <v>4040</v>
      </c>
      <c r="B1610" s="10" t="s">
        <v>1258</v>
      </c>
      <c r="C1610" s="9">
        <v>0</v>
      </c>
      <c r="G1610" s="9">
        <f>Tabla1[[#This Row],[VENTAS]]+Tabla1[[#This Row],[DEPOSITO]]+Tabla1[[#This Row],[FISICO]]-Tabla1[[#This Row],[SISTEMA]]</f>
        <v>0</v>
      </c>
    </row>
    <row r="1611" spans="1:7" hidden="1" x14ac:dyDescent="0.25">
      <c r="A1611" s="9">
        <v>4041</v>
      </c>
      <c r="B1611" s="10" t="s">
        <v>1259</v>
      </c>
      <c r="C1611" s="9">
        <v>0</v>
      </c>
      <c r="G1611" s="9">
        <f>Tabla1[[#This Row],[VENTAS]]+Tabla1[[#This Row],[DEPOSITO]]+Tabla1[[#This Row],[FISICO]]-Tabla1[[#This Row],[SISTEMA]]</f>
        <v>0</v>
      </c>
    </row>
    <row r="1612" spans="1:7" hidden="1" x14ac:dyDescent="0.25">
      <c r="A1612" s="9">
        <v>4042</v>
      </c>
      <c r="B1612" s="10" t="s">
        <v>1260</v>
      </c>
      <c r="C1612" s="9">
        <v>0</v>
      </c>
      <c r="G1612" s="9">
        <f>Tabla1[[#This Row],[VENTAS]]+Tabla1[[#This Row],[DEPOSITO]]+Tabla1[[#This Row],[FISICO]]-Tabla1[[#This Row],[SISTEMA]]</f>
        <v>0</v>
      </c>
    </row>
    <row r="1613" spans="1:7" hidden="1" x14ac:dyDescent="0.25">
      <c r="A1613" s="9">
        <v>4043</v>
      </c>
      <c r="B1613" s="10" t="s">
        <v>1261</v>
      </c>
      <c r="C1613" s="9">
        <v>0</v>
      </c>
      <c r="G1613" s="9">
        <f>Tabla1[[#This Row],[VENTAS]]+Tabla1[[#This Row],[DEPOSITO]]+Tabla1[[#This Row],[FISICO]]-Tabla1[[#This Row],[SISTEMA]]</f>
        <v>0</v>
      </c>
    </row>
    <row r="1614" spans="1:7" hidden="1" x14ac:dyDescent="0.25">
      <c r="A1614" s="9">
        <v>4044</v>
      </c>
      <c r="B1614" s="10" t="s">
        <v>1262</v>
      </c>
      <c r="C1614" s="9">
        <v>0</v>
      </c>
      <c r="G1614" s="9">
        <f>Tabla1[[#This Row],[VENTAS]]+Tabla1[[#This Row],[DEPOSITO]]+Tabla1[[#This Row],[FISICO]]-Tabla1[[#This Row],[SISTEMA]]</f>
        <v>0</v>
      </c>
    </row>
    <row r="1615" spans="1:7" hidden="1" x14ac:dyDescent="0.25">
      <c r="A1615" s="9">
        <v>4045</v>
      </c>
      <c r="B1615" s="10" t="s">
        <v>1263</v>
      </c>
      <c r="C1615" s="9">
        <v>0</v>
      </c>
      <c r="G1615" s="9">
        <f>Tabla1[[#This Row],[VENTAS]]+Tabla1[[#This Row],[DEPOSITO]]+Tabla1[[#This Row],[FISICO]]-Tabla1[[#This Row],[SISTEMA]]</f>
        <v>0</v>
      </c>
    </row>
    <row r="1616" spans="1:7" hidden="1" x14ac:dyDescent="0.25">
      <c r="A1616" s="9">
        <v>4046</v>
      </c>
      <c r="B1616" s="10" t="s">
        <v>1264</v>
      </c>
      <c r="C1616" s="9">
        <v>0</v>
      </c>
      <c r="G1616" s="9">
        <f>Tabla1[[#This Row],[VENTAS]]+Tabla1[[#This Row],[DEPOSITO]]+Tabla1[[#This Row],[FISICO]]-Tabla1[[#This Row],[SISTEMA]]</f>
        <v>0</v>
      </c>
    </row>
    <row r="1617" spans="1:7" hidden="1" x14ac:dyDescent="0.25">
      <c r="A1617" s="9">
        <v>4047</v>
      </c>
      <c r="B1617" s="10" t="s">
        <v>1265</v>
      </c>
      <c r="C1617" s="9">
        <v>0</v>
      </c>
      <c r="G1617" s="9">
        <f>Tabla1[[#This Row],[VENTAS]]+Tabla1[[#This Row],[DEPOSITO]]+Tabla1[[#This Row],[FISICO]]-Tabla1[[#This Row],[SISTEMA]]</f>
        <v>0</v>
      </c>
    </row>
    <row r="1618" spans="1:7" x14ac:dyDescent="0.25">
      <c r="A1618" s="9">
        <v>4048</v>
      </c>
      <c r="B1618" s="10" t="s">
        <v>1266</v>
      </c>
      <c r="C1618" s="9">
        <v>23</v>
      </c>
      <c r="G1618" s="9">
        <f>Tabla1[[#This Row],[VENTAS]]+Tabla1[[#This Row],[DEPOSITO]]+Tabla1[[#This Row],[FISICO]]-Tabla1[[#This Row],[SISTEMA]]</f>
        <v>-23</v>
      </c>
    </row>
    <row r="1619" spans="1:7" hidden="1" x14ac:dyDescent="0.25">
      <c r="A1619" s="9">
        <v>4059</v>
      </c>
      <c r="B1619" s="10" t="s">
        <v>1267</v>
      </c>
      <c r="C1619" s="9">
        <v>0</v>
      </c>
      <c r="G1619" s="9">
        <f>Tabla1[[#This Row],[VENTAS]]+Tabla1[[#This Row],[DEPOSITO]]+Tabla1[[#This Row],[FISICO]]-Tabla1[[#This Row],[SISTEMA]]</f>
        <v>0</v>
      </c>
    </row>
    <row r="1620" spans="1:7" hidden="1" x14ac:dyDescent="0.25">
      <c r="A1620" s="9">
        <v>4063</v>
      </c>
      <c r="B1620" s="10" t="s">
        <v>1268</v>
      </c>
      <c r="C1620" s="9">
        <v>0</v>
      </c>
      <c r="G1620" s="9">
        <f>Tabla1[[#This Row],[VENTAS]]+Tabla1[[#This Row],[DEPOSITO]]+Tabla1[[#This Row],[FISICO]]-Tabla1[[#This Row],[SISTEMA]]</f>
        <v>0</v>
      </c>
    </row>
    <row r="1621" spans="1:7" hidden="1" x14ac:dyDescent="0.25">
      <c r="A1621" s="9">
        <v>4064</v>
      </c>
      <c r="B1621" s="10" t="s">
        <v>1269</v>
      </c>
      <c r="C1621" s="9">
        <v>21</v>
      </c>
      <c r="D1621" s="9">
        <v>21</v>
      </c>
      <c r="F1621" s="9">
        <v>0</v>
      </c>
      <c r="G1621" s="9">
        <f>Tabla1[[#This Row],[VENTAS]]+Tabla1[[#This Row],[DEPOSITO]]+Tabla1[[#This Row],[FISICO]]-Tabla1[[#This Row],[SISTEMA]]</f>
        <v>0</v>
      </c>
    </row>
    <row r="1622" spans="1:7" hidden="1" x14ac:dyDescent="0.25">
      <c r="A1622" s="9">
        <v>4065</v>
      </c>
      <c r="B1622" s="10" t="s">
        <v>1270</v>
      </c>
      <c r="C1622" s="9">
        <v>0</v>
      </c>
      <c r="G1622" s="9">
        <f>Tabla1[[#This Row],[VENTAS]]+Tabla1[[#This Row],[DEPOSITO]]+Tabla1[[#This Row],[FISICO]]-Tabla1[[#This Row],[SISTEMA]]</f>
        <v>0</v>
      </c>
    </row>
    <row r="1623" spans="1:7" hidden="1" x14ac:dyDescent="0.25">
      <c r="A1623" s="9">
        <v>4066</v>
      </c>
      <c r="B1623" s="10" t="s">
        <v>1271</v>
      </c>
      <c r="C1623" s="9">
        <v>0</v>
      </c>
      <c r="G1623" s="9">
        <f>Tabla1[[#This Row],[VENTAS]]+Tabla1[[#This Row],[DEPOSITO]]+Tabla1[[#This Row],[FISICO]]-Tabla1[[#This Row],[SISTEMA]]</f>
        <v>0</v>
      </c>
    </row>
    <row r="1624" spans="1:7" hidden="1" x14ac:dyDescent="0.25">
      <c r="A1624" s="9">
        <v>4067</v>
      </c>
      <c r="B1624" s="10" t="s">
        <v>1272</v>
      </c>
      <c r="C1624" s="9">
        <v>0</v>
      </c>
      <c r="G1624" s="9">
        <f>Tabla1[[#This Row],[VENTAS]]+Tabla1[[#This Row],[DEPOSITO]]+Tabla1[[#This Row],[FISICO]]-Tabla1[[#This Row],[SISTEMA]]</f>
        <v>0</v>
      </c>
    </row>
    <row r="1625" spans="1:7" hidden="1" x14ac:dyDescent="0.25">
      <c r="A1625" s="9">
        <v>4068</v>
      </c>
      <c r="B1625" s="10" t="s">
        <v>1273</v>
      </c>
      <c r="C1625" s="9">
        <v>0</v>
      </c>
      <c r="G1625" s="9">
        <f>Tabla1[[#This Row],[VENTAS]]+Tabla1[[#This Row],[DEPOSITO]]+Tabla1[[#This Row],[FISICO]]-Tabla1[[#This Row],[SISTEMA]]</f>
        <v>0</v>
      </c>
    </row>
    <row r="1626" spans="1:7" hidden="1" x14ac:dyDescent="0.25">
      <c r="A1626" s="9">
        <v>4069</v>
      </c>
      <c r="B1626" s="10" t="s">
        <v>1274</v>
      </c>
      <c r="C1626" s="9">
        <v>0</v>
      </c>
      <c r="G1626" s="9">
        <f>Tabla1[[#This Row],[VENTAS]]+Tabla1[[#This Row],[DEPOSITO]]+Tabla1[[#This Row],[FISICO]]-Tabla1[[#This Row],[SISTEMA]]</f>
        <v>0</v>
      </c>
    </row>
    <row r="1627" spans="1:7" hidden="1" x14ac:dyDescent="0.25">
      <c r="A1627" s="9">
        <v>4070</v>
      </c>
      <c r="B1627" s="10" t="s">
        <v>1275</v>
      </c>
      <c r="C1627" s="9">
        <v>0</v>
      </c>
      <c r="G1627" s="9">
        <f>Tabla1[[#This Row],[VENTAS]]+Tabla1[[#This Row],[DEPOSITO]]+Tabla1[[#This Row],[FISICO]]-Tabla1[[#This Row],[SISTEMA]]</f>
        <v>0</v>
      </c>
    </row>
    <row r="1628" spans="1:7" hidden="1" x14ac:dyDescent="0.25">
      <c r="A1628" s="9">
        <v>4071</v>
      </c>
      <c r="B1628" s="10" t="s">
        <v>1276</v>
      </c>
      <c r="C1628" s="9">
        <v>0</v>
      </c>
      <c r="G1628" s="9">
        <f>Tabla1[[#This Row],[VENTAS]]+Tabla1[[#This Row],[DEPOSITO]]+Tabla1[[#This Row],[FISICO]]-Tabla1[[#This Row],[SISTEMA]]</f>
        <v>0</v>
      </c>
    </row>
    <row r="1629" spans="1:7" x14ac:dyDescent="0.25">
      <c r="A1629" s="9">
        <v>4072</v>
      </c>
      <c r="B1629" s="10" t="s">
        <v>1277</v>
      </c>
      <c r="C1629" s="9">
        <v>2</v>
      </c>
      <c r="G1629" s="9">
        <f>Tabla1[[#This Row],[VENTAS]]+Tabla1[[#This Row],[DEPOSITO]]+Tabla1[[#This Row],[FISICO]]-Tabla1[[#This Row],[SISTEMA]]</f>
        <v>-2</v>
      </c>
    </row>
    <row r="1630" spans="1:7" hidden="1" x14ac:dyDescent="0.25">
      <c r="A1630" s="9">
        <v>4073</v>
      </c>
      <c r="B1630" s="10" t="s">
        <v>1278</v>
      </c>
      <c r="C1630" s="9">
        <v>0</v>
      </c>
      <c r="G1630" s="9">
        <f>Tabla1[[#This Row],[VENTAS]]+Tabla1[[#This Row],[DEPOSITO]]+Tabla1[[#This Row],[FISICO]]-Tabla1[[#This Row],[SISTEMA]]</f>
        <v>0</v>
      </c>
    </row>
    <row r="1631" spans="1:7" hidden="1" x14ac:dyDescent="0.25">
      <c r="A1631" s="9">
        <v>4079</v>
      </c>
      <c r="B1631" s="10" t="s">
        <v>3847</v>
      </c>
      <c r="C1631" s="9">
        <v>0</v>
      </c>
      <c r="G1631" s="9">
        <f>Tabla1[[#This Row],[VENTAS]]+Tabla1[[#This Row],[DEPOSITO]]+Tabla1[[#This Row],[FISICO]]-Tabla1[[#This Row],[SISTEMA]]</f>
        <v>0</v>
      </c>
    </row>
    <row r="1632" spans="1:7" hidden="1" x14ac:dyDescent="0.25">
      <c r="A1632" s="9">
        <v>4081</v>
      </c>
      <c r="B1632" s="10" t="s">
        <v>3848</v>
      </c>
      <c r="C1632" s="9">
        <v>0</v>
      </c>
      <c r="G1632" s="9">
        <f>Tabla1[[#This Row],[VENTAS]]+Tabla1[[#This Row],[DEPOSITO]]+Tabla1[[#This Row],[FISICO]]-Tabla1[[#This Row],[SISTEMA]]</f>
        <v>0</v>
      </c>
    </row>
    <row r="1633" spans="1:7" hidden="1" x14ac:dyDescent="0.25">
      <c r="A1633" s="9">
        <v>4090</v>
      </c>
      <c r="B1633" s="10" t="s">
        <v>1279</v>
      </c>
      <c r="C1633" s="9">
        <v>6</v>
      </c>
      <c r="D1633" s="9">
        <v>6</v>
      </c>
      <c r="F1633" s="9">
        <v>0</v>
      </c>
      <c r="G1633" s="9">
        <f>Tabla1[[#This Row],[VENTAS]]+Tabla1[[#This Row],[DEPOSITO]]+Tabla1[[#This Row],[FISICO]]-Tabla1[[#This Row],[SISTEMA]]</f>
        <v>0</v>
      </c>
    </row>
    <row r="1634" spans="1:7" hidden="1" x14ac:dyDescent="0.25">
      <c r="A1634" s="9">
        <v>4096</v>
      </c>
      <c r="B1634" s="10" t="s">
        <v>3104</v>
      </c>
      <c r="C1634" s="9">
        <v>0</v>
      </c>
      <c r="G1634" s="9">
        <f>Tabla1[[#This Row],[VENTAS]]+Tabla1[[#This Row],[DEPOSITO]]+Tabla1[[#This Row],[FISICO]]-Tabla1[[#This Row],[SISTEMA]]</f>
        <v>0</v>
      </c>
    </row>
    <row r="1635" spans="1:7" hidden="1" x14ac:dyDescent="0.25">
      <c r="A1635" s="9">
        <v>4097</v>
      </c>
      <c r="B1635" s="10" t="s">
        <v>1280</v>
      </c>
      <c r="C1635" s="9">
        <v>0</v>
      </c>
      <c r="G1635" s="9">
        <f>Tabla1[[#This Row],[VENTAS]]+Tabla1[[#This Row],[DEPOSITO]]+Tabla1[[#This Row],[FISICO]]-Tabla1[[#This Row],[SISTEMA]]</f>
        <v>0</v>
      </c>
    </row>
    <row r="1636" spans="1:7" hidden="1" x14ac:dyDescent="0.25">
      <c r="A1636" s="9">
        <v>4098</v>
      </c>
      <c r="B1636" s="10" t="s">
        <v>3105</v>
      </c>
      <c r="C1636" s="9">
        <v>0</v>
      </c>
      <c r="G1636" s="9">
        <f>Tabla1[[#This Row],[VENTAS]]+Tabla1[[#This Row],[DEPOSITO]]+Tabla1[[#This Row],[FISICO]]-Tabla1[[#This Row],[SISTEMA]]</f>
        <v>0</v>
      </c>
    </row>
    <row r="1637" spans="1:7" hidden="1" x14ac:dyDescent="0.25">
      <c r="A1637" s="9">
        <v>4099</v>
      </c>
      <c r="B1637" s="10" t="s">
        <v>3106</v>
      </c>
      <c r="C1637" s="9">
        <v>0</v>
      </c>
      <c r="G1637" s="9">
        <f>Tabla1[[#This Row],[VENTAS]]+Tabla1[[#This Row],[DEPOSITO]]+Tabla1[[#This Row],[FISICO]]-Tabla1[[#This Row],[SISTEMA]]</f>
        <v>0</v>
      </c>
    </row>
    <row r="1638" spans="1:7" x14ac:dyDescent="0.25">
      <c r="A1638" s="9">
        <v>4100</v>
      </c>
      <c r="B1638" s="10" t="s">
        <v>3107</v>
      </c>
      <c r="C1638" s="9">
        <v>15</v>
      </c>
      <c r="D1638" s="9">
        <v>14</v>
      </c>
      <c r="F1638" s="9">
        <v>0</v>
      </c>
      <c r="G1638" s="9">
        <f>Tabla1[[#This Row],[VENTAS]]+Tabla1[[#This Row],[DEPOSITO]]+Tabla1[[#This Row],[FISICO]]-Tabla1[[#This Row],[SISTEMA]]</f>
        <v>-1</v>
      </c>
    </row>
    <row r="1639" spans="1:7" hidden="1" x14ac:dyDescent="0.25">
      <c r="A1639" s="9">
        <v>4101</v>
      </c>
      <c r="B1639" s="10" t="s">
        <v>3108</v>
      </c>
      <c r="C1639" s="9">
        <v>6</v>
      </c>
      <c r="D1639" s="9">
        <v>6</v>
      </c>
      <c r="F1639" s="9">
        <v>0</v>
      </c>
      <c r="G1639" s="9">
        <f>Tabla1[[#This Row],[VENTAS]]+Tabla1[[#This Row],[DEPOSITO]]+Tabla1[[#This Row],[FISICO]]-Tabla1[[#This Row],[SISTEMA]]</f>
        <v>0</v>
      </c>
    </row>
    <row r="1640" spans="1:7" hidden="1" x14ac:dyDescent="0.25">
      <c r="A1640" s="9">
        <v>4102</v>
      </c>
      <c r="B1640" s="10" t="s">
        <v>3109</v>
      </c>
      <c r="C1640" s="9">
        <v>0</v>
      </c>
      <c r="G1640" s="9">
        <f>Tabla1[[#This Row],[VENTAS]]+Tabla1[[#This Row],[DEPOSITO]]+Tabla1[[#This Row],[FISICO]]-Tabla1[[#This Row],[SISTEMA]]</f>
        <v>0</v>
      </c>
    </row>
    <row r="1641" spans="1:7" hidden="1" x14ac:dyDescent="0.25">
      <c r="A1641" s="9">
        <v>4103</v>
      </c>
      <c r="B1641" s="10" t="s">
        <v>3110</v>
      </c>
      <c r="C1641" s="9">
        <v>1</v>
      </c>
      <c r="D1641" s="9">
        <v>1</v>
      </c>
      <c r="F1641" s="9">
        <v>0</v>
      </c>
      <c r="G1641" s="9">
        <f>Tabla1[[#This Row],[VENTAS]]+Tabla1[[#This Row],[DEPOSITO]]+Tabla1[[#This Row],[FISICO]]-Tabla1[[#This Row],[SISTEMA]]</f>
        <v>0</v>
      </c>
    </row>
    <row r="1642" spans="1:7" hidden="1" x14ac:dyDescent="0.25">
      <c r="A1642" s="9">
        <v>4104</v>
      </c>
      <c r="B1642" s="10" t="s">
        <v>3111</v>
      </c>
      <c r="C1642" s="9">
        <v>0</v>
      </c>
      <c r="G1642" s="9">
        <f>Tabla1[[#This Row],[VENTAS]]+Tabla1[[#This Row],[DEPOSITO]]+Tabla1[[#This Row],[FISICO]]-Tabla1[[#This Row],[SISTEMA]]</f>
        <v>0</v>
      </c>
    </row>
    <row r="1643" spans="1:7" hidden="1" x14ac:dyDescent="0.25">
      <c r="A1643" s="9">
        <v>4105</v>
      </c>
      <c r="B1643" s="10" t="s">
        <v>3112</v>
      </c>
      <c r="C1643" s="9">
        <v>0</v>
      </c>
      <c r="G1643" s="9">
        <f>Tabla1[[#This Row],[VENTAS]]+Tabla1[[#This Row],[DEPOSITO]]+Tabla1[[#This Row],[FISICO]]-Tabla1[[#This Row],[SISTEMA]]</f>
        <v>0</v>
      </c>
    </row>
    <row r="1644" spans="1:7" hidden="1" x14ac:dyDescent="0.25">
      <c r="A1644" s="9">
        <v>4106</v>
      </c>
      <c r="B1644" s="10" t="s">
        <v>3113</v>
      </c>
      <c r="C1644" s="9">
        <v>0</v>
      </c>
      <c r="G1644" s="9">
        <f>Tabla1[[#This Row],[VENTAS]]+Tabla1[[#This Row],[DEPOSITO]]+Tabla1[[#This Row],[FISICO]]-Tabla1[[#This Row],[SISTEMA]]</f>
        <v>0</v>
      </c>
    </row>
    <row r="1645" spans="1:7" hidden="1" x14ac:dyDescent="0.25">
      <c r="A1645" s="9">
        <v>4107</v>
      </c>
      <c r="B1645" s="10" t="s">
        <v>3114</v>
      </c>
      <c r="C1645" s="9">
        <v>0</v>
      </c>
      <c r="G1645" s="9">
        <f>Tabla1[[#This Row],[VENTAS]]+Tabla1[[#This Row],[DEPOSITO]]+Tabla1[[#This Row],[FISICO]]-Tabla1[[#This Row],[SISTEMA]]</f>
        <v>0</v>
      </c>
    </row>
    <row r="1646" spans="1:7" hidden="1" x14ac:dyDescent="0.25">
      <c r="A1646" s="9">
        <v>4108</v>
      </c>
      <c r="B1646" s="10" t="s">
        <v>3115</v>
      </c>
      <c r="C1646" s="9">
        <v>0</v>
      </c>
      <c r="G1646" s="9">
        <f>Tabla1[[#This Row],[VENTAS]]+Tabla1[[#This Row],[DEPOSITO]]+Tabla1[[#This Row],[FISICO]]-Tabla1[[#This Row],[SISTEMA]]</f>
        <v>0</v>
      </c>
    </row>
    <row r="1647" spans="1:7" hidden="1" x14ac:dyDescent="0.25">
      <c r="A1647" s="9">
        <v>4109</v>
      </c>
      <c r="B1647" s="10" t="s">
        <v>3116</v>
      </c>
      <c r="C1647" s="9">
        <v>4</v>
      </c>
      <c r="D1647" s="9">
        <v>4</v>
      </c>
      <c r="G1647" s="9">
        <f>Tabla1[[#This Row],[VENTAS]]+Tabla1[[#This Row],[DEPOSITO]]+Tabla1[[#This Row],[FISICO]]-Tabla1[[#This Row],[SISTEMA]]</f>
        <v>0</v>
      </c>
    </row>
    <row r="1648" spans="1:7" hidden="1" x14ac:dyDescent="0.25">
      <c r="A1648" s="9">
        <v>4110</v>
      </c>
      <c r="B1648" s="10" t="s">
        <v>3117</v>
      </c>
      <c r="C1648" s="9">
        <v>0</v>
      </c>
      <c r="G1648" s="9">
        <f>Tabla1[[#This Row],[VENTAS]]+Tabla1[[#This Row],[DEPOSITO]]+Tabla1[[#This Row],[FISICO]]-Tabla1[[#This Row],[SISTEMA]]</f>
        <v>0</v>
      </c>
    </row>
    <row r="1649" spans="1:7" hidden="1" x14ac:dyDescent="0.25">
      <c r="A1649" s="9">
        <v>4111</v>
      </c>
      <c r="B1649" s="10" t="s">
        <v>1281</v>
      </c>
      <c r="C1649" s="9">
        <v>0</v>
      </c>
      <c r="G1649" s="9">
        <f>Tabla1[[#This Row],[VENTAS]]+Tabla1[[#This Row],[DEPOSITO]]+Tabla1[[#This Row],[FISICO]]-Tabla1[[#This Row],[SISTEMA]]</f>
        <v>0</v>
      </c>
    </row>
    <row r="1650" spans="1:7" hidden="1" x14ac:dyDescent="0.25">
      <c r="A1650" s="9">
        <v>4112</v>
      </c>
      <c r="B1650" s="10" t="s">
        <v>1282</v>
      </c>
      <c r="C1650" s="9">
        <v>0</v>
      </c>
      <c r="G1650" s="9">
        <f>Tabla1[[#This Row],[VENTAS]]+Tabla1[[#This Row],[DEPOSITO]]+Tabla1[[#This Row],[FISICO]]-Tabla1[[#This Row],[SISTEMA]]</f>
        <v>0</v>
      </c>
    </row>
    <row r="1651" spans="1:7" hidden="1" x14ac:dyDescent="0.25">
      <c r="A1651" s="9">
        <v>4113</v>
      </c>
      <c r="B1651" s="10" t="s">
        <v>1283</v>
      </c>
      <c r="C1651" s="9">
        <v>0</v>
      </c>
      <c r="G1651" s="9">
        <f>Tabla1[[#This Row],[VENTAS]]+Tabla1[[#This Row],[DEPOSITO]]+Tabla1[[#This Row],[FISICO]]-Tabla1[[#This Row],[SISTEMA]]</f>
        <v>0</v>
      </c>
    </row>
    <row r="1652" spans="1:7" hidden="1" x14ac:dyDescent="0.25">
      <c r="A1652" s="9">
        <v>4114</v>
      </c>
      <c r="B1652" s="10" t="s">
        <v>1284</v>
      </c>
      <c r="C1652" s="9">
        <v>0</v>
      </c>
      <c r="G1652" s="9">
        <f>Tabla1[[#This Row],[VENTAS]]+Tabla1[[#This Row],[DEPOSITO]]+Tabla1[[#This Row],[FISICO]]-Tabla1[[#This Row],[SISTEMA]]</f>
        <v>0</v>
      </c>
    </row>
    <row r="1653" spans="1:7" hidden="1" x14ac:dyDescent="0.25">
      <c r="A1653" s="9">
        <v>4115</v>
      </c>
      <c r="B1653" s="10" t="s">
        <v>1285</v>
      </c>
      <c r="C1653" s="9">
        <v>43</v>
      </c>
      <c r="D1653" s="9">
        <v>43</v>
      </c>
      <c r="F1653" s="9">
        <v>0</v>
      </c>
      <c r="G1653" s="9">
        <f>Tabla1[[#This Row],[VENTAS]]+Tabla1[[#This Row],[DEPOSITO]]+Tabla1[[#This Row],[FISICO]]-Tabla1[[#This Row],[SISTEMA]]</f>
        <v>0</v>
      </c>
    </row>
    <row r="1654" spans="1:7" hidden="1" x14ac:dyDescent="0.25">
      <c r="A1654" s="9">
        <v>4116</v>
      </c>
      <c r="B1654" s="10" t="s">
        <v>1286</v>
      </c>
      <c r="C1654" s="9">
        <v>19</v>
      </c>
      <c r="D1654" s="9">
        <v>19</v>
      </c>
      <c r="F1654" s="9">
        <v>0</v>
      </c>
      <c r="G1654" s="9">
        <f>Tabla1[[#This Row],[VENTAS]]+Tabla1[[#This Row],[DEPOSITO]]+Tabla1[[#This Row],[FISICO]]-Tabla1[[#This Row],[SISTEMA]]</f>
        <v>0</v>
      </c>
    </row>
    <row r="1655" spans="1:7" hidden="1" x14ac:dyDescent="0.25">
      <c r="A1655" s="9">
        <v>4117</v>
      </c>
      <c r="B1655" s="10" t="s">
        <v>1287</v>
      </c>
      <c r="C1655" s="9">
        <v>18</v>
      </c>
      <c r="D1655" s="9">
        <v>18</v>
      </c>
      <c r="F1655" s="9">
        <v>0</v>
      </c>
      <c r="G1655" s="9">
        <f>Tabla1[[#This Row],[VENTAS]]+Tabla1[[#This Row],[DEPOSITO]]+Tabla1[[#This Row],[FISICO]]-Tabla1[[#This Row],[SISTEMA]]</f>
        <v>0</v>
      </c>
    </row>
    <row r="1656" spans="1:7" hidden="1" x14ac:dyDescent="0.25">
      <c r="A1656" s="9">
        <v>4118</v>
      </c>
      <c r="B1656" s="10" t="s">
        <v>1288</v>
      </c>
      <c r="C1656" s="9">
        <v>14</v>
      </c>
      <c r="D1656" s="9">
        <v>14</v>
      </c>
      <c r="F1656" s="9">
        <v>0</v>
      </c>
      <c r="G1656" s="9">
        <f>Tabla1[[#This Row],[VENTAS]]+Tabla1[[#This Row],[DEPOSITO]]+Tabla1[[#This Row],[FISICO]]-Tabla1[[#This Row],[SISTEMA]]</f>
        <v>0</v>
      </c>
    </row>
    <row r="1657" spans="1:7" hidden="1" x14ac:dyDescent="0.25">
      <c r="A1657" s="9">
        <v>4119</v>
      </c>
      <c r="B1657" s="10" t="s">
        <v>1289</v>
      </c>
      <c r="C1657" s="9">
        <v>14</v>
      </c>
      <c r="D1657" s="9">
        <v>14</v>
      </c>
      <c r="F1657" s="9">
        <v>0</v>
      </c>
      <c r="G1657" s="9">
        <f>Tabla1[[#This Row],[VENTAS]]+Tabla1[[#This Row],[DEPOSITO]]+Tabla1[[#This Row],[FISICO]]-Tabla1[[#This Row],[SISTEMA]]</f>
        <v>0</v>
      </c>
    </row>
    <row r="1658" spans="1:7" hidden="1" x14ac:dyDescent="0.25">
      <c r="A1658" s="9">
        <v>4271</v>
      </c>
      <c r="B1658" s="10" t="s">
        <v>1290</v>
      </c>
      <c r="C1658" s="9">
        <v>0</v>
      </c>
      <c r="G1658" s="9">
        <f>Tabla1[[#This Row],[VENTAS]]+Tabla1[[#This Row],[DEPOSITO]]+Tabla1[[#This Row],[FISICO]]-Tabla1[[#This Row],[SISTEMA]]</f>
        <v>0</v>
      </c>
    </row>
    <row r="1659" spans="1:7" hidden="1" x14ac:dyDescent="0.25">
      <c r="A1659" s="9">
        <v>4272</v>
      </c>
      <c r="B1659" s="10" t="s">
        <v>1291</v>
      </c>
      <c r="C1659" s="9">
        <v>0</v>
      </c>
      <c r="G1659" s="9">
        <f>Tabla1[[#This Row],[VENTAS]]+Tabla1[[#This Row],[DEPOSITO]]+Tabla1[[#This Row],[FISICO]]-Tabla1[[#This Row],[SISTEMA]]</f>
        <v>0</v>
      </c>
    </row>
    <row r="1660" spans="1:7" hidden="1" x14ac:dyDescent="0.25">
      <c r="A1660" s="9">
        <v>4273</v>
      </c>
      <c r="B1660" s="10" t="s">
        <v>1292</v>
      </c>
      <c r="C1660" s="9">
        <v>0</v>
      </c>
      <c r="G1660" s="9">
        <f>Tabla1[[#This Row],[VENTAS]]+Tabla1[[#This Row],[DEPOSITO]]+Tabla1[[#This Row],[FISICO]]-Tabla1[[#This Row],[SISTEMA]]</f>
        <v>0</v>
      </c>
    </row>
    <row r="1661" spans="1:7" hidden="1" x14ac:dyDescent="0.25">
      <c r="A1661" s="9">
        <v>4274</v>
      </c>
      <c r="B1661" s="10" t="s">
        <v>1293</v>
      </c>
      <c r="C1661" s="9">
        <v>0</v>
      </c>
      <c r="G1661" s="9">
        <f>Tabla1[[#This Row],[VENTAS]]+Tabla1[[#This Row],[DEPOSITO]]+Tabla1[[#This Row],[FISICO]]-Tabla1[[#This Row],[SISTEMA]]</f>
        <v>0</v>
      </c>
    </row>
    <row r="1662" spans="1:7" hidden="1" x14ac:dyDescent="0.25">
      <c r="A1662" s="9">
        <v>4275</v>
      </c>
      <c r="B1662" s="10" t="s">
        <v>244</v>
      </c>
      <c r="C1662" s="9">
        <v>0</v>
      </c>
      <c r="G1662" s="9">
        <f>Tabla1[[#This Row],[VENTAS]]+Tabla1[[#This Row],[DEPOSITO]]+Tabla1[[#This Row],[FISICO]]-Tabla1[[#This Row],[SISTEMA]]</f>
        <v>0</v>
      </c>
    </row>
    <row r="1663" spans="1:7" hidden="1" x14ac:dyDescent="0.25">
      <c r="A1663" s="9">
        <v>4276</v>
      </c>
      <c r="B1663" s="10" t="s">
        <v>3849</v>
      </c>
      <c r="C1663" s="9">
        <v>0</v>
      </c>
      <c r="G1663" s="9">
        <f>Tabla1[[#This Row],[VENTAS]]+Tabla1[[#This Row],[DEPOSITO]]+Tabla1[[#This Row],[FISICO]]-Tabla1[[#This Row],[SISTEMA]]</f>
        <v>0</v>
      </c>
    </row>
    <row r="1664" spans="1:7" hidden="1" x14ac:dyDescent="0.25">
      <c r="A1664" s="9">
        <v>4277</v>
      </c>
      <c r="B1664" s="10" t="s">
        <v>3850</v>
      </c>
      <c r="C1664" s="9">
        <v>0</v>
      </c>
      <c r="G1664" s="9">
        <f>Tabla1[[#This Row],[VENTAS]]+Tabla1[[#This Row],[DEPOSITO]]+Tabla1[[#This Row],[FISICO]]-Tabla1[[#This Row],[SISTEMA]]</f>
        <v>0</v>
      </c>
    </row>
    <row r="1665" spans="1:7" hidden="1" x14ac:dyDescent="0.25">
      <c r="A1665" s="9">
        <v>4278</v>
      </c>
      <c r="B1665" s="10" t="s">
        <v>1294</v>
      </c>
      <c r="C1665" s="9">
        <v>3</v>
      </c>
      <c r="D1665" s="9">
        <v>3</v>
      </c>
      <c r="F1665" s="9">
        <v>0</v>
      </c>
      <c r="G1665" s="9">
        <f>Tabla1[[#This Row],[VENTAS]]+Tabla1[[#This Row],[DEPOSITO]]+Tabla1[[#This Row],[FISICO]]-Tabla1[[#This Row],[SISTEMA]]</f>
        <v>0</v>
      </c>
    </row>
    <row r="1666" spans="1:7" hidden="1" x14ac:dyDescent="0.25">
      <c r="A1666" s="9">
        <v>4279</v>
      </c>
      <c r="B1666" s="10" t="s">
        <v>4605</v>
      </c>
      <c r="C1666" s="9">
        <v>1</v>
      </c>
      <c r="D1666" s="9">
        <v>1</v>
      </c>
      <c r="G1666" s="9">
        <f>Tabla1[[#This Row],[VENTAS]]+Tabla1[[#This Row],[DEPOSITO]]+Tabla1[[#This Row],[FISICO]]-Tabla1[[#This Row],[SISTEMA]]</f>
        <v>0</v>
      </c>
    </row>
    <row r="1667" spans="1:7" hidden="1" x14ac:dyDescent="0.25">
      <c r="A1667" s="9">
        <v>4280</v>
      </c>
      <c r="B1667" s="10" t="s">
        <v>1295</v>
      </c>
      <c r="C1667" s="9">
        <v>0</v>
      </c>
      <c r="G1667" s="9">
        <f>Tabla1[[#This Row],[VENTAS]]+Tabla1[[#This Row],[DEPOSITO]]+Tabla1[[#This Row],[FISICO]]-Tabla1[[#This Row],[SISTEMA]]</f>
        <v>0</v>
      </c>
    </row>
    <row r="1668" spans="1:7" x14ac:dyDescent="0.25">
      <c r="A1668" s="9">
        <v>4282</v>
      </c>
      <c r="B1668" s="10" t="s">
        <v>3851</v>
      </c>
      <c r="C1668" s="9">
        <v>37</v>
      </c>
      <c r="D1668" s="9">
        <v>33</v>
      </c>
      <c r="F1668" s="9">
        <v>0</v>
      </c>
      <c r="G1668" s="9">
        <f>Tabla1[[#This Row],[VENTAS]]+Tabla1[[#This Row],[DEPOSITO]]+Tabla1[[#This Row],[FISICO]]-Tabla1[[#This Row],[SISTEMA]]</f>
        <v>-4</v>
      </c>
    </row>
    <row r="1669" spans="1:7" x14ac:dyDescent="0.25">
      <c r="A1669" s="9">
        <v>4283</v>
      </c>
      <c r="B1669" s="10" t="s">
        <v>3852</v>
      </c>
      <c r="C1669" s="9">
        <v>11</v>
      </c>
      <c r="D1669" s="9">
        <v>13</v>
      </c>
      <c r="F1669" s="9">
        <v>0</v>
      </c>
      <c r="G1669" s="9">
        <f>Tabla1[[#This Row],[VENTAS]]+Tabla1[[#This Row],[DEPOSITO]]+Tabla1[[#This Row],[FISICO]]-Tabla1[[#This Row],[SISTEMA]]</f>
        <v>2</v>
      </c>
    </row>
    <row r="1670" spans="1:7" hidden="1" x14ac:dyDescent="0.25">
      <c r="A1670" s="9">
        <v>4284</v>
      </c>
      <c r="B1670" s="10" t="s">
        <v>5174</v>
      </c>
      <c r="C1670" s="9">
        <v>0</v>
      </c>
      <c r="G1670" s="9">
        <f>Tabla1[[#This Row],[VENTAS]]+Tabla1[[#This Row],[DEPOSITO]]+Tabla1[[#This Row],[FISICO]]-Tabla1[[#This Row],[SISTEMA]]</f>
        <v>0</v>
      </c>
    </row>
    <row r="1671" spans="1:7" hidden="1" x14ac:dyDescent="0.25">
      <c r="A1671" s="9">
        <v>4286</v>
      </c>
      <c r="B1671" s="10" t="s">
        <v>4606</v>
      </c>
      <c r="C1671" s="9">
        <v>0</v>
      </c>
      <c r="G1671" s="9">
        <f>Tabla1[[#This Row],[VENTAS]]+Tabla1[[#This Row],[DEPOSITO]]+Tabla1[[#This Row],[FISICO]]-Tabla1[[#This Row],[SISTEMA]]</f>
        <v>0</v>
      </c>
    </row>
    <row r="1672" spans="1:7" hidden="1" x14ac:dyDescent="0.25">
      <c r="A1672" s="9">
        <v>4341</v>
      </c>
      <c r="B1672" s="10" t="s">
        <v>3588</v>
      </c>
      <c r="C1672" s="9">
        <v>0</v>
      </c>
      <c r="G1672" s="9">
        <f>Tabla1[[#This Row],[VENTAS]]+Tabla1[[#This Row],[DEPOSITO]]+Tabla1[[#This Row],[FISICO]]-Tabla1[[#This Row],[SISTEMA]]</f>
        <v>0</v>
      </c>
    </row>
    <row r="1673" spans="1:7" hidden="1" x14ac:dyDescent="0.25">
      <c r="A1673" s="9">
        <v>4342</v>
      </c>
      <c r="B1673" s="10" t="s">
        <v>1296</v>
      </c>
      <c r="C1673" s="9">
        <v>0</v>
      </c>
      <c r="G1673" s="9">
        <f>Tabla1[[#This Row],[VENTAS]]+Tabla1[[#This Row],[DEPOSITO]]+Tabla1[[#This Row],[FISICO]]-Tabla1[[#This Row],[SISTEMA]]</f>
        <v>0</v>
      </c>
    </row>
    <row r="1674" spans="1:7" hidden="1" x14ac:dyDescent="0.25">
      <c r="A1674" s="9">
        <v>4348</v>
      </c>
      <c r="B1674" s="10" t="s">
        <v>5050</v>
      </c>
      <c r="C1674" s="9">
        <v>0</v>
      </c>
      <c r="G1674" s="9">
        <f>Tabla1[[#This Row],[VENTAS]]+Tabla1[[#This Row],[DEPOSITO]]+Tabla1[[#This Row],[FISICO]]-Tabla1[[#This Row],[SISTEMA]]</f>
        <v>0</v>
      </c>
    </row>
    <row r="1675" spans="1:7" hidden="1" x14ac:dyDescent="0.25">
      <c r="A1675" s="9">
        <v>4349</v>
      </c>
      <c r="B1675" s="10" t="s">
        <v>5051</v>
      </c>
      <c r="C1675" s="9">
        <v>0</v>
      </c>
      <c r="G1675" s="9">
        <f>Tabla1[[#This Row],[VENTAS]]+Tabla1[[#This Row],[DEPOSITO]]+Tabla1[[#This Row],[FISICO]]-Tabla1[[#This Row],[SISTEMA]]</f>
        <v>0</v>
      </c>
    </row>
    <row r="1676" spans="1:7" hidden="1" x14ac:dyDescent="0.25">
      <c r="A1676" s="9">
        <v>4350</v>
      </c>
      <c r="B1676" s="10" t="s">
        <v>5052</v>
      </c>
      <c r="C1676" s="9">
        <v>0</v>
      </c>
      <c r="G1676" s="9">
        <f>Tabla1[[#This Row],[VENTAS]]+Tabla1[[#This Row],[DEPOSITO]]+Tabla1[[#This Row],[FISICO]]-Tabla1[[#This Row],[SISTEMA]]</f>
        <v>0</v>
      </c>
    </row>
    <row r="1677" spans="1:7" hidden="1" x14ac:dyDescent="0.25">
      <c r="A1677" s="9">
        <v>4353</v>
      </c>
      <c r="B1677" s="10" t="s">
        <v>1297</v>
      </c>
      <c r="C1677" s="9">
        <v>0</v>
      </c>
      <c r="G1677" s="9">
        <f>Tabla1[[#This Row],[VENTAS]]+Tabla1[[#This Row],[DEPOSITO]]+Tabla1[[#This Row],[FISICO]]-Tabla1[[#This Row],[SISTEMA]]</f>
        <v>0</v>
      </c>
    </row>
    <row r="1678" spans="1:7" hidden="1" x14ac:dyDescent="0.25">
      <c r="A1678" s="9">
        <v>4354</v>
      </c>
      <c r="B1678" s="10" t="s">
        <v>1298</v>
      </c>
      <c r="C1678" s="9">
        <v>0</v>
      </c>
      <c r="G1678" s="9">
        <f>Tabla1[[#This Row],[VENTAS]]+Tabla1[[#This Row],[DEPOSITO]]+Tabla1[[#This Row],[FISICO]]-Tabla1[[#This Row],[SISTEMA]]</f>
        <v>0</v>
      </c>
    </row>
    <row r="1679" spans="1:7" x14ac:dyDescent="0.25">
      <c r="A1679" s="9">
        <v>4355</v>
      </c>
      <c r="B1679" s="10" t="s">
        <v>3589</v>
      </c>
      <c r="C1679" s="9">
        <v>41</v>
      </c>
      <c r="G1679" s="9">
        <f>Tabla1[[#This Row],[VENTAS]]+Tabla1[[#This Row],[DEPOSITO]]+Tabla1[[#This Row],[FISICO]]-Tabla1[[#This Row],[SISTEMA]]</f>
        <v>-41</v>
      </c>
    </row>
    <row r="1680" spans="1:7" hidden="1" x14ac:dyDescent="0.25">
      <c r="A1680" s="9">
        <v>4356</v>
      </c>
      <c r="B1680" s="10" t="s">
        <v>3590</v>
      </c>
      <c r="C1680" s="9">
        <v>18</v>
      </c>
      <c r="D1680" s="9">
        <v>18</v>
      </c>
      <c r="F1680" s="9">
        <v>0</v>
      </c>
      <c r="G1680" s="9">
        <f>Tabla1[[#This Row],[VENTAS]]+Tabla1[[#This Row],[DEPOSITO]]+Tabla1[[#This Row],[FISICO]]-Tabla1[[#This Row],[SISTEMA]]</f>
        <v>0</v>
      </c>
    </row>
    <row r="1681" spans="1:7" hidden="1" x14ac:dyDescent="0.25">
      <c r="A1681" s="9">
        <v>4357</v>
      </c>
      <c r="B1681" s="10" t="s">
        <v>1299</v>
      </c>
      <c r="C1681" s="9">
        <v>0</v>
      </c>
      <c r="G1681" s="9">
        <f>Tabla1[[#This Row],[VENTAS]]+Tabla1[[#This Row],[DEPOSITO]]+Tabla1[[#This Row],[FISICO]]-Tabla1[[#This Row],[SISTEMA]]</f>
        <v>0</v>
      </c>
    </row>
    <row r="1682" spans="1:7" hidden="1" x14ac:dyDescent="0.25">
      <c r="A1682" s="9">
        <v>4358</v>
      </c>
      <c r="B1682" s="10" t="s">
        <v>1300</v>
      </c>
      <c r="C1682" s="9">
        <v>0</v>
      </c>
      <c r="G1682" s="9">
        <f>Tabla1[[#This Row],[VENTAS]]+Tabla1[[#This Row],[DEPOSITO]]+Tabla1[[#This Row],[FISICO]]-Tabla1[[#This Row],[SISTEMA]]</f>
        <v>0</v>
      </c>
    </row>
    <row r="1683" spans="1:7" hidden="1" x14ac:dyDescent="0.25">
      <c r="A1683" s="9">
        <v>4359</v>
      </c>
      <c r="B1683" s="10" t="s">
        <v>1301</v>
      </c>
      <c r="C1683" s="9">
        <v>0</v>
      </c>
      <c r="G1683" s="9">
        <f>Tabla1[[#This Row],[VENTAS]]+Tabla1[[#This Row],[DEPOSITO]]+Tabla1[[#This Row],[FISICO]]-Tabla1[[#This Row],[SISTEMA]]</f>
        <v>0</v>
      </c>
    </row>
    <row r="1684" spans="1:7" hidden="1" x14ac:dyDescent="0.25">
      <c r="A1684" s="9">
        <v>4360</v>
      </c>
      <c r="B1684" s="10" t="s">
        <v>1302</v>
      </c>
      <c r="C1684" s="9">
        <v>0</v>
      </c>
      <c r="G1684" s="9">
        <f>Tabla1[[#This Row],[VENTAS]]+Tabla1[[#This Row],[DEPOSITO]]+Tabla1[[#This Row],[FISICO]]-Tabla1[[#This Row],[SISTEMA]]</f>
        <v>0</v>
      </c>
    </row>
    <row r="1685" spans="1:7" hidden="1" x14ac:dyDescent="0.25">
      <c r="A1685" s="9">
        <v>4361</v>
      </c>
      <c r="B1685" s="10" t="s">
        <v>1303</v>
      </c>
      <c r="C1685" s="9">
        <v>0</v>
      </c>
      <c r="G1685" s="9">
        <f>Tabla1[[#This Row],[VENTAS]]+Tabla1[[#This Row],[DEPOSITO]]+Tabla1[[#This Row],[FISICO]]-Tabla1[[#This Row],[SISTEMA]]</f>
        <v>0</v>
      </c>
    </row>
    <row r="1686" spans="1:7" hidden="1" x14ac:dyDescent="0.25">
      <c r="A1686" s="9">
        <v>4363</v>
      </c>
      <c r="B1686" s="10" t="s">
        <v>1304</v>
      </c>
      <c r="C1686" s="9">
        <v>0</v>
      </c>
      <c r="G1686" s="9">
        <f>Tabla1[[#This Row],[VENTAS]]+Tabla1[[#This Row],[DEPOSITO]]+Tabla1[[#This Row],[FISICO]]-Tabla1[[#This Row],[SISTEMA]]</f>
        <v>0</v>
      </c>
    </row>
    <row r="1687" spans="1:7" hidden="1" x14ac:dyDescent="0.25">
      <c r="A1687" s="9">
        <v>4364</v>
      </c>
      <c r="B1687" s="10" t="s">
        <v>1305</v>
      </c>
      <c r="C1687" s="9">
        <v>0</v>
      </c>
      <c r="G1687" s="9">
        <f>Tabla1[[#This Row],[VENTAS]]+Tabla1[[#This Row],[DEPOSITO]]+Tabla1[[#This Row],[FISICO]]-Tabla1[[#This Row],[SISTEMA]]</f>
        <v>0</v>
      </c>
    </row>
    <row r="1688" spans="1:7" hidden="1" x14ac:dyDescent="0.25">
      <c r="A1688" s="9">
        <v>4365</v>
      </c>
      <c r="B1688" s="10" t="s">
        <v>1306</v>
      </c>
      <c r="C1688" s="9">
        <v>0</v>
      </c>
      <c r="G1688" s="9">
        <f>Tabla1[[#This Row],[VENTAS]]+Tabla1[[#This Row],[DEPOSITO]]+Tabla1[[#This Row],[FISICO]]-Tabla1[[#This Row],[SISTEMA]]</f>
        <v>0</v>
      </c>
    </row>
    <row r="1689" spans="1:7" hidden="1" x14ac:dyDescent="0.25">
      <c r="A1689" s="9">
        <v>4366</v>
      </c>
      <c r="B1689" s="10" t="s">
        <v>1307</v>
      </c>
      <c r="C1689" s="9">
        <v>0</v>
      </c>
      <c r="G1689" s="9">
        <f>Tabla1[[#This Row],[VENTAS]]+Tabla1[[#This Row],[DEPOSITO]]+Tabla1[[#This Row],[FISICO]]-Tabla1[[#This Row],[SISTEMA]]</f>
        <v>0</v>
      </c>
    </row>
    <row r="1690" spans="1:7" hidden="1" x14ac:dyDescent="0.25">
      <c r="A1690" s="9">
        <v>4367</v>
      </c>
      <c r="B1690" s="10" t="s">
        <v>1308</v>
      </c>
      <c r="C1690" s="9">
        <v>0</v>
      </c>
      <c r="G1690" s="9">
        <f>Tabla1[[#This Row],[VENTAS]]+Tabla1[[#This Row],[DEPOSITO]]+Tabla1[[#This Row],[FISICO]]-Tabla1[[#This Row],[SISTEMA]]</f>
        <v>0</v>
      </c>
    </row>
    <row r="1691" spans="1:7" hidden="1" x14ac:dyDescent="0.25">
      <c r="A1691" s="9">
        <v>4368</v>
      </c>
      <c r="B1691" s="10" t="s">
        <v>1309</v>
      </c>
      <c r="C1691" s="9">
        <v>0</v>
      </c>
      <c r="G1691" s="9">
        <f>Tabla1[[#This Row],[VENTAS]]+Tabla1[[#This Row],[DEPOSITO]]+Tabla1[[#This Row],[FISICO]]-Tabla1[[#This Row],[SISTEMA]]</f>
        <v>0</v>
      </c>
    </row>
    <row r="1692" spans="1:7" hidden="1" x14ac:dyDescent="0.25">
      <c r="A1692" s="9">
        <v>4369</v>
      </c>
      <c r="B1692" s="10" t="s">
        <v>1310</v>
      </c>
      <c r="C1692" s="9">
        <v>0</v>
      </c>
      <c r="G1692" s="9">
        <f>Tabla1[[#This Row],[VENTAS]]+Tabla1[[#This Row],[DEPOSITO]]+Tabla1[[#This Row],[FISICO]]-Tabla1[[#This Row],[SISTEMA]]</f>
        <v>0</v>
      </c>
    </row>
    <row r="1693" spans="1:7" hidden="1" x14ac:dyDescent="0.25">
      <c r="A1693" s="9">
        <v>4370</v>
      </c>
      <c r="B1693" s="10" t="s">
        <v>1311</v>
      </c>
      <c r="C1693" s="9">
        <v>0</v>
      </c>
      <c r="G1693" s="9">
        <f>Tabla1[[#This Row],[VENTAS]]+Tabla1[[#This Row],[DEPOSITO]]+Tabla1[[#This Row],[FISICO]]-Tabla1[[#This Row],[SISTEMA]]</f>
        <v>0</v>
      </c>
    </row>
    <row r="1694" spans="1:7" hidden="1" x14ac:dyDescent="0.25">
      <c r="A1694" s="9">
        <v>4371</v>
      </c>
      <c r="B1694" s="10" t="s">
        <v>1312</v>
      </c>
      <c r="C1694" s="9">
        <v>0</v>
      </c>
      <c r="G1694" s="9">
        <f>Tabla1[[#This Row],[VENTAS]]+Tabla1[[#This Row],[DEPOSITO]]+Tabla1[[#This Row],[FISICO]]-Tabla1[[#This Row],[SISTEMA]]</f>
        <v>0</v>
      </c>
    </row>
    <row r="1695" spans="1:7" hidden="1" x14ac:dyDescent="0.25">
      <c r="A1695" s="9">
        <v>4372</v>
      </c>
      <c r="B1695" s="10" t="s">
        <v>1313</v>
      </c>
      <c r="C1695" s="9">
        <v>0</v>
      </c>
      <c r="G1695" s="9">
        <f>Tabla1[[#This Row],[VENTAS]]+Tabla1[[#This Row],[DEPOSITO]]+Tabla1[[#This Row],[FISICO]]-Tabla1[[#This Row],[SISTEMA]]</f>
        <v>0</v>
      </c>
    </row>
    <row r="1696" spans="1:7" hidden="1" x14ac:dyDescent="0.25">
      <c r="A1696" s="9">
        <v>4373</v>
      </c>
      <c r="B1696" s="10" t="s">
        <v>1314</v>
      </c>
      <c r="C1696" s="9">
        <v>0</v>
      </c>
      <c r="G1696" s="9">
        <f>Tabla1[[#This Row],[VENTAS]]+Tabla1[[#This Row],[DEPOSITO]]+Tabla1[[#This Row],[FISICO]]-Tabla1[[#This Row],[SISTEMA]]</f>
        <v>0</v>
      </c>
    </row>
    <row r="1697" spans="1:7" hidden="1" x14ac:dyDescent="0.25">
      <c r="A1697" s="9">
        <v>4374</v>
      </c>
      <c r="B1697" s="10" t="s">
        <v>1315</v>
      </c>
      <c r="C1697" s="9">
        <v>0</v>
      </c>
      <c r="G1697" s="9">
        <f>Tabla1[[#This Row],[VENTAS]]+Tabla1[[#This Row],[DEPOSITO]]+Tabla1[[#This Row],[FISICO]]-Tabla1[[#This Row],[SISTEMA]]</f>
        <v>0</v>
      </c>
    </row>
    <row r="1698" spans="1:7" hidden="1" x14ac:dyDescent="0.25">
      <c r="A1698" s="9">
        <v>4375</v>
      </c>
      <c r="B1698" s="10" t="s">
        <v>1316</v>
      </c>
      <c r="C1698" s="9">
        <v>0</v>
      </c>
      <c r="G1698" s="9">
        <f>Tabla1[[#This Row],[VENTAS]]+Tabla1[[#This Row],[DEPOSITO]]+Tabla1[[#This Row],[FISICO]]-Tabla1[[#This Row],[SISTEMA]]</f>
        <v>0</v>
      </c>
    </row>
    <row r="1699" spans="1:7" hidden="1" x14ac:dyDescent="0.25">
      <c r="A1699" s="9">
        <v>4376</v>
      </c>
      <c r="B1699" s="10" t="s">
        <v>1317</v>
      </c>
      <c r="C1699" s="9">
        <v>0</v>
      </c>
      <c r="G1699" s="9">
        <f>Tabla1[[#This Row],[VENTAS]]+Tabla1[[#This Row],[DEPOSITO]]+Tabla1[[#This Row],[FISICO]]-Tabla1[[#This Row],[SISTEMA]]</f>
        <v>0</v>
      </c>
    </row>
    <row r="1700" spans="1:7" hidden="1" x14ac:dyDescent="0.25">
      <c r="A1700" s="9">
        <v>4377</v>
      </c>
      <c r="B1700" s="10" t="s">
        <v>1318</v>
      </c>
      <c r="C1700" s="9">
        <v>0</v>
      </c>
      <c r="G1700" s="9">
        <f>Tabla1[[#This Row],[VENTAS]]+Tabla1[[#This Row],[DEPOSITO]]+Tabla1[[#This Row],[FISICO]]-Tabla1[[#This Row],[SISTEMA]]</f>
        <v>0</v>
      </c>
    </row>
    <row r="1701" spans="1:7" x14ac:dyDescent="0.25">
      <c r="A1701" s="9">
        <v>4389</v>
      </c>
      <c r="B1701" s="10" t="s">
        <v>360</v>
      </c>
      <c r="C1701" s="9">
        <v>3</v>
      </c>
      <c r="G1701" s="9">
        <f>Tabla1[[#This Row],[VENTAS]]+Tabla1[[#This Row],[DEPOSITO]]+Tabla1[[#This Row],[FISICO]]-Tabla1[[#This Row],[SISTEMA]]</f>
        <v>-3</v>
      </c>
    </row>
    <row r="1702" spans="1:7" hidden="1" x14ac:dyDescent="0.25">
      <c r="A1702" s="9">
        <v>4399</v>
      </c>
      <c r="B1702" s="10" t="s">
        <v>1319</v>
      </c>
      <c r="C1702" s="9">
        <v>0</v>
      </c>
      <c r="G1702" s="9">
        <f>Tabla1[[#This Row],[VENTAS]]+Tabla1[[#This Row],[DEPOSITO]]+Tabla1[[#This Row],[FISICO]]-Tabla1[[#This Row],[SISTEMA]]</f>
        <v>0</v>
      </c>
    </row>
    <row r="1703" spans="1:7" hidden="1" x14ac:dyDescent="0.25">
      <c r="A1703" s="9">
        <v>4400</v>
      </c>
      <c r="B1703" s="10" t="s">
        <v>277</v>
      </c>
      <c r="C1703" s="9">
        <v>0</v>
      </c>
      <c r="G1703" s="9">
        <f>Tabla1[[#This Row],[VENTAS]]+Tabla1[[#This Row],[DEPOSITO]]+Tabla1[[#This Row],[FISICO]]-Tabla1[[#This Row],[SISTEMA]]</f>
        <v>0</v>
      </c>
    </row>
    <row r="1704" spans="1:7" hidden="1" x14ac:dyDescent="0.25">
      <c r="A1704" s="9">
        <v>4401</v>
      </c>
      <c r="B1704" s="10" t="s">
        <v>1320</v>
      </c>
      <c r="C1704" s="9">
        <v>0</v>
      </c>
      <c r="G1704" s="9">
        <f>Tabla1[[#This Row],[VENTAS]]+Tabla1[[#This Row],[DEPOSITO]]+Tabla1[[#This Row],[FISICO]]-Tabla1[[#This Row],[SISTEMA]]</f>
        <v>0</v>
      </c>
    </row>
    <row r="1705" spans="1:7" hidden="1" x14ac:dyDescent="0.25">
      <c r="A1705" s="9">
        <v>4403</v>
      </c>
      <c r="B1705" s="10" t="s">
        <v>110</v>
      </c>
      <c r="C1705" s="9">
        <v>0</v>
      </c>
      <c r="G1705" s="9">
        <f>Tabla1[[#This Row],[VENTAS]]+Tabla1[[#This Row],[DEPOSITO]]+Tabla1[[#This Row],[FISICO]]-Tabla1[[#This Row],[SISTEMA]]</f>
        <v>0</v>
      </c>
    </row>
    <row r="1706" spans="1:7" hidden="1" x14ac:dyDescent="0.25">
      <c r="A1706" s="9">
        <v>4405</v>
      </c>
      <c r="B1706" s="10" t="s">
        <v>111</v>
      </c>
      <c r="C1706" s="9">
        <v>0</v>
      </c>
      <c r="G1706" s="9">
        <f>Tabla1[[#This Row],[VENTAS]]+Tabla1[[#This Row],[DEPOSITO]]+Tabla1[[#This Row],[FISICO]]-Tabla1[[#This Row],[SISTEMA]]</f>
        <v>0</v>
      </c>
    </row>
    <row r="1707" spans="1:7" hidden="1" x14ac:dyDescent="0.25">
      <c r="A1707" s="9">
        <v>4408</v>
      </c>
      <c r="B1707" s="10" t="s">
        <v>1321</v>
      </c>
      <c r="C1707" s="9">
        <v>0</v>
      </c>
      <c r="G1707" s="9">
        <f>Tabla1[[#This Row],[VENTAS]]+Tabla1[[#This Row],[DEPOSITO]]+Tabla1[[#This Row],[FISICO]]-Tabla1[[#This Row],[SISTEMA]]</f>
        <v>0</v>
      </c>
    </row>
    <row r="1708" spans="1:7" hidden="1" x14ac:dyDescent="0.25">
      <c r="A1708" s="9">
        <v>4410</v>
      </c>
      <c r="B1708" s="10" t="s">
        <v>3853</v>
      </c>
      <c r="C1708" s="9">
        <v>53</v>
      </c>
      <c r="D1708" s="9">
        <v>53</v>
      </c>
      <c r="F1708" s="9">
        <v>0</v>
      </c>
      <c r="G1708" s="9">
        <f>Tabla1[[#This Row],[VENTAS]]+Tabla1[[#This Row],[DEPOSITO]]+Tabla1[[#This Row],[FISICO]]-Tabla1[[#This Row],[SISTEMA]]</f>
        <v>0</v>
      </c>
    </row>
    <row r="1709" spans="1:7" hidden="1" x14ac:dyDescent="0.25">
      <c r="A1709" s="9">
        <v>4411</v>
      </c>
      <c r="B1709" s="10" t="s">
        <v>4607</v>
      </c>
      <c r="C1709" s="9">
        <v>4</v>
      </c>
      <c r="D1709" s="9">
        <v>4</v>
      </c>
      <c r="F1709" s="9">
        <v>0</v>
      </c>
      <c r="G1709" s="9">
        <f>Tabla1[[#This Row],[VENTAS]]+Tabla1[[#This Row],[DEPOSITO]]+Tabla1[[#This Row],[FISICO]]-Tabla1[[#This Row],[SISTEMA]]</f>
        <v>0</v>
      </c>
    </row>
    <row r="1710" spans="1:7" hidden="1" x14ac:dyDescent="0.25">
      <c r="A1710" s="9">
        <v>4412</v>
      </c>
      <c r="B1710" s="10" t="s">
        <v>4608</v>
      </c>
      <c r="C1710" s="9">
        <v>2</v>
      </c>
      <c r="D1710" s="9">
        <v>2</v>
      </c>
      <c r="F1710" s="9">
        <v>0</v>
      </c>
      <c r="G1710" s="9">
        <f>Tabla1[[#This Row],[VENTAS]]+Tabla1[[#This Row],[DEPOSITO]]+Tabla1[[#This Row],[FISICO]]-Tabla1[[#This Row],[SISTEMA]]</f>
        <v>0</v>
      </c>
    </row>
    <row r="1711" spans="1:7" hidden="1" x14ac:dyDescent="0.25">
      <c r="A1711" s="9">
        <v>4416</v>
      </c>
      <c r="B1711" s="10" t="s">
        <v>1322</v>
      </c>
      <c r="C1711" s="9">
        <v>0</v>
      </c>
      <c r="G1711" s="9">
        <f>Tabla1[[#This Row],[VENTAS]]+Tabla1[[#This Row],[DEPOSITO]]+Tabla1[[#This Row],[FISICO]]-Tabla1[[#This Row],[SISTEMA]]</f>
        <v>0</v>
      </c>
    </row>
    <row r="1712" spans="1:7" hidden="1" x14ac:dyDescent="0.25">
      <c r="A1712" s="9">
        <v>4428</v>
      </c>
      <c r="B1712" s="10" t="s">
        <v>3854</v>
      </c>
      <c r="C1712" s="9">
        <v>0</v>
      </c>
      <c r="G1712" s="9">
        <f>Tabla1[[#This Row],[VENTAS]]+Tabla1[[#This Row],[DEPOSITO]]+Tabla1[[#This Row],[FISICO]]-Tabla1[[#This Row],[SISTEMA]]</f>
        <v>0</v>
      </c>
    </row>
    <row r="1713" spans="1:7" hidden="1" x14ac:dyDescent="0.25">
      <c r="A1713" s="9">
        <v>4429</v>
      </c>
      <c r="B1713" s="10" t="s">
        <v>5053</v>
      </c>
      <c r="C1713" s="9">
        <v>0</v>
      </c>
      <c r="G1713" s="9">
        <f>Tabla1[[#This Row],[VENTAS]]+Tabla1[[#This Row],[DEPOSITO]]+Tabla1[[#This Row],[FISICO]]-Tabla1[[#This Row],[SISTEMA]]</f>
        <v>0</v>
      </c>
    </row>
    <row r="1714" spans="1:7" hidden="1" x14ac:dyDescent="0.25">
      <c r="A1714" s="9">
        <v>4430</v>
      </c>
      <c r="B1714" s="10" t="s">
        <v>5054</v>
      </c>
      <c r="C1714" s="9">
        <v>0</v>
      </c>
      <c r="G1714" s="9">
        <f>Tabla1[[#This Row],[VENTAS]]+Tabla1[[#This Row],[DEPOSITO]]+Tabla1[[#This Row],[FISICO]]-Tabla1[[#This Row],[SISTEMA]]</f>
        <v>0</v>
      </c>
    </row>
    <row r="1715" spans="1:7" hidden="1" x14ac:dyDescent="0.25">
      <c r="A1715" s="9">
        <v>4431</v>
      </c>
      <c r="B1715" s="10" t="s">
        <v>5055</v>
      </c>
      <c r="C1715" s="9">
        <v>0</v>
      </c>
      <c r="G1715" s="9">
        <f>Tabla1[[#This Row],[VENTAS]]+Tabla1[[#This Row],[DEPOSITO]]+Tabla1[[#This Row],[FISICO]]-Tabla1[[#This Row],[SISTEMA]]</f>
        <v>0</v>
      </c>
    </row>
    <row r="1716" spans="1:7" hidden="1" x14ac:dyDescent="0.25">
      <c r="A1716" s="9">
        <v>4432</v>
      </c>
      <c r="B1716" s="10" t="s">
        <v>5056</v>
      </c>
      <c r="C1716" s="9">
        <v>0</v>
      </c>
      <c r="G1716" s="9">
        <f>Tabla1[[#This Row],[VENTAS]]+Tabla1[[#This Row],[DEPOSITO]]+Tabla1[[#This Row],[FISICO]]-Tabla1[[#This Row],[SISTEMA]]</f>
        <v>0</v>
      </c>
    </row>
    <row r="1717" spans="1:7" hidden="1" x14ac:dyDescent="0.25">
      <c r="A1717" s="9">
        <v>4433</v>
      </c>
      <c r="B1717" s="10" t="s">
        <v>5057</v>
      </c>
      <c r="C1717" s="9">
        <v>0</v>
      </c>
      <c r="G1717" s="9">
        <f>Tabla1[[#This Row],[VENTAS]]+Tabla1[[#This Row],[DEPOSITO]]+Tabla1[[#This Row],[FISICO]]-Tabla1[[#This Row],[SISTEMA]]</f>
        <v>0</v>
      </c>
    </row>
    <row r="1718" spans="1:7" hidden="1" x14ac:dyDescent="0.25">
      <c r="A1718" s="9">
        <v>4464</v>
      </c>
      <c r="B1718" s="10" t="s">
        <v>5175</v>
      </c>
      <c r="C1718" s="9">
        <v>0</v>
      </c>
      <c r="G1718" s="9">
        <f>Tabla1[[#This Row],[VENTAS]]+Tabla1[[#This Row],[DEPOSITO]]+Tabla1[[#This Row],[FISICO]]-Tabla1[[#This Row],[SISTEMA]]</f>
        <v>0</v>
      </c>
    </row>
    <row r="1719" spans="1:7" hidden="1" x14ac:dyDescent="0.25">
      <c r="A1719" s="9">
        <v>4465</v>
      </c>
      <c r="B1719" s="10" t="s">
        <v>5176</v>
      </c>
      <c r="C1719" s="9">
        <v>0</v>
      </c>
      <c r="G1719" s="9">
        <f>Tabla1[[#This Row],[VENTAS]]+Tabla1[[#This Row],[DEPOSITO]]+Tabla1[[#This Row],[FISICO]]-Tabla1[[#This Row],[SISTEMA]]</f>
        <v>0</v>
      </c>
    </row>
    <row r="1720" spans="1:7" hidden="1" x14ac:dyDescent="0.25">
      <c r="A1720" s="9">
        <v>4466</v>
      </c>
      <c r="B1720" s="10" t="s">
        <v>1323</v>
      </c>
      <c r="C1720" s="9">
        <v>0</v>
      </c>
      <c r="G1720" s="9">
        <f>Tabla1[[#This Row],[VENTAS]]+Tabla1[[#This Row],[DEPOSITO]]+Tabla1[[#This Row],[FISICO]]-Tabla1[[#This Row],[SISTEMA]]</f>
        <v>0</v>
      </c>
    </row>
    <row r="1721" spans="1:7" hidden="1" x14ac:dyDescent="0.25">
      <c r="A1721" s="9">
        <v>4468</v>
      </c>
      <c r="B1721" s="10" t="s">
        <v>1324</v>
      </c>
      <c r="C1721" s="9">
        <v>0</v>
      </c>
      <c r="G1721" s="9">
        <f>Tabla1[[#This Row],[VENTAS]]+Tabla1[[#This Row],[DEPOSITO]]+Tabla1[[#This Row],[FISICO]]-Tabla1[[#This Row],[SISTEMA]]</f>
        <v>0</v>
      </c>
    </row>
    <row r="1722" spans="1:7" hidden="1" x14ac:dyDescent="0.25">
      <c r="A1722" s="9">
        <v>4470</v>
      </c>
      <c r="B1722" s="10" t="s">
        <v>1325</v>
      </c>
      <c r="C1722" s="9">
        <v>0</v>
      </c>
      <c r="G1722" s="9">
        <f>Tabla1[[#This Row],[VENTAS]]+Tabla1[[#This Row],[DEPOSITO]]+Tabla1[[#This Row],[FISICO]]-Tabla1[[#This Row],[SISTEMA]]</f>
        <v>0</v>
      </c>
    </row>
    <row r="1723" spans="1:7" hidden="1" x14ac:dyDescent="0.25">
      <c r="A1723" s="9">
        <v>4472</v>
      </c>
      <c r="B1723" s="10" t="s">
        <v>1326</v>
      </c>
      <c r="C1723" s="9">
        <v>0</v>
      </c>
      <c r="G1723" s="9">
        <f>Tabla1[[#This Row],[VENTAS]]+Tabla1[[#This Row],[DEPOSITO]]+Tabla1[[#This Row],[FISICO]]-Tabla1[[#This Row],[SISTEMA]]</f>
        <v>0</v>
      </c>
    </row>
    <row r="1724" spans="1:7" hidden="1" x14ac:dyDescent="0.25">
      <c r="A1724" s="9">
        <v>4493</v>
      </c>
      <c r="B1724" s="10" t="s">
        <v>5301</v>
      </c>
      <c r="C1724" s="9">
        <v>0</v>
      </c>
      <c r="G1724" s="9">
        <f>Tabla1[[#This Row],[VENTAS]]+Tabla1[[#This Row],[DEPOSITO]]+Tabla1[[#This Row],[FISICO]]-Tabla1[[#This Row],[SISTEMA]]</f>
        <v>0</v>
      </c>
    </row>
    <row r="1725" spans="1:7" hidden="1" x14ac:dyDescent="0.25">
      <c r="A1725" s="9">
        <v>4494</v>
      </c>
      <c r="B1725" s="10" t="s">
        <v>361</v>
      </c>
      <c r="C1725" s="9">
        <v>0</v>
      </c>
      <c r="G1725" s="9">
        <f>Tabla1[[#This Row],[VENTAS]]+Tabla1[[#This Row],[DEPOSITO]]+Tabla1[[#This Row],[FISICO]]-Tabla1[[#This Row],[SISTEMA]]</f>
        <v>0</v>
      </c>
    </row>
    <row r="1726" spans="1:7" hidden="1" x14ac:dyDescent="0.25">
      <c r="A1726" s="9">
        <v>4495</v>
      </c>
      <c r="B1726" s="10" t="s">
        <v>362</v>
      </c>
      <c r="C1726" s="9">
        <v>0</v>
      </c>
      <c r="G1726" s="9">
        <f>Tabla1[[#This Row],[VENTAS]]+Tabla1[[#This Row],[DEPOSITO]]+Tabla1[[#This Row],[FISICO]]-Tabla1[[#This Row],[SISTEMA]]</f>
        <v>0</v>
      </c>
    </row>
    <row r="1727" spans="1:7" hidden="1" x14ac:dyDescent="0.25">
      <c r="A1727" s="9">
        <v>4497</v>
      </c>
      <c r="B1727" s="10" t="s">
        <v>363</v>
      </c>
      <c r="C1727" s="9">
        <v>0</v>
      </c>
      <c r="G1727" s="9">
        <f>Tabla1[[#This Row],[VENTAS]]+Tabla1[[#This Row],[DEPOSITO]]+Tabla1[[#This Row],[FISICO]]-Tabla1[[#This Row],[SISTEMA]]</f>
        <v>0</v>
      </c>
    </row>
    <row r="1728" spans="1:7" hidden="1" x14ac:dyDescent="0.25">
      <c r="A1728" s="9">
        <v>4510</v>
      </c>
      <c r="B1728" s="10" t="s">
        <v>364</v>
      </c>
      <c r="C1728" s="9">
        <v>0</v>
      </c>
      <c r="G1728" s="9">
        <f>Tabla1[[#This Row],[VENTAS]]+Tabla1[[#This Row],[DEPOSITO]]+Tabla1[[#This Row],[FISICO]]-Tabla1[[#This Row],[SISTEMA]]</f>
        <v>0</v>
      </c>
    </row>
    <row r="1729" spans="1:7" hidden="1" x14ac:dyDescent="0.25">
      <c r="A1729" s="9">
        <v>4535</v>
      </c>
      <c r="B1729" s="10" t="s">
        <v>3118</v>
      </c>
      <c r="C1729" s="9">
        <v>0</v>
      </c>
      <c r="G1729" s="9">
        <f>Tabla1[[#This Row],[VENTAS]]+Tabla1[[#This Row],[DEPOSITO]]+Tabla1[[#This Row],[FISICO]]-Tabla1[[#This Row],[SISTEMA]]</f>
        <v>0</v>
      </c>
    </row>
    <row r="1730" spans="1:7" hidden="1" x14ac:dyDescent="0.25">
      <c r="A1730" s="9">
        <v>4537</v>
      </c>
      <c r="B1730" s="10" t="s">
        <v>3119</v>
      </c>
      <c r="C1730" s="9">
        <v>0</v>
      </c>
      <c r="G1730" s="9">
        <f>Tabla1[[#This Row],[VENTAS]]+Tabla1[[#This Row],[DEPOSITO]]+Tabla1[[#This Row],[FISICO]]-Tabla1[[#This Row],[SISTEMA]]</f>
        <v>0</v>
      </c>
    </row>
    <row r="1731" spans="1:7" hidden="1" x14ac:dyDescent="0.25">
      <c r="A1731" s="9">
        <v>4576</v>
      </c>
      <c r="B1731" s="10" t="s">
        <v>412</v>
      </c>
      <c r="C1731" s="9">
        <v>0</v>
      </c>
      <c r="G1731" s="9">
        <f>Tabla1[[#This Row],[VENTAS]]+Tabla1[[#This Row],[DEPOSITO]]+Tabla1[[#This Row],[FISICO]]-Tabla1[[#This Row],[SISTEMA]]</f>
        <v>0</v>
      </c>
    </row>
    <row r="1732" spans="1:7" hidden="1" x14ac:dyDescent="0.25">
      <c r="A1732" s="9">
        <v>4596</v>
      </c>
      <c r="B1732" s="10" t="s">
        <v>4609</v>
      </c>
      <c r="C1732" s="9">
        <v>0</v>
      </c>
      <c r="G1732" s="9">
        <f>Tabla1[[#This Row],[VENTAS]]+Tabla1[[#This Row],[DEPOSITO]]+Tabla1[[#This Row],[FISICO]]-Tabla1[[#This Row],[SISTEMA]]</f>
        <v>0</v>
      </c>
    </row>
    <row r="1733" spans="1:7" x14ac:dyDescent="0.25">
      <c r="A1733" s="9">
        <v>4598</v>
      </c>
      <c r="B1733" s="10" t="s">
        <v>365</v>
      </c>
      <c r="C1733" s="9">
        <v>6</v>
      </c>
      <c r="G1733" s="9">
        <f>Tabla1[[#This Row],[VENTAS]]+Tabla1[[#This Row],[DEPOSITO]]+Tabla1[[#This Row],[FISICO]]-Tabla1[[#This Row],[SISTEMA]]</f>
        <v>-6</v>
      </c>
    </row>
    <row r="1734" spans="1:7" x14ac:dyDescent="0.25">
      <c r="A1734" s="9">
        <v>4623</v>
      </c>
      <c r="B1734" s="10" t="s">
        <v>1327</v>
      </c>
      <c r="C1734" s="9">
        <v>18</v>
      </c>
      <c r="D1734" s="9">
        <v>6</v>
      </c>
      <c r="F1734" s="9">
        <v>0</v>
      </c>
      <c r="G1734" s="9">
        <f>Tabla1[[#This Row],[VENTAS]]+Tabla1[[#This Row],[DEPOSITO]]+Tabla1[[#This Row],[FISICO]]-Tabla1[[#This Row],[SISTEMA]]</f>
        <v>-12</v>
      </c>
    </row>
    <row r="1735" spans="1:7" x14ac:dyDescent="0.25">
      <c r="A1735" s="9">
        <v>4625</v>
      </c>
      <c r="B1735" s="10" t="s">
        <v>1328</v>
      </c>
      <c r="C1735" s="9">
        <v>1</v>
      </c>
      <c r="D1735" s="9">
        <v>13</v>
      </c>
      <c r="F1735" s="9">
        <v>0</v>
      </c>
      <c r="G1735" s="9">
        <f>Tabla1[[#This Row],[VENTAS]]+Tabla1[[#This Row],[DEPOSITO]]+Tabla1[[#This Row],[FISICO]]-Tabla1[[#This Row],[SISTEMA]]</f>
        <v>12</v>
      </c>
    </row>
    <row r="1736" spans="1:7" hidden="1" x14ac:dyDescent="0.25">
      <c r="A1736" s="9">
        <v>4640</v>
      </c>
      <c r="B1736" s="10" t="s">
        <v>1329</v>
      </c>
      <c r="C1736" s="9">
        <v>0</v>
      </c>
      <c r="G1736" s="9">
        <f>Tabla1[[#This Row],[VENTAS]]+Tabla1[[#This Row],[DEPOSITO]]+Tabla1[[#This Row],[FISICO]]-Tabla1[[#This Row],[SISTEMA]]</f>
        <v>0</v>
      </c>
    </row>
    <row r="1737" spans="1:7" hidden="1" x14ac:dyDescent="0.25">
      <c r="A1737" s="9">
        <v>4643</v>
      </c>
      <c r="B1737" s="10" t="s">
        <v>409</v>
      </c>
      <c r="C1737" s="9">
        <v>0</v>
      </c>
      <c r="G1737" s="9">
        <f>Tabla1[[#This Row],[VENTAS]]+Tabla1[[#This Row],[DEPOSITO]]+Tabla1[[#This Row],[FISICO]]-Tabla1[[#This Row],[SISTEMA]]</f>
        <v>0</v>
      </c>
    </row>
    <row r="1738" spans="1:7" hidden="1" x14ac:dyDescent="0.25">
      <c r="A1738" s="9">
        <v>4645</v>
      </c>
      <c r="B1738" s="10" t="s">
        <v>278</v>
      </c>
      <c r="C1738" s="9">
        <v>0</v>
      </c>
      <c r="G1738" s="9">
        <f>Tabla1[[#This Row],[VENTAS]]+Tabla1[[#This Row],[DEPOSITO]]+Tabla1[[#This Row],[FISICO]]-Tabla1[[#This Row],[SISTEMA]]</f>
        <v>0</v>
      </c>
    </row>
    <row r="1739" spans="1:7" hidden="1" x14ac:dyDescent="0.25">
      <c r="A1739" s="9">
        <v>4647</v>
      </c>
      <c r="B1739" s="10" t="s">
        <v>279</v>
      </c>
      <c r="C1739" s="9">
        <v>0</v>
      </c>
      <c r="G1739" s="9">
        <f>Tabla1[[#This Row],[VENTAS]]+Tabla1[[#This Row],[DEPOSITO]]+Tabla1[[#This Row],[FISICO]]-Tabla1[[#This Row],[SISTEMA]]</f>
        <v>0</v>
      </c>
    </row>
    <row r="1740" spans="1:7" hidden="1" x14ac:dyDescent="0.25">
      <c r="A1740" s="9">
        <v>4650</v>
      </c>
      <c r="B1740" s="10" t="s">
        <v>1330</v>
      </c>
      <c r="C1740" s="9">
        <v>0</v>
      </c>
      <c r="G1740" s="9">
        <f>Tabla1[[#This Row],[VENTAS]]+Tabla1[[#This Row],[DEPOSITO]]+Tabla1[[#This Row],[FISICO]]-Tabla1[[#This Row],[SISTEMA]]</f>
        <v>0</v>
      </c>
    </row>
    <row r="1741" spans="1:7" hidden="1" x14ac:dyDescent="0.25">
      <c r="A1741" s="9">
        <v>4657</v>
      </c>
      <c r="B1741" s="10" t="s">
        <v>1331</v>
      </c>
      <c r="C1741" s="9">
        <v>0</v>
      </c>
      <c r="G1741" s="9">
        <f>Tabla1[[#This Row],[VENTAS]]+Tabla1[[#This Row],[DEPOSITO]]+Tabla1[[#This Row],[FISICO]]-Tabla1[[#This Row],[SISTEMA]]</f>
        <v>0</v>
      </c>
    </row>
    <row r="1742" spans="1:7" hidden="1" x14ac:dyDescent="0.25">
      <c r="A1742" s="9">
        <v>4689</v>
      </c>
      <c r="B1742" s="10" t="s">
        <v>410</v>
      </c>
      <c r="C1742" s="9">
        <v>0</v>
      </c>
      <c r="G1742" s="9">
        <f>Tabla1[[#This Row],[VENTAS]]+Tabla1[[#This Row],[DEPOSITO]]+Tabla1[[#This Row],[FISICO]]-Tabla1[[#This Row],[SISTEMA]]</f>
        <v>0</v>
      </c>
    </row>
    <row r="1743" spans="1:7" hidden="1" x14ac:dyDescent="0.25">
      <c r="A1743" s="9">
        <v>4691</v>
      </c>
      <c r="B1743" s="10" t="s">
        <v>1332</v>
      </c>
      <c r="C1743" s="9">
        <v>0</v>
      </c>
      <c r="G1743" s="9">
        <f>Tabla1[[#This Row],[VENTAS]]+Tabla1[[#This Row],[DEPOSITO]]+Tabla1[[#This Row],[FISICO]]-Tabla1[[#This Row],[SISTEMA]]</f>
        <v>0</v>
      </c>
    </row>
    <row r="1744" spans="1:7" hidden="1" x14ac:dyDescent="0.25">
      <c r="A1744" s="9">
        <v>4692</v>
      </c>
      <c r="B1744" s="10" t="s">
        <v>1333</v>
      </c>
      <c r="C1744" s="9">
        <v>0</v>
      </c>
      <c r="G1744" s="9">
        <f>Tabla1[[#This Row],[VENTAS]]+Tabla1[[#This Row],[DEPOSITO]]+Tabla1[[#This Row],[FISICO]]-Tabla1[[#This Row],[SISTEMA]]</f>
        <v>0</v>
      </c>
    </row>
    <row r="1745" spans="1:7" hidden="1" x14ac:dyDescent="0.25">
      <c r="A1745" s="9">
        <v>4702</v>
      </c>
      <c r="B1745" s="10" t="s">
        <v>366</v>
      </c>
      <c r="C1745" s="9">
        <v>0</v>
      </c>
      <c r="G1745" s="9">
        <f>Tabla1[[#This Row],[VENTAS]]+Tabla1[[#This Row],[DEPOSITO]]+Tabla1[[#This Row],[FISICO]]-Tabla1[[#This Row],[SISTEMA]]</f>
        <v>0</v>
      </c>
    </row>
    <row r="1746" spans="1:7" hidden="1" x14ac:dyDescent="0.25">
      <c r="A1746" s="9">
        <v>4703</v>
      </c>
      <c r="B1746" s="10" t="s">
        <v>367</v>
      </c>
      <c r="C1746" s="9">
        <v>0</v>
      </c>
      <c r="G1746" s="9">
        <f>Tabla1[[#This Row],[VENTAS]]+Tabla1[[#This Row],[DEPOSITO]]+Tabla1[[#This Row],[FISICO]]-Tabla1[[#This Row],[SISTEMA]]</f>
        <v>0</v>
      </c>
    </row>
    <row r="1747" spans="1:7" hidden="1" x14ac:dyDescent="0.25">
      <c r="A1747" s="9">
        <v>4705</v>
      </c>
      <c r="B1747" s="10" t="s">
        <v>5302</v>
      </c>
      <c r="C1747" s="9">
        <v>0</v>
      </c>
      <c r="G1747" s="9">
        <f>Tabla1[[#This Row],[VENTAS]]+Tabla1[[#This Row],[DEPOSITO]]+Tabla1[[#This Row],[FISICO]]-Tabla1[[#This Row],[SISTEMA]]</f>
        <v>0</v>
      </c>
    </row>
    <row r="1748" spans="1:7" hidden="1" x14ac:dyDescent="0.25">
      <c r="A1748" s="9">
        <v>4711</v>
      </c>
      <c r="B1748" s="10" t="s">
        <v>1334</v>
      </c>
      <c r="C1748" s="9">
        <v>0</v>
      </c>
      <c r="G1748" s="9">
        <f>Tabla1[[#This Row],[VENTAS]]+Tabla1[[#This Row],[DEPOSITO]]+Tabla1[[#This Row],[FISICO]]-Tabla1[[#This Row],[SISTEMA]]</f>
        <v>0</v>
      </c>
    </row>
    <row r="1749" spans="1:7" hidden="1" x14ac:dyDescent="0.25">
      <c r="A1749" s="9">
        <v>4712</v>
      </c>
      <c r="B1749" s="10" t="s">
        <v>1335</v>
      </c>
      <c r="C1749" s="9">
        <v>0</v>
      </c>
      <c r="G1749" s="9">
        <f>Tabla1[[#This Row],[VENTAS]]+Tabla1[[#This Row],[DEPOSITO]]+Tabla1[[#This Row],[FISICO]]-Tabla1[[#This Row],[SISTEMA]]</f>
        <v>0</v>
      </c>
    </row>
    <row r="1750" spans="1:7" hidden="1" x14ac:dyDescent="0.25">
      <c r="A1750" s="9">
        <v>4714</v>
      </c>
      <c r="B1750" s="10" t="s">
        <v>1336</v>
      </c>
      <c r="C1750" s="9">
        <v>0</v>
      </c>
      <c r="G1750" s="9">
        <f>Tabla1[[#This Row],[VENTAS]]+Tabla1[[#This Row],[DEPOSITO]]+Tabla1[[#This Row],[FISICO]]-Tabla1[[#This Row],[SISTEMA]]</f>
        <v>0</v>
      </c>
    </row>
    <row r="1751" spans="1:7" hidden="1" x14ac:dyDescent="0.25">
      <c r="A1751" s="9">
        <v>4715</v>
      </c>
      <c r="B1751" s="10" t="s">
        <v>470</v>
      </c>
      <c r="C1751" s="9">
        <v>0</v>
      </c>
      <c r="G1751" s="9">
        <f>Tabla1[[#This Row],[VENTAS]]+Tabla1[[#This Row],[DEPOSITO]]+Tabla1[[#This Row],[FISICO]]-Tabla1[[#This Row],[SISTEMA]]</f>
        <v>0</v>
      </c>
    </row>
    <row r="1752" spans="1:7" hidden="1" x14ac:dyDescent="0.25">
      <c r="A1752" s="9">
        <v>4716</v>
      </c>
      <c r="B1752" s="10" t="s">
        <v>368</v>
      </c>
      <c r="C1752" s="9">
        <v>0</v>
      </c>
      <c r="G1752" s="9">
        <f>Tabla1[[#This Row],[VENTAS]]+Tabla1[[#This Row],[DEPOSITO]]+Tabla1[[#This Row],[FISICO]]-Tabla1[[#This Row],[SISTEMA]]</f>
        <v>0</v>
      </c>
    </row>
    <row r="1753" spans="1:7" hidden="1" x14ac:dyDescent="0.25">
      <c r="A1753" s="9">
        <v>4722</v>
      </c>
      <c r="B1753" s="10" t="s">
        <v>3855</v>
      </c>
      <c r="C1753" s="9">
        <v>0</v>
      </c>
      <c r="G1753" s="9">
        <f>Tabla1[[#This Row],[VENTAS]]+Tabla1[[#This Row],[DEPOSITO]]+Tabla1[[#This Row],[FISICO]]-Tabla1[[#This Row],[SISTEMA]]</f>
        <v>0</v>
      </c>
    </row>
    <row r="1754" spans="1:7" hidden="1" x14ac:dyDescent="0.25">
      <c r="A1754" s="9">
        <v>4723</v>
      </c>
      <c r="B1754" s="10" t="s">
        <v>3856</v>
      </c>
      <c r="C1754" s="9">
        <v>0</v>
      </c>
      <c r="G1754" s="9">
        <f>Tabla1[[#This Row],[VENTAS]]+Tabla1[[#This Row],[DEPOSITO]]+Tabla1[[#This Row],[FISICO]]-Tabla1[[#This Row],[SISTEMA]]</f>
        <v>0</v>
      </c>
    </row>
    <row r="1755" spans="1:7" hidden="1" x14ac:dyDescent="0.25">
      <c r="A1755" s="9">
        <v>4724</v>
      </c>
      <c r="B1755" s="10" t="s">
        <v>3857</v>
      </c>
      <c r="C1755" s="9">
        <v>0</v>
      </c>
      <c r="G1755" s="9">
        <f>Tabla1[[#This Row],[VENTAS]]+Tabla1[[#This Row],[DEPOSITO]]+Tabla1[[#This Row],[FISICO]]-Tabla1[[#This Row],[SISTEMA]]</f>
        <v>0</v>
      </c>
    </row>
    <row r="1756" spans="1:7" hidden="1" x14ac:dyDescent="0.25">
      <c r="A1756" s="9">
        <v>4725</v>
      </c>
      <c r="B1756" s="10" t="s">
        <v>3858</v>
      </c>
      <c r="C1756" s="9">
        <v>0</v>
      </c>
      <c r="G1756" s="9">
        <f>Tabla1[[#This Row],[VENTAS]]+Tabla1[[#This Row],[DEPOSITO]]+Tabla1[[#This Row],[FISICO]]-Tabla1[[#This Row],[SISTEMA]]</f>
        <v>0</v>
      </c>
    </row>
    <row r="1757" spans="1:7" hidden="1" x14ac:dyDescent="0.25">
      <c r="A1757" s="9">
        <v>4726</v>
      </c>
      <c r="B1757" s="10" t="s">
        <v>1337</v>
      </c>
      <c r="C1757" s="9">
        <v>0</v>
      </c>
      <c r="G1757" s="9">
        <f>Tabla1[[#This Row],[VENTAS]]+Tabla1[[#This Row],[DEPOSITO]]+Tabla1[[#This Row],[FISICO]]-Tabla1[[#This Row],[SISTEMA]]</f>
        <v>0</v>
      </c>
    </row>
    <row r="1758" spans="1:7" hidden="1" x14ac:dyDescent="0.25">
      <c r="A1758" s="9">
        <v>4728</v>
      </c>
      <c r="B1758" s="10" t="s">
        <v>1338</v>
      </c>
      <c r="C1758" s="9">
        <v>0</v>
      </c>
      <c r="G1758" s="9">
        <f>Tabla1[[#This Row],[VENTAS]]+Tabla1[[#This Row],[DEPOSITO]]+Tabla1[[#This Row],[FISICO]]-Tabla1[[#This Row],[SISTEMA]]</f>
        <v>0</v>
      </c>
    </row>
    <row r="1759" spans="1:7" hidden="1" x14ac:dyDescent="0.25">
      <c r="A1759" s="9">
        <v>4729</v>
      </c>
      <c r="B1759" s="10" t="s">
        <v>4610</v>
      </c>
      <c r="C1759" s="9">
        <v>0</v>
      </c>
      <c r="G1759" s="9">
        <f>Tabla1[[#This Row],[VENTAS]]+Tabla1[[#This Row],[DEPOSITO]]+Tabla1[[#This Row],[FISICO]]-Tabla1[[#This Row],[SISTEMA]]</f>
        <v>0</v>
      </c>
    </row>
    <row r="1760" spans="1:7" hidden="1" x14ac:dyDescent="0.25">
      <c r="A1760" s="9">
        <v>4730</v>
      </c>
      <c r="B1760" s="10" t="s">
        <v>1339</v>
      </c>
      <c r="C1760" s="9">
        <v>0</v>
      </c>
      <c r="G1760" s="9">
        <f>Tabla1[[#This Row],[VENTAS]]+Tabla1[[#This Row],[DEPOSITO]]+Tabla1[[#This Row],[FISICO]]-Tabla1[[#This Row],[SISTEMA]]</f>
        <v>0</v>
      </c>
    </row>
    <row r="1761" spans="1:7" hidden="1" x14ac:dyDescent="0.25">
      <c r="A1761" s="9">
        <v>4731</v>
      </c>
      <c r="B1761" s="10" t="s">
        <v>4611</v>
      </c>
      <c r="C1761" s="9">
        <v>0</v>
      </c>
      <c r="G1761" s="9">
        <f>Tabla1[[#This Row],[VENTAS]]+Tabla1[[#This Row],[DEPOSITO]]+Tabla1[[#This Row],[FISICO]]-Tabla1[[#This Row],[SISTEMA]]</f>
        <v>0</v>
      </c>
    </row>
    <row r="1762" spans="1:7" hidden="1" x14ac:dyDescent="0.25">
      <c r="A1762" s="9">
        <v>4732</v>
      </c>
      <c r="B1762" s="10" t="s">
        <v>1340</v>
      </c>
      <c r="C1762" s="9">
        <v>0</v>
      </c>
      <c r="G1762" s="9">
        <f>Tabla1[[#This Row],[VENTAS]]+Tabla1[[#This Row],[DEPOSITO]]+Tabla1[[#This Row],[FISICO]]-Tabla1[[#This Row],[SISTEMA]]</f>
        <v>0</v>
      </c>
    </row>
    <row r="1763" spans="1:7" hidden="1" x14ac:dyDescent="0.25">
      <c r="A1763" s="9">
        <v>4733</v>
      </c>
      <c r="B1763" s="10" t="s">
        <v>1341</v>
      </c>
      <c r="C1763" s="9">
        <v>0</v>
      </c>
      <c r="G1763" s="9">
        <f>Tabla1[[#This Row],[VENTAS]]+Tabla1[[#This Row],[DEPOSITO]]+Tabla1[[#This Row],[FISICO]]-Tabla1[[#This Row],[SISTEMA]]</f>
        <v>0</v>
      </c>
    </row>
    <row r="1764" spans="1:7" hidden="1" x14ac:dyDescent="0.25">
      <c r="A1764" s="9">
        <v>4734</v>
      </c>
      <c r="B1764" s="10" t="s">
        <v>1342</v>
      </c>
      <c r="C1764" s="9">
        <v>0</v>
      </c>
      <c r="G1764" s="9">
        <f>Tabla1[[#This Row],[VENTAS]]+Tabla1[[#This Row],[DEPOSITO]]+Tabla1[[#This Row],[FISICO]]-Tabla1[[#This Row],[SISTEMA]]</f>
        <v>0</v>
      </c>
    </row>
    <row r="1765" spans="1:7" hidden="1" x14ac:dyDescent="0.25">
      <c r="A1765" s="9">
        <v>4735</v>
      </c>
      <c r="B1765" s="10" t="s">
        <v>1343</v>
      </c>
      <c r="C1765" s="9">
        <v>0</v>
      </c>
      <c r="G1765" s="9">
        <f>Tabla1[[#This Row],[VENTAS]]+Tabla1[[#This Row],[DEPOSITO]]+Tabla1[[#This Row],[FISICO]]-Tabla1[[#This Row],[SISTEMA]]</f>
        <v>0</v>
      </c>
    </row>
    <row r="1766" spans="1:7" hidden="1" x14ac:dyDescent="0.25">
      <c r="A1766" s="9">
        <v>4736</v>
      </c>
      <c r="B1766" s="10" t="s">
        <v>1344</v>
      </c>
      <c r="C1766" s="9">
        <v>0</v>
      </c>
      <c r="G1766" s="9">
        <f>Tabla1[[#This Row],[VENTAS]]+Tabla1[[#This Row],[DEPOSITO]]+Tabla1[[#This Row],[FISICO]]-Tabla1[[#This Row],[SISTEMA]]</f>
        <v>0</v>
      </c>
    </row>
    <row r="1767" spans="1:7" hidden="1" x14ac:dyDescent="0.25">
      <c r="A1767" s="9">
        <v>4762</v>
      </c>
      <c r="B1767" s="10" t="s">
        <v>1345</v>
      </c>
      <c r="C1767" s="9">
        <v>0</v>
      </c>
      <c r="G1767" s="9">
        <f>Tabla1[[#This Row],[VENTAS]]+Tabla1[[#This Row],[DEPOSITO]]+Tabla1[[#This Row],[FISICO]]-Tabla1[[#This Row],[SISTEMA]]</f>
        <v>0</v>
      </c>
    </row>
    <row r="1768" spans="1:7" hidden="1" x14ac:dyDescent="0.25">
      <c r="A1768" s="9">
        <v>4763</v>
      </c>
      <c r="B1768" s="10" t="s">
        <v>1346</v>
      </c>
      <c r="C1768" s="9">
        <v>0</v>
      </c>
      <c r="G1768" s="9">
        <f>Tabla1[[#This Row],[VENTAS]]+Tabla1[[#This Row],[DEPOSITO]]+Tabla1[[#This Row],[FISICO]]-Tabla1[[#This Row],[SISTEMA]]</f>
        <v>0</v>
      </c>
    </row>
    <row r="1769" spans="1:7" hidden="1" x14ac:dyDescent="0.25">
      <c r="A1769" s="9">
        <v>4764</v>
      </c>
      <c r="B1769" s="10" t="s">
        <v>1347</v>
      </c>
      <c r="C1769" s="9">
        <v>0</v>
      </c>
      <c r="G1769" s="9">
        <f>Tabla1[[#This Row],[VENTAS]]+Tabla1[[#This Row],[DEPOSITO]]+Tabla1[[#This Row],[FISICO]]-Tabla1[[#This Row],[SISTEMA]]</f>
        <v>0</v>
      </c>
    </row>
    <row r="1770" spans="1:7" hidden="1" x14ac:dyDescent="0.25">
      <c r="A1770" s="9">
        <v>4765</v>
      </c>
      <c r="B1770" s="10" t="s">
        <v>1348</v>
      </c>
      <c r="C1770" s="9">
        <v>0</v>
      </c>
      <c r="G1770" s="9">
        <f>Tabla1[[#This Row],[VENTAS]]+Tabla1[[#This Row],[DEPOSITO]]+Tabla1[[#This Row],[FISICO]]-Tabla1[[#This Row],[SISTEMA]]</f>
        <v>0</v>
      </c>
    </row>
    <row r="1771" spans="1:7" hidden="1" x14ac:dyDescent="0.25">
      <c r="A1771" s="9">
        <v>4766</v>
      </c>
      <c r="B1771" s="10" t="s">
        <v>1349</v>
      </c>
      <c r="C1771" s="9">
        <v>0</v>
      </c>
      <c r="G1771" s="9">
        <f>Tabla1[[#This Row],[VENTAS]]+Tabla1[[#This Row],[DEPOSITO]]+Tabla1[[#This Row],[FISICO]]-Tabla1[[#This Row],[SISTEMA]]</f>
        <v>0</v>
      </c>
    </row>
    <row r="1772" spans="1:7" hidden="1" x14ac:dyDescent="0.25">
      <c r="A1772" s="9">
        <v>4767</v>
      </c>
      <c r="B1772" s="10" t="s">
        <v>1350</v>
      </c>
      <c r="C1772" s="9">
        <v>0</v>
      </c>
      <c r="G1772" s="9">
        <f>Tabla1[[#This Row],[VENTAS]]+Tabla1[[#This Row],[DEPOSITO]]+Tabla1[[#This Row],[FISICO]]-Tabla1[[#This Row],[SISTEMA]]</f>
        <v>0</v>
      </c>
    </row>
    <row r="1773" spans="1:7" hidden="1" x14ac:dyDescent="0.25">
      <c r="A1773" s="9">
        <v>4768</v>
      </c>
      <c r="B1773" s="10" t="s">
        <v>1351</v>
      </c>
      <c r="C1773" s="9">
        <v>0</v>
      </c>
      <c r="G1773" s="9">
        <f>Tabla1[[#This Row],[VENTAS]]+Tabla1[[#This Row],[DEPOSITO]]+Tabla1[[#This Row],[FISICO]]-Tabla1[[#This Row],[SISTEMA]]</f>
        <v>0</v>
      </c>
    </row>
    <row r="1774" spans="1:7" hidden="1" x14ac:dyDescent="0.25">
      <c r="A1774" s="9">
        <v>4769</v>
      </c>
      <c r="B1774" s="10" t="s">
        <v>1352</v>
      </c>
      <c r="C1774" s="9">
        <v>0</v>
      </c>
      <c r="G1774" s="9">
        <f>Tabla1[[#This Row],[VENTAS]]+Tabla1[[#This Row],[DEPOSITO]]+Tabla1[[#This Row],[FISICO]]-Tabla1[[#This Row],[SISTEMA]]</f>
        <v>0</v>
      </c>
    </row>
    <row r="1775" spans="1:7" hidden="1" x14ac:dyDescent="0.25">
      <c r="A1775" s="9">
        <v>4770</v>
      </c>
      <c r="B1775" s="10" t="s">
        <v>1353</v>
      </c>
      <c r="C1775" s="9">
        <v>0</v>
      </c>
      <c r="G1775" s="9">
        <f>Tabla1[[#This Row],[VENTAS]]+Tabla1[[#This Row],[DEPOSITO]]+Tabla1[[#This Row],[FISICO]]-Tabla1[[#This Row],[SISTEMA]]</f>
        <v>0</v>
      </c>
    </row>
    <row r="1776" spans="1:7" hidden="1" x14ac:dyDescent="0.25">
      <c r="A1776" s="9">
        <v>4771</v>
      </c>
      <c r="B1776" s="10" t="s">
        <v>1354</v>
      </c>
      <c r="C1776" s="9">
        <v>0</v>
      </c>
      <c r="G1776" s="9">
        <f>Tabla1[[#This Row],[VENTAS]]+Tabla1[[#This Row],[DEPOSITO]]+Tabla1[[#This Row],[FISICO]]-Tabla1[[#This Row],[SISTEMA]]</f>
        <v>0</v>
      </c>
    </row>
    <row r="1777" spans="1:7" hidden="1" x14ac:dyDescent="0.25">
      <c r="A1777" s="9">
        <v>4778</v>
      </c>
      <c r="B1777" s="10" t="s">
        <v>1355</v>
      </c>
      <c r="C1777" s="9">
        <v>0</v>
      </c>
      <c r="G1777" s="9">
        <f>Tabla1[[#This Row],[VENTAS]]+Tabla1[[#This Row],[DEPOSITO]]+Tabla1[[#This Row],[FISICO]]-Tabla1[[#This Row],[SISTEMA]]</f>
        <v>0</v>
      </c>
    </row>
    <row r="1778" spans="1:7" hidden="1" x14ac:dyDescent="0.25">
      <c r="A1778" s="9">
        <v>4779</v>
      </c>
      <c r="B1778" s="10" t="s">
        <v>1356</v>
      </c>
      <c r="C1778" s="9">
        <v>0</v>
      </c>
      <c r="G1778" s="9">
        <f>Tabla1[[#This Row],[VENTAS]]+Tabla1[[#This Row],[DEPOSITO]]+Tabla1[[#This Row],[FISICO]]-Tabla1[[#This Row],[SISTEMA]]</f>
        <v>0</v>
      </c>
    </row>
    <row r="1779" spans="1:7" hidden="1" x14ac:dyDescent="0.25">
      <c r="A1779" s="9">
        <v>4780</v>
      </c>
      <c r="B1779" s="10" t="s">
        <v>1357</v>
      </c>
      <c r="C1779" s="9">
        <v>0</v>
      </c>
      <c r="G1779" s="9">
        <f>Tabla1[[#This Row],[VENTAS]]+Tabla1[[#This Row],[DEPOSITO]]+Tabla1[[#This Row],[FISICO]]-Tabla1[[#This Row],[SISTEMA]]</f>
        <v>0</v>
      </c>
    </row>
    <row r="1780" spans="1:7" x14ac:dyDescent="0.25">
      <c r="A1780" s="9">
        <v>4781</v>
      </c>
      <c r="B1780" s="10" t="s">
        <v>280</v>
      </c>
      <c r="C1780" s="9">
        <v>22</v>
      </c>
      <c r="G1780" s="9">
        <f>Tabla1[[#This Row],[VENTAS]]+Tabla1[[#This Row],[DEPOSITO]]+Tabla1[[#This Row],[FISICO]]-Tabla1[[#This Row],[SISTEMA]]</f>
        <v>-22</v>
      </c>
    </row>
    <row r="1781" spans="1:7" hidden="1" x14ac:dyDescent="0.25">
      <c r="A1781" s="9">
        <v>4861</v>
      </c>
      <c r="B1781" s="10" t="s">
        <v>5058</v>
      </c>
      <c r="C1781" s="9">
        <v>0</v>
      </c>
      <c r="G1781" s="9">
        <f>Tabla1[[#This Row],[VENTAS]]+Tabla1[[#This Row],[DEPOSITO]]+Tabla1[[#This Row],[FISICO]]-Tabla1[[#This Row],[SISTEMA]]</f>
        <v>0</v>
      </c>
    </row>
    <row r="1782" spans="1:7" hidden="1" x14ac:dyDescent="0.25">
      <c r="A1782" s="9">
        <v>4862</v>
      </c>
      <c r="B1782" s="10" t="s">
        <v>5059</v>
      </c>
      <c r="C1782" s="9">
        <v>0</v>
      </c>
      <c r="G1782" s="9">
        <f>Tabla1[[#This Row],[VENTAS]]+Tabla1[[#This Row],[DEPOSITO]]+Tabla1[[#This Row],[FISICO]]-Tabla1[[#This Row],[SISTEMA]]</f>
        <v>0</v>
      </c>
    </row>
    <row r="1783" spans="1:7" hidden="1" x14ac:dyDescent="0.25">
      <c r="A1783" s="9">
        <v>4864</v>
      </c>
      <c r="B1783" s="10" t="s">
        <v>3859</v>
      </c>
      <c r="C1783" s="9">
        <v>0</v>
      </c>
      <c r="G1783" s="9">
        <f>Tabla1[[#This Row],[VENTAS]]+Tabla1[[#This Row],[DEPOSITO]]+Tabla1[[#This Row],[FISICO]]-Tabla1[[#This Row],[SISTEMA]]</f>
        <v>0</v>
      </c>
    </row>
    <row r="1784" spans="1:7" hidden="1" x14ac:dyDescent="0.25">
      <c r="A1784" s="9">
        <v>4865</v>
      </c>
      <c r="B1784" s="10" t="s">
        <v>3860</v>
      </c>
      <c r="C1784" s="9">
        <v>0</v>
      </c>
      <c r="G1784" s="9">
        <f>Tabla1[[#This Row],[VENTAS]]+Tabla1[[#This Row],[DEPOSITO]]+Tabla1[[#This Row],[FISICO]]-Tabla1[[#This Row],[SISTEMA]]</f>
        <v>0</v>
      </c>
    </row>
    <row r="1785" spans="1:7" hidden="1" x14ac:dyDescent="0.25">
      <c r="A1785" s="9">
        <v>4868</v>
      </c>
      <c r="B1785" s="10" t="s">
        <v>1358</v>
      </c>
      <c r="C1785" s="9">
        <v>0</v>
      </c>
      <c r="G1785" s="9">
        <f>Tabla1[[#This Row],[VENTAS]]+Tabla1[[#This Row],[DEPOSITO]]+Tabla1[[#This Row],[FISICO]]-Tabla1[[#This Row],[SISTEMA]]</f>
        <v>0</v>
      </c>
    </row>
    <row r="1786" spans="1:7" hidden="1" x14ac:dyDescent="0.25">
      <c r="A1786" s="9">
        <v>4869</v>
      </c>
      <c r="B1786" s="10" t="s">
        <v>1359</v>
      </c>
      <c r="C1786" s="9">
        <v>0</v>
      </c>
      <c r="G1786" s="9">
        <f>Tabla1[[#This Row],[VENTAS]]+Tabla1[[#This Row],[DEPOSITO]]+Tabla1[[#This Row],[FISICO]]-Tabla1[[#This Row],[SISTEMA]]</f>
        <v>0</v>
      </c>
    </row>
    <row r="1787" spans="1:7" hidden="1" x14ac:dyDescent="0.25">
      <c r="A1787" s="9">
        <v>4870</v>
      </c>
      <c r="B1787" s="10" t="s">
        <v>1360</v>
      </c>
      <c r="C1787" s="9">
        <v>0</v>
      </c>
      <c r="G1787" s="9">
        <f>Tabla1[[#This Row],[VENTAS]]+Tabla1[[#This Row],[DEPOSITO]]+Tabla1[[#This Row],[FISICO]]-Tabla1[[#This Row],[SISTEMA]]</f>
        <v>0</v>
      </c>
    </row>
    <row r="1788" spans="1:7" hidden="1" x14ac:dyDescent="0.25">
      <c r="A1788" s="9">
        <v>4871</v>
      </c>
      <c r="B1788" s="10" t="s">
        <v>1361</v>
      </c>
      <c r="C1788" s="9">
        <v>0</v>
      </c>
      <c r="G1788" s="9">
        <f>Tabla1[[#This Row],[VENTAS]]+Tabla1[[#This Row],[DEPOSITO]]+Tabla1[[#This Row],[FISICO]]-Tabla1[[#This Row],[SISTEMA]]</f>
        <v>0</v>
      </c>
    </row>
    <row r="1789" spans="1:7" hidden="1" x14ac:dyDescent="0.25">
      <c r="A1789" s="9">
        <v>4872</v>
      </c>
      <c r="B1789" s="10" t="s">
        <v>1362</v>
      </c>
      <c r="C1789" s="9">
        <v>0</v>
      </c>
      <c r="G1789" s="9">
        <f>Tabla1[[#This Row],[VENTAS]]+Tabla1[[#This Row],[DEPOSITO]]+Tabla1[[#This Row],[FISICO]]-Tabla1[[#This Row],[SISTEMA]]</f>
        <v>0</v>
      </c>
    </row>
    <row r="1790" spans="1:7" x14ac:dyDescent="0.25">
      <c r="A1790" s="9">
        <v>4873</v>
      </c>
      <c r="B1790" s="10" t="s">
        <v>1363</v>
      </c>
      <c r="C1790" s="9">
        <v>4</v>
      </c>
      <c r="G1790" s="9">
        <f>Tabla1[[#This Row],[VENTAS]]+Tabla1[[#This Row],[DEPOSITO]]+Tabla1[[#This Row],[FISICO]]-Tabla1[[#This Row],[SISTEMA]]</f>
        <v>-4</v>
      </c>
    </row>
    <row r="1791" spans="1:7" hidden="1" x14ac:dyDescent="0.25">
      <c r="A1791" s="9">
        <v>4874</v>
      </c>
      <c r="B1791" s="10" t="s">
        <v>1364</v>
      </c>
      <c r="C1791" s="9">
        <v>0</v>
      </c>
      <c r="G1791" s="9">
        <f>Tabla1[[#This Row],[VENTAS]]+Tabla1[[#This Row],[DEPOSITO]]+Tabla1[[#This Row],[FISICO]]-Tabla1[[#This Row],[SISTEMA]]</f>
        <v>0</v>
      </c>
    </row>
    <row r="1792" spans="1:7" hidden="1" x14ac:dyDescent="0.25">
      <c r="A1792" s="9">
        <v>4875</v>
      </c>
      <c r="B1792" s="10" t="s">
        <v>1365</v>
      </c>
      <c r="C1792" s="9">
        <v>0</v>
      </c>
      <c r="G1792" s="9">
        <f>Tabla1[[#This Row],[VENTAS]]+Tabla1[[#This Row],[DEPOSITO]]+Tabla1[[#This Row],[FISICO]]-Tabla1[[#This Row],[SISTEMA]]</f>
        <v>0</v>
      </c>
    </row>
    <row r="1793" spans="1:7" hidden="1" x14ac:dyDescent="0.25">
      <c r="A1793" s="9">
        <v>4876</v>
      </c>
      <c r="B1793" s="10" t="s">
        <v>1366</v>
      </c>
      <c r="C1793" s="9">
        <v>8</v>
      </c>
      <c r="D1793" s="9">
        <v>8</v>
      </c>
      <c r="F1793" s="9">
        <v>0</v>
      </c>
      <c r="G1793" s="9">
        <f>Tabla1[[#This Row],[VENTAS]]+Tabla1[[#This Row],[DEPOSITO]]+Tabla1[[#This Row],[FISICO]]-Tabla1[[#This Row],[SISTEMA]]</f>
        <v>0</v>
      </c>
    </row>
    <row r="1794" spans="1:7" hidden="1" x14ac:dyDescent="0.25">
      <c r="A1794" s="9">
        <v>4877</v>
      </c>
      <c r="B1794" s="10" t="s">
        <v>1367</v>
      </c>
      <c r="C1794" s="9">
        <v>0</v>
      </c>
      <c r="G1794" s="9">
        <f>Tabla1[[#This Row],[VENTAS]]+Tabla1[[#This Row],[DEPOSITO]]+Tabla1[[#This Row],[FISICO]]-Tabla1[[#This Row],[SISTEMA]]</f>
        <v>0</v>
      </c>
    </row>
    <row r="1795" spans="1:7" x14ac:dyDescent="0.25">
      <c r="A1795" s="9">
        <v>4878</v>
      </c>
      <c r="B1795" s="10" t="s">
        <v>1368</v>
      </c>
      <c r="C1795" s="9">
        <v>21</v>
      </c>
      <c r="D1795" s="9">
        <v>20</v>
      </c>
      <c r="F1795" s="9">
        <v>0</v>
      </c>
      <c r="G1795" s="9">
        <f>Tabla1[[#This Row],[VENTAS]]+Tabla1[[#This Row],[DEPOSITO]]+Tabla1[[#This Row],[FISICO]]-Tabla1[[#This Row],[SISTEMA]]</f>
        <v>-1</v>
      </c>
    </row>
    <row r="1796" spans="1:7" hidden="1" x14ac:dyDescent="0.25">
      <c r="A1796" s="9">
        <v>4881</v>
      </c>
      <c r="B1796" s="10" t="s">
        <v>1369</v>
      </c>
      <c r="C1796" s="9">
        <v>0</v>
      </c>
      <c r="G1796" s="9">
        <f>Tabla1[[#This Row],[VENTAS]]+Tabla1[[#This Row],[DEPOSITO]]+Tabla1[[#This Row],[FISICO]]-Tabla1[[#This Row],[SISTEMA]]</f>
        <v>0</v>
      </c>
    </row>
    <row r="1797" spans="1:7" hidden="1" x14ac:dyDescent="0.25">
      <c r="A1797" s="9">
        <v>4882</v>
      </c>
      <c r="B1797" s="10" t="s">
        <v>1370</v>
      </c>
      <c r="C1797" s="9">
        <v>17</v>
      </c>
      <c r="D1797" s="9">
        <v>17</v>
      </c>
      <c r="E1797" s="9">
        <v>0</v>
      </c>
      <c r="F1797" s="9">
        <v>0</v>
      </c>
      <c r="G1797" s="9">
        <f>Tabla1[[#This Row],[VENTAS]]+Tabla1[[#This Row],[DEPOSITO]]+Tabla1[[#This Row],[FISICO]]-Tabla1[[#This Row],[SISTEMA]]</f>
        <v>0</v>
      </c>
    </row>
    <row r="1798" spans="1:7" x14ac:dyDescent="0.25">
      <c r="A1798" s="9">
        <v>4883</v>
      </c>
      <c r="B1798" s="10" t="s">
        <v>1371</v>
      </c>
      <c r="C1798" s="9">
        <v>28</v>
      </c>
      <c r="D1798" s="9">
        <v>30</v>
      </c>
      <c r="G1798" s="9">
        <f>Tabla1[[#This Row],[VENTAS]]+Tabla1[[#This Row],[DEPOSITO]]+Tabla1[[#This Row],[FISICO]]-Tabla1[[#This Row],[SISTEMA]]</f>
        <v>2</v>
      </c>
    </row>
    <row r="1799" spans="1:7" x14ac:dyDescent="0.25">
      <c r="A1799" s="9">
        <v>4884</v>
      </c>
      <c r="B1799" s="10" t="s">
        <v>1372</v>
      </c>
      <c r="C1799" s="9">
        <v>36</v>
      </c>
      <c r="D1799" s="9">
        <v>33</v>
      </c>
      <c r="F1799" s="9">
        <v>0</v>
      </c>
      <c r="G1799" s="9">
        <f>Tabla1[[#This Row],[VENTAS]]+Tabla1[[#This Row],[DEPOSITO]]+Tabla1[[#This Row],[FISICO]]-Tabla1[[#This Row],[SISTEMA]]</f>
        <v>-3</v>
      </c>
    </row>
    <row r="1800" spans="1:7" hidden="1" x14ac:dyDescent="0.25">
      <c r="A1800" s="9">
        <v>4885</v>
      </c>
      <c r="B1800" s="10" t="s">
        <v>1373</v>
      </c>
      <c r="C1800" s="9">
        <v>0</v>
      </c>
      <c r="G1800" s="9">
        <f>Tabla1[[#This Row],[VENTAS]]+Tabla1[[#This Row],[DEPOSITO]]+Tabla1[[#This Row],[FISICO]]-Tabla1[[#This Row],[SISTEMA]]</f>
        <v>0</v>
      </c>
    </row>
    <row r="1801" spans="1:7" hidden="1" x14ac:dyDescent="0.25">
      <c r="A1801" s="9">
        <v>4886</v>
      </c>
      <c r="B1801" s="10" t="s">
        <v>1374</v>
      </c>
      <c r="C1801" s="9">
        <v>0</v>
      </c>
      <c r="G1801" s="9">
        <f>Tabla1[[#This Row],[VENTAS]]+Tabla1[[#This Row],[DEPOSITO]]+Tabla1[[#This Row],[FISICO]]-Tabla1[[#This Row],[SISTEMA]]</f>
        <v>0</v>
      </c>
    </row>
    <row r="1802" spans="1:7" hidden="1" x14ac:dyDescent="0.25">
      <c r="A1802" s="9">
        <v>4887</v>
      </c>
      <c r="B1802" s="10" t="s">
        <v>1375</v>
      </c>
      <c r="C1802" s="9">
        <v>24</v>
      </c>
      <c r="D1802" s="9">
        <v>24</v>
      </c>
      <c r="F1802" s="9">
        <v>0</v>
      </c>
      <c r="G1802" s="9">
        <f>Tabla1[[#This Row],[VENTAS]]+Tabla1[[#This Row],[DEPOSITO]]+Tabla1[[#This Row],[FISICO]]-Tabla1[[#This Row],[SISTEMA]]</f>
        <v>0</v>
      </c>
    </row>
    <row r="1803" spans="1:7" hidden="1" x14ac:dyDescent="0.25">
      <c r="A1803" s="9">
        <v>4888</v>
      </c>
      <c r="B1803" s="10" t="s">
        <v>369</v>
      </c>
      <c r="C1803" s="9">
        <v>0</v>
      </c>
      <c r="G1803" s="9">
        <f>Tabla1[[#This Row],[VENTAS]]+Tabla1[[#This Row],[DEPOSITO]]+Tabla1[[#This Row],[FISICO]]-Tabla1[[#This Row],[SISTEMA]]</f>
        <v>0</v>
      </c>
    </row>
    <row r="1804" spans="1:7" hidden="1" x14ac:dyDescent="0.25">
      <c r="A1804" s="9">
        <v>4891</v>
      </c>
      <c r="B1804" s="10" t="s">
        <v>1376</v>
      </c>
      <c r="C1804" s="9">
        <v>0</v>
      </c>
      <c r="G1804" s="9">
        <f>Tabla1[[#This Row],[VENTAS]]+Tabla1[[#This Row],[DEPOSITO]]+Tabla1[[#This Row],[FISICO]]-Tabla1[[#This Row],[SISTEMA]]</f>
        <v>0</v>
      </c>
    </row>
    <row r="1805" spans="1:7" hidden="1" x14ac:dyDescent="0.25">
      <c r="A1805" s="9">
        <v>4934</v>
      </c>
      <c r="B1805" s="10" t="s">
        <v>1377</v>
      </c>
      <c r="C1805" s="9">
        <v>0</v>
      </c>
      <c r="G1805" s="9">
        <f>Tabla1[[#This Row],[VENTAS]]+Tabla1[[#This Row],[DEPOSITO]]+Tabla1[[#This Row],[FISICO]]-Tabla1[[#This Row],[SISTEMA]]</f>
        <v>0</v>
      </c>
    </row>
    <row r="1806" spans="1:7" hidden="1" x14ac:dyDescent="0.25">
      <c r="A1806" s="9">
        <v>4935</v>
      </c>
      <c r="B1806" s="10" t="s">
        <v>1378</v>
      </c>
      <c r="C1806" s="9">
        <v>0</v>
      </c>
      <c r="G1806" s="9">
        <f>Tabla1[[#This Row],[VENTAS]]+Tabla1[[#This Row],[DEPOSITO]]+Tabla1[[#This Row],[FISICO]]-Tabla1[[#This Row],[SISTEMA]]</f>
        <v>0</v>
      </c>
    </row>
    <row r="1807" spans="1:7" hidden="1" x14ac:dyDescent="0.25">
      <c r="A1807" s="9">
        <v>4937</v>
      </c>
      <c r="B1807" s="10" t="s">
        <v>4612</v>
      </c>
      <c r="C1807" s="9">
        <v>0</v>
      </c>
      <c r="G1807" s="9">
        <f>Tabla1[[#This Row],[VENTAS]]+Tabla1[[#This Row],[DEPOSITO]]+Tabla1[[#This Row],[FISICO]]-Tabla1[[#This Row],[SISTEMA]]</f>
        <v>0</v>
      </c>
    </row>
    <row r="1808" spans="1:7" hidden="1" x14ac:dyDescent="0.25">
      <c r="A1808" s="9">
        <v>4939</v>
      </c>
      <c r="B1808" s="10" t="s">
        <v>4613</v>
      </c>
      <c r="C1808" s="9">
        <v>0</v>
      </c>
      <c r="G1808" s="9">
        <f>Tabla1[[#This Row],[VENTAS]]+Tabla1[[#This Row],[DEPOSITO]]+Tabla1[[#This Row],[FISICO]]-Tabla1[[#This Row],[SISTEMA]]</f>
        <v>0</v>
      </c>
    </row>
    <row r="1809" spans="1:7" hidden="1" x14ac:dyDescent="0.25">
      <c r="A1809" s="9">
        <v>4940</v>
      </c>
      <c r="B1809" s="10" t="s">
        <v>439</v>
      </c>
      <c r="C1809" s="9">
        <v>0</v>
      </c>
      <c r="G1809" s="9">
        <f>Tabla1[[#This Row],[VENTAS]]+Tabla1[[#This Row],[DEPOSITO]]+Tabla1[[#This Row],[FISICO]]-Tabla1[[#This Row],[SISTEMA]]</f>
        <v>0</v>
      </c>
    </row>
    <row r="1810" spans="1:7" hidden="1" x14ac:dyDescent="0.25">
      <c r="A1810" s="9">
        <v>4941</v>
      </c>
      <c r="B1810" s="10" t="s">
        <v>1379</v>
      </c>
      <c r="C1810" s="9">
        <v>8</v>
      </c>
      <c r="D1810" s="9">
        <v>8</v>
      </c>
      <c r="F1810" s="9">
        <v>0</v>
      </c>
      <c r="G1810" s="9">
        <f>Tabla1[[#This Row],[VENTAS]]+Tabla1[[#This Row],[DEPOSITO]]+Tabla1[[#This Row],[FISICO]]-Tabla1[[#This Row],[SISTEMA]]</f>
        <v>0</v>
      </c>
    </row>
    <row r="1811" spans="1:7" hidden="1" x14ac:dyDescent="0.25">
      <c r="A1811" s="9">
        <v>4942</v>
      </c>
      <c r="B1811" s="10" t="s">
        <v>1380</v>
      </c>
      <c r="C1811" s="9">
        <v>0</v>
      </c>
      <c r="G1811" s="9">
        <f>Tabla1[[#This Row],[VENTAS]]+Tabla1[[#This Row],[DEPOSITO]]+Tabla1[[#This Row],[FISICO]]-Tabla1[[#This Row],[SISTEMA]]</f>
        <v>0</v>
      </c>
    </row>
    <row r="1812" spans="1:7" hidden="1" x14ac:dyDescent="0.25">
      <c r="A1812" s="9">
        <v>4943</v>
      </c>
      <c r="B1812" s="10" t="s">
        <v>1381</v>
      </c>
      <c r="C1812" s="9">
        <v>0</v>
      </c>
      <c r="G1812" s="9">
        <f>Tabla1[[#This Row],[VENTAS]]+Tabla1[[#This Row],[DEPOSITO]]+Tabla1[[#This Row],[FISICO]]-Tabla1[[#This Row],[SISTEMA]]</f>
        <v>0</v>
      </c>
    </row>
    <row r="1813" spans="1:7" x14ac:dyDescent="0.25">
      <c r="A1813" s="9">
        <v>4944</v>
      </c>
      <c r="B1813" s="10" t="s">
        <v>1382</v>
      </c>
      <c r="C1813" s="9">
        <v>1</v>
      </c>
      <c r="G1813" s="9">
        <f>Tabla1[[#This Row],[VENTAS]]+Tabla1[[#This Row],[DEPOSITO]]+Tabla1[[#This Row],[FISICO]]-Tabla1[[#This Row],[SISTEMA]]</f>
        <v>-1</v>
      </c>
    </row>
    <row r="1814" spans="1:7" hidden="1" x14ac:dyDescent="0.25">
      <c r="A1814" s="9">
        <v>4946</v>
      </c>
      <c r="B1814" s="10" t="s">
        <v>3591</v>
      </c>
      <c r="C1814" s="9">
        <v>42</v>
      </c>
      <c r="D1814" s="9">
        <v>42</v>
      </c>
      <c r="F1814" s="9">
        <v>0</v>
      </c>
      <c r="G1814" s="9">
        <f>Tabla1[[#This Row],[VENTAS]]+Tabla1[[#This Row],[DEPOSITO]]+Tabla1[[#This Row],[FISICO]]-Tabla1[[#This Row],[SISTEMA]]</f>
        <v>0</v>
      </c>
    </row>
    <row r="1815" spans="1:7" hidden="1" x14ac:dyDescent="0.25">
      <c r="A1815" s="9">
        <v>4947</v>
      </c>
      <c r="B1815" s="10" t="s">
        <v>4614</v>
      </c>
      <c r="C1815" s="9">
        <v>0</v>
      </c>
      <c r="G1815" s="9">
        <f>Tabla1[[#This Row],[VENTAS]]+Tabla1[[#This Row],[DEPOSITO]]+Tabla1[[#This Row],[FISICO]]-Tabla1[[#This Row],[SISTEMA]]</f>
        <v>0</v>
      </c>
    </row>
    <row r="1816" spans="1:7" hidden="1" x14ac:dyDescent="0.25">
      <c r="A1816" s="9">
        <v>4948</v>
      </c>
      <c r="B1816" s="10" t="s">
        <v>4615</v>
      </c>
      <c r="C1816" s="9">
        <v>0</v>
      </c>
      <c r="G1816" s="9">
        <f>Tabla1[[#This Row],[VENTAS]]+Tabla1[[#This Row],[DEPOSITO]]+Tabla1[[#This Row],[FISICO]]-Tabla1[[#This Row],[SISTEMA]]</f>
        <v>0</v>
      </c>
    </row>
    <row r="1817" spans="1:7" hidden="1" x14ac:dyDescent="0.25">
      <c r="A1817" s="9">
        <v>4949</v>
      </c>
      <c r="B1817" s="10" t="s">
        <v>112</v>
      </c>
      <c r="C1817" s="9">
        <v>0</v>
      </c>
      <c r="G1817" s="9">
        <f>Tabla1[[#This Row],[VENTAS]]+Tabla1[[#This Row],[DEPOSITO]]+Tabla1[[#This Row],[FISICO]]-Tabla1[[#This Row],[SISTEMA]]</f>
        <v>0</v>
      </c>
    </row>
    <row r="1818" spans="1:7" hidden="1" x14ac:dyDescent="0.25">
      <c r="A1818" s="9">
        <v>4950</v>
      </c>
      <c r="B1818" s="10" t="s">
        <v>4616</v>
      </c>
      <c r="C1818" s="9">
        <v>0</v>
      </c>
      <c r="G1818" s="9">
        <f>Tabla1[[#This Row],[VENTAS]]+Tabla1[[#This Row],[DEPOSITO]]+Tabla1[[#This Row],[FISICO]]-Tabla1[[#This Row],[SISTEMA]]</f>
        <v>0</v>
      </c>
    </row>
    <row r="1819" spans="1:7" hidden="1" x14ac:dyDescent="0.25">
      <c r="A1819" s="9">
        <v>4951</v>
      </c>
      <c r="B1819" s="10" t="s">
        <v>3120</v>
      </c>
      <c r="C1819" s="9">
        <v>0</v>
      </c>
      <c r="G1819" s="9">
        <f>Tabla1[[#This Row],[VENTAS]]+Tabla1[[#This Row],[DEPOSITO]]+Tabla1[[#This Row],[FISICO]]-Tabla1[[#This Row],[SISTEMA]]</f>
        <v>0</v>
      </c>
    </row>
    <row r="1820" spans="1:7" hidden="1" x14ac:dyDescent="0.25">
      <c r="A1820" s="9">
        <v>4952</v>
      </c>
      <c r="B1820" s="10" t="s">
        <v>1383</v>
      </c>
      <c r="C1820" s="9">
        <v>0</v>
      </c>
      <c r="G1820" s="9">
        <f>Tabla1[[#This Row],[VENTAS]]+Tabla1[[#This Row],[DEPOSITO]]+Tabla1[[#This Row],[FISICO]]-Tabla1[[#This Row],[SISTEMA]]</f>
        <v>0</v>
      </c>
    </row>
    <row r="1821" spans="1:7" hidden="1" x14ac:dyDescent="0.25">
      <c r="A1821" s="9">
        <v>4954</v>
      </c>
      <c r="B1821" s="10" t="s">
        <v>1384</v>
      </c>
      <c r="C1821" s="9">
        <v>0</v>
      </c>
      <c r="G1821" s="9">
        <f>Tabla1[[#This Row],[VENTAS]]+Tabla1[[#This Row],[DEPOSITO]]+Tabla1[[#This Row],[FISICO]]-Tabla1[[#This Row],[SISTEMA]]</f>
        <v>0</v>
      </c>
    </row>
    <row r="1822" spans="1:7" hidden="1" x14ac:dyDescent="0.25">
      <c r="A1822" s="9">
        <v>4955</v>
      </c>
      <c r="B1822" s="10" t="s">
        <v>113</v>
      </c>
      <c r="C1822" s="9">
        <v>0</v>
      </c>
      <c r="G1822" s="9">
        <f>Tabla1[[#This Row],[VENTAS]]+Tabla1[[#This Row],[DEPOSITO]]+Tabla1[[#This Row],[FISICO]]-Tabla1[[#This Row],[SISTEMA]]</f>
        <v>0</v>
      </c>
    </row>
    <row r="1823" spans="1:7" hidden="1" x14ac:dyDescent="0.25">
      <c r="A1823" s="9">
        <v>4956</v>
      </c>
      <c r="B1823" s="10" t="s">
        <v>1385</v>
      </c>
      <c r="C1823" s="9">
        <v>0</v>
      </c>
      <c r="G1823" s="9">
        <f>Tabla1[[#This Row],[VENTAS]]+Tabla1[[#This Row],[DEPOSITO]]+Tabla1[[#This Row],[FISICO]]-Tabla1[[#This Row],[SISTEMA]]</f>
        <v>0</v>
      </c>
    </row>
    <row r="1824" spans="1:7" x14ac:dyDescent="0.25">
      <c r="A1824" s="9">
        <v>4957</v>
      </c>
      <c r="B1824" s="10" t="s">
        <v>114</v>
      </c>
      <c r="C1824" s="9">
        <v>1</v>
      </c>
      <c r="G1824" s="9">
        <f>Tabla1[[#This Row],[VENTAS]]+Tabla1[[#This Row],[DEPOSITO]]+Tabla1[[#This Row],[FISICO]]-Tabla1[[#This Row],[SISTEMA]]</f>
        <v>-1</v>
      </c>
    </row>
    <row r="1825" spans="1:7" hidden="1" x14ac:dyDescent="0.25">
      <c r="A1825" s="9">
        <v>4960</v>
      </c>
      <c r="B1825" s="10" t="s">
        <v>4617</v>
      </c>
      <c r="C1825" s="9">
        <v>0</v>
      </c>
      <c r="G1825" s="9">
        <f>Tabla1[[#This Row],[VENTAS]]+Tabla1[[#This Row],[DEPOSITO]]+Tabla1[[#This Row],[FISICO]]-Tabla1[[#This Row],[SISTEMA]]</f>
        <v>0</v>
      </c>
    </row>
    <row r="1826" spans="1:7" hidden="1" x14ac:dyDescent="0.25">
      <c r="A1826" s="9">
        <v>4962</v>
      </c>
      <c r="B1826" s="10" t="s">
        <v>3121</v>
      </c>
      <c r="C1826" s="9">
        <v>0</v>
      </c>
      <c r="G1826" s="9">
        <f>Tabla1[[#This Row],[VENTAS]]+Tabla1[[#This Row],[DEPOSITO]]+Tabla1[[#This Row],[FISICO]]-Tabla1[[#This Row],[SISTEMA]]</f>
        <v>0</v>
      </c>
    </row>
    <row r="1827" spans="1:7" x14ac:dyDescent="0.25">
      <c r="A1827" s="9">
        <v>4963</v>
      </c>
      <c r="B1827" s="10" t="s">
        <v>3122</v>
      </c>
      <c r="C1827" s="9">
        <v>37</v>
      </c>
      <c r="D1827" s="9">
        <v>38</v>
      </c>
      <c r="F1827" s="9">
        <v>0</v>
      </c>
      <c r="G1827" s="9">
        <f>Tabla1[[#This Row],[VENTAS]]+Tabla1[[#This Row],[DEPOSITO]]+Tabla1[[#This Row],[FISICO]]-Tabla1[[#This Row],[SISTEMA]]</f>
        <v>1</v>
      </c>
    </row>
    <row r="1828" spans="1:7" hidden="1" x14ac:dyDescent="0.25">
      <c r="A1828" s="9">
        <v>4964</v>
      </c>
      <c r="B1828" s="10" t="s">
        <v>1386</v>
      </c>
      <c r="C1828" s="9">
        <v>0</v>
      </c>
      <c r="G1828" s="9">
        <f>Tabla1[[#This Row],[VENTAS]]+Tabla1[[#This Row],[DEPOSITO]]+Tabla1[[#This Row],[FISICO]]-Tabla1[[#This Row],[SISTEMA]]</f>
        <v>0</v>
      </c>
    </row>
    <row r="1829" spans="1:7" hidden="1" x14ac:dyDescent="0.25">
      <c r="A1829" s="9">
        <v>4965</v>
      </c>
      <c r="B1829" s="10" t="s">
        <v>1387</v>
      </c>
      <c r="C1829" s="9">
        <v>0</v>
      </c>
      <c r="G1829" s="9">
        <f>Tabla1[[#This Row],[VENTAS]]+Tabla1[[#This Row],[DEPOSITO]]+Tabla1[[#This Row],[FISICO]]-Tabla1[[#This Row],[SISTEMA]]</f>
        <v>0</v>
      </c>
    </row>
    <row r="1830" spans="1:7" hidden="1" x14ac:dyDescent="0.25">
      <c r="A1830" s="9">
        <v>4966</v>
      </c>
      <c r="B1830" s="10" t="s">
        <v>3123</v>
      </c>
      <c r="C1830" s="9">
        <v>0</v>
      </c>
      <c r="G1830" s="9">
        <f>Tabla1[[#This Row],[VENTAS]]+Tabla1[[#This Row],[DEPOSITO]]+Tabla1[[#This Row],[FISICO]]-Tabla1[[#This Row],[SISTEMA]]</f>
        <v>0</v>
      </c>
    </row>
    <row r="1831" spans="1:7" hidden="1" x14ac:dyDescent="0.25">
      <c r="A1831" s="9">
        <v>4967</v>
      </c>
      <c r="B1831" s="10" t="s">
        <v>1388</v>
      </c>
      <c r="C1831" s="9">
        <v>0</v>
      </c>
      <c r="G1831" s="9">
        <f>Tabla1[[#This Row],[VENTAS]]+Tabla1[[#This Row],[DEPOSITO]]+Tabla1[[#This Row],[FISICO]]-Tabla1[[#This Row],[SISTEMA]]</f>
        <v>0</v>
      </c>
    </row>
    <row r="1832" spans="1:7" hidden="1" x14ac:dyDescent="0.25">
      <c r="A1832" s="9">
        <v>4968</v>
      </c>
      <c r="B1832" s="10" t="s">
        <v>1389</v>
      </c>
      <c r="C1832" s="9">
        <v>0</v>
      </c>
      <c r="G1832" s="9">
        <f>Tabla1[[#This Row],[VENTAS]]+Tabla1[[#This Row],[DEPOSITO]]+Tabla1[[#This Row],[FISICO]]-Tabla1[[#This Row],[SISTEMA]]</f>
        <v>0</v>
      </c>
    </row>
    <row r="1833" spans="1:7" hidden="1" x14ac:dyDescent="0.25">
      <c r="A1833" s="9">
        <v>4969</v>
      </c>
      <c r="B1833" s="10" t="s">
        <v>1390</v>
      </c>
      <c r="C1833" s="9">
        <v>0</v>
      </c>
      <c r="G1833" s="9">
        <f>Tabla1[[#This Row],[VENTAS]]+Tabla1[[#This Row],[DEPOSITO]]+Tabla1[[#This Row],[FISICO]]-Tabla1[[#This Row],[SISTEMA]]</f>
        <v>0</v>
      </c>
    </row>
    <row r="1834" spans="1:7" x14ac:dyDescent="0.25">
      <c r="A1834" s="9">
        <v>4970</v>
      </c>
      <c r="B1834" s="10" t="s">
        <v>3124</v>
      </c>
      <c r="C1834" s="9">
        <v>48</v>
      </c>
      <c r="D1834" s="9">
        <v>46</v>
      </c>
      <c r="F1834" s="9">
        <v>0</v>
      </c>
      <c r="G1834" s="9">
        <f>Tabla1[[#This Row],[VENTAS]]+Tabla1[[#This Row],[DEPOSITO]]+Tabla1[[#This Row],[FISICO]]-Tabla1[[#This Row],[SISTEMA]]</f>
        <v>-2</v>
      </c>
    </row>
    <row r="1835" spans="1:7" hidden="1" x14ac:dyDescent="0.25">
      <c r="A1835" s="9">
        <v>4971</v>
      </c>
      <c r="B1835" s="10" t="s">
        <v>3125</v>
      </c>
      <c r="C1835" s="9">
        <v>0</v>
      </c>
      <c r="G1835" s="9">
        <f>Tabla1[[#This Row],[VENTAS]]+Tabla1[[#This Row],[DEPOSITO]]+Tabla1[[#This Row],[FISICO]]-Tabla1[[#This Row],[SISTEMA]]</f>
        <v>0</v>
      </c>
    </row>
    <row r="1836" spans="1:7" hidden="1" x14ac:dyDescent="0.25">
      <c r="A1836" s="9">
        <v>4973</v>
      </c>
      <c r="B1836" s="10" t="s">
        <v>1391</v>
      </c>
      <c r="C1836" s="9">
        <v>0</v>
      </c>
      <c r="G1836" s="9">
        <f>Tabla1[[#This Row],[VENTAS]]+Tabla1[[#This Row],[DEPOSITO]]+Tabla1[[#This Row],[FISICO]]-Tabla1[[#This Row],[SISTEMA]]</f>
        <v>0</v>
      </c>
    </row>
    <row r="1837" spans="1:7" hidden="1" x14ac:dyDescent="0.25">
      <c r="A1837" s="9">
        <v>4974</v>
      </c>
      <c r="B1837" s="10" t="s">
        <v>3126</v>
      </c>
      <c r="C1837" s="9">
        <v>1</v>
      </c>
      <c r="D1837" s="9">
        <v>1</v>
      </c>
      <c r="F1837" s="9">
        <v>0</v>
      </c>
      <c r="G1837" s="9">
        <f>Tabla1[[#This Row],[VENTAS]]+Tabla1[[#This Row],[DEPOSITO]]+Tabla1[[#This Row],[FISICO]]-Tabla1[[#This Row],[SISTEMA]]</f>
        <v>0</v>
      </c>
    </row>
    <row r="1838" spans="1:7" hidden="1" x14ac:dyDescent="0.25">
      <c r="A1838" s="9">
        <v>4975</v>
      </c>
      <c r="B1838" s="10" t="s">
        <v>3127</v>
      </c>
      <c r="C1838" s="9">
        <v>1</v>
      </c>
      <c r="D1838" s="9">
        <v>1</v>
      </c>
      <c r="F1838" s="9">
        <v>0</v>
      </c>
      <c r="G1838" s="9">
        <f>Tabla1[[#This Row],[VENTAS]]+Tabla1[[#This Row],[DEPOSITO]]+Tabla1[[#This Row],[FISICO]]-Tabla1[[#This Row],[SISTEMA]]</f>
        <v>0</v>
      </c>
    </row>
    <row r="1839" spans="1:7" hidden="1" x14ac:dyDescent="0.25">
      <c r="A1839" s="9">
        <v>4986</v>
      </c>
      <c r="B1839" s="10" t="s">
        <v>370</v>
      </c>
      <c r="C1839" s="9">
        <v>0</v>
      </c>
      <c r="G1839" s="9">
        <f>Tabla1[[#This Row],[VENTAS]]+Tabla1[[#This Row],[DEPOSITO]]+Tabla1[[#This Row],[FISICO]]-Tabla1[[#This Row],[SISTEMA]]</f>
        <v>0</v>
      </c>
    </row>
    <row r="1840" spans="1:7" hidden="1" x14ac:dyDescent="0.25">
      <c r="A1840" s="9">
        <v>4987</v>
      </c>
      <c r="B1840" s="10" t="s">
        <v>281</v>
      </c>
      <c r="C1840" s="9">
        <v>0</v>
      </c>
      <c r="G1840" s="9">
        <f>Tabla1[[#This Row],[VENTAS]]+Tabla1[[#This Row],[DEPOSITO]]+Tabla1[[#This Row],[FISICO]]-Tabla1[[#This Row],[SISTEMA]]</f>
        <v>0</v>
      </c>
    </row>
    <row r="1841" spans="1:7" hidden="1" x14ac:dyDescent="0.25">
      <c r="A1841" s="9">
        <v>4991</v>
      </c>
      <c r="B1841" s="10" t="s">
        <v>282</v>
      </c>
      <c r="C1841" s="9">
        <v>0</v>
      </c>
      <c r="G1841" s="9">
        <f>Tabla1[[#This Row],[VENTAS]]+Tabla1[[#This Row],[DEPOSITO]]+Tabla1[[#This Row],[FISICO]]-Tabla1[[#This Row],[SISTEMA]]</f>
        <v>0</v>
      </c>
    </row>
    <row r="1842" spans="1:7" x14ac:dyDescent="0.25">
      <c r="A1842" s="9">
        <v>5010</v>
      </c>
      <c r="B1842" s="10" t="s">
        <v>1392</v>
      </c>
      <c r="C1842" s="9">
        <v>3.2170000000000001</v>
      </c>
      <c r="G1842" s="9">
        <f>Tabla1[[#This Row],[VENTAS]]+Tabla1[[#This Row],[DEPOSITO]]+Tabla1[[#This Row],[FISICO]]-Tabla1[[#This Row],[SISTEMA]]</f>
        <v>-3.2170000000000001</v>
      </c>
    </row>
    <row r="1843" spans="1:7" hidden="1" x14ac:dyDescent="0.25">
      <c r="A1843" s="9">
        <v>5013</v>
      </c>
      <c r="B1843" s="10" t="s">
        <v>1393</v>
      </c>
      <c r="C1843" s="9">
        <v>0</v>
      </c>
      <c r="G1843" s="9">
        <f>Tabla1[[#This Row],[VENTAS]]+Tabla1[[#This Row],[DEPOSITO]]+Tabla1[[#This Row],[FISICO]]-Tabla1[[#This Row],[SISTEMA]]</f>
        <v>0</v>
      </c>
    </row>
    <row r="1844" spans="1:7" x14ac:dyDescent="0.25">
      <c r="A1844" s="9">
        <v>5015</v>
      </c>
      <c r="B1844" s="10" t="s">
        <v>5060</v>
      </c>
      <c r="C1844" s="9">
        <v>91.99</v>
      </c>
      <c r="D1844" s="9">
        <v>85.08</v>
      </c>
      <c r="F1844" s="9">
        <v>0</v>
      </c>
      <c r="G1844" s="9">
        <f>Tabla1[[#This Row],[VENTAS]]+Tabla1[[#This Row],[DEPOSITO]]+Tabla1[[#This Row],[FISICO]]-Tabla1[[#This Row],[SISTEMA]]</f>
        <v>-6.9099999999999966</v>
      </c>
    </row>
    <row r="1845" spans="1:7" hidden="1" x14ac:dyDescent="0.25">
      <c r="A1845" s="9">
        <v>5023</v>
      </c>
      <c r="B1845" s="10" t="s">
        <v>1394</v>
      </c>
      <c r="C1845" s="9">
        <v>0</v>
      </c>
      <c r="G1845" s="9">
        <f>Tabla1[[#This Row],[VENTAS]]+Tabla1[[#This Row],[DEPOSITO]]+Tabla1[[#This Row],[FISICO]]-Tabla1[[#This Row],[SISTEMA]]</f>
        <v>0</v>
      </c>
    </row>
    <row r="1846" spans="1:7" hidden="1" x14ac:dyDescent="0.25">
      <c r="A1846" s="9">
        <v>5024</v>
      </c>
      <c r="B1846" s="10" t="s">
        <v>1395</v>
      </c>
      <c r="C1846" s="9">
        <v>0</v>
      </c>
      <c r="G1846" s="9">
        <f>Tabla1[[#This Row],[VENTAS]]+Tabla1[[#This Row],[DEPOSITO]]+Tabla1[[#This Row],[FISICO]]-Tabla1[[#This Row],[SISTEMA]]</f>
        <v>0</v>
      </c>
    </row>
    <row r="1847" spans="1:7" hidden="1" x14ac:dyDescent="0.25">
      <c r="A1847" s="9">
        <v>5025</v>
      </c>
      <c r="B1847" s="10" t="s">
        <v>3128</v>
      </c>
      <c r="C1847" s="9">
        <v>2</v>
      </c>
      <c r="D1847" s="9">
        <v>2</v>
      </c>
      <c r="F1847" s="9">
        <v>0</v>
      </c>
      <c r="G1847" s="9">
        <f>Tabla1[[#This Row],[VENTAS]]+Tabla1[[#This Row],[DEPOSITO]]+Tabla1[[#This Row],[FISICO]]-Tabla1[[#This Row],[SISTEMA]]</f>
        <v>0</v>
      </c>
    </row>
    <row r="1848" spans="1:7" hidden="1" x14ac:dyDescent="0.25">
      <c r="A1848" s="9">
        <v>5026</v>
      </c>
      <c r="B1848" s="10" t="s">
        <v>3129</v>
      </c>
      <c r="C1848" s="9">
        <v>16</v>
      </c>
      <c r="D1848" s="9">
        <v>16</v>
      </c>
      <c r="F1848" s="9">
        <v>0</v>
      </c>
      <c r="G1848" s="9">
        <f>Tabla1[[#This Row],[VENTAS]]+Tabla1[[#This Row],[DEPOSITO]]+Tabla1[[#This Row],[FISICO]]-Tabla1[[#This Row],[SISTEMA]]</f>
        <v>0</v>
      </c>
    </row>
    <row r="1849" spans="1:7" hidden="1" x14ac:dyDescent="0.25">
      <c r="A1849" s="9">
        <v>5027</v>
      </c>
      <c r="B1849" s="10" t="s">
        <v>3130</v>
      </c>
      <c r="C1849" s="9">
        <v>17</v>
      </c>
      <c r="D1849" s="9">
        <v>17</v>
      </c>
      <c r="F1849" s="9">
        <v>0</v>
      </c>
      <c r="G1849" s="9">
        <f>Tabla1[[#This Row],[VENTAS]]+Tabla1[[#This Row],[DEPOSITO]]+Tabla1[[#This Row],[FISICO]]-Tabla1[[#This Row],[SISTEMA]]</f>
        <v>0</v>
      </c>
    </row>
    <row r="1850" spans="1:7" hidden="1" x14ac:dyDescent="0.25">
      <c r="A1850" s="9">
        <v>5042</v>
      </c>
      <c r="B1850" s="10" t="s">
        <v>5177</v>
      </c>
      <c r="C1850" s="9">
        <v>0</v>
      </c>
      <c r="G1850" s="9">
        <f>Tabla1[[#This Row],[VENTAS]]+Tabla1[[#This Row],[DEPOSITO]]+Tabla1[[#This Row],[FISICO]]-Tabla1[[#This Row],[SISTEMA]]</f>
        <v>0</v>
      </c>
    </row>
    <row r="1851" spans="1:7" hidden="1" x14ac:dyDescent="0.25">
      <c r="A1851" s="9">
        <v>5043</v>
      </c>
      <c r="B1851" s="10" t="s">
        <v>5178</v>
      </c>
      <c r="C1851" s="9">
        <v>0</v>
      </c>
      <c r="G1851" s="9">
        <f>Tabla1[[#This Row],[VENTAS]]+Tabla1[[#This Row],[DEPOSITO]]+Tabla1[[#This Row],[FISICO]]-Tabla1[[#This Row],[SISTEMA]]</f>
        <v>0</v>
      </c>
    </row>
    <row r="1852" spans="1:7" hidden="1" x14ac:dyDescent="0.25">
      <c r="A1852" s="9">
        <v>5044</v>
      </c>
      <c r="B1852" s="10" t="s">
        <v>5179</v>
      </c>
      <c r="C1852" s="9">
        <v>0</v>
      </c>
      <c r="G1852" s="9">
        <f>Tabla1[[#This Row],[VENTAS]]+Tabla1[[#This Row],[DEPOSITO]]+Tabla1[[#This Row],[FISICO]]-Tabla1[[#This Row],[SISTEMA]]</f>
        <v>0</v>
      </c>
    </row>
    <row r="1853" spans="1:7" hidden="1" x14ac:dyDescent="0.25">
      <c r="A1853" s="9">
        <v>5045</v>
      </c>
      <c r="B1853" s="10" t="s">
        <v>5180</v>
      </c>
      <c r="C1853" s="9">
        <v>0</v>
      </c>
      <c r="G1853" s="9">
        <f>Tabla1[[#This Row],[VENTAS]]+Tabla1[[#This Row],[DEPOSITO]]+Tabla1[[#This Row],[FISICO]]-Tabla1[[#This Row],[SISTEMA]]</f>
        <v>0</v>
      </c>
    </row>
    <row r="1854" spans="1:7" hidden="1" x14ac:dyDescent="0.25">
      <c r="A1854" s="9">
        <v>5046</v>
      </c>
      <c r="B1854" s="10" t="s">
        <v>5181</v>
      </c>
      <c r="C1854" s="9">
        <v>8</v>
      </c>
      <c r="D1854" s="9">
        <v>8</v>
      </c>
      <c r="F1854" s="9">
        <v>0</v>
      </c>
      <c r="G1854" s="9">
        <f>Tabla1[[#This Row],[VENTAS]]+Tabla1[[#This Row],[DEPOSITO]]+Tabla1[[#This Row],[FISICO]]-Tabla1[[#This Row],[SISTEMA]]</f>
        <v>0</v>
      </c>
    </row>
    <row r="1855" spans="1:7" hidden="1" x14ac:dyDescent="0.25">
      <c r="A1855" s="9">
        <v>5054</v>
      </c>
      <c r="B1855" s="10" t="s">
        <v>3131</v>
      </c>
      <c r="C1855" s="9">
        <v>16</v>
      </c>
      <c r="D1855" s="9">
        <v>15</v>
      </c>
      <c r="F1855" s="9">
        <v>1</v>
      </c>
      <c r="G1855" s="9">
        <f>Tabla1[[#This Row],[VENTAS]]+Tabla1[[#This Row],[DEPOSITO]]+Tabla1[[#This Row],[FISICO]]-Tabla1[[#This Row],[SISTEMA]]</f>
        <v>0</v>
      </c>
    </row>
    <row r="1856" spans="1:7" hidden="1" x14ac:dyDescent="0.25">
      <c r="A1856" s="9">
        <v>5055</v>
      </c>
      <c r="B1856" s="10" t="s">
        <v>3132</v>
      </c>
      <c r="C1856" s="9">
        <v>0</v>
      </c>
      <c r="G1856" s="9">
        <f>Tabla1[[#This Row],[VENTAS]]+Tabla1[[#This Row],[DEPOSITO]]+Tabla1[[#This Row],[FISICO]]-Tabla1[[#This Row],[SISTEMA]]</f>
        <v>0</v>
      </c>
    </row>
    <row r="1857" spans="1:7" hidden="1" x14ac:dyDescent="0.25">
      <c r="A1857" s="9">
        <v>5056</v>
      </c>
      <c r="B1857" s="10" t="s">
        <v>1396</v>
      </c>
      <c r="C1857" s="9">
        <v>32</v>
      </c>
      <c r="D1857" s="9">
        <f>25+4</f>
        <v>29</v>
      </c>
      <c r="F1857" s="9">
        <v>3</v>
      </c>
      <c r="G1857" s="9">
        <f>Tabla1[[#This Row],[VENTAS]]+Tabla1[[#This Row],[DEPOSITO]]+Tabla1[[#This Row],[FISICO]]-Tabla1[[#This Row],[SISTEMA]]</f>
        <v>0</v>
      </c>
    </row>
    <row r="1858" spans="1:7" hidden="1" x14ac:dyDescent="0.25">
      <c r="A1858" s="9">
        <v>5057</v>
      </c>
      <c r="B1858" s="10" t="s">
        <v>1397</v>
      </c>
      <c r="C1858" s="9">
        <v>0</v>
      </c>
      <c r="G1858" s="9">
        <f>Tabla1[[#This Row],[VENTAS]]+Tabla1[[#This Row],[DEPOSITO]]+Tabla1[[#This Row],[FISICO]]-Tabla1[[#This Row],[SISTEMA]]</f>
        <v>0</v>
      </c>
    </row>
    <row r="1859" spans="1:7" hidden="1" x14ac:dyDescent="0.25">
      <c r="A1859" s="9">
        <v>5060</v>
      </c>
      <c r="B1859" s="10" t="s">
        <v>1398</v>
      </c>
      <c r="C1859" s="9">
        <v>0</v>
      </c>
      <c r="G1859" s="9">
        <f>Tabla1[[#This Row],[VENTAS]]+Tabla1[[#This Row],[DEPOSITO]]+Tabla1[[#This Row],[FISICO]]-Tabla1[[#This Row],[SISTEMA]]</f>
        <v>0</v>
      </c>
    </row>
    <row r="1860" spans="1:7" hidden="1" x14ac:dyDescent="0.25">
      <c r="A1860" s="9">
        <v>5062</v>
      </c>
      <c r="B1860" s="10" t="s">
        <v>1399</v>
      </c>
      <c r="C1860" s="9">
        <v>0</v>
      </c>
      <c r="G1860" s="9">
        <f>Tabla1[[#This Row],[VENTAS]]+Tabla1[[#This Row],[DEPOSITO]]+Tabla1[[#This Row],[FISICO]]-Tabla1[[#This Row],[SISTEMA]]</f>
        <v>0</v>
      </c>
    </row>
    <row r="1861" spans="1:7" hidden="1" x14ac:dyDescent="0.25">
      <c r="A1861" s="9">
        <v>5063</v>
      </c>
      <c r="B1861" s="10" t="s">
        <v>3133</v>
      </c>
      <c r="C1861" s="9">
        <v>0</v>
      </c>
      <c r="G1861" s="9">
        <f>Tabla1[[#This Row],[VENTAS]]+Tabla1[[#This Row],[DEPOSITO]]+Tabla1[[#This Row],[FISICO]]-Tabla1[[#This Row],[SISTEMA]]</f>
        <v>0</v>
      </c>
    </row>
    <row r="1862" spans="1:7" hidden="1" x14ac:dyDescent="0.25">
      <c r="A1862" s="9">
        <v>5064</v>
      </c>
      <c r="B1862" s="10" t="s">
        <v>1400</v>
      </c>
      <c r="C1862" s="9">
        <v>0</v>
      </c>
      <c r="G1862" s="9">
        <f>Tabla1[[#This Row],[VENTAS]]+Tabla1[[#This Row],[DEPOSITO]]+Tabla1[[#This Row],[FISICO]]-Tabla1[[#This Row],[SISTEMA]]</f>
        <v>0</v>
      </c>
    </row>
    <row r="1863" spans="1:7" hidden="1" x14ac:dyDescent="0.25">
      <c r="A1863" s="9">
        <v>5065</v>
      </c>
      <c r="B1863" s="10" t="s">
        <v>1401</v>
      </c>
      <c r="C1863" s="9">
        <v>0</v>
      </c>
      <c r="G1863" s="9">
        <f>Tabla1[[#This Row],[VENTAS]]+Tabla1[[#This Row],[DEPOSITO]]+Tabla1[[#This Row],[FISICO]]-Tabla1[[#This Row],[SISTEMA]]</f>
        <v>0</v>
      </c>
    </row>
    <row r="1864" spans="1:7" hidden="1" x14ac:dyDescent="0.25">
      <c r="A1864" s="9">
        <v>5067</v>
      </c>
      <c r="B1864" s="10" t="s">
        <v>1402</v>
      </c>
      <c r="C1864" s="9">
        <v>33</v>
      </c>
      <c r="D1864" s="9">
        <v>33</v>
      </c>
      <c r="F1864" s="9">
        <v>0</v>
      </c>
      <c r="G1864" s="9">
        <f>Tabla1[[#This Row],[VENTAS]]+Tabla1[[#This Row],[DEPOSITO]]+Tabla1[[#This Row],[FISICO]]-Tabla1[[#This Row],[SISTEMA]]</f>
        <v>0</v>
      </c>
    </row>
    <row r="1865" spans="1:7" hidden="1" x14ac:dyDescent="0.25">
      <c r="A1865" s="9">
        <v>5068</v>
      </c>
      <c r="B1865" s="10" t="s">
        <v>440</v>
      </c>
      <c r="C1865" s="9">
        <v>0</v>
      </c>
      <c r="G1865" s="9">
        <f>Tabla1[[#This Row],[VENTAS]]+Tabla1[[#This Row],[DEPOSITO]]+Tabla1[[#This Row],[FISICO]]-Tabla1[[#This Row],[SISTEMA]]</f>
        <v>0</v>
      </c>
    </row>
    <row r="1866" spans="1:7" hidden="1" x14ac:dyDescent="0.25">
      <c r="A1866" s="9">
        <v>5069</v>
      </c>
      <c r="B1866" s="10" t="s">
        <v>441</v>
      </c>
      <c r="C1866" s="9">
        <v>0</v>
      </c>
      <c r="G1866" s="9">
        <f>Tabla1[[#This Row],[VENTAS]]+Tabla1[[#This Row],[DEPOSITO]]+Tabla1[[#This Row],[FISICO]]-Tabla1[[#This Row],[SISTEMA]]</f>
        <v>0</v>
      </c>
    </row>
    <row r="1867" spans="1:7" hidden="1" x14ac:dyDescent="0.25">
      <c r="A1867" s="9">
        <v>5070</v>
      </c>
      <c r="B1867" s="10" t="s">
        <v>442</v>
      </c>
      <c r="C1867" s="9">
        <v>0</v>
      </c>
      <c r="G1867" s="9">
        <f>Tabla1[[#This Row],[VENTAS]]+Tabla1[[#This Row],[DEPOSITO]]+Tabla1[[#This Row],[FISICO]]-Tabla1[[#This Row],[SISTEMA]]</f>
        <v>0</v>
      </c>
    </row>
    <row r="1868" spans="1:7" hidden="1" x14ac:dyDescent="0.25">
      <c r="A1868" s="9">
        <v>5071</v>
      </c>
      <c r="B1868" s="10" t="s">
        <v>443</v>
      </c>
      <c r="C1868" s="9">
        <v>0</v>
      </c>
      <c r="G1868" s="9">
        <f>Tabla1[[#This Row],[VENTAS]]+Tabla1[[#This Row],[DEPOSITO]]+Tabla1[[#This Row],[FISICO]]-Tabla1[[#This Row],[SISTEMA]]</f>
        <v>0</v>
      </c>
    </row>
    <row r="1869" spans="1:7" hidden="1" x14ac:dyDescent="0.25">
      <c r="A1869" s="9">
        <v>5072</v>
      </c>
      <c r="B1869" s="10" t="s">
        <v>444</v>
      </c>
      <c r="C1869" s="9">
        <v>0</v>
      </c>
      <c r="G1869" s="9">
        <f>Tabla1[[#This Row],[VENTAS]]+Tabla1[[#This Row],[DEPOSITO]]+Tabla1[[#This Row],[FISICO]]-Tabla1[[#This Row],[SISTEMA]]</f>
        <v>0</v>
      </c>
    </row>
    <row r="1870" spans="1:7" hidden="1" x14ac:dyDescent="0.25">
      <c r="A1870" s="9">
        <v>5081</v>
      </c>
      <c r="B1870" s="10" t="s">
        <v>1403</v>
      </c>
      <c r="C1870" s="9">
        <v>22</v>
      </c>
      <c r="D1870" s="9">
        <v>22</v>
      </c>
      <c r="F1870" s="9">
        <v>0</v>
      </c>
      <c r="G1870" s="9">
        <f>Tabla1[[#This Row],[VENTAS]]+Tabla1[[#This Row],[DEPOSITO]]+Tabla1[[#This Row],[FISICO]]-Tabla1[[#This Row],[SISTEMA]]</f>
        <v>0</v>
      </c>
    </row>
    <row r="1871" spans="1:7" x14ac:dyDescent="0.25">
      <c r="A1871" s="9">
        <v>5082</v>
      </c>
      <c r="B1871" s="10" t="s">
        <v>1404</v>
      </c>
      <c r="C1871" s="9">
        <v>1</v>
      </c>
      <c r="G1871" s="9">
        <f>Tabla1[[#This Row],[VENTAS]]+Tabla1[[#This Row],[DEPOSITO]]+Tabla1[[#This Row],[FISICO]]-Tabla1[[#This Row],[SISTEMA]]</f>
        <v>-1</v>
      </c>
    </row>
    <row r="1872" spans="1:7" hidden="1" x14ac:dyDescent="0.25">
      <c r="A1872" s="9">
        <v>5083</v>
      </c>
      <c r="B1872" s="10" t="s">
        <v>1405</v>
      </c>
      <c r="C1872" s="9">
        <v>0</v>
      </c>
      <c r="G1872" s="9">
        <f>Tabla1[[#This Row],[VENTAS]]+Tabla1[[#This Row],[DEPOSITO]]+Tabla1[[#This Row],[FISICO]]-Tabla1[[#This Row],[SISTEMA]]</f>
        <v>0</v>
      </c>
    </row>
    <row r="1873" spans="1:7" hidden="1" x14ac:dyDescent="0.25">
      <c r="A1873" s="9">
        <v>5084</v>
      </c>
      <c r="B1873" s="10" t="s">
        <v>1406</v>
      </c>
      <c r="C1873" s="9">
        <v>0</v>
      </c>
      <c r="G1873" s="9">
        <f>Tabla1[[#This Row],[VENTAS]]+Tabla1[[#This Row],[DEPOSITO]]+Tabla1[[#This Row],[FISICO]]-Tabla1[[#This Row],[SISTEMA]]</f>
        <v>0</v>
      </c>
    </row>
    <row r="1874" spans="1:7" hidden="1" x14ac:dyDescent="0.25">
      <c r="A1874" s="9">
        <v>5085</v>
      </c>
      <c r="B1874" s="10" t="s">
        <v>1407</v>
      </c>
      <c r="C1874" s="9">
        <v>0</v>
      </c>
      <c r="G1874" s="9">
        <f>Tabla1[[#This Row],[VENTAS]]+Tabla1[[#This Row],[DEPOSITO]]+Tabla1[[#This Row],[FISICO]]-Tabla1[[#This Row],[SISTEMA]]</f>
        <v>0</v>
      </c>
    </row>
    <row r="1875" spans="1:7" hidden="1" x14ac:dyDescent="0.25">
      <c r="A1875" s="9">
        <v>5086</v>
      </c>
      <c r="B1875" s="10" t="s">
        <v>1408</v>
      </c>
      <c r="C1875" s="9">
        <v>0</v>
      </c>
      <c r="G1875" s="9">
        <f>Tabla1[[#This Row],[VENTAS]]+Tabla1[[#This Row],[DEPOSITO]]+Tabla1[[#This Row],[FISICO]]-Tabla1[[#This Row],[SISTEMA]]</f>
        <v>0</v>
      </c>
    </row>
    <row r="1876" spans="1:7" hidden="1" x14ac:dyDescent="0.25">
      <c r="A1876" s="9">
        <v>5087</v>
      </c>
      <c r="B1876" s="10" t="s">
        <v>1409</v>
      </c>
      <c r="C1876" s="9">
        <v>0</v>
      </c>
      <c r="G1876" s="9">
        <f>Tabla1[[#This Row],[VENTAS]]+Tabla1[[#This Row],[DEPOSITO]]+Tabla1[[#This Row],[FISICO]]-Tabla1[[#This Row],[SISTEMA]]</f>
        <v>0</v>
      </c>
    </row>
    <row r="1877" spans="1:7" hidden="1" x14ac:dyDescent="0.25">
      <c r="A1877" s="9">
        <v>5088</v>
      </c>
      <c r="B1877" s="10" t="s">
        <v>1410</v>
      </c>
      <c r="C1877" s="9">
        <v>0</v>
      </c>
      <c r="G1877" s="9">
        <f>Tabla1[[#This Row],[VENTAS]]+Tabla1[[#This Row],[DEPOSITO]]+Tabla1[[#This Row],[FISICO]]-Tabla1[[#This Row],[SISTEMA]]</f>
        <v>0</v>
      </c>
    </row>
    <row r="1878" spans="1:7" hidden="1" x14ac:dyDescent="0.25">
      <c r="A1878" s="9">
        <v>5089</v>
      </c>
      <c r="B1878" s="10" t="s">
        <v>1411</v>
      </c>
      <c r="C1878" s="9">
        <v>0</v>
      </c>
      <c r="G1878" s="9">
        <f>Tabla1[[#This Row],[VENTAS]]+Tabla1[[#This Row],[DEPOSITO]]+Tabla1[[#This Row],[FISICO]]-Tabla1[[#This Row],[SISTEMA]]</f>
        <v>0</v>
      </c>
    </row>
    <row r="1879" spans="1:7" hidden="1" x14ac:dyDescent="0.25">
      <c r="A1879" s="9">
        <v>5092</v>
      </c>
      <c r="B1879" s="10" t="s">
        <v>5182</v>
      </c>
      <c r="C1879" s="9">
        <v>0</v>
      </c>
      <c r="G1879" s="9">
        <f>Tabla1[[#This Row],[VENTAS]]+Tabla1[[#This Row],[DEPOSITO]]+Tabla1[[#This Row],[FISICO]]-Tabla1[[#This Row],[SISTEMA]]</f>
        <v>0</v>
      </c>
    </row>
    <row r="1880" spans="1:7" hidden="1" x14ac:dyDescent="0.25">
      <c r="A1880" s="9">
        <v>5093</v>
      </c>
      <c r="B1880" s="10" t="s">
        <v>1412</v>
      </c>
      <c r="C1880" s="9">
        <v>0</v>
      </c>
      <c r="G1880" s="9">
        <f>Tabla1[[#This Row],[VENTAS]]+Tabla1[[#This Row],[DEPOSITO]]+Tabla1[[#This Row],[FISICO]]-Tabla1[[#This Row],[SISTEMA]]</f>
        <v>0</v>
      </c>
    </row>
    <row r="1881" spans="1:7" hidden="1" x14ac:dyDescent="0.25">
      <c r="A1881" s="9">
        <v>5094</v>
      </c>
      <c r="B1881" s="10" t="s">
        <v>5183</v>
      </c>
      <c r="C1881" s="9">
        <v>0</v>
      </c>
      <c r="G1881" s="9">
        <f>Tabla1[[#This Row],[VENTAS]]+Tabla1[[#This Row],[DEPOSITO]]+Tabla1[[#This Row],[FISICO]]-Tabla1[[#This Row],[SISTEMA]]</f>
        <v>0</v>
      </c>
    </row>
    <row r="1882" spans="1:7" hidden="1" x14ac:dyDescent="0.25">
      <c r="A1882" s="9">
        <v>5095</v>
      </c>
      <c r="B1882" s="10" t="s">
        <v>245</v>
      </c>
      <c r="C1882" s="9">
        <v>0</v>
      </c>
      <c r="G1882" s="9">
        <f>Tabla1[[#This Row],[VENTAS]]+Tabla1[[#This Row],[DEPOSITO]]+Tabla1[[#This Row],[FISICO]]-Tabla1[[#This Row],[SISTEMA]]</f>
        <v>0</v>
      </c>
    </row>
    <row r="1883" spans="1:7" hidden="1" x14ac:dyDescent="0.25">
      <c r="A1883" s="9">
        <v>5097</v>
      </c>
      <c r="B1883" s="10" t="s">
        <v>1413</v>
      </c>
      <c r="C1883" s="9">
        <v>0</v>
      </c>
      <c r="G1883" s="9">
        <f>Tabla1[[#This Row],[VENTAS]]+Tabla1[[#This Row],[DEPOSITO]]+Tabla1[[#This Row],[FISICO]]-Tabla1[[#This Row],[SISTEMA]]</f>
        <v>0</v>
      </c>
    </row>
    <row r="1884" spans="1:7" hidden="1" x14ac:dyDescent="0.25">
      <c r="A1884" s="9">
        <v>5100</v>
      </c>
      <c r="B1884" s="10" t="s">
        <v>1414</v>
      </c>
      <c r="C1884" s="9">
        <v>0</v>
      </c>
      <c r="G1884" s="9">
        <f>Tabla1[[#This Row],[VENTAS]]+Tabla1[[#This Row],[DEPOSITO]]+Tabla1[[#This Row],[FISICO]]-Tabla1[[#This Row],[SISTEMA]]</f>
        <v>0</v>
      </c>
    </row>
    <row r="1885" spans="1:7" hidden="1" x14ac:dyDescent="0.25">
      <c r="A1885" s="9">
        <v>5101</v>
      </c>
      <c r="B1885" s="10" t="s">
        <v>3134</v>
      </c>
      <c r="C1885" s="9">
        <v>0</v>
      </c>
      <c r="G1885" s="9">
        <f>Tabla1[[#This Row],[VENTAS]]+Tabla1[[#This Row],[DEPOSITO]]+Tabla1[[#This Row],[FISICO]]-Tabla1[[#This Row],[SISTEMA]]</f>
        <v>0</v>
      </c>
    </row>
    <row r="1886" spans="1:7" hidden="1" x14ac:dyDescent="0.25">
      <c r="A1886" s="9">
        <v>5102</v>
      </c>
      <c r="B1886" s="10" t="s">
        <v>3135</v>
      </c>
      <c r="C1886" s="9">
        <v>0</v>
      </c>
      <c r="G1886" s="9">
        <f>Tabla1[[#This Row],[VENTAS]]+Tabla1[[#This Row],[DEPOSITO]]+Tabla1[[#This Row],[FISICO]]-Tabla1[[#This Row],[SISTEMA]]</f>
        <v>0</v>
      </c>
    </row>
    <row r="1887" spans="1:7" x14ac:dyDescent="0.25">
      <c r="A1887" s="9">
        <v>5103</v>
      </c>
      <c r="B1887" s="10" t="s">
        <v>3136</v>
      </c>
      <c r="C1887" s="9">
        <v>4</v>
      </c>
      <c r="G1887" s="9">
        <f>Tabla1[[#This Row],[VENTAS]]+Tabla1[[#This Row],[DEPOSITO]]+Tabla1[[#This Row],[FISICO]]-Tabla1[[#This Row],[SISTEMA]]</f>
        <v>-4</v>
      </c>
    </row>
    <row r="1888" spans="1:7" hidden="1" x14ac:dyDescent="0.25">
      <c r="A1888" s="9">
        <v>5104</v>
      </c>
      <c r="B1888" s="10" t="s">
        <v>246</v>
      </c>
      <c r="C1888" s="9">
        <v>0</v>
      </c>
      <c r="G1888" s="9">
        <f>Tabla1[[#This Row],[VENTAS]]+Tabla1[[#This Row],[DEPOSITO]]+Tabla1[[#This Row],[FISICO]]-Tabla1[[#This Row],[SISTEMA]]</f>
        <v>0</v>
      </c>
    </row>
    <row r="1889" spans="1:7" hidden="1" x14ac:dyDescent="0.25">
      <c r="A1889" s="9">
        <v>5108</v>
      </c>
      <c r="B1889" s="10" t="s">
        <v>5184</v>
      </c>
      <c r="C1889" s="9">
        <v>0</v>
      </c>
      <c r="G1889" s="9">
        <f>Tabla1[[#This Row],[VENTAS]]+Tabla1[[#This Row],[DEPOSITO]]+Tabla1[[#This Row],[FISICO]]-Tabla1[[#This Row],[SISTEMA]]</f>
        <v>0</v>
      </c>
    </row>
    <row r="1890" spans="1:7" hidden="1" x14ac:dyDescent="0.25">
      <c r="A1890" s="9">
        <v>5109</v>
      </c>
      <c r="B1890" s="10" t="s">
        <v>5185</v>
      </c>
      <c r="C1890" s="9">
        <v>0</v>
      </c>
      <c r="G1890" s="9">
        <f>Tabla1[[#This Row],[VENTAS]]+Tabla1[[#This Row],[DEPOSITO]]+Tabla1[[#This Row],[FISICO]]-Tabla1[[#This Row],[SISTEMA]]</f>
        <v>0</v>
      </c>
    </row>
    <row r="1891" spans="1:7" hidden="1" x14ac:dyDescent="0.25">
      <c r="A1891" s="9">
        <v>5110</v>
      </c>
      <c r="B1891" s="10" t="s">
        <v>1415</v>
      </c>
      <c r="C1891" s="9">
        <v>0</v>
      </c>
      <c r="G1891" s="9">
        <f>Tabla1[[#This Row],[VENTAS]]+Tabla1[[#This Row],[DEPOSITO]]+Tabla1[[#This Row],[FISICO]]-Tabla1[[#This Row],[SISTEMA]]</f>
        <v>0</v>
      </c>
    </row>
    <row r="1892" spans="1:7" hidden="1" x14ac:dyDescent="0.25">
      <c r="A1892" s="9">
        <v>5111</v>
      </c>
      <c r="B1892" s="10" t="s">
        <v>1416</v>
      </c>
      <c r="C1892" s="9">
        <v>0</v>
      </c>
      <c r="G1892" s="9">
        <f>Tabla1[[#This Row],[VENTAS]]+Tabla1[[#This Row],[DEPOSITO]]+Tabla1[[#This Row],[FISICO]]-Tabla1[[#This Row],[SISTEMA]]</f>
        <v>0</v>
      </c>
    </row>
    <row r="1893" spans="1:7" hidden="1" x14ac:dyDescent="0.25">
      <c r="A1893" s="9">
        <v>5112</v>
      </c>
      <c r="B1893" s="10" t="s">
        <v>1417</v>
      </c>
      <c r="C1893" s="9">
        <v>0</v>
      </c>
      <c r="G1893" s="9">
        <f>Tabla1[[#This Row],[VENTAS]]+Tabla1[[#This Row],[DEPOSITO]]+Tabla1[[#This Row],[FISICO]]-Tabla1[[#This Row],[SISTEMA]]</f>
        <v>0</v>
      </c>
    </row>
    <row r="1894" spans="1:7" hidden="1" x14ac:dyDescent="0.25">
      <c r="A1894" s="9">
        <v>5118</v>
      </c>
      <c r="B1894" s="10" t="s">
        <v>371</v>
      </c>
      <c r="C1894" s="9">
        <v>0</v>
      </c>
      <c r="G1894" s="9">
        <f>Tabla1[[#This Row],[VENTAS]]+Tabla1[[#This Row],[DEPOSITO]]+Tabla1[[#This Row],[FISICO]]-Tabla1[[#This Row],[SISTEMA]]</f>
        <v>0</v>
      </c>
    </row>
    <row r="1895" spans="1:7" hidden="1" x14ac:dyDescent="0.25">
      <c r="A1895" s="9">
        <v>5119</v>
      </c>
      <c r="B1895" s="10" t="s">
        <v>372</v>
      </c>
      <c r="C1895" s="9">
        <v>0</v>
      </c>
      <c r="G1895" s="9">
        <f>Tabla1[[#This Row],[VENTAS]]+Tabla1[[#This Row],[DEPOSITO]]+Tabla1[[#This Row],[FISICO]]-Tabla1[[#This Row],[SISTEMA]]</f>
        <v>0</v>
      </c>
    </row>
    <row r="1896" spans="1:7" hidden="1" x14ac:dyDescent="0.25">
      <c r="A1896" s="9">
        <v>5132</v>
      </c>
      <c r="B1896" s="10" t="s">
        <v>1418</v>
      </c>
      <c r="C1896" s="9">
        <v>0</v>
      </c>
      <c r="G1896" s="9">
        <f>Tabla1[[#This Row],[VENTAS]]+Tabla1[[#This Row],[DEPOSITO]]+Tabla1[[#This Row],[FISICO]]-Tabla1[[#This Row],[SISTEMA]]</f>
        <v>0</v>
      </c>
    </row>
    <row r="1897" spans="1:7" hidden="1" x14ac:dyDescent="0.25">
      <c r="A1897" s="9">
        <v>5133</v>
      </c>
      <c r="B1897" s="10" t="s">
        <v>1419</v>
      </c>
      <c r="C1897" s="9">
        <v>0</v>
      </c>
      <c r="G1897" s="9">
        <f>Tabla1[[#This Row],[VENTAS]]+Tabla1[[#This Row],[DEPOSITO]]+Tabla1[[#This Row],[FISICO]]-Tabla1[[#This Row],[SISTEMA]]</f>
        <v>0</v>
      </c>
    </row>
    <row r="1898" spans="1:7" hidden="1" x14ac:dyDescent="0.25">
      <c r="A1898" s="9">
        <v>5134</v>
      </c>
      <c r="B1898" s="10" t="s">
        <v>1420</v>
      </c>
      <c r="C1898" s="9">
        <v>0</v>
      </c>
      <c r="G1898" s="9">
        <f>Tabla1[[#This Row],[VENTAS]]+Tabla1[[#This Row],[DEPOSITO]]+Tabla1[[#This Row],[FISICO]]-Tabla1[[#This Row],[SISTEMA]]</f>
        <v>0</v>
      </c>
    </row>
    <row r="1899" spans="1:7" hidden="1" x14ac:dyDescent="0.25">
      <c r="A1899" s="9">
        <v>5135</v>
      </c>
      <c r="B1899" s="10" t="s">
        <v>1421</v>
      </c>
      <c r="C1899" s="9">
        <v>0</v>
      </c>
      <c r="G1899" s="9">
        <f>Tabla1[[#This Row],[VENTAS]]+Tabla1[[#This Row],[DEPOSITO]]+Tabla1[[#This Row],[FISICO]]-Tabla1[[#This Row],[SISTEMA]]</f>
        <v>0</v>
      </c>
    </row>
    <row r="1900" spans="1:7" hidden="1" x14ac:dyDescent="0.25">
      <c r="A1900" s="9">
        <v>5136</v>
      </c>
      <c r="B1900" s="10" t="s">
        <v>1422</v>
      </c>
      <c r="C1900" s="9">
        <v>0</v>
      </c>
      <c r="G1900" s="9">
        <f>Tabla1[[#This Row],[VENTAS]]+Tabla1[[#This Row],[DEPOSITO]]+Tabla1[[#This Row],[FISICO]]-Tabla1[[#This Row],[SISTEMA]]</f>
        <v>0</v>
      </c>
    </row>
    <row r="1901" spans="1:7" hidden="1" x14ac:dyDescent="0.25">
      <c r="A1901" s="9">
        <v>5137</v>
      </c>
      <c r="B1901" s="10" t="s">
        <v>1423</v>
      </c>
      <c r="C1901" s="9">
        <v>0</v>
      </c>
      <c r="G1901" s="9">
        <f>Tabla1[[#This Row],[VENTAS]]+Tabla1[[#This Row],[DEPOSITO]]+Tabla1[[#This Row],[FISICO]]-Tabla1[[#This Row],[SISTEMA]]</f>
        <v>0</v>
      </c>
    </row>
    <row r="1902" spans="1:7" hidden="1" x14ac:dyDescent="0.25">
      <c r="A1902" s="9">
        <v>5139</v>
      </c>
      <c r="B1902" s="10" t="s">
        <v>247</v>
      </c>
      <c r="C1902" s="9">
        <v>0</v>
      </c>
      <c r="G1902" s="9">
        <f>Tabla1[[#This Row],[VENTAS]]+Tabla1[[#This Row],[DEPOSITO]]+Tabla1[[#This Row],[FISICO]]-Tabla1[[#This Row],[SISTEMA]]</f>
        <v>0</v>
      </c>
    </row>
    <row r="1903" spans="1:7" hidden="1" x14ac:dyDescent="0.25">
      <c r="A1903" s="9">
        <v>5146</v>
      </c>
      <c r="B1903" s="10" t="s">
        <v>1424</v>
      </c>
      <c r="C1903" s="9">
        <v>0</v>
      </c>
      <c r="G1903" s="9">
        <f>Tabla1[[#This Row],[VENTAS]]+Tabla1[[#This Row],[DEPOSITO]]+Tabla1[[#This Row],[FISICO]]-Tabla1[[#This Row],[SISTEMA]]</f>
        <v>0</v>
      </c>
    </row>
    <row r="1904" spans="1:7" hidden="1" x14ac:dyDescent="0.25">
      <c r="A1904" s="9">
        <v>5147</v>
      </c>
      <c r="B1904" s="10" t="s">
        <v>3137</v>
      </c>
      <c r="C1904" s="9">
        <v>12</v>
      </c>
      <c r="D1904" s="9">
        <v>12</v>
      </c>
      <c r="F1904" s="9">
        <v>0</v>
      </c>
      <c r="G1904" s="9">
        <f>Tabla1[[#This Row],[VENTAS]]+Tabla1[[#This Row],[DEPOSITO]]+Tabla1[[#This Row],[FISICO]]-Tabla1[[#This Row],[SISTEMA]]</f>
        <v>0</v>
      </c>
    </row>
    <row r="1905" spans="1:7" x14ac:dyDescent="0.25">
      <c r="A1905" s="9">
        <v>5148</v>
      </c>
      <c r="B1905" s="10" t="s">
        <v>3592</v>
      </c>
      <c r="C1905" s="9">
        <v>34.865000000000002</v>
      </c>
      <c r="G1905" s="9">
        <f>Tabla1[[#This Row],[VENTAS]]+Tabla1[[#This Row],[DEPOSITO]]+Tabla1[[#This Row],[FISICO]]-Tabla1[[#This Row],[SISTEMA]]</f>
        <v>-34.865000000000002</v>
      </c>
    </row>
    <row r="1906" spans="1:7" x14ac:dyDescent="0.25">
      <c r="A1906" s="9">
        <v>5149</v>
      </c>
      <c r="B1906" s="10" t="s">
        <v>3593</v>
      </c>
      <c r="C1906" s="9">
        <v>14.654999999999999</v>
      </c>
      <c r="G1906" s="9">
        <f>Tabla1[[#This Row],[VENTAS]]+Tabla1[[#This Row],[DEPOSITO]]+Tabla1[[#This Row],[FISICO]]-Tabla1[[#This Row],[SISTEMA]]</f>
        <v>-14.654999999999999</v>
      </c>
    </row>
    <row r="1907" spans="1:7" hidden="1" x14ac:dyDescent="0.25">
      <c r="A1907" s="9">
        <v>5160</v>
      </c>
      <c r="B1907" s="10" t="s">
        <v>373</v>
      </c>
      <c r="C1907" s="9">
        <v>0</v>
      </c>
      <c r="G1907" s="9">
        <f>Tabla1[[#This Row],[VENTAS]]+Tabla1[[#This Row],[DEPOSITO]]+Tabla1[[#This Row],[FISICO]]-Tabla1[[#This Row],[SISTEMA]]</f>
        <v>0</v>
      </c>
    </row>
    <row r="1908" spans="1:7" hidden="1" x14ac:dyDescent="0.25">
      <c r="A1908" s="9">
        <v>5169</v>
      </c>
      <c r="B1908" s="10" t="s">
        <v>5186</v>
      </c>
      <c r="C1908" s="9">
        <v>0</v>
      </c>
      <c r="G1908" s="9">
        <f>Tabla1[[#This Row],[VENTAS]]+Tabla1[[#This Row],[DEPOSITO]]+Tabla1[[#This Row],[FISICO]]-Tabla1[[#This Row],[SISTEMA]]</f>
        <v>0</v>
      </c>
    </row>
    <row r="1909" spans="1:7" hidden="1" x14ac:dyDescent="0.25">
      <c r="A1909" s="9">
        <v>5170</v>
      </c>
      <c r="B1909" s="10" t="s">
        <v>5187</v>
      </c>
      <c r="C1909" s="9">
        <v>0</v>
      </c>
      <c r="G1909" s="9">
        <f>Tabla1[[#This Row],[VENTAS]]+Tabla1[[#This Row],[DEPOSITO]]+Tabla1[[#This Row],[FISICO]]-Tabla1[[#This Row],[SISTEMA]]</f>
        <v>0</v>
      </c>
    </row>
    <row r="1910" spans="1:7" hidden="1" x14ac:dyDescent="0.25">
      <c r="A1910" s="9">
        <v>5176</v>
      </c>
      <c r="B1910" s="10" t="s">
        <v>1425</v>
      </c>
      <c r="C1910" s="9">
        <v>0</v>
      </c>
      <c r="G1910" s="9">
        <f>Tabla1[[#This Row],[VENTAS]]+Tabla1[[#This Row],[DEPOSITO]]+Tabla1[[#This Row],[FISICO]]-Tabla1[[#This Row],[SISTEMA]]</f>
        <v>0</v>
      </c>
    </row>
    <row r="1911" spans="1:7" hidden="1" x14ac:dyDescent="0.25">
      <c r="A1911" s="9">
        <v>5177</v>
      </c>
      <c r="B1911" s="10" t="s">
        <v>1426</v>
      </c>
      <c r="C1911" s="9">
        <v>0</v>
      </c>
      <c r="G1911" s="9">
        <f>Tabla1[[#This Row],[VENTAS]]+Tabla1[[#This Row],[DEPOSITO]]+Tabla1[[#This Row],[FISICO]]-Tabla1[[#This Row],[SISTEMA]]</f>
        <v>0</v>
      </c>
    </row>
    <row r="1912" spans="1:7" hidden="1" x14ac:dyDescent="0.25">
      <c r="A1912" s="9">
        <v>5178</v>
      </c>
      <c r="B1912" s="10" t="s">
        <v>1427</v>
      </c>
      <c r="C1912" s="9">
        <v>0</v>
      </c>
      <c r="G1912" s="9">
        <f>Tabla1[[#This Row],[VENTAS]]+Tabla1[[#This Row],[DEPOSITO]]+Tabla1[[#This Row],[FISICO]]-Tabla1[[#This Row],[SISTEMA]]</f>
        <v>0</v>
      </c>
    </row>
    <row r="1913" spans="1:7" hidden="1" x14ac:dyDescent="0.25">
      <c r="A1913" s="9">
        <v>5179</v>
      </c>
      <c r="B1913" s="10" t="s">
        <v>1428</v>
      </c>
      <c r="C1913" s="9">
        <v>0</v>
      </c>
      <c r="G1913" s="9">
        <f>Tabla1[[#This Row],[VENTAS]]+Tabla1[[#This Row],[DEPOSITO]]+Tabla1[[#This Row],[FISICO]]-Tabla1[[#This Row],[SISTEMA]]</f>
        <v>0</v>
      </c>
    </row>
    <row r="1914" spans="1:7" hidden="1" x14ac:dyDescent="0.25">
      <c r="A1914" s="9">
        <v>5180</v>
      </c>
      <c r="B1914" s="10" t="s">
        <v>1429</v>
      </c>
      <c r="C1914" s="9">
        <v>0</v>
      </c>
      <c r="G1914" s="9">
        <f>Tabla1[[#This Row],[VENTAS]]+Tabla1[[#This Row],[DEPOSITO]]+Tabla1[[#This Row],[FISICO]]-Tabla1[[#This Row],[SISTEMA]]</f>
        <v>0</v>
      </c>
    </row>
    <row r="1915" spans="1:7" hidden="1" x14ac:dyDescent="0.25">
      <c r="A1915" s="9">
        <v>5181</v>
      </c>
      <c r="B1915" s="10" t="s">
        <v>1430</v>
      </c>
      <c r="C1915" s="9">
        <v>0</v>
      </c>
      <c r="G1915" s="9">
        <f>Tabla1[[#This Row],[VENTAS]]+Tabla1[[#This Row],[DEPOSITO]]+Tabla1[[#This Row],[FISICO]]-Tabla1[[#This Row],[SISTEMA]]</f>
        <v>0</v>
      </c>
    </row>
    <row r="1916" spans="1:7" hidden="1" x14ac:dyDescent="0.25">
      <c r="A1916" s="9">
        <v>5182</v>
      </c>
      <c r="B1916" s="10" t="s">
        <v>1431</v>
      </c>
      <c r="C1916" s="9">
        <v>0</v>
      </c>
      <c r="G1916" s="9">
        <f>Tabla1[[#This Row],[VENTAS]]+Tabla1[[#This Row],[DEPOSITO]]+Tabla1[[#This Row],[FISICO]]-Tabla1[[#This Row],[SISTEMA]]</f>
        <v>0</v>
      </c>
    </row>
    <row r="1917" spans="1:7" hidden="1" x14ac:dyDescent="0.25">
      <c r="A1917" s="9">
        <v>5183</v>
      </c>
      <c r="B1917" s="10" t="s">
        <v>1432</v>
      </c>
      <c r="C1917" s="9">
        <v>0</v>
      </c>
      <c r="G1917" s="9">
        <f>Tabla1[[#This Row],[VENTAS]]+Tabla1[[#This Row],[DEPOSITO]]+Tabla1[[#This Row],[FISICO]]-Tabla1[[#This Row],[SISTEMA]]</f>
        <v>0</v>
      </c>
    </row>
    <row r="1918" spans="1:7" hidden="1" x14ac:dyDescent="0.25">
      <c r="A1918" s="9">
        <v>5184</v>
      </c>
      <c r="B1918" s="10" t="s">
        <v>1433</v>
      </c>
      <c r="C1918" s="9">
        <v>0</v>
      </c>
      <c r="G1918" s="9">
        <f>Tabla1[[#This Row],[VENTAS]]+Tabla1[[#This Row],[DEPOSITO]]+Tabla1[[#This Row],[FISICO]]-Tabla1[[#This Row],[SISTEMA]]</f>
        <v>0</v>
      </c>
    </row>
    <row r="1919" spans="1:7" hidden="1" x14ac:dyDescent="0.25">
      <c r="A1919" s="9">
        <v>5185</v>
      </c>
      <c r="B1919" s="10" t="s">
        <v>1434</v>
      </c>
      <c r="C1919" s="9">
        <v>0</v>
      </c>
      <c r="G1919" s="9">
        <f>Tabla1[[#This Row],[VENTAS]]+Tabla1[[#This Row],[DEPOSITO]]+Tabla1[[#This Row],[FISICO]]-Tabla1[[#This Row],[SISTEMA]]</f>
        <v>0</v>
      </c>
    </row>
    <row r="1920" spans="1:7" hidden="1" x14ac:dyDescent="0.25">
      <c r="A1920" s="9">
        <v>5186</v>
      </c>
      <c r="B1920" s="10" t="s">
        <v>1435</v>
      </c>
      <c r="C1920" s="9">
        <v>0</v>
      </c>
      <c r="G1920" s="9">
        <f>Tabla1[[#This Row],[VENTAS]]+Tabla1[[#This Row],[DEPOSITO]]+Tabla1[[#This Row],[FISICO]]-Tabla1[[#This Row],[SISTEMA]]</f>
        <v>0</v>
      </c>
    </row>
    <row r="1921" spans="1:7" hidden="1" x14ac:dyDescent="0.25">
      <c r="A1921" s="9">
        <v>5187</v>
      </c>
      <c r="B1921" s="10" t="s">
        <v>1436</v>
      </c>
      <c r="C1921" s="9">
        <v>0</v>
      </c>
      <c r="G1921" s="9">
        <f>Tabla1[[#This Row],[VENTAS]]+Tabla1[[#This Row],[DEPOSITO]]+Tabla1[[#This Row],[FISICO]]-Tabla1[[#This Row],[SISTEMA]]</f>
        <v>0</v>
      </c>
    </row>
    <row r="1922" spans="1:7" hidden="1" x14ac:dyDescent="0.25">
      <c r="A1922" s="9">
        <v>5188</v>
      </c>
      <c r="B1922" s="10" t="s">
        <v>1437</v>
      </c>
      <c r="C1922" s="9">
        <v>0</v>
      </c>
      <c r="G1922" s="9">
        <f>Tabla1[[#This Row],[VENTAS]]+Tabla1[[#This Row],[DEPOSITO]]+Tabla1[[#This Row],[FISICO]]-Tabla1[[#This Row],[SISTEMA]]</f>
        <v>0</v>
      </c>
    </row>
    <row r="1923" spans="1:7" hidden="1" x14ac:dyDescent="0.25">
      <c r="A1923" s="9">
        <v>5191</v>
      </c>
      <c r="B1923" s="10" t="s">
        <v>1438</v>
      </c>
      <c r="C1923" s="9">
        <v>0</v>
      </c>
      <c r="G1923" s="9">
        <f>Tabla1[[#This Row],[VENTAS]]+Tabla1[[#This Row],[DEPOSITO]]+Tabla1[[#This Row],[FISICO]]-Tabla1[[#This Row],[SISTEMA]]</f>
        <v>0</v>
      </c>
    </row>
    <row r="1924" spans="1:7" hidden="1" x14ac:dyDescent="0.25">
      <c r="A1924" s="9">
        <v>5192</v>
      </c>
      <c r="B1924" s="10" t="s">
        <v>1439</v>
      </c>
      <c r="C1924" s="9">
        <v>0</v>
      </c>
      <c r="G1924" s="9">
        <f>Tabla1[[#This Row],[VENTAS]]+Tabla1[[#This Row],[DEPOSITO]]+Tabla1[[#This Row],[FISICO]]-Tabla1[[#This Row],[SISTEMA]]</f>
        <v>0</v>
      </c>
    </row>
    <row r="1925" spans="1:7" hidden="1" x14ac:dyDescent="0.25">
      <c r="A1925" s="9">
        <v>5193</v>
      </c>
      <c r="B1925" s="10" t="s">
        <v>3138</v>
      </c>
      <c r="C1925" s="9">
        <v>0</v>
      </c>
      <c r="G1925" s="9">
        <f>Tabla1[[#This Row],[VENTAS]]+Tabla1[[#This Row],[DEPOSITO]]+Tabla1[[#This Row],[FISICO]]-Tabla1[[#This Row],[SISTEMA]]</f>
        <v>0</v>
      </c>
    </row>
    <row r="1926" spans="1:7" hidden="1" x14ac:dyDescent="0.25">
      <c r="A1926" s="9">
        <v>5194</v>
      </c>
      <c r="B1926" s="10" t="s">
        <v>1440</v>
      </c>
      <c r="C1926" s="9">
        <v>0</v>
      </c>
      <c r="G1926" s="9">
        <f>Tabla1[[#This Row],[VENTAS]]+Tabla1[[#This Row],[DEPOSITO]]+Tabla1[[#This Row],[FISICO]]-Tabla1[[#This Row],[SISTEMA]]</f>
        <v>0</v>
      </c>
    </row>
    <row r="1927" spans="1:7" hidden="1" x14ac:dyDescent="0.25">
      <c r="A1927" s="9">
        <v>5195</v>
      </c>
      <c r="B1927" s="10" t="s">
        <v>1441</v>
      </c>
      <c r="C1927" s="9">
        <v>0</v>
      </c>
      <c r="G1927" s="9">
        <f>Tabla1[[#This Row],[VENTAS]]+Tabla1[[#This Row],[DEPOSITO]]+Tabla1[[#This Row],[FISICO]]-Tabla1[[#This Row],[SISTEMA]]</f>
        <v>0</v>
      </c>
    </row>
    <row r="1928" spans="1:7" hidden="1" x14ac:dyDescent="0.25">
      <c r="A1928" s="9">
        <v>5196</v>
      </c>
      <c r="B1928" s="10" t="s">
        <v>1442</v>
      </c>
      <c r="C1928" s="9">
        <v>0</v>
      </c>
      <c r="G1928" s="9">
        <f>Tabla1[[#This Row],[VENTAS]]+Tabla1[[#This Row],[DEPOSITO]]+Tabla1[[#This Row],[FISICO]]-Tabla1[[#This Row],[SISTEMA]]</f>
        <v>0</v>
      </c>
    </row>
    <row r="1929" spans="1:7" hidden="1" x14ac:dyDescent="0.25">
      <c r="A1929" s="9">
        <v>5198</v>
      </c>
      <c r="B1929" s="10" t="s">
        <v>1443</v>
      </c>
      <c r="C1929" s="9">
        <v>0</v>
      </c>
      <c r="G1929" s="9">
        <f>Tabla1[[#This Row],[VENTAS]]+Tabla1[[#This Row],[DEPOSITO]]+Tabla1[[#This Row],[FISICO]]-Tabla1[[#This Row],[SISTEMA]]</f>
        <v>0</v>
      </c>
    </row>
    <row r="1930" spans="1:7" hidden="1" x14ac:dyDescent="0.25">
      <c r="A1930" s="9">
        <v>5199</v>
      </c>
      <c r="B1930" s="10" t="s">
        <v>1444</v>
      </c>
      <c r="C1930" s="9">
        <v>0</v>
      </c>
      <c r="G1930" s="9">
        <f>Tabla1[[#This Row],[VENTAS]]+Tabla1[[#This Row],[DEPOSITO]]+Tabla1[[#This Row],[FISICO]]-Tabla1[[#This Row],[SISTEMA]]</f>
        <v>0</v>
      </c>
    </row>
    <row r="1931" spans="1:7" hidden="1" x14ac:dyDescent="0.25">
      <c r="A1931" s="9">
        <v>5200</v>
      </c>
      <c r="B1931" s="10" t="s">
        <v>1445</v>
      </c>
      <c r="C1931" s="9">
        <v>0</v>
      </c>
      <c r="G1931" s="9">
        <f>Tabla1[[#This Row],[VENTAS]]+Tabla1[[#This Row],[DEPOSITO]]+Tabla1[[#This Row],[FISICO]]-Tabla1[[#This Row],[SISTEMA]]</f>
        <v>0</v>
      </c>
    </row>
    <row r="1932" spans="1:7" hidden="1" x14ac:dyDescent="0.25">
      <c r="A1932" s="9">
        <v>5201</v>
      </c>
      <c r="B1932" s="10" t="s">
        <v>1446</v>
      </c>
      <c r="C1932" s="9">
        <v>0</v>
      </c>
      <c r="G1932" s="9">
        <f>Tabla1[[#This Row],[VENTAS]]+Tabla1[[#This Row],[DEPOSITO]]+Tabla1[[#This Row],[FISICO]]-Tabla1[[#This Row],[SISTEMA]]</f>
        <v>0</v>
      </c>
    </row>
    <row r="1933" spans="1:7" hidden="1" x14ac:dyDescent="0.25">
      <c r="A1933" s="9">
        <v>5202</v>
      </c>
      <c r="B1933" s="10" t="s">
        <v>4618</v>
      </c>
      <c r="C1933" s="9">
        <v>0</v>
      </c>
      <c r="G1933" s="9">
        <f>Tabla1[[#This Row],[VENTAS]]+Tabla1[[#This Row],[DEPOSITO]]+Tabla1[[#This Row],[FISICO]]-Tabla1[[#This Row],[SISTEMA]]</f>
        <v>0</v>
      </c>
    </row>
    <row r="1934" spans="1:7" x14ac:dyDescent="0.25">
      <c r="A1934" s="9">
        <v>5203</v>
      </c>
      <c r="B1934" s="10" t="s">
        <v>115</v>
      </c>
      <c r="C1934" s="9">
        <v>23</v>
      </c>
      <c r="G1934" s="9">
        <f>Tabla1[[#This Row],[VENTAS]]+Tabla1[[#This Row],[DEPOSITO]]+Tabla1[[#This Row],[FISICO]]-Tabla1[[#This Row],[SISTEMA]]</f>
        <v>-23</v>
      </c>
    </row>
    <row r="1935" spans="1:7" x14ac:dyDescent="0.25">
      <c r="A1935" s="9">
        <v>5204</v>
      </c>
      <c r="B1935" s="10" t="s">
        <v>1447</v>
      </c>
      <c r="C1935" s="9">
        <v>8</v>
      </c>
      <c r="D1935" s="9">
        <v>7</v>
      </c>
      <c r="F1935" s="9">
        <v>0</v>
      </c>
      <c r="G1935" s="9">
        <f>Tabla1[[#This Row],[VENTAS]]+Tabla1[[#This Row],[DEPOSITO]]+Tabla1[[#This Row],[FISICO]]-Tabla1[[#This Row],[SISTEMA]]</f>
        <v>-1</v>
      </c>
    </row>
    <row r="1936" spans="1:7" hidden="1" x14ac:dyDescent="0.25">
      <c r="A1936" s="9">
        <v>5205</v>
      </c>
      <c r="B1936" s="10" t="s">
        <v>1448</v>
      </c>
      <c r="C1936" s="9">
        <v>21</v>
      </c>
      <c r="D1936" s="9">
        <v>21</v>
      </c>
      <c r="F1936" s="9">
        <v>0</v>
      </c>
      <c r="G1936" s="9">
        <f>Tabla1[[#This Row],[VENTAS]]+Tabla1[[#This Row],[DEPOSITO]]+Tabla1[[#This Row],[FISICO]]-Tabla1[[#This Row],[SISTEMA]]</f>
        <v>0</v>
      </c>
    </row>
    <row r="1937" spans="1:7" hidden="1" x14ac:dyDescent="0.25">
      <c r="A1937" s="9">
        <v>5207</v>
      </c>
      <c r="B1937" s="10" t="s">
        <v>4619</v>
      </c>
      <c r="C1937" s="9">
        <v>0</v>
      </c>
      <c r="G1937" s="9">
        <f>Tabla1[[#This Row],[VENTAS]]+Tabla1[[#This Row],[DEPOSITO]]+Tabla1[[#This Row],[FISICO]]-Tabla1[[#This Row],[SISTEMA]]</f>
        <v>0</v>
      </c>
    </row>
    <row r="1938" spans="1:7" hidden="1" x14ac:dyDescent="0.25">
      <c r="A1938" s="9">
        <v>5221</v>
      </c>
      <c r="B1938" s="10" t="s">
        <v>1449</v>
      </c>
      <c r="C1938" s="9">
        <v>0</v>
      </c>
      <c r="G1938" s="9">
        <f>Tabla1[[#This Row],[VENTAS]]+Tabla1[[#This Row],[DEPOSITO]]+Tabla1[[#This Row],[FISICO]]-Tabla1[[#This Row],[SISTEMA]]</f>
        <v>0</v>
      </c>
    </row>
    <row r="1939" spans="1:7" hidden="1" x14ac:dyDescent="0.25">
      <c r="A1939" s="9">
        <v>5222</v>
      </c>
      <c r="B1939" s="10" t="s">
        <v>1450</v>
      </c>
      <c r="C1939" s="9">
        <v>0</v>
      </c>
      <c r="G1939" s="9">
        <f>Tabla1[[#This Row],[VENTAS]]+Tabla1[[#This Row],[DEPOSITO]]+Tabla1[[#This Row],[FISICO]]-Tabla1[[#This Row],[SISTEMA]]</f>
        <v>0</v>
      </c>
    </row>
    <row r="1940" spans="1:7" hidden="1" x14ac:dyDescent="0.25">
      <c r="A1940" s="9">
        <v>5223</v>
      </c>
      <c r="B1940" s="10" t="s">
        <v>1451</v>
      </c>
      <c r="C1940" s="9">
        <v>16</v>
      </c>
      <c r="D1940" s="9">
        <v>16</v>
      </c>
      <c r="F1940" s="9">
        <v>0</v>
      </c>
      <c r="G1940" s="9">
        <f>Tabla1[[#This Row],[VENTAS]]+Tabla1[[#This Row],[DEPOSITO]]+Tabla1[[#This Row],[FISICO]]-Tabla1[[#This Row],[SISTEMA]]</f>
        <v>0</v>
      </c>
    </row>
    <row r="1941" spans="1:7" hidden="1" x14ac:dyDescent="0.25">
      <c r="A1941" s="9">
        <v>5224</v>
      </c>
      <c r="B1941" s="10" t="s">
        <v>1452</v>
      </c>
      <c r="C1941" s="9">
        <v>0</v>
      </c>
      <c r="G1941" s="9">
        <f>Tabla1[[#This Row],[VENTAS]]+Tabla1[[#This Row],[DEPOSITO]]+Tabla1[[#This Row],[FISICO]]-Tabla1[[#This Row],[SISTEMA]]</f>
        <v>0</v>
      </c>
    </row>
    <row r="1942" spans="1:7" hidden="1" x14ac:dyDescent="0.25">
      <c r="A1942" s="9">
        <v>5226</v>
      </c>
      <c r="B1942" s="10" t="s">
        <v>1453</v>
      </c>
      <c r="C1942" s="9">
        <v>0</v>
      </c>
      <c r="G1942" s="9">
        <f>Tabla1[[#This Row],[VENTAS]]+Tabla1[[#This Row],[DEPOSITO]]+Tabla1[[#This Row],[FISICO]]-Tabla1[[#This Row],[SISTEMA]]</f>
        <v>0</v>
      </c>
    </row>
    <row r="1943" spans="1:7" hidden="1" x14ac:dyDescent="0.25">
      <c r="A1943" s="9">
        <v>5227</v>
      </c>
      <c r="B1943" s="10" t="s">
        <v>1454</v>
      </c>
      <c r="C1943" s="9">
        <v>0</v>
      </c>
      <c r="G1943" s="9">
        <f>Tabla1[[#This Row],[VENTAS]]+Tabla1[[#This Row],[DEPOSITO]]+Tabla1[[#This Row],[FISICO]]-Tabla1[[#This Row],[SISTEMA]]</f>
        <v>0</v>
      </c>
    </row>
    <row r="1944" spans="1:7" hidden="1" x14ac:dyDescent="0.25">
      <c r="A1944" s="9">
        <v>5233</v>
      </c>
      <c r="B1944" s="10" t="s">
        <v>1455</v>
      </c>
      <c r="C1944" s="9">
        <v>63</v>
      </c>
      <c r="D1944" s="9">
        <v>63</v>
      </c>
      <c r="F1944" s="9">
        <v>0</v>
      </c>
      <c r="G1944" s="9">
        <f>Tabla1[[#This Row],[VENTAS]]+Tabla1[[#This Row],[DEPOSITO]]+Tabla1[[#This Row],[FISICO]]-Tabla1[[#This Row],[SISTEMA]]</f>
        <v>0</v>
      </c>
    </row>
    <row r="1945" spans="1:7" hidden="1" x14ac:dyDescent="0.25">
      <c r="A1945" s="9">
        <v>5234</v>
      </c>
      <c r="B1945" s="10" t="s">
        <v>1456</v>
      </c>
      <c r="C1945" s="9">
        <v>31</v>
      </c>
      <c r="D1945" s="9">
        <v>31</v>
      </c>
      <c r="F1945" s="9">
        <v>0</v>
      </c>
      <c r="G1945" s="9">
        <f>Tabla1[[#This Row],[VENTAS]]+Tabla1[[#This Row],[DEPOSITO]]+Tabla1[[#This Row],[FISICO]]-Tabla1[[#This Row],[SISTEMA]]</f>
        <v>0</v>
      </c>
    </row>
    <row r="1946" spans="1:7" hidden="1" x14ac:dyDescent="0.25">
      <c r="A1946" s="9">
        <v>5235</v>
      </c>
      <c r="B1946" s="10" t="s">
        <v>1457</v>
      </c>
      <c r="C1946" s="9">
        <v>7</v>
      </c>
      <c r="D1946" s="9">
        <v>7</v>
      </c>
      <c r="F1946" s="9">
        <v>0</v>
      </c>
      <c r="G1946" s="9">
        <f>Tabla1[[#This Row],[VENTAS]]+Tabla1[[#This Row],[DEPOSITO]]+Tabla1[[#This Row],[FISICO]]-Tabla1[[#This Row],[SISTEMA]]</f>
        <v>0</v>
      </c>
    </row>
    <row r="1947" spans="1:7" hidden="1" x14ac:dyDescent="0.25">
      <c r="A1947" s="9">
        <v>5236</v>
      </c>
      <c r="B1947" s="10" t="s">
        <v>1458</v>
      </c>
      <c r="C1947" s="9">
        <v>0</v>
      </c>
      <c r="G1947" s="9">
        <f>Tabla1[[#This Row],[VENTAS]]+Tabla1[[#This Row],[DEPOSITO]]+Tabla1[[#This Row],[FISICO]]-Tabla1[[#This Row],[SISTEMA]]</f>
        <v>0</v>
      </c>
    </row>
    <row r="1948" spans="1:7" hidden="1" x14ac:dyDescent="0.25">
      <c r="A1948" s="9">
        <v>5238</v>
      </c>
      <c r="B1948" s="10" t="s">
        <v>3139</v>
      </c>
      <c r="C1948" s="9">
        <v>0</v>
      </c>
      <c r="G1948" s="9">
        <f>Tabla1[[#This Row],[VENTAS]]+Tabla1[[#This Row],[DEPOSITO]]+Tabla1[[#This Row],[FISICO]]-Tabla1[[#This Row],[SISTEMA]]</f>
        <v>0</v>
      </c>
    </row>
    <row r="1949" spans="1:7" hidden="1" x14ac:dyDescent="0.25">
      <c r="A1949" s="9">
        <v>5239</v>
      </c>
      <c r="B1949" s="10" t="s">
        <v>4620</v>
      </c>
      <c r="C1949" s="9">
        <v>0</v>
      </c>
      <c r="G1949" s="9">
        <f>Tabla1[[#This Row],[VENTAS]]+Tabla1[[#This Row],[DEPOSITO]]+Tabla1[[#This Row],[FISICO]]-Tabla1[[#This Row],[SISTEMA]]</f>
        <v>0</v>
      </c>
    </row>
    <row r="1950" spans="1:7" hidden="1" x14ac:dyDescent="0.25">
      <c r="A1950" s="9">
        <v>5240</v>
      </c>
      <c r="B1950" s="10" t="s">
        <v>1459</v>
      </c>
      <c r="C1950" s="9">
        <v>0</v>
      </c>
      <c r="G1950" s="9">
        <f>Tabla1[[#This Row],[VENTAS]]+Tabla1[[#This Row],[DEPOSITO]]+Tabla1[[#This Row],[FISICO]]-Tabla1[[#This Row],[SISTEMA]]</f>
        <v>0</v>
      </c>
    </row>
    <row r="1951" spans="1:7" hidden="1" x14ac:dyDescent="0.25">
      <c r="A1951" s="9">
        <v>5241</v>
      </c>
      <c r="B1951" s="10" t="s">
        <v>1460</v>
      </c>
      <c r="C1951" s="9">
        <v>0</v>
      </c>
      <c r="G1951" s="9">
        <f>Tabla1[[#This Row],[VENTAS]]+Tabla1[[#This Row],[DEPOSITO]]+Tabla1[[#This Row],[FISICO]]-Tabla1[[#This Row],[SISTEMA]]</f>
        <v>0</v>
      </c>
    </row>
    <row r="1952" spans="1:7" hidden="1" x14ac:dyDescent="0.25">
      <c r="A1952" s="9">
        <v>5242</v>
      </c>
      <c r="B1952" s="10" t="s">
        <v>1461</v>
      </c>
      <c r="C1952" s="9">
        <v>6</v>
      </c>
      <c r="D1952" s="9">
        <v>6</v>
      </c>
      <c r="F1952" s="9">
        <v>0</v>
      </c>
      <c r="G1952" s="9">
        <f>Tabla1[[#This Row],[VENTAS]]+Tabla1[[#This Row],[DEPOSITO]]+Tabla1[[#This Row],[FISICO]]-Tabla1[[#This Row],[SISTEMA]]</f>
        <v>0</v>
      </c>
    </row>
    <row r="1953" spans="1:7" hidden="1" x14ac:dyDescent="0.25">
      <c r="A1953" s="9">
        <v>5244</v>
      </c>
      <c r="B1953" s="10" t="s">
        <v>1462</v>
      </c>
      <c r="C1953" s="9">
        <v>19</v>
      </c>
      <c r="D1953" s="9">
        <v>18</v>
      </c>
      <c r="F1953" s="9">
        <v>1</v>
      </c>
      <c r="G1953" s="9">
        <f>Tabla1[[#This Row],[VENTAS]]+Tabla1[[#This Row],[DEPOSITO]]+Tabla1[[#This Row],[FISICO]]-Tabla1[[#This Row],[SISTEMA]]</f>
        <v>0</v>
      </c>
    </row>
    <row r="1954" spans="1:7" hidden="1" x14ac:dyDescent="0.25">
      <c r="A1954" s="9">
        <v>5247</v>
      </c>
      <c r="B1954" s="10" t="s">
        <v>4621</v>
      </c>
      <c r="C1954" s="9">
        <v>0</v>
      </c>
      <c r="G1954" s="9">
        <f>Tabla1[[#This Row],[VENTAS]]+Tabla1[[#This Row],[DEPOSITO]]+Tabla1[[#This Row],[FISICO]]-Tabla1[[#This Row],[SISTEMA]]</f>
        <v>0</v>
      </c>
    </row>
    <row r="1955" spans="1:7" x14ac:dyDescent="0.25">
      <c r="A1955" s="9">
        <v>5248</v>
      </c>
      <c r="B1955" s="10" t="s">
        <v>4622</v>
      </c>
      <c r="C1955" s="9">
        <v>18</v>
      </c>
      <c r="G1955" s="9">
        <f>Tabla1[[#This Row],[VENTAS]]+Tabla1[[#This Row],[DEPOSITO]]+Tabla1[[#This Row],[FISICO]]-Tabla1[[#This Row],[SISTEMA]]</f>
        <v>-18</v>
      </c>
    </row>
    <row r="1956" spans="1:7" hidden="1" x14ac:dyDescent="0.25">
      <c r="A1956" s="9">
        <v>5249</v>
      </c>
      <c r="B1956" s="10" t="s">
        <v>4623</v>
      </c>
      <c r="C1956" s="9">
        <v>0</v>
      </c>
      <c r="G1956" s="9">
        <f>Tabla1[[#This Row],[VENTAS]]+Tabla1[[#This Row],[DEPOSITO]]+Tabla1[[#This Row],[FISICO]]-Tabla1[[#This Row],[SISTEMA]]</f>
        <v>0</v>
      </c>
    </row>
    <row r="1957" spans="1:7" hidden="1" x14ac:dyDescent="0.25">
      <c r="A1957" s="9">
        <v>5250</v>
      </c>
      <c r="B1957" s="10" t="s">
        <v>4624</v>
      </c>
      <c r="C1957" s="9">
        <v>2</v>
      </c>
      <c r="D1957" s="9">
        <v>2</v>
      </c>
      <c r="F1957" s="9">
        <v>0</v>
      </c>
      <c r="G1957" s="9">
        <f>Tabla1[[#This Row],[VENTAS]]+Tabla1[[#This Row],[DEPOSITO]]+Tabla1[[#This Row],[FISICO]]-Tabla1[[#This Row],[SISTEMA]]</f>
        <v>0</v>
      </c>
    </row>
    <row r="1958" spans="1:7" x14ac:dyDescent="0.25">
      <c r="A1958" s="9">
        <v>5251</v>
      </c>
      <c r="B1958" s="10" t="s">
        <v>4625</v>
      </c>
      <c r="C1958" s="9">
        <v>26</v>
      </c>
      <c r="G1958" s="9">
        <f>Tabla1[[#This Row],[VENTAS]]+Tabla1[[#This Row],[DEPOSITO]]+Tabla1[[#This Row],[FISICO]]-Tabla1[[#This Row],[SISTEMA]]</f>
        <v>-26</v>
      </c>
    </row>
    <row r="1959" spans="1:7" hidden="1" x14ac:dyDescent="0.25">
      <c r="A1959" s="9">
        <v>5252</v>
      </c>
      <c r="B1959" s="10" t="s">
        <v>4626</v>
      </c>
      <c r="C1959" s="9">
        <v>4</v>
      </c>
      <c r="D1959" s="9">
        <v>4</v>
      </c>
      <c r="F1959" s="9">
        <v>0</v>
      </c>
      <c r="G1959" s="9">
        <f>Tabla1[[#This Row],[VENTAS]]+Tabla1[[#This Row],[DEPOSITO]]+Tabla1[[#This Row],[FISICO]]-Tabla1[[#This Row],[SISTEMA]]</f>
        <v>0</v>
      </c>
    </row>
    <row r="1960" spans="1:7" hidden="1" x14ac:dyDescent="0.25">
      <c r="A1960" s="9">
        <v>5253</v>
      </c>
      <c r="B1960" s="10" t="s">
        <v>1463</v>
      </c>
      <c r="C1960" s="9">
        <v>0</v>
      </c>
      <c r="G1960" s="9">
        <f>Tabla1[[#This Row],[VENTAS]]+Tabla1[[#This Row],[DEPOSITO]]+Tabla1[[#This Row],[FISICO]]-Tabla1[[#This Row],[SISTEMA]]</f>
        <v>0</v>
      </c>
    </row>
    <row r="1961" spans="1:7" hidden="1" x14ac:dyDescent="0.25">
      <c r="A1961" s="9">
        <v>5275</v>
      </c>
      <c r="B1961" s="10" t="s">
        <v>1464</v>
      </c>
      <c r="C1961" s="9">
        <v>12</v>
      </c>
      <c r="D1961" s="9">
        <v>12</v>
      </c>
      <c r="F1961" s="9">
        <v>0</v>
      </c>
      <c r="G1961" s="9">
        <f>Tabla1[[#This Row],[VENTAS]]+Tabla1[[#This Row],[DEPOSITO]]+Tabla1[[#This Row],[FISICO]]-Tabla1[[#This Row],[SISTEMA]]</f>
        <v>0</v>
      </c>
    </row>
    <row r="1962" spans="1:7" hidden="1" x14ac:dyDescent="0.25">
      <c r="A1962" s="9">
        <v>5279</v>
      </c>
      <c r="B1962" s="10" t="s">
        <v>1465</v>
      </c>
      <c r="C1962" s="9">
        <v>0</v>
      </c>
      <c r="G1962" s="9">
        <f>Tabla1[[#This Row],[VENTAS]]+Tabla1[[#This Row],[DEPOSITO]]+Tabla1[[#This Row],[FISICO]]-Tabla1[[#This Row],[SISTEMA]]</f>
        <v>0</v>
      </c>
    </row>
    <row r="1963" spans="1:7" hidden="1" x14ac:dyDescent="0.25">
      <c r="A1963" s="9">
        <v>5280</v>
      </c>
      <c r="B1963" s="10" t="s">
        <v>1466</v>
      </c>
      <c r="C1963" s="9">
        <v>0</v>
      </c>
      <c r="G1963" s="9">
        <f>Tabla1[[#This Row],[VENTAS]]+Tabla1[[#This Row],[DEPOSITO]]+Tabla1[[#This Row],[FISICO]]-Tabla1[[#This Row],[SISTEMA]]</f>
        <v>0</v>
      </c>
    </row>
    <row r="1964" spans="1:7" hidden="1" x14ac:dyDescent="0.25">
      <c r="A1964" s="9">
        <v>5288</v>
      </c>
      <c r="B1964" s="10" t="s">
        <v>4627</v>
      </c>
      <c r="C1964" s="9">
        <v>0</v>
      </c>
      <c r="G1964" s="9">
        <f>Tabla1[[#This Row],[VENTAS]]+Tabla1[[#This Row],[DEPOSITO]]+Tabla1[[#This Row],[FISICO]]-Tabla1[[#This Row],[SISTEMA]]</f>
        <v>0</v>
      </c>
    </row>
    <row r="1965" spans="1:7" hidden="1" x14ac:dyDescent="0.25">
      <c r="A1965" s="9">
        <v>5291</v>
      </c>
      <c r="B1965" s="10" t="s">
        <v>1467</v>
      </c>
      <c r="C1965" s="9">
        <v>0</v>
      </c>
      <c r="G1965" s="9">
        <f>Tabla1[[#This Row],[VENTAS]]+Tabla1[[#This Row],[DEPOSITO]]+Tabla1[[#This Row],[FISICO]]-Tabla1[[#This Row],[SISTEMA]]</f>
        <v>0</v>
      </c>
    </row>
    <row r="1966" spans="1:7" hidden="1" x14ac:dyDescent="0.25">
      <c r="A1966" s="9">
        <v>5292</v>
      </c>
      <c r="B1966" s="10" t="s">
        <v>1468</v>
      </c>
      <c r="C1966" s="9">
        <v>0</v>
      </c>
      <c r="G1966" s="9">
        <f>Tabla1[[#This Row],[VENTAS]]+Tabla1[[#This Row],[DEPOSITO]]+Tabla1[[#This Row],[FISICO]]-Tabla1[[#This Row],[SISTEMA]]</f>
        <v>0</v>
      </c>
    </row>
    <row r="1967" spans="1:7" hidden="1" x14ac:dyDescent="0.25">
      <c r="A1967" s="9">
        <v>5295</v>
      </c>
      <c r="B1967" s="10" t="s">
        <v>1469</v>
      </c>
      <c r="C1967" s="9">
        <v>0</v>
      </c>
      <c r="G1967" s="9">
        <f>Tabla1[[#This Row],[VENTAS]]+Tabla1[[#This Row],[DEPOSITO]]+Tabla1[[#This Row],[FISICO]]-Tabla1[[#This Row],[SISTEMA]]</f>
        <v>0</v>
      </c>
    </row>
    <row r="1968" spans="1:7" hidden="1" x14ac:dyDescent="0.25">
      <c r="A1968" s="9">
        <v>5336</v>
      </c>
      <c r="B1968" s="10" t="s">
        <v>1470</v>
      </c>
      <c r="C1968" s="9">
        <v>0</v>
      </c>
      <c r="G1968" s="9">
        <f>Tabla1[[#This Row],[VENTAS]]+Tabla1[[#This Row],[DEPOSITO]]+Tabla1[[#This Row],[FISICO]]-Tabla1[[#This Row],[SISTEMA]]</f>
        <v>0</v>
      </c>
    </row>
    <row r="1969" spans="1:7" hidden="1" x14ac:dyDescent="0.25">
      <c r="A1969" s="9">
        <v>5338</v>
      </c>
      <c r="B1969" s="10" t="s">
        <v>1471</v>
      </c>
      <c r="C1969" s="9">
        <v>0</v>
      </c>
      <c r="G1969" s="9">
        <f>Tabla1[[#This Row],[VENTAS]]+Tabla1[[#This Row],[DEPOSITO]]+Tabla1[[#This Row],[FISICO]]-Tabla1[[#This Row],[SISTEMA]]</f>
        <v>0</v>
      </c>
    </row>
    <row r="1970" spans="1:7" x14ac:dyDescent="0.25">
      <c r="A1970" s="9">
        <v>5355</v>
      </c>
      <c r="B1970" s="10" t="s">
        <v>3861</v>
      </c>
      <c r="C1970" s="9">
        <v>85</v>
      </c>
      <c r="D1970" s="9">
        <v>86</v>
      </c>
      <c r="G1970" s="9">
        <f>Tabla1[[#This Row],[VENTAS]]+Tabla1[[#This Row],[DEPOSITO]]+Tabla1[[#This Row],[FISICO]]-Tabla1[[#This Row],[SISTEMA]]</f>
        <v>1</v>
      </c>
    </row>
    <row r="1971" spans="1:7" hidden="1" x14ac:dyDescent="0.25">
      <c r="A1971" s="9">
        <v>5357</v>
      </c>
      <c r="B1971" s="10" t="s">
        <v>1472</v>
      </c>
      <c r="C1971" s="9">
        <v>0</v>
      </c>
      <c r="G1971" s="9">
        <f>Tabla1[[#This Row],[VENTAS]]+Tabla1[[#This Row],[DEPOSITO]]+Tabla1[[#This Row],[FISICO]]-Tabla1[[#This Row],[SISTEMA]]</f>
        <v>0</v>
      </c>
    </row>
    <row r="1972" spans="1:7" hidden="1" x14ac:dyDescent="0.25">
      <c r="A1972" s="9">
        <v>5358</v>
      </c>
      <c r="B1972" s="10" t="s">
        <v>1473</v>
      </c>
      <c r="C1972" s="9">
        <v>0</v>
      </c>
      <c r="G1972" s="9">
        <f>Tabla1[[#This Row],[VENTAS]]+Tabla1[[#This Row],[DEPOSITO]]+Tabla1[[#This Row],[FISICO]]-Tabla1[[#This Row],[SISTEMA]]</f>
        <v>0</v>
      </c>
    </row>
    <row r="1973" spans="1:7" hidden="1" x14ac:dyDescent="0.25">
      <c r="A1973" s="9">
        <v>5359</v>
      </c>
      <c r="B1973" s="10" t="s">
        <v>1474</v>
      </c>
      <c r="C1973" s="9">
        <v>0</v>
      </c>
      <c r="G1973" s="9">
        <f>Tabla1[[#This Row],[VENTAS]]+Tabla1[[#This Row],[DEPOSITO]]+Tabla1[[#This Row],[FISICO]]-Tabla1[[#This Row],[SISTEMA]]</f>
        <v>0</v>
      </c>
    </row>
    <row r="1974" spans="1:7" hidden="1" x14ac:dyDescent="0.25">
      <c r="A1974" s="9">
        <v>5396</v>
      </c>
      <c r="B1974" s="10" t="s">
        <v>4628</v>
      </c>
      <c r="C1974" s="9">
        <v>0</v>
      </c>
      <c r="G1974" s="9">
        <f>Tabla1[[#This Row],[VENTAS]]+Tabla1[[#This Row],[DEPOSITO]]+Tabla1[[#This Row],[FISICO]]-Tabla1[[#This Row],[SISTEMA]]</f>
        <v>0</v>
      </c>
    </row>
    <row r="1975" spans="1:7" hidden="1" x14ac:dyDescent="0.25">
      <c r="A1975" s="9">
        <v>5397</v>
      </c>
      <c r="B1975" s="10" t="s">
        <v>1475</v>
      </c>
      <c r="C1975" s="9">
        <v>10</v>
      </c>
      <c r="D1975" s="9">
        <v>10</v>
      </c>
      <c r="F1975" s="9">
        <v>0</v>
      </c>
      <c r="G1975" s="9">
        <f>Tabla1[[#This Row],[VENTAS]]+Tabla1[[#This Row],[DEPOSITO]]+Tabla1[[#This Row],[FISICO]]-Tabla1[[#This Row],[SISTEMA]]</f>
        <v>0</v>
      </c>
    </row>
    <row r="1976" spans="1:7" hidden="1" x14ac:dyDescent="0.25">
      <c r="A1976" s="9">
        <v>5398</v>
      </c>
      <c r="B1976" s="10" t="s">
        <v>3595</v>
      </c>
      <c r="C1976" s="9">
        <v>0</v>
      </c>
      <c r="G1976" s="9">
        <f>Tabla1[[#This Row],[VENTAS]]+Tabla1[[#This Row],[DEPOSITO]]+Tabla1[[#This Row],[FISICO]]-Tabla1[[#This Row],[SISTEMA]]</f>
        <v>0</v>
      </c>
    </row>
    <row r="1977" spans="1:7" hidden="1" x14ac:dyDescent="0.25">
      <c r="A1977" s="9">
        <v>5404</v>
      </c>
      <c r="B1977" s="10" t="s">
        <v>1476</v>
      </c>
      <c r="C1977" s="9">
        <v>0</v>
      </c>
      <c r="G1977" s="9">
        <f>Tabla1[[#This Row],[VENTAS]]+Tabla1[[#This Row],[DEPOSITO]]+Tabla1[[#This Row],[FISICO]]-Tabla1[[#This Row],[SISTEMA]]</f>
        <v>0</v>
      </c>
    </row>
    <row r="1978" spans="1:7" hidden="1" x14ac:dyDescent="0.25">
      <c r="A1978" s="9">
        <v>5415</v>
      </c>
      <c r="B1978" s="10" t="s">
        <v>5061</v>
      </c>
      <c r="C1978" s="9">
        <v>0</v>
      </c>
      <c r="G1978" s="9">
        <f>Tabla1[[#This Row],[VENTAS]]+Tabla1[[#This Row],[DEPOSITO]]+Tabla1[[#This Row],[FISICO]]-Tabla1[[#This Row],[SISTEMA]]</f>
        <v>0</v>
      </c>
    </row>
    <row r="1979" spans="1:7" hidden="1" x14ac:dyDescent="0.25">
      <c r="A1979" s="9">
        <v>5416</v>
      </c>
      <c r="B1979" s="10" t="s">
        <v>1477</v>
      </c>
      <c r="C1979" s="9">
        <v>0</v>
      </c>
      <c r="G1979" s="9">
        <f>Tabla1[[#This Row],[VENTAS]]+Tabla1[[#This Row],[DEPOSITO]]+Tabla1[[#This Row],[FISICO]]-Tabla1[[#This Row],[SISTEMA]]</f>
        <v>0</v>
      </c>
    </row>
    <row r="1980" spans="1:7" hidden="1" x14ac:dyDescent="0.25">
      <c r="A1980" s="9">
        <v>5417</v>
      </c>
      <c r="B1980" s="10" t="s">
        <v>1478</v>
      </c>
      <c r="C1980" s="9">
        <v>0</v>
      </c>
      <c r="G1980" s="9">
        <f>Tabla1[[#This Row],[VENTAS]]+Tabla1[[#This Row],[DEPOSITO]]+Tabla1[[#This Row],[FISICO]]-Tabla1[[#This Row],[SISTEMA]]</f>
        <v>0</v>
      </c>
    </row>
    <row r="1981" spans="1:7" hidden="1" x14ac:dyDescent="0.25">
      <c r="A1981" s="9">
        <v>5418</v>
      </c>
      <c r="B1981" s="10" t="s">
        <v>1479</v>
      </c>
      <c r="C1981" s="9">
        <v>0</v>
      </c>
      <c r="G1981" s="9">
        <f>Tabla1[[#This Row],[VENTAS]]+Tabla1[[#This Row],[DEPOSITO]]+Tabla1[[#This Row],[FISICO]]-Tabla1[[#This Row],[SISTEMA]]</f>
        <v>0</v>
      </c>
    </row>
    <row r="1982" spans="1:7" hidden="1" x14ac:dyDescent="0.25">
      <c r="A1982" s="9">
        <v>5419</v>
      </c>
      <c r="B1982" s="10" t="s">
        <v>1480</v>
      </c>
      <c r="C1982" s="9">
        <v>0</v>
      </c>
      <c r="G1982" s="9">
        <f>Tabla1[[#This Row],[VENTAS]]+Tabla1[[#This Row],[DEPOSITO]]+Tabla1[[#This Row],[FISICO]]-Tabla1[[#This Row],[SISTEMA]]</f>
        <v>0</v>
      </c>
    </row>
    <row r="1983" spans="1:7" hidden="1" x14ac:dyDescent="0.25">
      <c r="A1983" s="9">
        <v>5432</v>
      </c>
      <c r="B1983" s="10" t="s">
        <v>3596</v>
      </c>
      <c r="C1983" s="9">
        <v>10</v>
      </c>
      <c r="D1983" s="9">
        <v>10</v>
      </c>
      <c r="F1983" s="9">
        <v>0</v>
      </c>
      <c r="G1983" s="9">
        <f>Tabla1[[#This Row],[VENTAS]]+Tabla1[[#This Row],[DEPOSITO]]+Tabla1[[#This Row],[FISICO]]-Tabla1[[#This Row],[SISTEMA]]</f>
        <v>0</v>
      </c>
    </row>
    <row r="1984" spans="1:7" hidden="1" x14ac:dyDescent="0.25">
      <c r="A1984" s="9">
        <v>5459</v>
      </c>
      <c r="B1984" s="10" t="s">
        <v>3140</v>
      </c>
      <c r="C1984" s="9">
        <v>0</v>
      </c>
      <c r="G1984" s="9">
        <f>Tabla1[[#This Row],[VENTAS]]+Tabla1[[#This Row],[DEPOSITO]]+Tabla1[[#This Row],[FISICO]]-Tabla1[[#This Row],[SISTEMA]]</f>
        <v>0</v>
      </c>
    </row>
    <row r="1985" spans="1:7" hidden="1" x14ac:dyDescent="0.25">
      <c r="A1985" s="9">
        <v>5467</v>
      </c>
      <c r="B1985" s="10" t="s">
        <v>1481</v>
      </c>
      <c r="C1985" s="9">
        <v>0</v>
      </c>
      <c r="G1985" s="9">
        <f>Tabla1[[#This Row],[VENTAS]]+Tabla1[[#This Row],[DEPOSITO]]+Tabla1[[#This Row],[FISICO]]-Tabla1[[#This Row],[SISTEMA]]</f>
        <v>0</v>
      </c>
    </row>
    <row r="1986" spans="1:7" hidden="1" x14ac:dyDescent="0.25">
      <c r="A1986" s="9">
        <v>5468</v>
      </c>
      <c r="B1986" s="10" t="s">
        <v>1482</v>
      </c>
      <c r="C1986" s="9">
        <v>0</v>
      </c>
      <c r="G1986" s="9">
        <f>Tabla1[[#This Row],[VENTAS]]+Tabla1[[#This Row],[DEPOSITO]]+Tabla1[[#This Row],[FISICO]]-Tabla1[[#This Row],[SISTEMA]]</f>
        <v>0</v>
      </c>
    </row>
    <row r="1987" spans="1:7" hidden="1" x14ac:dyDescent="0.25">
      <c r="A1987" s="9">
        <v>5469</v>
      </c>
      <c r="B1987" s="10" t="s">
        <v>1483</v>
      </c>
      <c r="C1987" s="9">
        <v>0</v>
      </c>
      <c r="G1987" s="9">
        <f>Tabla1[[#This Row],[VENTAS]]+Tabla1[[#This Row],[DEPOSITO]]+Tabla1[[#This Row],[FISICO]]-Tabla1[[#This Row],[SISTEMA]]</f>
        <v>0</v>
      </c>
    </row>
    <row r="1988" spans="1:7" hidden="1" x14ac:dyDescent="0.25">
      <c r="A1988" s="9">
        <v>5470</v>
      </c>
      <c r="B1988" s="10" t="s">
        <v>4629</v>
      </c>
      <c r="C1988" s="9">
        <v>0</v>
      </c>
      <c r="G1988" s="9">
        <f>Tabla1[[#This Row],[VENTAS]]+Tabla1[[#This Row],[DEPOSITO]]+Tabla1[[#This Row],[FISICO]]-Tabla1[[#This Row],[SISTEMA]]</f>
        <v>0</v>
      </c>
    </row>
    <row r="1989" spans="1:7" hidden="1" x14ac:dyDescent="0.25">
      <c r="A1989" s="9">
        <v>5485</v>
      </c>
      <c r="B1989" s="10" t="s">
        <v>116</v>
      </c>
      <c r="C1989" s="9">
        <v>0</v>
      </c>
      <c r="G1989" s="9">
        <f>Tabla1[[#This Row],[VENTAS]]+Tabla1[[#This Row],[DEPOSITO]]+Tabla1[[#This Row],[FISICO]]-Tabla1[[#This Row],[SISTEMA]]</f>
        <v>0</v>
      </c>
    </row>
    <row r="1990" spans="1:7" hidden="1" x14ac:dyDescent="0.25">
      <c r="A1990" s="9">
        <v>5487</v>
      </c>
      <c r="B1990" s="10" t="s">
        <v>3862</v>
      </c>
      <c r="C1990" s="9">
        <v>0</v>
      </c>
      <c r="G1990" s="9">
        <f>Tabla1[[#This Row],[VENTAS]]+Tabla1[[#This Row],[DEPOSITO]]+Tabla1[[#This Row],[FISICO]]-Tabla1[[#This Row],[SISTEMA]]</f>
        <v>0</v>
      </c>
    </row>
    <row r="1991" spans="1:7" hidden="1" x14ac:dyDescent="0.25">
      <c r="A1991" s="9">
        <v>5489</v>
      </c>
      <c r="B1991" s="10" t="s">
        <v>1484</v>
      </c>
      <c r="C1991" s="9">
        <v>0</v>
      </c>
      <c r="G1991" s="9">
        <f>Tabla1[[#This Row],[VENTAS]]+Tabla1[[#This Row],[DEPOSITO]]+Tabla1[[#This Row],[FISICO]]-Tabla1[[#This Row],[SISTEMA]]</f>
        <v>0</v>
      </c>
    </row>
    <row r="1992" spans="1:7" hidden="1" x14ac:dyDescent="0.25">
      <c r="A1992" s="9">
        <v>5500</v>
      </c>
      <c r="B1992" s="10" t="s">
        <v>1485</v>
      </c>
      <c r="C1992" s="9">
        <v>0</v>
      </c>
      <c r="G1992" s="9">
        <f>Tabla1[[#This Row],[VENTAS]]+Tabla1[[#This Row],[DEPOSITO]]+Tabla1[[#This Row],[FISICO]]-Tabla1[[#This Row],[SISTEMA]]</f>
        <v>0</v>
      </c>
    </row>
    <row r="1993" spans="1:7" hidden="1" x14ac:dyDescent="0.25">
      <c r="A1993" s="9">
        <v>5501</v>
      </c>
      <c r="B1993" s="10" t="s">
        <v>1486</v>
      </c>
      <c r="C1993" s="9">
        <v>0</v>
      </c>
      <c r="G1993" s="9">
        <f>Tabla1[[#This Row],[VENTAS]]+Tabla1[[#This Row],[DEPOSITO]]+Tabla1[[#This Row],[FISICO]]-Tabla1[[#This Row],[SISTEMA]]</f>
        <v>0</v>
      </c>
    </row>
    <row r="1994" spans="1:7" hidden="1" x14ac:dyDescent="0.25">
      <c r="A1994" s="9">
        <v>5502</v>
      </c>
      <c r="B1994" s="10" t="s">
        <v>3597</v>
      </c>
      <c r="C1994" s="9">
        <v>0</v>
      </c>
      <c r="G1994" s="9">
        <f>Tabla1[[#This Row],[VENTAS]]+Tabla1[[#This Row],[DEPOSITO]]+Tabla1[[#This Row],[FISICO]]-Tabla1[[#This Row],[SISTEMA]]</f>
        <v>0</v>
      </c>
    </row>
    <row r="1995" spans="1:7" hidden="1" x14ac:dyDescent="0.25">
      <c r="A1995" s="9">
        <v>5503</v>
      </c>
      <c r="B1995" s="10" t="s">
        <v>1487</v>
      </c>
      <c r="C1995" s="9">
        <v>0</v>
      </c>
      <c r="G1995" s="9">
        <f>Tabla1[[#This Row],[VENTAS]]+Tabla1[[#This Row],[DEPOSITO]]+Tabla1[[#This Row],[FISICO]]-Tabla1[[#This Row],[SISTEMA]]</f>
        <v>0</v>
      </c>
    </row>
    <row r="1996" spans="1:7" hidden="1" x14ac:dyDescent="0.25">
      <c r="A1996" s="9">
        <v>5516</v>
      </c>
      <c r="B1996" s="10" t="s">
        <v>117</v>
      </c>
      <c r="C1996" s="9">
        <v>0</v>
      </c>
      <c r="G1996" s="9">
        <f>Tabla1[[#This Row],[VENTAS]]+Tabla1[[#This Row],[DEPOSITO]]+Tabla1[[#This Row],[FISICO]]-Tabla1[[#This Row],[SISTEMA]]</f>
        <v>0</v>
      </c>
    </row>
    <row r="1997" spans="1:7" hidden="1" x14ac:dyDescent="0.25">
      <c r="A1997" s="9">
        <v>5521</v>
      </c>
      <c r="B1997" s="10" t="s">
        <v>1488</v>
      </c>
      <c r="C1997" s="9">
        <v>0</v>
      </c>
      <c r="G1997" s="9">
        <f>Tabla1[[#This Row],[VENTAS]]+Tabla1[[#This Row],[DEPOSITO]]+Tabla1[[#This Row],[FISICO]]-Tabla1[[#This Row],[SISTEMA]]</f>
        <v>0</v>
      </c>
    </row>
    <row r="1998" spans="1:7" hidden="1" x14ac:dyDescent="0.25">
      <c r="A1998" s="9">
        <v>5522</v>
      </c>
      <c r="B1998" s="10" t="s">
        <v>1489</v>
      </c>
      <c r="C1998" s="9">
        <v>0</v>
      </c>
      <c r="G1998" s="9">
        <f>Tabla1[[#This Row],[VENTAS]]+Tabla1[[#This Row],[DEPOSITO]]+Tabla1[[#This Row],[FISICO]]-Tabla1[[#This Row],[SISTEMA]]</f>
        <v>0</v>
      </c>
    </row>
    <row r="1999" spans="1:7" hidden="1" x14ac:dyDescent="0.25">
      <c r="A1999" s="9">
        <v>5523</v>
      </c>
      <c r="B1999" s="10" t="s">
        <v>1490</v>
      </c>
      <c r="C1999" s="9">
        <v>0</v>
      </c>
      <c r="G1999" s="9">
        <f>Tabla1[[#This Row],[VENTAS]]+Tabla1[[#This Row],[DEPOSITO]]+Tabla1[[#This Row],[FISICO]]-Tabla1[[#This Row],[SISTEMA]]</f>
        <v>0</v>
      </c>
    </row>
    <row r="2000" spans="1:7" hidden="1" x14ac:dyDescent="0.25">
      <c r="A2000" s="9">
        <v>5524</v>
      </c>
      <c r="B2000" s="10" t="s">
        <v>1491</v>
      </c>
      <c r="C2000" s="9">
        <v>0</v>
      </c>
      <c r="G2000" s="9">
        <f>Tabla1[[#This Row],[VENTAS]]+Tabla1[[#This Row],[DEPOSITO]]+Tabla1[[#This Row],[FISICO]]-Tabla1[[#This Row],[SISTEMA]]</f>
        <v>0</v>
      </c>
    </row>
    <row r="2001" spans="1:7" hidden="1" x14ac:dyDescent="0.25">
      <c r="A2001" s="9">
        <v>5525</v>
      </c>
      <c r="B2001" s="10" t="s">
        <v>1492</v>
      </c>
      <c r="C2001" s="9">
        <v>0</v>
      </c>
      <c r="G2001" s="9">
        <f>Tabla1[[#This Row],[VENTAS]]+Tabla1[[#This Row],[DEPOSITO]]+Tabla1[[#This Row],[FISICO]]-Tabla1[[#This Row],[SISTEMA]]</f>
        <v>0</v>
      </c>
    </row>
    <row r="2002" spans="1:7" hidden="1" x14ac:dyDescent="0.25">
      <c r="A2002" s="9">
        <v>5526</v>
      </c>
      <c r="B2002" s="10" t="s">
        <v>1493</v>
      </c>
      <c r="C2002" s="9">
        <v>0</v>
      </c>
      <c r="G2002" s="9">
        <f>Tabla1[[#This Row],[VENTAS]]+Tabla1[[#This Row],[DEPOSITO]]+Tabla1[[#This Row],[FISICO]]-Tabla1[[#This Row],[SISTEMA]]</f>
        <v>0</v>
      </c>
    </row>
    <row r="2003" spans="1:7" hidden="1" x14ac:dyDescent="0.25">
      <c r="A2003" s="9">
        <v>5527</v>
      </c>
      <c r="B2003" s="10" t="s">
        <v>1494</v>
      </c>
      <c r="C2003" s="9">
        <v>0</v>
      </c>
      <c r="G2003" s="9">
        <f>Tabla1[[#This Row],[VENTAS]]+Tabla1[[#This Row],[DEPOSITO]]+Tabla1[[#This Row],[FISICO]]-Tabla1[[#This Row],[SISTEMA]]</f>
        <v>0</v>
      </c>
    </row>
    <row r="2004" spans="1:7" hidden="1" x14ac:dyDescent="0.25">
      <c r="A2004" s="9">
        <v>5529</v>
      </c>
      <c r="B2004" s="10" t="s">
        <v>1495</v>
      </c>
      <c r="C2004" s="9">
        <v>0</v>
      </c>
      <c r="G2004" s="9">
        <f>Tabla1[[#This Row],[VENTAS]]+Tabla1[[#This Row],[DEPOSITO]]+Tabla1[[#This Row],[FISICO]]-Tabla1[[#This Row],[SISTEMA]]</f>
        <v>0</v>
      </c>
    </row>
    <row r="2005" spans="1:7" hidden="1" x14ac:dyDescent="0.25">
      <c r="A2005" s="9">
        <v>5530</v>
      </c>
      <c r="B2005" s="10" t="s">
        <v>1496</v>
      </c>
      <c r="C2005" s="9">
        <v>0</v>
      </c>
      <c r="G2005" s="9">
        <f>Tabla1[[#This Row],[VENTAS]]+Tabla1[[#This Row],[DEPOSITO]]+Tabla1[[#This Row],[FISICO]]-Tabla1[[#This Row],[SISTEMA]]</f>
        <v>0</v>
      </c>
    </row>
    <row r="2006" spans="1:7" hidden="1" x14ac:dyDescent="0.25">
      <c r="A2006" s="9">
        <v>5531</v>
      </c>
      <c r="B2006" s="10" t="s">
        <v>1497</v>
      </c>
      <c r="C2006" s="9">
        <v>0</v>
      </c>
      <c r="G2006" s="9">
        <f>Tabla1[[#This Row],[VENTAS]]+Tabla1[[#This Row],[DEPOSITO]]+Tabla1[[#This Row],[FISICO]]-Tabla1[[#This Row],[SISTEMA]]</f>
        <v>0</v>
      </c>
    </row>
    <row r="2007" spans="1:7" hidden="1" x14ac:dyDescent="0.25">
      <c r="A2007" s="9">
        <v>5532</v>
      </c>
      <c r="B2007" s="10" t="s">
        <v>5188</v>
      </c>
      <c r="C2007" s="9">
        <v>0</v>
      </c>
      <c r="G2007" s="9">
        <f>Tabla1[[#This Row],[VENTAS]]+Tabla1[[#This Row],[DEPOSITO]]+Tabla1[[#This Row],[FISICO]]-Tabla1[[#This Row],[SISTEMA]]</f>
        <v>0</v>
      </c>
    </row>
    <row r="2008" spans="1:7" hidden="1" x14ac:dyDescent="0.25">
      <c r="A2008" s="9">
        <v>5533</v>
      </c>
      <c r="B2008" s="10" t="s">
        <v>1498</v>
      </c>
      <c r="C2008" s="9">
        <v>0</v>
      </c>
      <c r="G2008" s="9">
        <f>Tabla1[[#This Row],[VENTAS]]+Tabla1[[#This Row],[DEPOSITO]]+Tabla1[[#This Row],[FISICO]]-Tabla1[[#This Row],[SISTEMA]]</f>
        <v>0</v>
      </c>
    </row>
    <row r="2009" spans="1:7" hidden="1" x14ac:dyDescent="0.25">
      <c r="A2009" s="9">
        <v>5543</v>
      </c>
      <c r="B2009" s="10" t="s">
        <v>5189</v>
      </c>
      <c r="C2009" s="9">
        <v>0</v>
      </c>
      <c r="G2009" s="9">
        <f>Tabla1[[#This Row],[VENTAS]]+Tabla1[[#This Row],[DEPOSITO]]+Tabla1[[#This Row],[FISICO]]-Tabla1[[#This Row],[SISTEMA]]</f>
        <v>0</v>
      </c>
    </row>
    <row r="2010" spans="1:7" hidden="1" x14ac:dyDescent="0.25">
      <c r="A2010" s="9">
        <v>5547</v>
      </c>
      <c r="B2010" s="10" t="s">
        <v>413</v>
      </c>
      <c r="C2010" s="9">
        <v>0</v>
      </c>
      <c r="G2010" s="9">
        <f>Tabla1[[#This Row],[VENTAS]]+Tabla1[[#This Row],[DEPOSITO]]+Tabla1[[#This Row],[FISICO]]-Tabla1[[#This Row],[SISTEMA]]</f>
        <v>0</v>
      </c>
    </row>
    <row r="2011" spans="1:7" hidden="1" x14ac:dyDescent="0.25">
      <c r="A2011" s="9">
        <v>5551</v>
      </c>
      <c r="B2011" s="10" t="s">
        <v>4630</v>
      </c>
      <c r="C2011" s="9">
        <v>0</v>
      </c>
      <c r="G2011" s="9">
        <f>Tabla1[[#This Row],[VENTAS]]+Tabla1[[#This Row],[DEPOSITO]]+Tabla1[[#This Row],[FISICO]]-Tabla1[[#This Row],[SISTEMA]]</f>
        <v>0</v>
      </c>
    </row>
    <row r="2012" spans="1:7" hidden="1" x14ac:dyDescent="0.25">
      <c r="A2012" s="9">
        <v>5553</v>
      </c>
      <c r="B2012" s="10" t="s">
        <v>4631</v>
      </c>
      <c r="C2012" s="9">
        <v>0</v>
      </c>
      <c r="G2012" s="9">
        <f>Tabla1[[#This Row],[VENTAS]]+Tabla1[[#This Row],[DEPOSITO]]+Tabla1[[#This Row],[FISICO]]-Tabla1[[#This Row],[SISTEMA]]</f>
        <v>0</v>
      </c>
    </row>
    <row r="2013" spans="1:7" hidden="1" x14ac:dyDescent="0.25">
      <c r="A2013" s="9">
        <v>5556</v>
      </c>
      <c r="B2013" s="10" t="s">
        <v>4632</v>
      </c>
      <c r="C2013" s="9">
        <v>0</v>
      </c>
      <c r="G2013" s="9">
        <f>Tabla1[[#This Row],[VENTAS]]+Tabla1[[#This Row],[DEPOSITO]]+Tabla1[[#This Row],[FISICO]]-Tabla1[[#This Row],[SISTEMA]]</f>
        <v>0</v>
      </c>
    </row>
    <row r="2014" spans="1:7" hidden="1" x14ac:dyDescent="0.25">
      <c r="A2014" s="9">
        <v>5561</v>
      </c>
      <c r="B2014" s="10" t="s">
        <v>414</v>
      </c>
      <c r="C2014" s="9">
        <v>0</v>
      </c>
      <c r="G2014" s="9">
        <f>Tabla1[[#This Row],[VENTAS]]+Tabla1[[#This Row],[DEPOSITO]]+Tabla1[[#This Row],[FISICO]]-Tabla1[[#This Row],[SISTEMA]]</f>
        <v>0</v>
      </c>
    </row>
    <row r="2015" spans="1:7" hidden="1" x14ac:dyDescent="0.25">
      <c r="A2015" s="9">
        <v>5566</v>
      </c>
      <c r="B2015" s="10" t="s">
        <v>415</v>
      </c>
      <c r="C2015" s="9">
        <v>0</v>
      </c>
      <c r="G2015" s="9">
        <f>Tabla1[[#This Row],[VENTAS]]+Tabla1[[#This Row],[DEPOSITO]]+Tabla1[[#This Row],[FISICO]]-Tabla1[[#This Row],[SISTEMA]]</f>
        <v>0</v>
      </c>
    </row>
    <row r="2016" spans="1:7" hidden="1" x14ac:dyDescent="0.25">
      <c r="A2016" s="9">
        <v>5600</v>
      </c>
      <c r="B2016" s="10" t="s">
        <v>1499</v>
      </c>
      <c r="C2016" s="9">
        <v>8</v>
      </c>
      <c r="D2016" s="9">
        <v>8</v>
      </c>
      <c r="F2016" s="9">
        <v>0</v>
      </c>
      <c r="G2016" s="9">
        <f>Tabla1[[#This Row],[VENTAS]]+Tabla1[[#This Row],[DEPOSITO]]+Tabla1[[#This Row],[FISICO]]-Tabla1[[#This Row],[SISTEMA]]</f>
        <v>0</v>
      </c>
    </row>
    <row r="2017" spans="1:7" hidden="1" x14ac:dyDescent="0.25">
      <c r="A2017" s="9">
        <v>5604</v>
      </c>
      <c r="B2017" s="10" t="s">
        <v>416</v>
      </c>
      <c r="C2017" s="9">
        <v>0</v>
      </c>
      <c r="G2017" s="9">
        <f>Tabla1[[#This Row],[VENTAS]]+Tabla1[[#This Row],[DEPOSITO]]+Tabla1[[#This Row],[FISICO]]-Tabla1[[#This Row],[SISTEMA]]</f>
        <v>0</v>
      </c>
    </row>
    <row r="2018" spans="1:7" hidden="1" x14ac:dyDescent="0.25">
      <c r="A2018" s="9">
        <v>5644</v>
      </c>
      <c r="B2018" s="10" t="s">
        <v>417</v>
      </c>
      <c r="C2018" s="9">
        <v>0</v>
      </c>
      <c r="G2018" s="9">
        <f>Tabla1[[#This Row],[VENTAS]]+Tabla1[[#This Row],[DEPOSITO]]+Tabla1[[#This Row],[FISICO]]-Tabla1[[#This Row],[SISTEMA]]</f>
        <v>0</v>
      </c>
    </row>
    <row r="2019" spans="1:7" hidden="1" x14ac:dyDescent="0.25">
      <c r="A2019" s="9">
        <v>5663</v>
      </c>
      <c r="B2019" s="10" t="s">
        <v>1500</v>
      </c>
      <c r="C2019" s="9">
        <v>0</v>
      </c>
      <c r="G2019" s="9">
        <f>Tabla1[[#This Row],[VENTAS]]+Tabla1[[#This Row],[DEPOSITO]]+Tabla1[[#This Row],[FISICO]]-Tabla1[[#This Row],[SISTEMA]]</f>
        <v>0</v>
      </c>
    </row>
    <row r="2020" spans="1:7" hidden="1" x14ac:dyDescent="0.25">
      <c r="A2020" s="9">
        <v>5665</v>
      </c>
      <c r="B2020" s="10" t="s">
        <v>1501</v>
      </c>
      <c r="C2020" s="9">
        <v>0</v>
      </c>
      <c r="G2020" s="9">
        <f>Tabla1[[#This Row],[VENTAS]]+Tabla1[[#This Row],[DEPOSITO]]+Tabla1[[#This Row],[FISICO]]-Tabla1[[#This Row],[SISTEMA]]</f>
        <v>0</v>
      </c>
    </row>
    <row r="2021" spans="1:7" hidden="1" x14ac:dyDescent="0.25">
      <c r="A2021" s="9">
        <v>5666</v>
      </c>
      <c r="B2021" s="10" t="s">
        <v>1502</v>
      </c>
      <c r="C2021" s="9">
        <v>0</v>
      </c>
      <c r="G2021" s="9">
        <f>Tabla1[[#This Row],[VENTAS]]+Tabla1[[#This Row],[DEPOSITO]]+Tabla1[[#This Row],[FISICO]]-Tabla1[[#This Row],[SISTEMA]]</f>
        <v>0</v>
      </c>
    </row>
    <row r="2022" spans="1:7" hidden="1" x14ac:dyDescent="0.25">
      <c r="A2022" s="9">
        <v>5678</v>
      </c>
      <c r="B2022" s="10" t="s">
        <v>118</v>
      </c>
      <c r="C2022" s="9">
        <v>0</v>
      </c>
      <c r="G2022" s="9">
        <f>Tabla1[[#This Row],[VENTAS]]+Tabla1[[#This Row],[DEPOSITO]]+Tabla1[[#This Row],[FISICO]]-Tabla1[[#This Row],[SISTEMA]]</f>
        <v>0</v>
      </c>
    </row>
    <row r="2023" spans="1:7" hidden="1" x14ac:dyDescent="0.25">
      <c r="A2023" s="9">
        <v>5680</v>
      </c>
      <c r="B2023" s="10" t="s">
        <v>119</v>
      </c>
      <c r="C2023" s="9">
        <v>0</v>
      </c>
      <c r="G2023" s="9">
        <f>Tabla1[[#This Row],[VENTAS]]+Tabla1[[#This Row],[DEPOSITO]]+Tabla1[[#This Row],[FISICO]]-Tabla1[[#This Row],[SISTEMA]]</f>
        <v>0</v>
      </c>
    </row>
    <row r="2024" spans="1:7" hidden="1" x14ac:dyDescent="0.25">
      <c r="A2024" s="9">
        <v>5681</v>
      </c>
      <c r="B2024" s="10" t="s">
        <v>4633</v>
      </c>
      <c r="C2024" s="9">
        <v>0</v>
      </c>
      <c r="G2024" s="9">
        <f>Tabla1[[#This Row],[VENTAS]]+Tabla1[[#This Row],[DEPOSITO]]+Tabla1[[#This Row],[FISICO]]-Tabla1[[#This Row],[SISTEMA]]</f>
        <v>0</v>
      </c>
    </row>
    <row r="2025" spans="1:7" hidden="1" x14ac:dyDescent="0.25">
      <c r="A2025" s="9">
        <v>5682</v>
      </c>
      <c r="B2025" s="10" t="s">
        <v>4634</v>
      </c>
      <c r="C2025" s="9">
        <v>0</v>
      </c>
      <c r="G2025" s="9">
        <f>Tabla1[[#This Row],[VENTAS]]+Tabla1[[#This Row],[DEPOSITO]]+Tabla1[[#This Row],[FISICO]]-Tabla1[[#This Row],[SISTEMA]]</f>
        <v>0</v>
      </c>
    </row>
    <row r="2026" spans="1:7" hidden="1" x14ac:dyDescent="0.25">
      <c r="A2026" s="9">
        <v>5683</v>
      </c>
      <c r="B2026" s="10" t="s">
        <v>3863</v>
      </c>
      <c r="C2026" s="9">
        <v>0</v>
      </c>
      <c r="G2026" s="9">
        <f>Tabla1[[#This Row],[VENTAS]]+Tabla1[[#This Row],[DEPOSITO]]+Tabla1[[#This Row],[FISICO]]-Tabla1[[#This Row],[SISTEMA]]</f>
        <v>0</v>
      </c>
    </row>
    <row r="2027" spans="1:7" hidden="1" x14ac:dyDescent="0.25">
      <c r="A2027" s="9">
        <v>5684</v>
      </c>
      <c r="B2027" s="10" t="s">
        <v>3864</v>
      </c>
      <c r="C2027" s="9">
        <v>0</v>
      </c>
      <c r="G2027" s="9">
        <f>Tabla1[[#This Row],[VENTAS]]+Tabla1[[#This Row],[DEPOSITO]]+Tabla1[[#This Row],[FISICO]]-Tabla1[[#This Row],[SISTEMA]]</f>
        <v>0</v>
      </c>
    </row>
    <row r="2028" spans="1:7" hidden="1" x14ac:dyDescent="0.25">
      <c r="A2028" s="9">
        <v>5685</v>
      </c>
      <c r="B2028" s="10" t="s">
        <v>3865</v>
      </c>
      <c r="C2028" s="9">
        <v>0</v>
      </c>
      <c r="G2028" s="9">
        <f>Tabla1[[#This Row],[VENTAS]]+Tabla1[[#This Row],[DEPOSITO]]+Tabla1[[#This Row],[FISICO]]-Tabla1[[#This Row],[SISTEMA]]</f>
        <v>0</v>
      </c>
    </row>
    <row r="2029" spans="1:7" hidden="1" x14ac:dyDescent="0.25">
      <c r="A2029" s="9">
        <v>5686</v>
      </c>
      <c r="B2029" s="10" t="s">
        <v>3866</v>
      </c>
      <c r="C2029" s="9">
        <v>0</v>
      </c>
      <c r="G2029" s="9">
        <f>Tabla1[[#This Row],[VENTAS]]+Tabla1[[#This Row],[DEPOSITO]]+Tabla1[[#This Row],[FISICO]]-Tabla1[[#This Row],[SISTEMA]]</f>
        <v>0</v>
      </c>
    </row>
    <row r="2030" spans="1:7" hidden="1" x14ac:dyDescent="0.25">
      <c r="A2030" s="9">
        <v>5694</v>
      </c>
      <c r="B2030" s="10" t="s">
        <v>1503</v>
      </c>
      <c r="C2030" s="9">
        <v>6</v>
      </c>
      <c r="D2030" s="9">
        <v>6</v>
      </c>
      <c r="F2030" s="9">
        <v>0</v>
      </c>
      <c r="G2030" s="9">
        <f>Tabla1[[#This Row],[VENTAS]]+Tabla1[[#This Row],[DEPOSITO]]+Tabla1[[#This Row],[FISICO]]-Tabla1[[#This Row],[SISTEMA]]</f>
        <v>0</v>
      </c>
    </row>
    <row r="2031" spans="1:7" hidden="1" x14ac:dyDescent="0.25">
      <c r="A2031" s="9">
        <v>5695</v>
      </c>
      <c r="B2031" s="10" t="s">
        <v>1504</v>
      </c>
      <c r="C2031" s="9">
        <v>0</v>
      </c>
      <c r="G2031" s="9">
        <f>Tabla1[[#This Row],[VENTAS]]+Tabla1[[#This Row],[DEPOSITO]]+Tabla1[[#This Row],[FISICO]]-Tabla1[[#This Row],[SISTEMA]]</f>
        <v>0</v>
      </c>
    </row>
    <row r="2032" spans="1:7" hidden="1" x14ac:dyDescent="0.25">
      <c r="A2032" s="9">
        <v>5698</v>
      </c>
      <c r="B2032" s="10" t="s">
        <v>1505</v>
      </c>
      <c r="C2032" s="9">
        <v>0</v>
      </c>
      <c r="G2032" s="9">
        <f>Tabla1[[#This Row],[VENTAS]]+Tabla1[[#This Row],[DEPOSITO]]+Tabla1[[#This Row],[FISICO]]-Tabla1[[#This Row],[SISTEMA]]</f>
        <v>0</v>
      </c>
    </row>
    <row r="2033" spans="1:7" hidden="1" x14ac:dyDescent="0.25">
      <c r="A2033" s="9">
        <v>5699</v>
      </c>
      <c r="B2033" s="10" t="s">
        <v>1506</v>
      </c>
      <c r="C2033" s="9">
        <v>0</v>
      </c>
      <c r="G2033" s="9">
        <f>Tabla1[[#This Row],[VENTAS]]+Tabla1[[#This Row],[DEPOSITO]]+Tabla1[[#This Row],[FISICO]]-Tabla1[[#This Row],[SISTEMA]]</f>
        <v>0</v>
      </c>
    </row>
    <row r="2034" spans="1:7" hidden="1" x14ac:dyDescent="0.25">
      <c r="A2034" s="9">
        <v>5719</v>
      </c>
      <c r="B2034" s="10" t="s">
        <v>1507</v>
      </c>
      <c r="C2034" s="9">
        <v>0</v>
      </c>
      <c r="G2034" s="9">
        <f>Tabla1[[#This Row],[VENTAS]]+Tabla1[[#This Row],[DEPOSITO]]+Tabla1[[#This Row],[FISICO]]-Tabla1[[#This Row],[SISTEMA]]</f>
        <v>0</v>
      </c>
    </row>
    <row r="2035" spans="1:7" hidden="1" x14ac:dyDescent="0.25">
      <c r="A2035" s="9">
        <v>5722</v>
      </c>
      <c r="B2035" s="10" t="s">
        <v>1508</v>
      </c>
      <c r="C2035" s="9">
        <v>24</v>
      </c>
      <c r="D2035" s="9">
        <v>24</v>
      </c>
      <c r="G2035" s="9">
        <f>Tabla1[[#This Row],[VENTAS]]+Tabla1[[#This Row],[DEPOSITO]]+Tabla1[[#This Row],[FISICO]]-Tabla1[[#This Row],[SISTEMA]]</f>
        <v>0</v>
      </c>
    </row>
    <row r="2036" spans="1:7" hidden="1" x14ac:dyDescent="0.25">
      <c r="A2036" s="9">
        <v>5724</v>
      </c>
      <c r="B2036" s="10" t="s">
        <v>1509</v>
      </c>
      <c r="C2036" s="9">
        <v>0</v>
      </c>
      <c r="G2036" s="9">
        <f>Tabla1[[#This Row],[VENTAS]]+Tabla1[[#This Row],[DEPOSITO]]+Tabla1[[#This Row],[FISICO]]-Tabla1[[#This Row],[SISTEMA]]</f>
        <v>0</v>
      </c>
    </row>
    <row r="2037" spans="1:7" hidden="1" x14ac:dyDescent="0.25">
      <c r="A2037" s="9">
        <v>5725</v>
      </c>
      <c r="B2037" s="10" t="s">
        <v>1510</v>
      </c>
      <c r="C2037" s="9">
        <v>0</v>
      </c>
      <c r="G2037" s="9">
        <f>Tabla1[[#This Row],[VENTAS]]+Tabla1[[#This Row],[DEPOSITO]]+Tabla1[[#This Row],[FISICO]]-Tabla1[[#This Row],[SISTEMA]]</f>
        <v>0</v>
      </c>
    </row>
    <row r="2038" spans="1:7" hidden="1" x14ac:dyDescent="0.25">
      <c r="A2038" s="9">
        <v>5727</v>
      </c>
      <c r="B2038" s="10" t="s">
        <v>4635</v>
      </c>
      <c r="C2038" s="9">
        <v>0</v>
      </c>
      <c r="G2038" s="9">
        <f>Tabla1[[#This Row],[VENTAS]]+Tabla1[[#This Row],[DEPOSITO]]+Tabla1[[#This Row],[FISICO]]-Tabla1[[#This Row],[SISTEMA]]</f>
        <v>0</v>
      </c>
    </row>
    <row r="2039" spans="1:7" hidden="1" x14ac:dyDescent="0.25">
      <c r="A2039" s="9">
        <v>5728</v>
      </c>
      <c r="B2039" s="10" t="s">
        <v>4636</v>
      </c>
      <c r="C2039" s="9">
        <v>0</v>
      </c>
      <c r="G2039" s="9">
        <f>Tabla1[[#This Row],[VENTAS]]+Tabla1[[#This Row],[DEPOSITO]]+Tabla1[[#This Row],[FISICO]]-Tabla1[[#This Row],[SISTEMA]]</f>
        <v>0</v>
      </c>
    </row>
    <row r="2040" spans="1:7" hidden="1" x14ac:dyDescent="0.25">
      <c r="A2040" s="9">
        <v>5729</v>
      </c>
      <c r="B2040" s="10" t="s">
        <v>1511</v>
      </c>
      <c r="C2040" s="9">
        <v>0</v>
      </c>
      <c r="G2040" s="9">
        <f>Tabla1[[#This Row],[VENTAS]]+Tabla1[[#This Row],[DEPOSITO]]+Tabla1[[#This Row],[FISICO]]-Tabla1[[#This Row],[SISTEMA]]</f>
        <v>0</v>
      </c>
    </row>
    <row r="2041" spans="1:7" hidden="1" x14ac:dyDescent="0.25">
      <c r="A2041" s="9">
        <v>5730</v>
      </c>
      <c r="B2041" s="10" t="s">
        <v>1512</v>
      </c>
      <c r="C2041" s="9">
        <v>0</v>
      </c>
      <c r="G2041" s="9">
        <f>Tabla1[[#This Row],[VENTAS]]+Tabla1[[#This Row],[DEPOSITO]]+Tabla1[[#This Row],[FISICO]]-Tabla1[[#This Row],[SISTEMA]]</f>
        <v>0</v>
      </c>
    </row>
    <row r="2042" spans="1:7" hidden="1" x14ac:dyDescent="0.25">
      <c r="A2042" s="9">
        <v>5731</v>
      </c>
      <c r="B2042" s="10" t="s">
        <v>1513</v>
      </c>
      <c r="C2042" s="9">
        <v>0</v>
      </c>
      <c r="G2042" s="9">
        <f>Tabla1[[#This Row],[VENTAS]]+Tabla1[[#This Row],[DEPOSITO]]+Tabla1[[#This Row],[FISICO]]-Tabla1[[#This Row],[SISTEMA]]</f>
        <v>0</v>
      </c>
    </row>
    <row r="2043" spans="1:7" hidden="1" x14ac:dyDescent="0.25">
      <c r="A2043" s="9">
        <v>5732</v>
      </c>
      <c r="B2043" s="10" t="s">
        <v>1514</v>
      </c>
      <c r="C2043" s="9">
        <v>0</v>
      </c>
      <c r="G2043" s="9">
        <f>Tabla1[[#This Row],[VENTAS]]+Tabla1[[#This Row],[DEPOSITO]]+Tabla1[[#This Row],[FISICO]]-Tabla1[[#This Row],[SISTEMA]]</f>
        <v>0</v>
      </c>
    </row>
    <row r="2044" spans="1:7" hidden="1" x14ac:dyDescent="0.25">
      <c r="A2044" s="9">
        <v>5733</v>
      </c>
      <c r="B2044" s="10" t="s">
        <v>1515</v>
      </c>
      <c r="C2044" s="9">
        <v>21</v>
      </c>
      <c r="D2044" s="9">
        <v>21</v>
      </c>
      <c r="F2044" s="9">
        <v>0</v>
      </c>
      <c r="G2044" s="9">
        <f>Tabla1[[#This Row],[VENTAS]]+Tabla1[[#This Row],[DEPOSITO]]+Tabla1[[#This Row],[FISICO]]-Tabla1[[#This Row],[SISTEMA]]</f>
        <v>0</v>
      </c>
    </row>
    <row r="2045" spans="1:7" hidden="1" x14ac:dyDescent="0.25">
      <c r="A2045" s="9">
        <v>5734</v>
      </c>
      <c r="B2045" s="10" t="s">
        <v>1516</v>
      </c>
      <c r="C2045" s="9">
        <v>0</v>
      </c>
      <c r="G2045" s="9">
        <f>Tabla1[[#This Row],[VENTAS]]+Tabla1[[#This Row],[DEPOSITO]]+Tabla1[[#This Row],[FISICO]]-Tabla1[[#This Row],[SISTEMA]]</f>
        <v>0</v>
      </c>
    </row>
    <row r="2046" spans="1:7" hidden="1" x14ac:dyDescent="0.25">
      <c r="A2046" s="9">
        <v>5735</v>
      </c>
      <c r="B2046" s="10" t="s">
        <v>1517</v>
      </c>
      <c r="C2046" s="9">
        <v>22</v>
      </c>
      <c r="D2046" s="9">
        <v>22</v>
      </c>
      <c r="F2046" s="9">
        <v>0</v>
      </c>
      <c r="G2046" s="9">
        <f>Tabla1[[#This Row],[VENTAS]]+Tabla1[[#This Row],[DEPOSITO]]+Tabla1[[#This Row],[FISICO]]-Tabla1[[#This Row],[SISTEMA]]</f>
        <v>0</v>
      </c>
    </row>
    <row r="2047" spans="1:7" hidden="1" x14ac:dyDescent="0.25">
      <c r="A2047" s="9">
        <v>5736</v>
      </c>
      <c r="B2047" s="10" t="s">
        <v>1518</v>
      </c>
      <c r="C2047" s="9">
        <v>0</v>
      </c>
      <c r="G2047" s="9">
        <f>Tabla1[[#This Row],[VENTAS]]+Tabla1[[#This Row],[DEPOSITO]]+Tabla1[[#This Row],[FISICO]]-Tabla1[[#This Row],[SISTEMA]]</f>
        <v>0</v>
      </c>
    </row>
    <row r="2048" spans="1:7" hidden="1" x14ac:dyDescent="0.25">
      <c r="A2048" s="9">
        <v>5737</v>
      </c>
      <c r="B2048" s="10" t="s">
        <v>1519</v>
      </c>
      <c r="C2048" s="9">
        <v>0</v>
      </c>
      <c r="G2048" s="9">
        <f>Tabla1[[#This Row],[VENTAS]]+Tabla1[[#This Row],[DEPOSITO]]+Tabla1[[#This Row],[FISICO]]-Tabla1[[#This Row],[SISTEMA]]</f>
        <v>0</v>
      </c>
    </row>
    <row r="2049" spans="1:8" hidden="1" x14ac:dyDescent="0.25">
      <c r="A2049" s="9">
        <v>5738</v>
      </c>
      <c r="B2049" s="10" t="s">
        <v>1520</v>
      </c>
      <c r="C2049" s="9">
        <v>0</v>
      </c>
      <c r="G2049" s="9">
        <f>Tabla1[[#This Row],[VENTAS]]+Tabla1[[#This Row],[DEPOSITO]]+Tabla1[[#This Row],[FISICO]]-Tabla1[[#This Row],[SISTEMA]]</f>
        <v>0</v>
      </c>
    </row>
    <row r="2050" spans="1:8" hidden="1" x14ac:dyDescent="0.25">
      <c r="A2050" s="9">
        <v>5740</v>
      </c>
      <c r="B2050" s="10" t="s">
        <v>1521</v>
      </c>
      <c r="C2050" s="9">
        <v>2</v>
      </c>
      <c r="D2050" s="9">
        <v>2</v>
      </c>
      <c r="F2050" s="9">
        <v>0</v>
      </c>
      <c r="G2050" s="9">
        <f>Tabla1[[#This Row],[VENTAS]]+Tabla1[[#This Row],[DEPOSITO]]+Tabla1[[#This Row],[FISICO]]-Tabla1[[#This Row],[SISTEMA]]</f>
        <v>0</v>
      </c>
    </row>
    <row r="2051" spans="1:8" hidden="1" x14ac:dyDescent="0.25">
      <c r="A2051" s="9">
        <v>5743</v>
      </c>
      <c r="B2051" s="10" t="s">
        <v>374</v>
      </c>
      <c r="C2051" s="9">
        <v>0</v>
      </c>
      <c r="G2051" s="9">
        <f>Tabla1[[#This Row],[VENTAS]]+Tabla1[[#This Row],[DEPOSITO]]+Tabla1[[#This Row],[FISICO]]-Tabla1[[#This Row],[SISTEMA]]</f>
        <v>0</v>
      </c>
    </row>
    <row r="2052" spans="1:8" hidden="1" x14ac:dyDescent="0.25">
      <c r="A2052" s="9">
        <v>5744</v>
      </c>
      <c r="B2052" s="10" t="s">
        <v>5062</v>
      </c>
      <c r="C2052" s="9">
        <v>0</v>
      </c>
      <c r="G2052" s="9">
        <f>Tabla1[[#This Row],[VENTAS]]+Tabla1[[#This Row],[DEPOSITO]]+Tabla1[[#This Row],[FISICO]]-Tabla1[[#This Row],[SISTEMA]]</f>
        <v>0</v>
      </c>
    </row>
    <row r="2053" spans="1:8" s="1" customFormat="1" hidden="1" x14ac:dyDescent="0.25">
      <c r="A2053" s="9">
        <v>5745</v>
      </c>
      <c r="B2053" s="10" t="s">
        <v>5063</v>
      </c>
      <c r="C2053" s="9">
        <v>0</v>
      </c>
      <c r="D2053" s="9"/>
      <c r="E2053" s="9"/>
      <c r="F2053" s="9"/>
      <c r="G2053" s="9">
        <f>Tabla1[[#This Row],[VENTAS]]+Tabla1[[#This Row],[DEPOSITO]]+Tabla1[[#This Row],[FISICO]]-Tabla1[[#This Row],[SISTEMA]]</f>
        <v>0</v>
      </c>
      <c r="H2053" s="9"/>
    </row>
    <row r="2054" spans="1:8" hidden="1" x14ac:dyDescent="0.25">
      <c r="A2054" s="9">
        <v>5746</v>
      </c>
      <c r="B2054" s="10" t="s">
        <v>1522</v>
      </c>
      <c r="C2054" s="9">
        <v>0</v>
      </c>
      <c r="G2054" s="9">
        <f>Tabla1[[#This Row],[VENTAS]]+Tabla1[[#This Row],[DEPOSITO]]+Tabla1[[#This Row],[FISICO]]-Tabla1[[#This Row],[SISTEMA]]</f>
        <v>0</v>
      </c>
    </row>
    <row r="2055" spans="1:8" hidden="1" x14ac:dyDescent="0.25">
      <c r="A2055" s="9">
        <v>5747</v>
      </c>
      <c r="B2055" s="10" t="s">
        <v>1523</v>
      </c>
      <c r="C2055" s="9">
        <v>0</v>
      </c>
      <c r="G2055" s="9">
        <f>Tabla1[[#This Row],[VENTAS]]+Tabla1[[#This Row],[DEPOSITO]]+Tabla1[[#This Row],[FISICO]]-Tabla1[[#This Row],[SISTEMA]]</f>
        <v>0</v>
      </c>
    </row>
    <row r="2056" spans="1:8" hidden="1" x14ac:dyDescent="0.25">
      <c r="A2056" s="9">
        <v>5748</v>
      </c>
      <c r="B2056" s="10" t="s">
        <v>1524</v>
      </c>
      <c r="C2056" s="9">
        <v>0</v>
      </c>
      <c r="G2056" s="9">
        <f>Tabla1[[#This Row],[VENTAS]]+Tabla1[[#This Row],[DEPOSITO]]+Tabla1[[#This Row],[FISICO]]-Tabla1[[#This Row],[SISTEMA]]</f>
        <v>0</v>
      </c>
    </row>
    <row r="2057" spans="1:8" hidden="1" x14ac:dyDescent="0.25">
      <c r="A2057" s="9">
        <v>5749</v>
      </c>
      <c r="B2057" s="10" t="s">
        <v>1525</v>
      </c>
      <c r="C2057" s="9">
        <v>0</v>
      </c>
      <c r="G2057" s="9">
        <f>Tabla1[[#This Row],[VENTAS]]+Tabla1[[#This Row],[DEPOSITO]]+Tabla1[[#This Row],[FISICO]]-Tabla1[[#This Row],[SISTEMA]]</f>
        <v>0</v>
      </c>
    </row>
    <row r="2058" spans="1:8" hidden="1" x14ac:dyDescent="0.25">
      <c r="A2058" s="9">
        <v>5750</v>
      </c>
      <c r="B2058" s="10" t="s">
        <v>1526</v>
      </c>
      <c r="C2058" s="9">
        <v>0</v>
      </c>
      <c r="G2058" s="9">
        <f>Tabla1[[#This Row],[VENTAS]]+Tabla1[[#This Row],[DEPOSITO]]+Tabla1[[#This Row],[FISICO]]-Tabla1[[#This Row],[SISTEMA]]</f>
        <v>0</v>
      </c>
    </row>
    <row r="2059" spans="1:8" hidden="1" x14ac:dyDescent="0.25">
      <c r="A2059" s="9">
        <v>5751</v>
      </c>
      <c r="B2059" s="10" t="s">
        <v>4637</v>
      </c>
      <c r="C2059" s="9">
        <v>0</v>
      </c>
      <c r="G2059" s="9">
        <f>Tabla1[[#This Row],[VENTAS]]+Tabla1[[#This Row],[DEPOSITO]]+Tabla1[[#This Row],[FISICO]]-Tabla1[[#This Row],[SISTEMA]]</f>
        <v>0</v>
      </c>
    </row>
    <row r="2060" spans="1:8" hidden="1" x14ac:dyDescent="0.25">
      <c r="A2060" s="9">
        <v>5753</v>
      </c>
      <c r="B2060" s="10" t="s">
        <v>4638</v>
      </c>
      <c r="C2060" s="9">
        <v>0</v>
      </c>
      <c r="G2060" s="9">
        <f>Tabla1[[#This Row],[VENTAS]]+Tabla1[[#This Row],[DEPOSITO]]+Tabla1[[#This Row],[FISICO]]-Tabla1[[#This Row],[SISTEMA]]</f>
        <v>0</v>
      </c>
    </row>
    <row r="2061" spans="1:8" hidden="1" x14ac:dyDescent="0.25">
      <c r="A2061" s="9">
        <v>5754</v>
      </c>
      <c r="B2061" s="10" t="s">
        <v>4639</v>
      </c>
      <c r="C2061" s="9">
        <v>0</v>
      </c>
      <c r="G2061" s="9">
        <f>Tabla1[[#This Row],[VENTAS]]+Tabla1[[#This Row],[DEPOSITO]]+Tabla1[[#This Row],[FISICO]]-Tabla1[[#This Row],[SISTEMA]]</f>
        <v>0</v>
      </c>
    </row>
    <row r="2062" spans="1:8" hidden="1" x14ac:dyDescent="0.25">
      <c r="A2062" s="9">
        <v>5755</v>
      </c>
      <c r="B2062" s="10" t="s">
        <v>4640</v>
      </c>
      <c r="C2062" s="9">
        <v>0</v>
      </c>
      <c r="G2062" s="9">
        <f>Tabla1[[#This Row],[VENTAS]]+Tabla1[[#This Row],[DEPOSITO]]+Tabla1[[#This Row],[FISICO]]-Tabla1[[#This Row],[SISTEMA]]</f>
        <v>0</v>
      </c>
    </row>
    <row r="2063" spans="1:8" hidden="1" x14ac:dyDescent="0.25">
      <c r="A2063" s="9">
        <v>5763</v>
      </c>
      <c r="B2063" s="10" t="s">
        <v>4641</v>
      </c>
      <c r="C2063" s="9">
        <v>0</v>
      </c>
      <c r="G2063" s="9">
        <f>Tabla1[[#This Row],[VENTAS]]+Tabla1[[#This Row],[DEPOSITO]]+Tabla1[[#This Row],[FISICO]]-Tabla1[[#This Row],[SISTEMA]]</f>
        <v>0</v>
      </c>
    </row>
    <row r="2064" spans="1:8" hidden="1" x14ac:dyDescent="0.25">
      <c r="A2064" s="9">
        <v>5764</v>
      </c>
      <c r="B2064" s="10" t="s">
        <v>4642</v>
      </c>
      <c r="C2064" s="9">
        <v>0</v>
      </c>
      <c r="G2064" s="9">
        <f>Tabla1[[#This Row],[VENTAS]]+Tabla1[[#This Row],[DEPOSITO]]+Tabla1[[#This Row],[FISICO]]-Tabla1[[#This Row],[SISTEMA]]</f>
        <v>0</v>
      </c>
    </row>
    <row r="2065" spans="1:7" hidden="1" x14ac:dyDescent="0.25">
      <c r="A2065" s="9">
        <v>5765</v>
      </c>
      <c r="B2065" s="10" t="s">
        <v>3867</v>
      </c>
      <c r="C2065" s="9">
        <v>0</v>
      </c>
      <c r="G2065" s="9">
        <f>Tabla1[[#This Row],[VENTAS]]+Tabla1[[#This Row],[DEPOSITO]]+Tabla1[[#This Row],[FISICO]]-Tabla1[[#This Row],[SISTEMA]]</f>
        <v>0</v>
      </c>
    </row>
    <row r="2066" spans="1:7" hidden="1" x14ac:dyDescent="0.25">
      <c r="A2066" s="9">
        <v>5766</v>
      </c>
      <c r="B2066" s="10" t="s">
        <v>4643</v>
      </c>
      <c r="C2066" s="9">
        <v>0</v>
      </c>
      <c r="G2066" s="9">
        <f>Tabla1[[#This Row],[VENTAS]]+Tabla1[[#This Row],[DEPOSITO]]+Tabla1[[#This Row],[FISICO]]-Tabla1[[#This Row],[SISTEMA]]</f>
        <v>0</v>
      </c>
    </row>
    <row r="2067" spans="1:7" hidden="1" x14ac:dyDescent="0.25">
      <c r="A2067" s="9">
        <v>5767</v>
      </c>
      <c r="B2067" s="10" t="s">
        <v>4644</v>
      </c>
      <c r="C2067" s="9">
        <v>0</v>
      </c>
      <c r="G2067" s="9">
        <f>Tabla1[[#This Row],[VENTAS]]+Tabla1[[#This Row],[DEPOSITO]]+Tabla1[[#This Row],[FISICO]]-Tabla1[[#This Row],[SISTEMA]]</f>
        <v>0</v>
      </c>
    </row>
    <row r="2068" spans="1:7" hidden="1" x14ac:dyDescent="0.25">
      <c r="A2068" s="9">
        <v>5768</v>
      </c>
      <c r="B2068" s="10" t="s">
        <v>4645</v>
      </c>
      <c r="C2068" s="9">
        <v>0</v>
      </c>
      <c r="G2068" s="9">
        <f>Tabla1[[#This Row],[VENTAS]]+Tabla1[[#This Row],[DEPOSITO]]+Tabla1[[#This Row],[FISICO]]-Tabla1[[#This Row],[SISTEMA]]</f>
        <v>0</v>
      </c>
    </row>
    <row r="2069" spans="1:7" hidden="1" x14ac:dyDescent="0.25">
      <c r="A2069" s="9">
        <v>5769</v>
      </c>
      <c r="B2069" s="10" t="s">
        <v>4646</v>
      </c>
      <c r="C2069" s="9">
        <v>0</v>
      </c>
      <c r="G2069" s="9">
        <f>Tabla1[[#This Row],[VENTAS]]+Tabla1[[#This Row],[DEPOSITO]]+Tabla1[[#This Row],[FISICO]]-Tabla1[[#This Row],[SISTEMA]]</f>
        <v>0</v>
      </c>
    </row>
    <row r="2070" spans="1:7" hidden="1" x14ac:dyDescent="0.25">
      <c r="A2070" s="9">
        <v>5774</v>
      </c>
      <c r="B2070" s="10" t="s">
        <v>1527</v>
      </c>
      <c r="C2070" s="9">
        <v>0</v>
      </c>
      <c r="G2070" s="9">
        <f>Tabla1[[#This Row],[VENTAS]]+Tabla1[[#This Row],[DEPOSITO]]+Tabla1[[#This Row],[FISICO]]-Tabla1[[#This Row],[SISTEMA]]</f>
        <v>0</v>
      </c>
    </row>
    <row r="2071" spans="1:7" hidden="1" x14ac:dyDescent="0.25">
      <c r="A2071" s="9">
        <v>5775</v>
      </c>
      <c r="B2071" s="10" t="s">
        <v>1528</v>
      </c>
      <c r="C2071" s="9">
        <v>0</v>
      </c>
      <c r="G2071" s="9">
        <f>Tabla1[[#This Row],[VENTAS]]+Tabla1[[#This Row],[DEPOSITO]]+Tabla1[[#This Row],[FISICO]]-Tabla1[[#This Row],[SISTEMA]]</f>
        <v>0</v>
      </c>
    </row>
    <row r="2072" spans="1:7" hidden="1" x14ac:dyDescent="0.25">
      <c r="A2072" s="9">
        <v>5776</v>
      </c>
      <c r="B2072" s="10" t="s">
        <v>1529</v>
      </c>
      <c r="C2072" s="9">
        <v>0</v>
      </c>
      <c r="G2072" s="9">
        <f>Tabla1[[#This Row],[VENTAS]]+Tabla1[[#This Row],[DEPOSITO]]+Tabla1[[#This Row],[FISICO]]-Tabla1[[#This Row],[SISTEMA]]</f>
        <v>0</v>
      </c>
    </row>
    <row r="2073" spans="1:7" hidden="1" x14ac:dyDescent="0.25">
      <c r="A2073" s="9">
        <v>5777</v>
      </c>
      <c r="B2073" s="10" t="s">
        <v>1530</v>
      </c>
      <c r="C2073" s="9">
        <v>0</v>
      </c>
      <c r="G2073" s="9">
        <f>Tabla1[[#This Row],[VENTAS]]+Tabla1[[#This Row],[DEPOSITO]]+Tabla1[[#This Row],[FISICO]]-Tabla1[[#This Row],[SISTEMA]]</f>
        <v>0</v>
      </c>
    </row>
    <row r="2074" spans="1:7" x14ac:dyDescent="0.25">
      <c r="A2074" s="9">
        <v>5778</v>
      </c>
      <c r="B2074" s="10" t="s">
        <v>5190</v>
      </c>
      <c r="C2074" s="9">
        <v>1</v>
      </c>
      <c r="G2074" s="9">
        <f>Tabla1[[#This Row],[VENTAS]]+Tabla1[[#This Row],[DEPOSITO]]+Tabla1[[#This Row],[FISICO]]-Tabla1[[#This Row],[SISTEMA]]</f>
        <v>-1</v>
      </c>
    </row>
    <row r="2075" spans="1:7" hidden="1" x14ac:dyDescent="0.25">
      <c r="A2075" s="9">
        <v>5779</v>
      </c>
      <c r="B2075" s="10" t="s">
        <v>4647</v>
      </c>
      <c r="C2075" s="9">
        <v>0</v>
      </c>
      <c r="G2075" s="9">
        <f>Tabla1[[#This Row],[VENTAS]]+Tabla1[[#This Row],[DEPOSITO]]+Tabla1[[#This Row],[FISICO]]-Tabla1[[#This Row],[SISTEMA]]</f>
        <v>0</v>
      </c>
    </row>
    <row r="2076" spans="1:7" hidden="1" x14ac:dyDescent="0.25">
      <c r="A2076" s="9">
        <v>5780</v>
      </c>
      <c r="B2076" s="10" t="s">
        <v>4648</v>
      </c>
      <c r="C2076" s="9">
        <v>0</v>
      </c>
      <c r="G2076" s="9">
        <f>Tabla1[[#This Row],[VENTAS]]+Tabla1[[#This Row],[DEPOSITO]]+Tabla1[[#This Row],[FISICO]]-Tabla1[[#This Row],[SISTEMA]]</f>
        <v>0</v>
      </c>
    </row>
    <row r="2077" spans="1:7" hidden="1" x14ac:dyDescent="0.25">
      <c r="A2077" s="9">
        <v>5782</v>
      </c>
      <c r="B2077" s="10" t="s">
        <v>375</v>
      </c>
      <c r="C2077" s="9">
        <v>0</v>
      </c>
      <c r="G2077" s="9">
        <f>Tabla1[[#This Row],[VENTAS]]+Tabla1[[#This Row],[DEPOSITO]]+Tabla1[[#This Row],[FISICO]]-Tabla1[[#This Row],[SISTEMA]]</f>
        <v>0</v>
      </c>
    </row>
    <row r="2078" spans="1:7" hidden="1" x14ac:dyDescent="0.25">
      <c r="A2078" s="9">
        <v>5783</v>
      </c>
      <c r="B2078" s="10" t="s">
        <v>376</v>
      </c>
      <c r="C2078" s="9">
        <v>0</v>
      </c>
      <c r="G2078" s="9">
        <f>Tabla1[[#This Row],[VENTAS]]+Tabla1[[#This Row],[DEPOSITO]]+Tabla1[[#This Row],[FISICO]]-Tabla1[[#This Row],[SISTEMA]]</f>
        <v>0</v>
      </c>
    </row>
    <row r="2079" spans="1:7" hidden="1" x14ac:dyDescent="0.25">
      <c r="A2079" s="9">
        <v>5784</v>
      </c>
      <c r="B2079" s="10" t="s">
        <v>4649</v>
      </c>
      <c r="C2079" s="9">
        <v>8</v>
      </c>
      <c r="D2079" s="9">
        <v>8</v>
      </c>
      <c r="F2079" s="9">
        <v>0</v>
      </c>
      <c r="G2079" s="9">
        <f>Tabla1[[#This Row],[VENTAS]]+Tabla1[[#This Row],[DEPOSITO]]+Tabla1[[#This Row],[FISICO]]-Tabla1[[#This Row],[SISTEMA]]</f>
        <v>0</v>
      </c>
    </row>
    <row r="2080" spans="1:7" hidden="1" x14ac:dyDescent="0.25">
      <c r="A2080" s="9">
        <v>5785</v>
      </c>
      <c r="B2080" s="10" t="s">
        <v>3868</v>
      </c>
      <c r="C2080" s="9">
        <v>0</v>
      </c>
      <c r="G2080" s="9">
        <f>Tabla1[[#This Row],[VENTAS]]+Tabla1[[#This Row],[DEPOSITO]]+Tabla1[[#This Row],[FISICO]]-Tabla1[[#This Row],[SISTEMA]]</f>
        <v>0</v>
      </c>
    </row>
    <row r="2081" spans="1:7" hidden="1" x14ac:dyDescent="0.25">
      <c r="A2081" s="9">
        <v>5794</v>
      </c>
      <c r="B2081" s="10" t="s">
        <v>418</v>
      </c>
      <c r="C2081" s="9">
        <v>0</v>
      </c>
      <c r="G2081" s="9">
        <f>Tabla1[[#This Row],[VENTAS]]+Tabla1[[#This Row],[DEPOSITO]]+Tabla1[[#This Row],[FISICO]]-Tabla1[[#This Row],[SISTEMA]]</f>
        <v>0</v>
      </c>
    </row>
    <row r="2082" spans="1:7" hidden="1" x14ac:dyDescent="0.25">
      <c r="A2082" s="9">
        <v>5796</v>
      </c>
      <c r="B2082" s="10" t="s">
        <v>4650</v>
      </c>
      <c r="C2082" s="9">
        <v>0</v>
      </c>
      <c r="G2082" s="9">
        <f>Tabla1[[#This Row],[VENTAS]]+Tabla1[[#This Row],[DEPOSITO]]+Tabla1[[#This Row],[FISICO]]-Tabla1[[#This Row],[SISTEMA]]</f>
        <v>0</v>
      </c>
    </row>
    <row r="2083" spans="1:7" hidden="1" x14ac:dyDescent="0.25">
      <c r="A2083" s="9">
        <v>5798</v>
      </c>
      <c r="B2083" s="10" t="s">
        <v>5191</v>
      </c>
      <c r="C2083" s="9">
        <v>0</v>
      </c>
      <c r="G2083" s="9">
        <f>Tabla1[[#This Row],[VENTAS]]+Tabla1[[#This Row],[DEPOSITO]]+Tabla1[[#This Row],[FISICO]]-Tabla1[[#This Row],[SISTEMA]]</f>
        <v>0</v>
      </c>
    </row>
    <row r="2084" spans="1:7" hidden="1" x14ac:dyDescent="0.25">
      <c r="A2084" s="9">
        <v>5807</v>
      </c>
      <c r="B2084" s="10" t="s">
        <v>4651</v>
      </c>
      <c r="C2084" s="9">
        <v>0</v>
      </c>
      <c r="G2084" s="9">
        <f>Tabla1[[#This Row],[VENTAS]]+Tabla1[[#This Row],[DEPOSITO]]+Tabla1[[#This Row],[FISICO]]-Tabla1[[#This Row],[SISTEMA]]</f>
        <v>0</v>
      </c>
    </row>
    <row r="2085" spans="1:7" hidden="1" x14ac:dyDescent="0.25">
      <c r="A2085" s="9">
        <v>5812</v>
      </c>
      <c r="B2085" s="10" t="s">
        <v>1531</v>
      </c>
      <c r="C2085" s="9">
        <v>0</v>
      </c>
      <c r="G2085" s="9">
        <f>Tabla1[[#This Row],[VENTAS]]+Tabla1[[#This Row],[DEPOSITO]]+Tabla1[[#This Row],[FISICO]]-Tabla1[[#This Row],[SISTEMA]]</f>
        <v>0</v>
      </c>
    </row>
    <row r="2086" spans="1:7" hidden="1" x14ac:dyDescent="0.25">
      <c r="A2086" s="9">
        <v>5814</v>
      </c>
      <c r="B2086" s="10" t="s">
        <v>3869</v>
      </c>
      <c r="C2086" s="9">
        <v>0</v>
      </c>
      <c r="G2086" s="9">
        <f>Tabla1[[#This Row],[VENTAS]]+Tabla1[[#This Row],[DEPOSITO]]+Tabla1[[#This Row],[FISICO]]-Tabla1[[#This Row],[SISTEMA]]</f>
        <v>0</v>
      </c>
    </row>
    <row r="2087" spans="1:7" hidden="1" x14ac:dyDescent="0.25">
      <c r="A2087" s="9">
        <v>5816</v>
      </c>
      <c r="B2087" s="10" t="s">
        <v>3870</v>
      </c>
      <c r="C2087" s="9">
        <v>0</v>
      </c>
      <c r="G2087" s="9">
        <f>Tabla1[[#This Row],[VENTAS]]+Tabla1[[#This Row],[DEPOSITO]]+Tabla1[[#This Row],[FISICO]]-Tabla1[[#This Row],[SISTEMA]]</f>
        <v>0</v>
      </c>
    </row>
    <row r="2088" spans="1:7" hidden="1" x14ac:dyDescent="0.25">
      <c r="A2088" s="9">
        <v>5838</v>
      </c>
      <c r="B2088" s="10" t="s">
        <v>4652</v>
      </c>
      <c r="C2088" s="9">
        <v>0</v>
      </c>
      <c r="G2088" s="9">
        <f>Tabla1[[#This Row],[VENTAS]]+Tabla1[[#This Row],[DEPOSITO]]+Tabla1[[#This Row],[FISICO]]-Tabla1[[#This Row],[SISTEMA]]</f>
        <v>0</v>
      </c>
    </row>
    <row r="2089" spans="1:7" hidden="1" x14ac:dyDescent="0.25">
      <c r="A2089" s="9">
        <v>5839</v>
      </c>
      <c r="B2089" s="10" t="s">
        <v>4653</v>
      </c>
      <c r="C2089" s="9">
        <v>0</v>
      </c>
      <c r="G2089" s="9">
        <f>Tabla1[[#This Row],[VENTAS]]+Tabla1[[#This Row],[DEPOSITO]]+Tabla1[[#This Row],[FISICO]]-Tabla1[[#This Row],[SISTEMA]]</f>
        <v>0</v>
      </c>
    </row>
    <row r="2090" spans="1:7" hidden="1" x14ac:dyDescent="0.25">
      <c r="A2090" s="9">
        <v>5840</v>
      </c>
      <c r="B2090" s="10" t="s">
        <v>5064</v>
      </c>
      <c r="C2090" s="9">
        <v>0</v>
      </c>
      <c r="G2090" s="9">
        <f>Tabla1[[#This Row],[VENTAS]]+Tabla1[[#This Row],[DEPOSITO]]+Tabla1[[#This Row],[FISICO]]-Tabla1[[#This Row],[SISTEMA]]</f>
        <v>0</v>
      </c>
    </row>
    <row r="2091" spans="1:7" hidden="1" x14ac:dyDescent="0.25">
      <c r="A2091" s="9">
        <v>5844</v>
      </c>
      <c r="B2091" s="10" t="s">
        <v>3141</v>
      </c>
      <c r="C2091" s="9">
        <v>0</v>
      </c>
      <c r="G2091" s="9">
        <f>Tabla1[[#This Row],[VENTAS]]+Tabla1[[#This Row],[DEPOSITO]]+Tabla1[[#This Row],[FISICO]]-Tabla1[[#This Row],[SISTEMA]]</f>
        <v>0</v>
      </c>
    </row>
    <row r="2092" spans="1:7" hidden="1" x14ac:dyDescent="0.25">
      <c r="A2092" s="9">
        <v>5846</v>
      </c>
      <c r="B2092" s="10" t="s">
        <v>120</v>
      </c>
      <c r="C2092" s="9">
        <v>0</v>
      </c>
      <c r="G2092" s="9">
        <f>Tabla1[[#This Row],[VENTAS]]+Tabla1[[#This Row],[DEPOSITO]]+Tabla1[[#This Row],[FISICO]]-Tabla1[[#This Row],[SISTEMA]]</f>
        <v>0</v>
      </c>
    </row>
    <row r="2093" spans="1:7" x14ac:dyDescent="0.25">
      <c r="A2093" s="9">
        <v>5848</v>
      </c>
      <c r="B2093" s="10" t="s">
        <v>1532</v>
      </c>
      <c r="C2093" s="9">
        <v>25</v>
      </c>
      <c r="D2093" s="9">
        <v>24</v>
      </c>
      <c r="F2093" s="9">
        <v>0</v>
      </c>
      <c r="G2093" s="9">
        <f>Tabla1[[#This Row],[VENTAS]]+Tabla1[[#This Row],[DEPOSITO]]+Tabla1[[#This Row],[FISICO]]-Tabla1[[#This Row],[SISTEMA]]</f>
        <v>-1</v>
      </c>
    </row>
    <row r="2094" spans="1:7" x14ac:dyDescent="0.25">
      <c r="A2094" s="9">
        <v>5849</v>
      </c>
      <c r="B2094" s="10" t="s">
        <v>3142</v>
      </c>
      <c r="C2094" s="9">
        <v>5</v>
      </c>
      <c r="G2094" s="9">
        <f>Tabla1[[#This Row],[VENTAS]]+Tabla1[[#This Row],[DEPOSITO]]+Tabla1[[#This Row],[FISICO]]-Tabla1[[#This Row],[SISTEMA]]</f>
        <v>-5</v>
      </c>
    </row>
    <row r="2095" spans="1:7" hidden="1" x14ac:dyDescent="0.25">
      <c r="A2095" s="9">
        <v>5850</v>
      </c>
      <c r="B2095" s="10" t="s">
        <v>3598</v>
      </c>
      <c r="C2095" s="9">
        <v>0</v>
      </c>
      <c r="G2095" s="9">
        <f>Tabla1[[#This Row],[VENTAS]]+Tabla1[[#This Row],[DEPOSITO]]+Tabla1[[#This Row],[FISICO]]-Tabla1[[#This Row],[SISTEMA]]</f>
        <v>0</v>
      </c>
    </row>
    <row r="2096" spans="1:7" hidden="1" x14ac:dyDescent="0.25">
      <c r="A2096" s="9">
        <v>5851</v>
      </c>
      <c r="B2096" s="10" t="s">
        <v>121</v>
      </c>
      <c r="C2096" s="9">
        <v>0</v>
      </c>
      <c r="G2096" s="9">
        <f>Tabla1[[#This Row],[VENTAS]]+Tabla1[[#This Row],[DEPOSITO]]+Tabla1[[#This Row],[FISICO]]-Tabla1[[#This Row],[SISTEMA]]</f>
        <v>0</v>
      </c>
    </row>
    <row r="2097" spans="1:7" hidden="1" x14ac:dyDescent="0.25">
      <c r="A2097" s="9">
        <v>5853</v>
      </c>
      <c r="B2097" s="10" t="s">
        <v>1533</v>
      </c>
      <c r="C2097" s="9">
        <v>0</v>
      </c>
      <c r="G2097" s="9">
        <f>Tabla1[[#This Row],[VENTAS]]+Tabla1[[#This Row],[DEPOSITO]]+Tabla1[[#This Row],[FISICO]]-Tabla1[[#This Row],[SISTEMA]]</f>
        <v>0</v>
      </c>
    </row>
    <row r="2098" spans="1:7" hidden="1" x14ac:dyDescent="0.25">
      <c r="A2098" s="9">
        <v>5854</v>
      </c>
      <c r="B2098" s="10" t="s">
        <v>1534</v>
      </c>
      <c r="C2098" s="9">
        <v>0</v>
      </c>
      <c r="G2098" s="9">
        <f>Tabla1[[#This Row],[VENTAS]]+Tabla1[[#This Row],[DEPOSITO]]+Tabla1[[#This Row],[FISICO]]-Tabla1[[#This Row],[SISTEMA]]</f>
        <v>0</v>
      </c>
    </row>
    <row r="2099" spans="1:7" hidden="1" x14ac:dyDescent="0.25">
      <c r="A2099" s="9">
        <v>5855</v>
      </c>
      <c r="B2099" s="10" t="s">
        <v>3599</v>
      </c>
      <c r="C2099" s="9">
        <v>0</v>
      </c>
      <c r="G2099" s="9">
        <f>Tabla1[[#This Row],[VENTAS]]+Tabla1[[#This Row],[DEPOSITO]]+Tabla1[[#This Row],[FISICO]]-Tabla1[[#This Row],[SISTEMA]]</f>
        <v>0</v>
      </c>
    </row>
    <row r="2100" spans="1:7" x14ac:dyDescent="0.25">
      <c r="A2100" s="9">
        <v>5856</v>
      </c>
      <c r="B2100" s="10" t="s">
        <v>3600</v>
      </c>
      <c r="C2100" s="9">
        <v>35</v>
      </c>
      <c r="D2100" s="9">
        <v>47</v>
      </c>
      <c r="G2100" s="9">
        <f>Tabla1[[#This Row],[VENTAS]]+Tabla1[[#This Row],[DEPOSITO]]+Tabla1[[#This Row],[FISICO]]-Tabla1[[#This Row],[SISTEMA]]</f>
        <v>12</v>
      </c>
    </row>
    <row r="2101" spans="1:7" hidden="1" x14ac:dyDescent="0.25">
      <c r="A2101" s="9">
        <v>5857</v>
      </c>
      <c r="B2101" s="10" t="s">
        <v>3601</v>
      </c>
      <c r="C2101" s="9">
        <v>0</v>
      </c>
      <c r="G2101" s="9">
        <f>Tabla1[[#This Row],[VENTAS]]+Tabla1[[#This Row],[DEPOSITO]]+Tabla1[[#This Row],[FISICO]]-Tabla1[[#This Row],[SISTEMA]]</f>
        <v>0</v>
      </c>
    </row>
    <row r="2102" spans="1:7" hidden="1" x14ac:dyDescent="0.25">
      <c r="A2102" s="9">
        <v>5858</v>
      </c>
      <c r="B2102" s="10" t="s">
        <v>3871</v>
      </c>
      <c r="C2102" s="9">
        <v>0</v>
      </c>
      <c r="G2102" s="9">
        <f>Tabla1[[#This Row],[VENTAS]]+Tabla1[[#This Row],[DEPOSITO]]+Tabla1[[#This Row],[FISICO]]-Tabla1[[#This Row],[SISTEMA]]</f>
        <v>0</v>
      </c>
    </row>
    <row r="2103" spans="1:7" hidden="1" x14ac:dyDescent="0.25">
      <c r="A2103" s="9">
        <v>5859</v>
      </c>
      <c r="B2103" s="10" t="s">
        <v>1535</v>
      </c>
      <c r="C2103" s="9">
        <v>0</v>
      </c>
      <c r="G2103" s="9">
        <f>Tabla1[[#This Row],[VENTAS]]+Tabla1[[#This Row],[DEPOSITO]]+Tabla1[[#This Row],[FISICO]]-Tabla1[[#This Row],[SISTEMA]]</f>
        <v>0</v>
      </c>
    </row>
    <row r="2104" spans="1:7" hidden="1" x14ac:dyDescent="0.25">
      <c r="A2104" s="9">
        <v>5862</v>
      </c>
      <c r="B2104" s="10" t="s">
        <v>4654</v>
      </c>
      <c r="C2104" s="9">
        <v>0</v>
      </c>
      <c r="G2104" s="9">
        <f>Tabla1[[#This Row],[VENTAS]]+Tabla1[[#This Row],[DEPOSITO]]+Tabla1[[#This Row],[FISICO]]-Tabla1[[#This Row],[SISTEMA]]</f>
        <v>0</v>
      </c>
    </row>
    <row r="2105" spans="1:7" hidden="1" x14ac:dyDescent="0.25">
      <c r="A2105" s="9">
        <v>5864</v>
      </c>
      <c r="B2105" s="10" t="s">
        <v>1536</v>
      </c>
      <c r="C2105" s="9">
        <v>0</v>
      </c>
      <c r="G2105" s="9">
        <f>Tabla1[[#This Row],[VENTAS]]+Tabla1[[#This Row],[DEPOSITO]]+Tabla1[[#This Row],[FISICO]]-Tabla1[[#This Row],[SISTEMA]]</f>
        <v>0</v>
      </c>
    </row>
    <row r="2106" spans="1:7" hidden="1" x14ac:dyDescent="0.25">
      <c r="A2106" s="9">
        <v>5865</v>
      </c>
      <c r="B2106" s="10" t="s">
        <v>1537</v>
      </c>
      <c r="C2106" s="9">
        <v>0</v>
      </c>
      <c r="G2106" s="9">
        <f>Tabla1[[#This Row],[VENTAS]]+Tabla1[[#This Row],[DEPOSITO]]+Tabla1[[#This Row],[FISICO]]-Tabla1[[#This Row],[SISTEMA]]</f>
        <v>0</v>
      </c>
    </row>
    <row r="2107" spans="1:7" hidden="1" x14ac:dyDescent="0.25">
      <c r="A2107" s="9">
        <v>5866</v>
      </c>
      <c r="B2107" s="10" t="s">
        <v>3143</v>
      </c>
      <c r="C2107" s="9">
        <v>0</v>
      </c>
      <c r="G2107" s="9">
        <f>Tabla1[[#This Row],[VENTAS]]+Tabla1[[#This Row],[DEPOSITO]]+Tabla1[[#This Row],[FISICO]]-Tabla1[[#This Row],[SISTEMA]]</f>
        <v>0</v>
      </c>
    </row>
    <row r="2108" spans="1:7" hidden="1" x14ac:dyDescent="0.25">
      <c r="A2108" s="9">
        <v>5869</v>
      </c>
      <c r="B2108" s="10" t="s">
        <v>1538</v>
      </c>
      <c r="C2108" s="9">
        <v>0</v>
      </c>
      <c r="G2108" s="9">
        <f>Tabla1[[#This Row],[VENTAS]]+Tabla1[[#This Row],[DEPOSITO]]+Tabla1[[#This Row],[FISICO]]-Tabla1[[#This Row],[SISTEMA]]</f>
        <v>0</v>
      </c>
    </row>
    <row r="2109" spans="1:7" hidden="1" x14ac:dyDescent="0.25">
      <c r="A2109" s="9">
        <v>5870</v>
      </c>
      <c r="B2109" s="10" t="s">
        <v>4655</v>
      </c>
      <c r="C2109" s="9">
        <v>0</v>
      </c>
      <c r="G2109" s="9">
        <f>Tabla1[[#This Row],[VENTAS]]+Tabla1[[#This Row],[DEPOSITO]]+Tabla1[[#This Row],[FISICO]]-Tabla1[[#This Row],[SISTEMA]]</f>
        <v>0</v>
      </c>
    </row>
    <row r="2110" spans="1:7" hidden="1" x14ac:dyDescent="0.25">
      <c r="A2110" s="9">
        <v>5871</v>
      </c>
      <c r="B2110" s="10" t="s">
        <v>4656</v>
      </c>
      <c r="C2110" s="9">
        <v>0</v>
      </c>
      <c r="G2110" s="9">
        <f>Tabla1[[#This Row],[VENTAS]]+Tabla1[[#This Row],[DEPOSITO]]+Tabla1[[#This Row],[FISICO]]-Tabla1[[#This Row],[SISTEMA]]</f>
        <v>0</v>
      </c>
    </row>
    <row r="2111" spans="1:7" hidden="1" x14ac:dyDescent="0.25">
      <c r="A2111" s="9">
        <v>5872</v>
      </c>
      <c r="B2111" s="10" t="s">
        <v>4657</v>
      </c>
      <c r="C2111" s="9">
        <v>0</v>
      </c>
      <c r="G2111" s="9">
        <f>Tabla1[[#This Row],[VENTAS]]+Tabla1[[#This Row],[DEPOSITO]]+Tabla1[[#This Row],[FISICO]]-Tabla1[[#This Row],[SISTEMA]]</f>
        <v>0</v>
      </c>
    </row>
    <row r="2112" spans="1:7" hidden="1" x14ac:dyDescent="0.25">
      <c r="A2112" s="9">
        <v>5873</v>
      </c>
      <c r="B2112" s="10" t="s">
        <v>1539</v>
      </c>
      <c r="C2112" s="9">
        <v>0</v>
      </c>
      <c r="G2112" s="9">
        <f>Tabla1[[#This Row],[VENTAS]]+Tabla1[[#This Row],[DEPOSITO]]+Tabla1[[#This Row],[FISICO]]-Tabla1[[#This Row],[SISTEMA]]</f>
        <v>0</v>
      </c>
    </row>
    <row r="2113" spans="1:7" hidden="1" x14ac:dyDescent="0.25">
      <c r="A2113" s="9">
        <v>5874</v>
      </c>
      <c r="B2113" s="10" t="s">
        <v>4658</v>
      </c>
      <c r="C2113" s="9">
        <v>0</v>
      </c>
      <c r="G2113" s="9">
        <f>Tabla1[[#This Row],[VENTAS]]+Tabla1[[#This Row],[DEPOSITO]]+Tabla1[[#This Row],[FISICO]]-Tabla1[[#This Row],[SISTEMA]]</f>
        <v>0</v>
      </c>
    </row>
    <row r="2114" spans="1:7" hidden="1" x14ac:dyDescent="0.25">
      <c r="A2114" s="9">
        <v>5875</v>
      </c>
      <c r="B2114" s="10" t="s">
        <v>1540</v>
      </c>
      <c r="C2114" s="9">
        <v>0</v>
      </c>
      <c r="G2114" s="9">
        <f>Tabla1[[#This Row],[VENTAS]]+Tabla1[[#This Row],[DEPOSITO]]+Tabla1[[#This Row],[FISICO]]-Tabla1[[#This Row],[SISTEMA]]</f>
        <v>0</v>
      </c>
    </row>
    <row r="2115" spans="1:7" hidden="1" x14ac:dyDescent="0.25">
      <c r="A2115" s="9">
        <v>5876</v>
      </c>
      <c r="B2115" s="10" t="s">
        <v>1541</v>
      </c>
      <c r="C2115" s="9">
        <v>0</v>
      </c>
      <c r="G2115" s="9">
        <f>Tabla1[[#This Row],[VENTAS]]+Tabla1[[#This Row],[DEPOSITO]]+Tabla1[[#This Row],[FISICO]]-Tabla1[[#This Row],[SISTEMA]]</f>
        <v>0</v>
      </c>
    </row>
    <row r="2116" spans="1:7" hidden="1" x14ac:dyDescent="0.25">
      <c r="A2116" s="9">
        <v>5877</v>
      </c>
      <c r="B2116" s="10" t="s">
        <v>1542</v>
      </c>
      <c r="C2116" s="9">
        <v>0</v>
      </c>
      <c r="G2116" s="9">
        <f>Tabla1[[#This Row],[VENTAS]]+Tabla1[[#This Row],[DEPOSITO]]+Tabla1[[#This Row],[FISICO]]-Tabla1[[#This Row],[SISTEMA]]</f>
        <v>0</v>
      </c>
    </row>
    <row r="2117" spans="1:7" hidden="1" x14ac:dyDescent="0.25">
      <c r="A2117" s="9">
        <v>5878</v>
      </c>
      <c r="B2117" s="10" t="s">
        <v>1543</v>
      </c>
      <c r="C2117" s="9">
        <v>0</v>
      </c>
      <c r="G2117" s="9">
        <f>Tabla1[[#This Row],[VENTAS]]+Tabla1[[#This Row],[DEPOSITO]]+Tabla1[[#This Row],[FISICO]]-Tabla1[[#This Row],[SISTEMA]]</f>
        <v>0</v>
      </c>
    </row>
    <row r="2118" spans="1:7" hidden="1" x14ac:dyDescent="0.25">
      <c r="A2118" s="9">
        <v>5879</v>
      </c>
      <c r="B2118" s="10" t="s">
        <v>1544</v>
      </c>
      <c r="C2118" s="9">
        <v>0</v>
      </c>
      <c r="G2118" s="9">
        <f>Tabla1[[#This Row],[VENTAS]]+Tabla1[[#This Row],[DEPOSITO]]+Tabla1[[#This Row],[FISICO]]-Tabla1[[#This Row],[SISTEMA]]</f>
        <v>0</v>
      </c>
    </row>
    <row r="2119" spans="1:7" hidden="1" x14ac:dyDescent="0.25">
      <c r="A2119" s="9">
        <v>5880</v>
      </c>
      <c r="B2119" s="10" t="s">
        <v>4659</v>
      </c>
      <c r="C2119" s="9">
        <v>0</v>
      </c>
      <c r="G2119" s="9">
        <f>Tabla1[[#This Row],[VENTAS]]+Tabla1[[#This Row],[DEPOSITO]]+Tabla1[[#This Row],[FISICO]]-Tabla1[[#This Row],[SISTEMA]]</f>
        <v>0</v>
      </c>
    </row>
    <row r="2120" spans="1:7" hidden="1" x14ac:dyDescent="0.25">
      <c r="A2120" s="9">
        <v>5881</v>
      </c>
      <c r="B2120" s="10" t="s">
        <v>471</v>
      </c>
      <c r="C2120" s="9">
        <v>0</v>
      </c>
      <c r="G2120" s="9">
        <f>Tabla1[[#This Row],[VENTAS]]+Tabla1[[#This Row],[DEPOSITO]]+Tabla1[[#This Row],[FISICO]]-Tabla1[[#This Row],[SISTEMA]]</f>
        <v>0</v>
      </c>
    </row>
    <row r="2121" spans="1:7" hidden="1" x14ac:dyDescent="0.25">
      <c r="A2121" s="9">
        <v>5882</v>
      </c>
      <c r="B2121" s="10" t="s">
        <v>4660</v>
      </c>
      <c r="C2121" s="9">
        <v>0</v>
      </c>
      <c r="G2121" s="9">
        <f>Tabla1[[#This Row],[VENTAS]]+Tabla1[[#This Row],[DEPOSITO]]+Tabla1[[#This Row],[FISICO]]-Tabla1[[#This Row],[SISTEMA]]</f>
        <v>0</v>
      </c>
    </row>
    <row r="2122" spans="1:7" hidden="1" x14ac:dyDescent="0.25">
      <c r="A2122" s="9">
        <v>5883</v>
      </c>
      <c r="B2122" s="10" t="s">
        <v>472</v>
      </c>
      <c r="C2122" s="9">
        <v>0</v>
      </c>
      <c r="G2122" s="9">
        <f>Tabla1[[#This Row],[VENTAS]]+Tabla1[[#This Row],[DEPOSITO]]+Tabla1[[#This Row],[FISICO]]-Tabla1[[#This Row],[SISTEMA]]</f>
        <v>0</v>
      </c>
    </row>
    <row r="2123" spans="1:7" hidden="1" x14ac:dyDescent="0.25">
      <c r="A2123" s="9">
        <v>5884</v>
      </c>
      <c r="B2123" s="10" t="s">
        <v>1545</v>
      </c>
      <c r="C2123" s="9">
        <v>0</v>
      </c>
      <c r="G2123" s="9">
        <f>Tabla1[[#This Row],[VENTAS]]+Tabla1[[#This Row],[DEPOSITO]]+Tabla1[[#This Row],[FISICO]]-Tabla1[[#This Row],[SISTEMA]]</f>
        <v>0</v>
      </c>
    </row>
    <row r="2124" spans="1:7" hidden="1" x14ac:dyDescent="0.25">
      <c r="A2124" s="9">
        <v>5885</v>
      </c>
      <c r="B2124" s="10" t="s">
        <v>1546</v>
      </c>
      <c r="C2124" s="9">
        <v>0</v>
      </c>
      <c r="G2124" s="9">
        <f>Tabla1[[#This Row],[VENTAS]]+Tabla1[[#This Row],[DEPOSITO]]+Tabla1[[#This Row],[FISICO]]-Tabla1[[#This Row],[SISTEMA]]</f>
        <v>0</v>
      </c>
    </row>
    <row r="2125" spans="1:7" hidden="1" x14ac:dyDescent="0.25">
      <c r="A2125" s="9">
        <v>5886</v>
      </c>
      <c r="B2125" s="10" t="s">
        <v>1547</v>
      </c>
      <c r="C2125" s="9">
        <v>0</v>
      </c>
      <c r="G2125" s="9">
        <f>Tabla1[[#This Row],[VENTAS]]+Tabla1[[#This Row],[DEPOSITO]]+Tabla1[[#This Row],[FISICO]]-Tabla1[[#This Row],[SISTEMA]]</f>
        <v>0</v>
      </c>
    </row>
    <row r="2126" spans="1:7" hidden="1" x14ac:dyDescent="0.25">
      <c r="A2126" s="9">
        <v>5887</v>
      </c>
      <c r="B2126" s="10" t="s">
        <v>1548</v>
      </c>
      <c r="C2126" s="9">
        <v>0</v>
      </c>
      <c r="G2126" s="9">
        <f>Tabla1[[#This Row],[VENTAS]]+Tabla1[[#This Row],[DEPOSITO]]+Tabla1[[#This Row],[FISICO]]-Tabla1[[#This Row],[SISTEMA]]</f>
        <v>0</v>
      </c>
    </row>
    <row r="2127" spans="1:7" hidden="1" x14ac:dyDescent="0.25">
      <c r="A2127" s="9">
        <v>5888</v>
      </c>
      <c r="B2127" s="10" t="s">
        <v>1549</v>
      </c>
      <c r="C2127" s="9">
        <v>0</v>
      </c>
      <c r="G2127" s="9">
        <f>Tabla1[[#This Row],[VENTAS]]+Tabla1[[#This Row],[DEPOSITO]]+Tabla1[[#This Row],[FISICO]]-Tabla1[[#This Row],[SISTEMA]]</f>
        <v>0</v>
      </c>
    </row>
    <row r="2128" spans="1:7" hidden="1" x14ac:dyDescent="0.25">
      <c r="A2128" s="9">
        <v>5889</v>
      </c>
      <c r="B2128" s="10" t="s">
        <v>1550</v>
      </c>
      <c r="C2128" s="9">
        <v>0</v>
      </c>
      <c r="G2128" s="9">
        <f>Tabla1[[#This Row],[VENTAS]]+Tabla1[[#This Row],[DEPOSITO]]+Tabla1[[#This Row],[FISICO]]-Tabla1[[#This Row],[SISTEMA]]</f>
        <v>0</v>
      </c>
    </row>
    <row r="2129" spans="1:7" hidden="1" x14ac:dyDescent="0.25">
      <c r="A2129" s="9">
        <v>5890</v>
      </c>
      <c r="B2129" s="10" t="s">
        <v>1551</v>
      </c>
      <c r="C2129" s="9">
        <v>0</v>
      </c>
      <c r="G2129" s="9">
        <f>Tabla1[[#This Row],[VENTAS]]+Tabla1[[#This Row],[DEPOSITO]]+Tabla1[[#This Row],[FISICO]]-Tabla1[[#This Row],[SISTEMA]]</f>
        <v>0</v>
      </c>
    </row>
    <row r="2130" spans="1:7" hidden="1" x14ac:dyDescent="0.25">
      <c r="A2130" s="9">
        <v>5891</v>
      </c>
      <c r="B2130" s="10" t="s">
        <v>1552</v>
      </c>
      <c r="C2130" s="9">
        <v>0</v>
      </c>
      <c r="G2130" s="9">
        <f>Tabla1[[#This Row],[VENTAS]]+Tabla1[[#This Row],[DEPOSITO]]+Tabla1[[#This Row],[FISICO]]-Tabla1[[#This Row],[SISTEMA]]</f>
        <v>0</v>
      </c>
    </row>
    <row r="2131" spans="1:7" hidden="1" x14ac:dyDescent="0.25">
      <c r="A2131" s="9">
        <v>5892</v>
      </c>
      <c r="B2131" s="10" t="s">
        <v>1553</v>
      </c>
      <c r="C2131" s="9">
        <v>0</v>
      </c>
      <c r="G2131" s="9">
        <f>Tabla1[[#This Row],[VENTAS]]+Tabla1[[#This Row],[DEPOSITO]]+Tabla1[[#This Row],[FISICO]]-Tabla1[[#This Row],[SISTEMA]]</f>
        <v>0</v>
      </c>
    </row>
    <row r="2132" spans="1:7" hidden="1" x14ac:dyDescent="0.25">
      <c r="A2132" s="9">
        <v>5893</v>
      </c>
      <c r="B2132" s="10" t="s">
        <v>1554</v>
      </c>
      <c r="C2132" s="9">
        <v>0</v>
      </c>
      <c r="G2132" s="9">
        <f>Tabla1[[#This Row],[VENTAS]]+Tabla1[[#This Row],[DEPOSITO]]+Tabla1[[#This Row],[FISICO]]-Tabla1[[#This Row],[SISTEMA]]</f>
        <v>0</v>
      </c>
    </row>
    <row r="2133" spans="1:7" hidden="1" x14ac:dyDescent="0.25">
      <c r="A2133" s="9">
        <v>5894</v>
      </c>
      <c r="B2133" s="10" t="s">
        <v>1555</v>
      </c>
      <c r="C2133" s="9">
        <v>0</v>
      </c>
      <c r="G2133" s="9">
        <f>Tabla1[[#This Row],[VENTAS]]+Tabla1[[#This Row],[DEPOSITO]]+Tabla1[[#This Row],[FISICO]]-Tabla1[[#This Row],[SISTEMA]]</f>
        <v>0</v>
      </c>
    </row>
    <row r="2134" spans="1:7" hidden="1" x14ac:dyDescent="0.25">
      <c r="A2134" s="9">
        <v>5895</v>
      </c>
      <c r="B2134" s="10" t="s">
        <v>1556</v>
      </c>
      <c r="C2134" s="9">
        <v>0</v>
      </c>
      <c r="G2134" s="9">
        <f>Tabla1[[#This Row],[VENTAS]]+Tabla1[[#This Row],[DEPOSITO]]+Tabla1[[#This Row],[FISICO]]-Tabla1[[#This Row],[SISTEMA]]</f>
        <v>0</v>
      </c>
    </row>
    <row r="2135" spans="1:7" hidden="1" x14ac:dyDescent="0.25">
      <c r="A2135" s="9">
        <v>5897</v>
      </c>
      <c r="B2135" s="10" t="s">
        <v>1557</v>
      </c>
      <c r="C2135" s="9">
        <v>0</v>
      </c>
      <c r="G2135" s="9">
        <f>Tabla1[[#This Row],[VENTAS]]+Tabla1[[#This Row],[DEPOSITO]]+Tabla1[[#This Row],[FISICO]]-Tabla1[[#This Row],[SISTEMA]]</f>
        <v>0</v>
      </c>
    </row>
    <row r="2136" spans="1:7" hidden="1" x14ac:dyDescent="0.25">
      <c r="A2136" s="9">
        <v>5898</v>
      </c>
      <c r="B2136" s="10" t="s">
        <v>1558</v>
      </c>
      <c r="C2136" s="9">
        <v>0</v>
      </c>
      <c r="G2136" s="9">
        <f>Tabla1[[#This Row],[VENTAS]]+Tabla1[[#This Row],[DEPOSITO]]+Tabla1[[#This Row],[FISICO]]-Tabla1[[#This Row],[SISTEMA]]</f>
        <v>0</v>
      </c>
    </row>
    <row r="2137" spans="1:7" hidden="1" x14ac:dyDescent="0.25">
      <c r="A2137" s="9">
        <v>5900</v>
      </c>
      <c r="B2137" s="10" t="s">
        <v>1559</v>
      </c>
      <c r="C2137" s="9">
        <v>0</v>
      </c>
      <c r="G2137" s="9">
        <f>Tabla1[[#This Row],[VENTAS]]+Tabla1[[#This Row],[DEPOSITO]]+Tabla1[[#This Row],[FISICO]]-Tabla1[[#This Row],[SISTEMA]]</f>
        <v>0</v>
      </c>
    </row>
    <row r="2138" spans="1:7" hidden="1" x14ac:dyDescent="0.25">
      <c r="A2138" s="9">
        <v>5901</v>
      </c>
      <c r="B2138" s="10" t="s">
        <v>1560</v>
      </c>
      <c r="C2138" s="9">
        <v>0</v>
      </c>
      <c r="G2138" s="9">
        <f>Tabla1[[#This Row],[VENTAS]]+Tabla1[[#This Row],[DEPOSITO]]+Tabla1[[#This Row],[FISICO]]-Tabla1[[#This Row],[SISTEMA]]</f>
        <v>0</v>
      </c>
    </row>
    <row r="2139" spans="1:7" hidden="1" x14ac:dyDescent="0.25">
      <c r="A2139" s="9">
        <v>5902</v>
      </c>
      <c r="B2139" s="10" t="s">
        <v>1561</v>
      </c>
      <c r="C2139" s="9">
        <v>0</v>
      </c>
      <c r="G2139" s="9">
        <f>Tabla1[[#This Row],[VENTAS]]+Tabla1[[#This Row],[DEPOSITO]]+Tabla1[[#This Row],[FISICO]]-Tabla1[[#This Row],[SISTEMA]]</f>
        <v>0</v>
      </c>
    </row>
    <row r="2140" spans="1:7" hidden="1" x14ac:dyDescent="0.25">
      <c r="A2140" s="9">
        <v>5904</v>
      </c>
      <c r="B2140" s="10" t="s">
        <v>377</v>
      </c>
      <c r="C2140" s="9">
        <v>0</v>
      </c>
      <c r="G2140" s="9">
        <f>Tabla1[[#This Row],[VENTAS]]+Tabla1[[#This Row],[DEPOSITO]]+Tabla1[[#This Row],[FISICO]]-Tabla1[[#This Row],[SISTEMA]]</f>
        <v>0</v>
      </c>
    </row>
    <row r="2141" spans="1:7" hidden="1" x14ac:dyDescent="0.25">
      <c r="A2141" s="9">
        <v>5907</v>
      </c>
      <c r="B2141" s="10" t="s">
        <v>1562</v>
      </c>
      <c r="C2141" s="9">
        <v>0</v>
      </c>
      <c r="G2141" s="9">
        <f>Tabla1[[#This Row],[VENTAS]]+Tabla1[[#This Row],[DEPOSITO]]+Tabla1[[#This Row],[FISICO]]-Tabla1[[#This Row],[SISTEMA]]</f>
        <v>0</v>
      </c>
    </row>
    <row r="2142" spans="1:7" hidden="1" x14ac:dyDescent="0.25">
      <c r="A2142" s="9">
        <v>5908</v>
      </c>
      <c r="B2142" s="10" t="s">
        <v>1563</v>
      </c>
      <c r="C2142" s="9">
        <v>0</v>
      </c>
      <c r="G2142" s="9">
        <f>Tabla1[[#This Row],[VENTAS]]+Tabla1[[#This Row],[DEPOSITO]]+Tabla1[[#This Row],[FISICO]]-Tabla1[[#This Row],[SISTEMA]]</f>
        <v>0</v>
      </c>
    </row>
    <row r="2143" spans="1:7" hidden="1" x14ac:dyDescent="0.25">
      <c r="A2143" s="9">
        <v>5909</v>
      </c>
      <c r="B2143" s="10" t="s">
        <v>3872</v>
      </c>
      <c r="C2143" s="9">
        <v>0</v>
      </c>
      <c r="G2143" s="9">
        <f>Tabla1[[#This Row],[VENTAS]]+Tabla1[[#This Row],[DEPOSITO]]+Tabla1[[#This Row],[FISICO]]-Tabla1[[#This Row],[SISTEMA]]</f>
        <v>0</v>
      </c>
    </row>
    <row r="2144" spans="1:7" hidden="1" x14ac:dyDescent="0.25">
      <c r="A2144" s="9">
        <v>5914</v>
      </c>
      <c r="B2144" s="10" t="s">
        <v>4661</v>
      </c>
      <c r="C2144" s="9">
        <v>0</v>
      </c>
      <c r="G2144" s="9">
        <f>Tabla1[[#This Row],[VENTAS]]+Tabla1[[#This Row],[DEPOSITO]]+Tabla1[[#This Row],[FISICO]]-Tabla1[[#This Row],[SISTEMA]]</f>
        <v>0</v>
      </c>
    </row>
    <row r="2145" spans="1:7" hidden="1" x14ac:dyDescent="0.25">
      <c r="A2145" s="9">
        <v>5916</v>
      </c>
      <c r="B2145" s="10" t="s">
        <v>3873</v>
      </c>
      <c r="C2145" s="9">
        <v>0</v>
      </c>
      <c r="G2145" s="9">
        <f>Tabla1[[#This Row],[VENTAS]]+Tabla1[[#This Row],[DEPOSITO]]+Tabla1[[#This Row],[FISICO]]-Tabla1[[#This Row],[SISTEMA]]</f>
        <v>0</v>
      </c>
    </row>
    <row r="2146" spans="1:7" hidden="1" x14ac:dyDescent="0.25">
      <c r="A2146" s="9">
        <v>5917</v>
      </c>
      <c r="B2146" s="10" t="s">
        <v>3874</v>
      </c>
      <c r="C2146" s="9">
        <v>0</v>
      </c>
      <c r="G2146" s="9">
        <f>Tabla1[[#This Row],[VENTAS]]+Tabla1[[#This Row],[DEPOSITO]]+Tabla1[[#This Row],[FISICO]]-Tabla1[[#This Row],[SISTEMA]]</f>
        <v>0</v>
      </c>
    </row>
    <row r="2147" spans="1:7" hidden="1" x14ac:dyDescent="0.25">
      <c r="A2147" s="9">
        <v>5919</v>
      </c>
      <c r="B2147" s="10" t="s">
        <v>1564</v>
      </c>
      <c r="C2147" s="9">
        <v>7</v>
      </c>
      <c r="D2147" s="9">
        <v>7</v>
      </c>
      <c r="G2147" s="9">
        <f>Tabla1[[#This Row],[VENTAS]]+Tabla1[[#This Row],[DEPOSITO]]+Tabla1[[#This Row],[FISICO]]-Tabla1[[#This Row],[SISTEMA]]</f>
        <v>0</v>
      </c>
    </row>
    <row r="2148" spans="1:7" hidden="1" x14ac:dyDescent="0.25">
      <c r="A2148" s="9">
        <v>5920</v>
      </c>
      <c r="B2148" s="10" t="s">
        <v>1565</v>
      </c>
      <c r="C2148" s="9">
        <v>0</v>
      </c>
      <c r="G2148" s="9">
        <f>Tabla1[[#This Row],[VENTAS]]+Tabla1[[#This Row],[DEPOSITO]]+Tabla1[[#This Row],[FISICO]]-Tabla1[[#This Row],[SISTEMA]]</f>
        <v>0</v>
      </c>
    </row>
    <row r="2149" spans="1:7" hidden="1" x14ac:dyDescent="0.25">
      <c r="A2149" s="9">
        <v>5923</v>
      </c>
      <c r="B2149" s="10" t="s">
        <v>1566</v>
      </c>
      <c r="C2149" s="9">
        <v>0</v>
      </c>
      <c r="G2149" s="9">
        <f>Tabla1[[#This Row],[VENTAS]]+Tabla1[[#This Row],[DEPOSITO]]+Tabla1[[#This Row],[FISICO]]-Tabla1[[#This Row],[SISTEMA]]</f>
        <v>0</v>
      </c>
    </row>
    <row r="2150" spans="1:7" hidden="1" x14ac:dyDescent="0.25">
      <c r="A2150" s="9">
        <v>5924</v>
      </c>
      <c r="B2150" s="10" t="s">
        <v>1567</v>
      </c>
      <c r="C2150" s="9">
        <v>0</v>
      </c>
      <c r="G2150" s="9">
        <f>Tabla1[[#This Row],[VENTAS]]+Tabla1[[#This Row],[DEPOSITO]]+Tabla1[[#This Row],[FISICO]]-Tabla1[[#This Row],[SISTEMA]]</f>
        <v>0</v>
      </c>
    </row>
    <row r="2151" spans="1:7" hidden="1" x14ac:dyDescent="0.25">
      <c r="A2151" s="9">
        <v>5925</v>
      </c>
      <c r="B2151" s="10" t="s">
        <v>1568</v>
      </c>
      <c r="C2151" s="9">
        <v>0</v>
      </c>
      <c r="G2151" s="9">
        <f>Tabla1[[#This Row],[VENTAS]]+Tabla1[[#This Row],[DEPOSITO]]+Tabla1[[#This Row],[FISICO]]-Tabla1[[#This Row],[SISTEMA]]</f>
        <v>0</v>
      </c>
    </row>
    <row r="2152" spans="1:7" hidden="1" x14ac:dyDescent="0.25">
      <c r="A2152" s="9">
        <v>5926</v>
      </c>
      <c r="B2152" s="10" t="s">
        <v>1569</v>
      </c>
      <c r="C2152" s="9">
        <v>0</v>
      </c>
      <c r="G2152" s="9">
        <f>Tabla1[[#This Row],[VENTAS]]+Tabla1[[#This Row],[DEPOSITO]]+Tabla1[[#This Row],[FISICO]]-Tabla1[[#This Row],[SISTEMA]]</f>
        <v>0</v>
      </c>
    </row>
    <row r="2153" spans="1:7" hidden="1" x14ac:dyDescent="0.25">
      <c r="A2153" s="9">
        <v>5927</v>
      </c>
      <c r="B2153" s="10" t="s">
        <v>1570</v>
      </c>
      <c r="C2153" s="9">
        <v>0</v>
      </c>
      <c r="G2153" s="9">
        <f>Tabla1[[#This Row],[VENTAS]]+Tabla1[[#This Row],[DEPOSITO]]+Tabla1[[#This Row],[FISICO]]-Tabla1[[#This Row],[SISTEMA]]</f>
        <v>0</v>
      </c>
    </row>
    <row r="2154" spans="1:7" hidden="1" x14ac:dyDescent="0.25">
      <c r="A2154" s="9">
        <v>5928</v>
      </c>
      <c r="B2154" s="10" t="s">
        <v>1571</v>
      </c>
      <c r="C2154" s="9">
        <v>0</v>
      </c>
      <c r="G2154" s="9">
        <f>Tabla1[[#This Row],[VENTAS]]+Tabla1[[#This Row],[DEPOSITO]]+Tabla1[[#This Row],[FISICO]]-Tabla1[[#This Row],[SISTEMA]]</f>
        <v>0</v>
      </c>
    </row>
    <row r="2155" spans="1:7" hidden="1" x14ac:dyDescent="0.25">
      <c r="A2155" s="9">
        <v>5930</v>
      </c>
      <c r="B2155" s="10" t="s">
        <v>1572</v>
      </c>
      <c r="C2155" s="9">
        <v>10</v>
      </c>
      <c r="D2155" s="9">
        <v>10</v>
      </c>
      <c r="F2155" s="9">
        <v>0</v>
      </c>
      <c r="G2155" s="9">
        <f>Tabla1[[#This Row],[VENTAS]]+Tabla1[[#This Row],[DEPOSITO]]+Tabla1[[#This Row],[FISICO]]-Tabla1[[#This Row],[SISTEMA]]</f>
        <v>0</v>
      </c>
    </row>
    <row r="2156" spans="1:7" hidden="1" x14ac:dyDescent="0.25">
      <c r="A2156" s="9">
        <v>5931</v>
      </c>
      <c r="B2156" s="10" t="s">
        <v>1573</v>
      </c>
      <c r="C2156" s="9">
        <v>0</v>
      </c>
      <c r="G2156" s="9">
        <f>Tabla1[[#This Row],[VENTAS]]+Tabla1[[#This Row],[DEPOSITO]]+Tabla1[[#This Row],[FISICO]]-Tabla1[[#This Row],[SISTEMA]]</f>
        <v>0</v>
      </c>
    </row>
    <row r="2157" spans="1:7" hidden="1" x14ac:dyDescent="0.25">
      <c r="A2157" s="9">
        <v>5938</v>
      </c>
      <c r="B2157" s="10" t="s">
        <v>3875</v>
      </c>
      <c r="C2157" s="9">
        <v>0</v>
      </c>
      <c r="G2157" s="9">
        <f>Tabla1[[#This Row],[VENTAS]]+Tabla1[[#This Row],[DEPOSITO]]+Tabla1[[#This Row],[FISICO]]-Tabla1[[#This Row],[SISTEMA]]</f>
        <v>0</v>
      </c>
    </row>
    <row r="2158" spans="1:7" hidden="1" x14ac:dyDescent="0.25">
      <c r="A2158" s="9">
        <v>5941</v>
      </c>
      <c r="B2158" s="10" t="s">
        <v>1574</v>
      </c>
      <c r="C2158" s="9">
        <v>0</v>
      </c>
      <c r="G2158" s="9">
        <f>Tabla1[[#This Row],[VENTAS]]+Tabla1[[#This Row],[DEPOSITO]]+Tabla1[[#This Row],[FISICO]]-Tabla1[[#This Row],[SISTEMA]]</f>
        <v>0</v>
      </c>
    </row>
    <row r="2159" spans="1:7" hidden="1" x14ac:dyDescent="0.25">
      <c r="A2159" s="9">
        <v>5942</v>
      </c>
      <c r="B2159" s="10" t="s">
        <v>1575</v>
      </c>
      <c r="C2159" s="9">
        <v>0</v>
      </c>
      <c r="G2159" s="9">
        <f>Tabla1[[#This Row],[VENTAS]]+Tabla1[[#This Row],[DEPOSITO]]+Tabla1[[#This Row],[FISICO]]-Tabla1[[#This Row],[SISTEMA]]</f>
        <v>0</v>
      </c>
    </row>
    <row r="2160" spans="1:7" hidden="1" x14ac:dyDescent="0.25">
      <c r="A2160" s="9">
        <v>5943</v>
      </c>
      <c r="B2160" s="10" t="s">
        <v>1576</v>
      </c>
      <c r="C2160" s="9">
        <v>0</v>
      </c>
      <c r="G2160" s="9">
        <f>Tabla1[[#This Row],[VENTAS]]+Tabla1[[#This Row],[DEPOSITO]]+Tabla1[[#This Row],[FISICO]]-Tabla1[[#This Row],[SISTEMA]]</f>
        <v>0</v>
      </c>
    </row>
    <row r="2161" spans="1:7" hidden="1" x14ac:dyDescent="0.25">
      <c r="A2161" s="9">
        <v>5944</v>
      </c>
      <c r="B2161" s="10" t="s">
        <v>1577</v>
      </c>
      <c r="C2161" s="9">
        <v>0</v>
      </c>
      <c r="G2161" s="9">
        <f>Tabla1[[#This Row],[VENTAS]]+Tabla1[[#This Row],[DEPOSITO]]+Tabla1[[#This Row],[FISICO]]-Tabla1[[#This Row],[SISTEMA]]</f>
        <v>0</v>
      </c>
    </row>
    <row r="2162" spans="1:7" hidden="1" x14ac:dyDescent="0.25">
      <c r="A2162" s="9">
        <v>5945</v>
      </c>
      <c r="B2162" s="10" t="s">
        <v>1578</v>
      </c>
      <c r="C2162" s="9">
        <v>0</v>
      </c>
      <c r="G2162" s="9">
        <f>Tabla1[[#This Row],[VENTAS]]+Tabla1[[#This Row],[DEPOSITO]]+Tabla1[[#This Row],[FISICO]]-Tabla1[[#This Row],[SISTEMA]]</f>
        <v>0</v>
      </c>
    </row>
    <row r="2163" spans="1:7" hidden="1" x14ac:dyDescent="0.25">
      <c r="A2163" s="9">
        <v>5947</v>
      </c>
      <c r="B2163" s="10" t="s">
        <v>1579</v>
      </c>
      <c r="C2163" s="9">
        <v>0</v>
      </c>
      <c r="G2163" s="9">
        <f>Tabla1[[#This Row],[VENTAS]]+Tabla1[[#This Row],[DEPOSITO]]+Tabla1[[#This Row],[FISICO]]-Tabla1[[#This Row],[SISTEMA]]</f>
        <v>0</v>
      </c>
    </row>
    <row r="2164" spans="1:7" hidden="1" x14ac:dyDescent="0.25">
      <c r="A2164" s="9">
        <v>5950</v>
      </c>
      <c r="B2164" s="10" t="s">
        <v>473</v>
      </c>
      <c r="C2164" s="9">
        <v>38</v>
      </c>
      <c r="D2164" s="9">
        <v>38</v>
      </c>
      <c r="F2164" s="9">
        <v>0</v>
      </c>
      <c r="G2164" s="9">
        <f>Tabla1[[#This Row],[VENTAS]]+Tabla1[[#This Row],[DEPOSITO]]+Tabla1[[#This Row],[FISICO]]-Tabla1[[#This Row],[SISTEMA]]</f>
        <v>0</v>
      </c>
    </row>
    <row r="2165" spans="1:7" hidden="1" x14ac:dyDescent="0.25">
      <c r="A2165" s="9">
        <v>5953</v>
      </c>
      <c r="B2165" s="10" t="s">
        <v>1580</v>
      </c>
      <c r="C2165" s="9">
        <v>0</v>
      </c>
      <c r="G2165" s="9">
        <f>Tabla1[[#This Row],[VENTAS]]+Tabla1[[#This Row],[DEPOSITO]]+Tabla1[[#This Row],[FISICO]]-Tabla1[[#This Row],[SISTEMA]]</f>
        <v>0</v>
      </c>
    </row>
    <row r="2166" spans="1:7" hidden="1" x14ac:dyDescent="0.25">
      <c r="A2166" s="9">
        <v>5962</v>
      </c>
      <c r="B2166" s="10" t="s">
        <v>419</v>
      </c>
      <c r="C2166" s="9">
        <v>0</v>
      </c>
      <c r="G2166" s="9">
        <f>Tabla1[[#This Row],[VENTAS]]+Tabla1[[#This Row],[DEPOSITO]]+Tabla1[[#This Row],[FISICO]]-Tabla1[[#This Row],[SISTEMA]]</f>
        <v>0</v>
      </c>
    </row>
    <row r="2167" spans="1:7" hidden="1" x14ac:dyDescent="0.25">
      <c r="A2167" s="9">
        <v>5967</v>
      </c>
      <c r="B2167" s="10" t="s">
        <v>1581</v>
      </c>
      <c r="C2167" s="9">
        <v>0</v>
      </c>
      <c r="G2167" s="9">
        <f>Tabla1[[#This Row],[VENTAS]]+Tabla1[[#This Row],[DEPOSITO]]+Tabla1[[#This Row],[FISICO]]-Tabla1[[#This Row],[SISTEMA]]</f>
        <v>0</v>
      </c>
    </row>
    <row r="2168" spans="1:7" hidden="1" x14ac:dyDescent="0.25">
      <c r="A2168" s="9">
        <v>5969</v>
      </c>
      <c r="B2168" s="10" t="s">
        <v>1582</v>
      </c>
      <c r="C2168" s="9">
        <v>0</v>
      </c>
      <c r="G2168" s="9">
        <f>Tabla1[[#This Row],[VENTAS]]+Tabla1[[#This Row],[DEPOSITO]]+Tabla1[[#This Row],[FISICO]]-Tabla1[[#This Row],[SISTEMA]]</f>
        <v>0</v>
      </c>
    </row>
    <row r="2169" spans="1:7" hidden="1" x14ac:dyDescent="0.25">
      <c r="A2169" s="9">
        <v>5977</v>
      </c>
      <c r="B2169" s="10" t="s">
        <v>1583</v>
      </c>
      <c r="C2169" s="9">
        <v>0</v>
      </c>
      <c r="G2169" s="9">
        <f>Tabla1[[#This Row],[VENTAS]]+Tabla1[[#This Row],[DEPOSITO]]+Tabla1[[#This Row],[FISICO]]-Tabla1[[#This Row],[SISTEMA]]</f>
        <v>0</v>
      </c>
    </row>
    <row r="2170" spans="1:7" hidden="1" x14ac:dyDescent="0.25">
      <c r="A2170" s="9">
        <v>5979</v>
      </c>
      <c r="B2170" s="10" t="s">
        <v>1584</v>
      </c>
      <c r="C2170" s="9">
        <v>0</v>
      </c>
      <c r="G2170" s="9">
        <f>Tabla1[[#This Row],[VENTAS]]+Tabla1[[#This Row],[DEPOSITO]]+Tabla1[[#This Row],[FISICO]]-Tabla1[[#This Row],[SISTEMA]]</f>
        <v>0</v>
      </c>
    </row>
    <row r="2171" spans="1:7" hidden="1" x14ac:dyDescent="0.25">
      <c r="A2171" s="9">
        <v>5980</v>
      </c>
      <c r="B2171" s="10" t="s">
        <v>1585</v>
      </c>
      <c r="C2171" s="9">
        <v>0</v>
      </c>
      <c r="G2171" s="9">
        <f>Tabla1[[#This Row],[VENTAS]]+Tabla1[[#This Row],[DEPOSITO]]+Tabla1[[#This Row],[FISICO]]-Tabla1[[#This Row],[SISTEMA]]</f>
        <v>0</v>
      </c>
    </row>
    <row r="2172" spans="1:7" hidden="1" x14ac:dyDescent="0.25">
      <c r="A2172" s="9">
        <v>5982</v>
      </c>
      <c r="B2172" s="10" t="s">
        <v>1586</v>
      </c>
      <c r="C2172" s="9">
        <v>0</v>
      </c>
      <c r="G2172" s="9">
        <f>Tabla1[[#This Row],[VENTAS]]+Tabla1[[#This Row],[DEPOSITO]]+Tabla1[[#This Row],[FISICO]]-Tabla1[[#This Row],[SISTEMA]]</f>
        <v>0</v>
      </c>
    </row>
    <row r="2173" spans="1:7" hidden="1" x14ac:dyDescent="0.25">
      <c r="A2173" s="9">
        <v>5983</v>
      </c>
      <c r="B2173" s="10" t="s">
        <v>1587</v>
      </c>
      <c r="C2173" s="9">
        <v>0</v>
      </c>
      <c r="G2173" s="9">
        <f>Tabla1[[#This Row],[VENTAS]]+Tabla1[[#This Row],[DEPOSITO]]+Tabla1[[#This Row],[FISICO]]-Tabla1[[#This Row],[SISTEMA]]</f>
        <v>0</v>
      </c>
    </row>
    <row r="2174" spans="1:7" hidden="1" x14ac:dyDescent="0.25">
      <c r="A2174" s="9">
        <v>5984</v>
      </c>
      <c r="B2174" s="10" t="s">
        <v>1588</v>
      </c>
      <c r="C2174" s="9">
        <v>0</v>
      </c>
      <c r="G2174" s="9">
        <f>Tabla1[[#This Row],[VENTAS]]+Tabla1[[#This Row],[DEPOSITO]]+Tabla1[[#This Row],[FISICO]]-Tabla1[[#This Row],[SISTEMA]]</f>
        <v>0</v>
      </c>
    </row>
    <row r="2175" spans="1:7" x14ac:dyDescent="0.25">
      <c r="A2175" s="9">
        <v>5987</v>
      </c>
      <c r="B2175" s="10" t="s">
        <v>1589</v>
      </c>
      <c r="C2175" s="9">
        <v>20</v>
      </c>
      <c r="D2175" s="9">
        <v>18</v>
      </c>
      <c r="F2175" s="9">
        <v>1</v>
      </c>
      <c r="G2175" s="9">
        <f>Tabla1[[#This Row],[VENTAS]]+Tabla1[[#This Row],[DEPOSITO]]+Tabla1[[#This Row],[FISICO]]-Tabla1[[#This Row],[SISTEMA]]</f>
        <v>-1</v>
      </c>
    </row>
    <row r="2176" spans="1:7" hidden="1" x14ac:dyDescent="0.25">
      <c r="A2176" s="9">
        <v>5988</v>
      </c>
      <c r="B2176" s="10" t="s">
        <v>1590</v>
      </c>
      <c r="C2176" s="9">
        <v>27</v>
      </c>
      <c r="D2176" s="9">
        <v>27</v>
      </c>
      <c r="F2176" s="9">
        <v>0</v>
      </c>
      <c r="G2176" s="9">
        <f>Tabla1[[#This Row],[VENTAS]]+Tabla1[[#This Row],[DEPOSITO]]+Tabla1[[#This Row],[FISICO]]-Tabla1[[#This Row],[SISTEMA]]</f>
        <v>0</v>
      </c>
    </row>
    <row r="2177" spans="1:7" hidden="1" x14ac:dyDescent="0.25">
      <c r="A2177" s="9">
        <v>5990</v>
      </c>
      <c r="B2177" s="10" t="s">
        <v>1591</v>
      </c>
      <c r="C2177" s="9">
        <v>0</v>
      </c>
      <c r="G2177" s="9">
        <f>Tabla1[[#This Row],[VENTAS]]+Tabla1[[#This Row],[DEPOSITO]]+Tabla1[[#This Row],[FISICO]]-Tabla1[[#This Row],[SISTEMA]]</f>
        <v>0</v>
      </c>
    </row>
    <row r="2178" spans="1:7" hidden="1" x14ac:dyDescent="0.25">
      <c r="A2178" s="9">
        <v>5997</v>
      </c>
      <c r="B2178" s="10" t="s">
        <v>3602</v>
      </c>
      <c r="C2178" s="9">
        <v>0</v>
      </c>
      <c r="G2178" s="9">
        <f>Tabla1[[#This Row],[VENTAS]]+Tabla1[[#This Row],[DEPOSITO]]+Tabla1[[#This Row],[FISICO]]-Tabla1[[#This Row],[SISTEMA]]</f>
        <v>0</v>
      </c>
    </row>
    <row r="2179" spans="1:7" hidden="1" x14ac:dyDescent="0.25">
      <c r="A2179" s="9">
        <v>5998</v>
      </c>
      <c r="B2179" s="10" t="s">
        <v>4662</v>
      </c>
      <c r="C2179" s="9">
        <v>2</v>
      </c>
      <c r="D2179" s="9">
        <v>2</v>
      </c>
      <c r="F2179" s="9">
        <v>0</v>
      </c>
      <c r="G2179" s="9">
        <f>Tabla1[[#This Row],[VENTAS]]+Tabla1[[#This Row],[DEPOSITO]]+Tabla1[[#This Row],[FISICO]]-Tabla1[[#This Row],[SISTEMA]]</f>
        <v>0</v>
      </c>
    </row>
    <row r="2180" spans="1:7" hidden="1" x14ac:dyDescent="0.25">
      <c r="A2180" s="9">
        <v>6002</v>
      </c>
      <c r="B2180" s="10" t="s">
        <v>3603</v>
      </c>
      <c r="C2180" s="9">
        <v>0</v>
      </c>
      <c r="G2180" s="9">
        <f>Tabla1[[#This Row],[VENTAS]]+Tabla1[[#This Row],[DEPOSITO]]+Tabla1[[#This Row],[FISICO]]-Tabla1[[#This Row],[SISTEMA]]</f>
        <v>0</v>
      </c>
    </row>
    <row r="2181" spans="1:7" hidden="1" x14ac:dyDescent="0.25">
      <c r="A2181" s="9">
        <v>6003</v>
      </c>
      <c r="B2181" s="10" t="s">
        <v>1592</v>
      </c>
      <c r="C2181" s="9">
        <v>0</v>
      </c>
      <c r="G2181" s="9">
        <f>Tabla1[[#This Row],[VENTAS]]+Tabla1[[#This Row],[DEPOSITO]]+Tabla1[[#This Row],[FISICO]]-Tabla1[[#This Row],[SISTEMA]]</f>
        <v>0</v>
      </c>
    </row>
    <row r="2182" spans="1:7" hidden="1" x14ac:dyDescent="0.25">
      <c r="A2182" s="9">
        <v>6004</v>
      </c>
      <c r="B2182" s="10" t="s">
        <v>5192</v>
      </c>
      <c r="C2182" s="9">
        <v>6</v>
      </c>
      <c r="D2182" s="9">
        <v>6</v>
      </c>
      <c r="F2182" s="9">
        <v>0</v>
      </c>
      <c r="G2182" s="9">
        <f>Tabla1[[#This Row],[VENTAS]]+Tabla1[[#This Row],[DEPOSITO]]+Tabla1[[#This Row],[FISICO]]-Tabla1[[#This Row],[SISTEMA]]</f>
        <v>0</v>
      </c>
    </row>
    <row r="2183" spans="1:7" hidden="1" x14ac:dyDescent="0.25">
      <c r="A2183" s="9">
        <v>6005</v>
      </c>
      <c r="B2183" s="10" t="s">
        <v>5193</v>
      </c>
      <c r="C2183" s="9">
        <v>0</v>
      </c>
      <c r="G2183" s="9">
        <f>Tabla1[[#This Row],[VENTAS]]+Tabla1[[#This Row],[DEPOSITO]]+Tabla1[[#This Row],[FISICO]]-Tabla1[[#This Row],[SISTEMA]]</f>
        <v>0</v>
      </c>
    </row>
    <row r="2184" spans="1:7" hidden="1" x14ac:dyDescent="0.25">
      <c r="A2184" s="9">
        <v>6006</v>
      </c>
      <c r="B2184" s="10" t="s">
        <v>1593</v>
      </c>
      <c r="C2184" s="9">
        <v>0</v>
      </c>
      <c r="G2184" s="9">
        <f>Tabla1[[#This Row],[VENTAS]]+Tabla1[[#This Row],[DEPOSITO]]+Tabla1[[#This Row],[FISICO]]-Tabla1[[#This Row],[SISTEMA]]</f>
        <v>0</v>
      </c>
    </row>
    <row r="2185" spans="1:7" hidden="1" x14ac:dyDescent="0.25">
      <c r="A2185" s="9">
        <v>6007</v>
      </c>
      <c r="B2185" s="10" t="s">
        <v>1594</v>
      </c>
      <c r="C2185" s="9">
        <v>0</v>
      </c>
      <c r="G2185" s="9">
        <f>Tabla1[[#This Row],[VENTAS]]+Tabla1[[#This Row],[DEPOSITO]]+Tabla1[[#This Row],[FISICO]]-Tabla1[[#This Row],[SISTEMA]]</f>
        <v>0</v>
      </c>
    </row>
    <row r="2186" spans="1:7" hidden="1" x14ac:dyDescent="0.25">
      <c r="A2186" s="9">
        <v>6008</v>
      </c>
      <c r="B2186" s="10" t="s">
        <v>1595</v>
      </c>
      <c r="C2186" s="9">
        <v>0</v>
      </c>
      <c r="G2186" s="9">
        <f>Tabla1[[#This Row],[VENTAS]]+Tabla1[[#This Row],[DEPOSITO]]+Tabla1[[#This Row],[FISICO]]-Tabla1[[#This Row],[SISTEMA]]</f>
        <v>0</v>
      </c>
    </row>
    <row r="2187" spans="1:7" hidden="1" x14ac:dyDescent="0.25">
      <c r="A2187" s="9">
        <v>6009</v>
      </c>
      <c r="B2187" s="10" t="s">
        <v>1596</v>
      </c>
      <c r="C2187" s="9">
        <v>0</v>
      </c>
      <c r="G2187" s="9">
        <f>Tabla1[[#This Row],[VENTAS]]+Tabla1[[#This Row],[DEPOSITO]]+Tabla1[[#This Row],[FISICO]]-Tabla1[[#This Row],[SISTEMA]]</f>
        <v>0</v>
      </c>
    </row>
    <row r="2188" spans="1:7" hidden="1" x14ac:dyDescent="0.25">
      <c r="A2188" s="9">
        <v>6010</v>
      </c>
      <c r="B2188" s="10" t="s">
        <v>1597</v>
      </c>
      <c r="C2188" s="9">
        <v>0</v>
      </c>
      <c r="G2188" s="9">
        <f>Tabla1[[#This Row],[VENTAS]]+Tabla1[[#This Row],[DEPOSITO]]+Tabla1[[#This Row],[FISICO]]-Tabla1[[#This Row],[SISTEMA]]</f>
        <v>0</v>
      </c>
    </row>
    <row r="2189" spans="1:7" hidden="1" x14ac:dyDescent="0.25">
      <c r="A2189" s="9">
        <v>6011</v>
      </c>
      <c r="B2189" s="10" t="s">
        <v>1598</v>
      </c>
      <c r="C2189" s="9">
        <v>0</v>
      </c>
      <c r="G2189" s="9">
        <f>Tabla1[[#This Row],[VENTAS]]+Tabla1[[#This Row],[DEPOSITO]]+Tabla1[[#This Row],[FISICO]]-Tabla1[[#This Row],[SISTEMA]]</f>
        <v>0</v>
      </c>
    </row>
    <row r="2190" spans="1:7" hidden="1" x14ac:dyDescent="0.25">
      <c r="A2190" s="9">
        <v>6012</v>
      </c>
      <c r="B2190" s="10" t="s">
        <v>3144</v>
      </c>
      <c r="C2190" s="9">
        <v>0</v>
      </c>
      <c r="G2190" s="9">
        <f>Tabla1[[#This Row],[VENTAS]]+Tabla1[[#This Row],[DEPOSITO]]+Tabla1[[#This Row],[FISICO]]-Tabla1[[#This Row],[SISTEMA]]</f>
        <v>0</v>
      </c>
    </row>
    <row r="2191" spans="1:7" hidden="1" x14ac:dyDescent="0.25">
      <c r="A2191" s="9">
        <v>6014</v>
      </c>
      <c r="B2191" s="10" t="s">
        <v>3604</v>
      </c>
      <c r="C2191" s="9">
        <v>18</v>
      </c>
      <c r="D2191" s="9">
        <v>18</v>
      </c>
      <c r="G2191" s="9">
        <f>Tabla1[[#This Row],[VENTAS]]+Tabla1[[#This Row],[DEPOSITO]]+Tabla1[[#This Row],[FISICO]]-Tabla1[[#This Row],[SISTEMA]]</f>
        <v>0</v>
      </c>
    </row>
    <row r="2192" spans="1:7" hidden="1" x14ac:dyDescent="0.25">
      <c r="A2192" s="9">
        <v>6019</v>
      </c>
      <c r="B2192" s="10" t="s">
        <v>3145</v>
      </c>
      <c r="C2192" s="9">
        <v>0</v>
      </c>
      <c r="G2192" s="9">
        <f>Tabla1[[#This Row],[VENTAS]]+Tabla1[[#This Row],[DEPOSITO]]+Tabla1[[#This Row],[FISICO]]-Tabla1[[#This Row],[SISTEMA]]</f>
        <v>0</v>
      </c>
    </row>
    <row r="2193" spans="1:7" hidden="1" x14ac:dyDescent="0.25">
      <c r="A2193" s="9">
        <v>6022</v>
      </c>
      <c r="B2193" s="10" t="s">
        <v>3876</v>
      </c>
      <c r="C2193" s="9">
        <v>0</v>
      </c>
      <c r="G2193" s="9">
        <f>Tabla1[[#This Row],[VENTAS]]+Tabla1[[#This Row],[DEPOSITO]]+Tabla1[[#This Row],[FISICO]]-Tabla1[[#This Row],[SISTEMA]]</f>
        <v>0</v>
      </c>
    </row>
    <row r="2194" spans="1:7" hidden="1" x14ac:dyDescent="0.25">
      <c r="A2194" s="9">
        <v>6071</v>
      </c>
      <c r="B2194" s="10" t="s">
        <v>3877</v>
      </c>
      <c r="C2194" s="9">
        <v>0</v>
      </c>
      <c r="G2194" s="9">
        <f>Tabla1[[#This Row],[VENTAS]]+Tabla1[[#This Row],[DEPOSITO]]+Tabla1[[#This Row],[FISICO]]-Tabla1[[#This Row],[SISTEMA]]</f>
        <v>0</v>
      </c>
    </row>
    <row r="2195" spans="1:7" hidden="1" x14ac:dyDescent="0.25">
      <c r="A2195" s="9">
        <v>6072</v>
      </c>
      <c r="B2195" s="10" t="s">
        <v>1599</v>
      </c>
      <c r="C2195" s="9">
        <v>0</v>
      </c>
      <c r="G2195" s="9">
        <f>Tabla1[[#This Row],[VENTAS]]+Tabla1[[#This Row],[DEPOSITO]]+Tabla1[[#This Row],[FISICO]]-Tabla1[[#This Row],[SISTEMA]]</f>
        <v>0</v>
      </c>
    </row>
    <row r="2196" spans="1:7" hidden="1" x14ac:dyDescent="0.25">
      <c r="A2196" s="9">
        <v>6073</v>
      </c>
      <c r="B2196" s="10" t="s">
        <v>1600</v>
      </c>
      <c r="C2196" s="9">
        <v>0</v>
      </c>
      <c r="G2196" s="9">
        <f>Tabla1[[#This Row],[VENTAS]]+Tabla1[[#This Row],[DEPOSITO]]+Tabla1[[#This Row],[FISICO]]-Tabla1[[#This Row],[SISTEMA]]</f>
        <v>0</v>
      </c>
    </row>
    <row r="2197" spans="1:7" hidden="1" x14ac:dyDescent="0.25">
      <c r="A2197" s="9">
        <v>6074</v>
      </c>
      <c r="B2197" s="10" t="s">
        <v>1601</v>
      </c>
      <c r="C2197" s="9">
        <v>11</v>
      </c>
      <c r="D2197" s="9">
        <v>11</v>
      </c>
      <c r="F2197" s="9">
        <v>0</v>
      </c>
      <c r="G2197" s="9">
        <f>Tabla1[[#This Row],[VENTAS]]+Tabla1[[#This Row],[DEPOSITO]]+Tabla1[[#This Row],[FISICO]]-Tabla1[[#This Row],[SISTEMA]]</f>
        <v>0</v>
      </c>
    </row>
    <row r="2198" spans="1:7" hidden="1" x14ac:dyDescent="0.25">
      <c r="A2198" s="9">
        <v>6075</v>
      </c>
      <c r="B2198" s="10" t="s">
        <v>1602</v>
      </c>
      <c r="C2198" s="9">
        <v>0</v>
      </c>
      <c r="G2198" s="9">
        <f>Tabla1[[#This Row],[VENTAS]]+Tabla1[[#This Row],[DEPOSITO]]+Tabla1[[#This Row],[FISICO]]-Tabla1[[#This Row],[SISTEMA]]</f>
        <v>0</v>
      </c>
    </row>
    <row r="2199" spans="1:7" hidden="1" x14ac:dyDescent="0.25">
      <c r="A2199" s="9">
        <v>6076</v>
      </c>
      <c r="B2199" s="10" t="s">
        <v>1603</v>
      </c>
      <c r="C2199" s="9">
        <v>0</v>
      </c>
      <c r="G2199" s="9">
        <f>Tabla1[[#This Row],[VENTAS]]+Tabla1[[#This Row],[DEPOSITO]]+Tabla1[[#This Row],[FISICO]]-Tabla1[[#This Row],[SISTEMA]]</f>
        <v>0</v>
      </c>
    </row>
    <row r="2200" spans="1:7" hidden="1" x14ac:dyDescent="0.25">
      <c r="A2200" s="9">
        <v>6077</v>
      </c>
      <c r="B2200" s="10" t="s">
        <v>4663</v>
      </c>
      <c r="C2200" s="9">
        <v>0</v>
      </c>
      <c r="G2200" s="9">
        <f>Tabla1[[#This Row],[VENTAS]]+Tabla1[[#This Row],[DEPOSITO]]+Tabla1[[#This Row],[FISICO]]-Tabla1[[#This Row],[SISTEMA]]</f>
        <v>0</v>
      </c>
    </row>
    <row r="2201" spans="1:7" hidden="1" x14ac:dyDescent="0.25">
      <c r="A2201" s="9">
        <v>6078</v>
      </c>
      <c r="B2201" s="10" t="s">
        <v>4664</v>
      </c>
      <c r="C2201" s="9">
        <v>0</v>
      </c>
      <c r="G2201" s="9">
        <f>Tabla1[[#This Row],[VENTAS]]+Tabla1[[#This Row],[DEPOSITO]]+Tabla1[[#This Row],[FISICO]]-Tabla1[[#This Row],[SISTEMA]]</f>
        <v>0</v>
      </c>
    </row>
    <row r="2202" spans="1:7" hidden="1" x14ac:dyDescent="0.25">
      <c r="A2202" s="9">
        <v>6088</v>
      </c>
      <c r="B2202" s="10" t="s">
        <v>3878</v>
      </c>
      <c r="C2202" s="9">
        <v>0</v>
      </c>
      <c r="G2202" s="9">
        <f>Tabla1[[#This Row],[VENTAS]]+Tabla1[[#This Row],[DEPOSITO]]+Tabla1[[#This Row],[FISICO]]-Tabla1[[#This Row],[SISTEMA]]</f>
        <v>0</v>
      </c>
    </row>
    <row r="2203" spans="1:7" hidden="1" x14ac:dyDescent="0.25">
      <c r="A2203" s="9">
        <v>6089</v>
      </c>
      <c r="B2203" s="10" t="s">
        <v>3146</v>
      </c>
      <c r="C2203" s="9">
        <v>0</v>
      </c>
      <c r="G2203" s="9">
        <f>Tabla1[[#This Row],[VENTAS]]+Tabla1[[#This Row],[DEPOSITO]]+Tabla1[[#This Row],[FISICO]]-Tabla1[[#This Row],[SISTEMA]]</f>
        <v>0</v>
      </c>
    </row>
    <row r="2204" spans="1:7" hidden="1" x14ac:dyDescent="0.25">
      <c r="A2204" s="9">
        <v>6090</v>
      </c>
      <c r="B2204" s="10" t="s">
        <v>3147</v>
      </c>
      <c r="C2204" s="9">
        <v>0</v>
      </c>
      <c r="G2204" s="9">
        <f>Tabla1[[#This Row],[VENTAS]]+Tabla1[[#This Row],[DEPOSITO]]+Tabla1[[#This Row],[FISICO]]-Tabla1[[#This Row],[SISTEMA]]</f>
        <v>0</v>
      </c>
    </row>
    <row r="2205" spans="1:7" hidden="1" x14ac:dyDescent="0.25">
      <c r="A2205" s="9">
        <v>6095</v>
      </c>
      <c r="B2205" s="10" t="s">
        <v>4665</v>
      </c>
      <c r="C2205" s="9">
        <v>0</v>
      </c>
      <c r="G2205" s="9">
        <f>Tabla1[[#This Row],[VENTAS]]+Tabla1[[#This Row],[DEPOSITO]]+Tabla1[[#This Row],[FISICO]]-Tabla1[[#This Row],[SISTEMA]]</f>
        <v>0</v>
      </c>
    </row>
    <row r="2206" spans="1:7" hidden="1" x14ac:dyDescent="0.25">
      <c r="A2206" s="9">
        <v>6100</v>
      </c>
      <c r="B2206" s="10" t="s">
        <v>4666</v>
      </c>
      <c r="C2206" s="9">
        <v>0</v>
      </c>
      <c r="G2206" s="9">
        <f>Tabla1[[#This Row],[VENTAS]]+Tabla1[[#This Row],[DEPOSITO]]+Tabla1[[#This Row],[FISICO]]-Tabla1[[#This Row],[SISTEMA]]</f>
        <v>0</v>
      </c>
    </row>
    <row r="2207" spans="1:7" hidden="1" x14ac:dyDescent="0.25">
      <c r="A2207" s="9">
        <v>6101</v>
      </c>
      <c r="B2207" s="10" t="s">
        <v>4667</v>
      </c>
      <c r="C2207" s="9">
        <v>0</v>
      </c>
      <c r="G2207" s="9">
        <f>Tabla1[[#This Row],[VENTAS]]+Tabla1[[#This Row],[DEPOSITO]]+Tabla1[[#This Row],[FISICO]]-Tabla1[[#This Row],[SISTEMA]]</f>
        <v>0</v>
      </c>
    </row>
    <row r="2208" spans="1:7" hidden="1" x14ac:dyDescent="0.25">
      <c r="A2208" s="9">
        <v>6102</v>
      </c>
      <c r="B2208" s="10" t="s">
        <v>1604</v>
      </c>
      <c r="C2208" s="9">
        <v>62</v>
      </c>
      <c r="D2208" s="9">
        <v>62</v>
      </c>
      <c r="F2208" s="9">
        <v>0</v>
      </c>
      <c r="G2208" s="9">
        <f>Tabla1[[#This Row],[VENTAS]]+Tabla1[[#This Row],[DEPOSITO]]+Tabla1[[#This Row],[FISICO]]-Tabla1[[#This Row],[SISTEMA]]</f>
        <v>0</v>
      </c>
    </row>
    <row r="2209" spans="1:7" hidden="1" x14ac:dyDescent="0.25">
      <c r="A2209" s="9">
        <v>6103</v>
      </c>
      <c r="B2209" s="10" t="s">
        <v>1605</v>
      </c>
      <c r="C2209" s="9">
        <v>16</v>
      </c>
      <c r="D2209" s="9">
        <v>16</v>
      </c>
      <c r="E2209" s="9">
        <v>0</v>
      </c>
      <c r="F2209" s="9">
        <v>0</v>
      </c>
      <c r="G2209" s="9">
        <f>Tabla1[[#This Row],[VENTAS]]+Tabla1[[#This Row],[DEPOSITO]]+Tabla1[[#This Row],[FISICO]]-Tabla1[[#This Row],[SISTEMA]]</f>
        <v>0</v>
      </c>
    </row>
    <row r="2210" spans="1:7" hidden="1" x14ac:dyDescent="0.25">
      <c r="A2210" s="9">
        <v>6104</v>
      </c>
      <c r="B2210" s="10" t="s">
        <v>1606</v>
      </c>
      <c r="C2210" s="9">
        <v>0</v>
      </c>
      <c r="G2210" s="9">
        <f>Tabla1[[#This Row],[VENTAS]]+Tabla1[[#This Row],[DEPOSITO]]+Tabla1[[#This Row],[FISICO]]-Tabla1[[#This Row],[SISTEMA]]</f>
        <v>0</v>
      </c>
    </row>
    <row r="2211" spans="1:7" hidden="1" x14ac:dyDescent="0.25">
      <c r="A2211" s="9">
        <v>6105</v>
      </c>
      <c r="B2211" s="10" t="s">
        <v>1607</v>
      </c>
      <c r="C2211" s="9">
        <v>0</v>
      </c>
      <c r="G2211" s="9">
        <f>Tabla1[[#This Row],[VENTAS]]+Tabla1[[#This Row],[DEPOSITO]]+Tabla1[[#This Row],[FISICO]]-Tabla1[[#This Row],[SISTEMA]]</f>
        <v>0</v>
      </c>
    </row>
    <row r="2212" spans="1:7" hidden="1" x14ac:dyDescent="0.25">
      <c r="A2212" s="9">
        <v>6106</v>
      </c>
      <c r="B2212" s="10" t="s">
        <v>1608</v>
      </c>
      <c r="C2212" s="9">
        <v>0</v>
      </c>
      <c r="G2212" s="9">
        <f>Tabla1[[#This Row],[VENTAS]]+Tabla1[[#This Row],[DEPOSITO]]+Tabla1[[#This Row],[FISICO]]-Tabla1[[#This Row],[SISTEMA]]</f>
        <v>0</v>
      </c>
    </row>
    <row r="2213" spans="1:7" hidden="1" x14ac:dyDescent="0.25">
      <c r="A2213" s="9">
        <v>6107</v>
      </c>
      <c r="B2213" s="10" t="s">
        <v>1609</v>
      </c>
      <c r="C2213" s="9">
        <v>0</v>
      </c>
      <c r="G2213" s="9">
        <f>Tabla1[[#This Row],[VENTAS]]+Tabla1[[#This Row],[DEPOSITO]]+Tabla1[[#This Row],[FISICO]]-Tabla1[[#This Row],[SISTEMA]]</f>
        <v>0</v>
      </c>
    </row>
    <row r="2214" spans="1:7" hidden="1" x14ac:dyDescent="0.25">
      <c r="A2214" s="9">
        <v>6114</v>
      </c>
      <c r="B2214" s="10" t="s">
        <v>4668</v>
      </c>
      <c r="C2214" s="9">
        <v>5</v>
      </c>
      <c r="D2214" s="9">
        <v>5</v>
      </c>
      <c r="F2214" s="9">
        <v>0</v>
      </c>
      <c r="G2214" s="9">
        <f>Tabla1[[#This Row],[VENTAS]]+Tabla1[[#This Row],[DEPOSITO]]+Tabla1[[#This Row],[FISICO]]-Tabla1[[#This Row],[SISTEMA]]</f>
        <v>0</v>
      </c>
    </row>
    <row r="2215" spans="1:7" x14ac:dyDescent="0.25">
      <c r="A2215" s="9">
        <v>6115</v>
      </c>
      <c r="B2215" s="10" t="s">
        <v>4669</v>
      </c>
      <c r="C2215" s="9">
        <v>1</v>
      </c>
      <c r="G2215" s="9">
        <f>Tabla1[[#This Row],[VENTAS]]+Tabla1[[#This Row],[DEPOSITO]]+Tabla1[[#This Row],[FISICO]]-Tabla1[[#This Row],[SISTEMA]]</f>
        <v>-1</v>
      </c>
    </row>
    <row r="2216" spans="1:7" hidden="1" x14ac:dyDescent="0.25">
      <c r="A2216" s="9">
        <v>6116</v>
      </c>
      <c r="B2216" s="10" t="s">
        <v>4670</v>
      </c>
      <c r="C2216" s="9">
        <v>0</v>
      </c>
      <c r="G2216" s="9">
        <f>Tabla1[[#This Row],[VENTAS]]+Tabla1[[#This Row],[DEPOSITO]]+Tabla1[[#This Row],[FISICO]]-Tabla1[[#This Row],[SISTEMA]]</f>
        <v>0</v>
      </c>
    </row>
    <row r="2217" spans="1:7" hidden="1" x14ac:dyDescent="0.25">
      <c r="A2217" s="9">
        <v>6129</v>
      </c>
      <c r="B2217" s="10" t="s">
        <v>4671</v>
      </c>
      <c r="C2217" s="9">
        <v>0</v>
      </c>
      <c r="G2217" s="9">
        <f>Tabla1[[#This Row],[VENTAS]]+Tabla1[[#This Row],[DEPOSITO]]+Tabla1[[#This Row],[FISICO]]-Tabla1[[#This Row],[SISTEMA]]</f>
        <v>0</v>
      </c>
    </row>
    <row r="2218" spans="1:7" hidden="1" x14ac:dyDescent="0.25">
      <c r="A2218" s="9">
        <v>6167</v>
      </c>
      <c r="B2218" s="10" t="s">
        <v>1610</v>
      </c>
      <c r="C2218" s="9">
        <v>0</v>
      </c>
      <c r="G2218" s="9">
        <f>Tabla1[[#This Row],[VENTAS]]+Tabla1[[#This Row],[DEPOSITO]]+Tabla1[[#This Row],[FISICO]]-Tabla1[[#This Row],[SISTEMA]]</f>
        <v>0</v>
      </c>
    </row>
    <row r="2219" spans="1:7" hidden="1" x14ac:dyDescent="0.25">
      <c r="A2219" s="9">
        <v>6176</v>
      </c>
      <c r="B2219" s="10" t="s">
        <v>3148</v>
      </c>
      <c r="C2219" s="9">
        <v>0</v>
      </c>
      <c r="G2219" s="9">
        <f>Tabla1[[#This Row],[VENTAS]]+Tabla1[[#This Row],[DEPOSITO]]+Tabla1[[#This Row],[FISICO]]-Tabla1[[#This Row],[SISTEMA]]</f>
        <v>0</v>
      </c>
    </row>
    <row r="2220" spans="1:7" hidden="1" x14ac:dyDescent="0.25">
      <c r="A2220" s="9">
        <v>6179</v>
      </c>
      <c r="B2220" s="10" t="s">
        <v>122</v>
      </c>
      <c r="C2220" s="9">
        <v>0</v>
      </c>
      <c r="G2220" s="9">
        <f>Tabla1[[#This Row],[VENTAS]]+Tabla1[[#This Row],[DEPOSITO]]+Tabla1[[#This Row],[FISICO]]-Tabla1[[#This Row],[SISTEMA]]</f>
        <v>0</v>
      </c>
    </row>
    <row r="2221" spans="1:7" hidden="1" x14ac:dyDescent="0.25">
      <c r="A2221" s="9">
        <v>6180</v>
      </c>
      <c r="B2221" s="10" t="s">
        <v>123</v>
      </c>
      <c r="C2221" s="9">
        <v>0</v>
      </c>
      <c r="G2221" s="9">
        <f>Tabla1[[#This Row],[VENTAS]]+Tabla1[[#This Row],[DEPOSITO]]+Tabla1[[#This Row],[FISICO]]-Tabla1[[#This Row],[SISTEMA]]</f>
        <v>0</v>
      </c>
    </row>
    <row r="2222" spans="1:7" hidden="1" x14ac:dyDescent="0.25">
      <c r="A2222" s="9">
        <v>6182</v>
      </c>
      <c r="B2222" s="10" t="s">
        <v>3606</v>
      </c>
      <c r="C2222" s="9">
        <v>0</v>
      </c>
      <c r="G2222" s="9">
        <f>Tabla1[[#This Row],[VENTAS]]+Tabla1[[#This Row],[DEPOSITO]]+Tabla1[[#This Row],[FISICO]]-Tabla1[[#This Row],[SISTEMA]]</f>
        <v>0</v>
      </c>
    </row>
    <row r="2223" spans="1:7" x14ac:dyDescent="0.25">
      <c r="A2223" s="9">
        <v>6185</v>
      </c>
      <c r="B2223" s="10" t="s">
        <v>474</v>
      </c>
      <c r="C2223" s="9">
        <v>30</v>
      </c>
      <c r="D2223" s="9">
        <v>29</v>
      </c>
      <c r="G2223" s="9">
        <f>Tabla1[[#This Row],[VENTAS]]+Tabla1[[#This Row],[DEPOSITO]]+Tabla1[[#This Row],[FISICO]]-Tabla1[[#This Row],[SISTEMA]]</f>
        <v>-1</v>
      </c>
    </row>
    <row r="2224" spans="1:7" hidden="1" x14ac:dyDescent="0.25">
      <c r="A2224" s="9">
        <v>6186</v>
      </c>
      <c r="B2224" s="10" t="s">
        <v>4672</v>
      </c>
      <c r="C2224" s="9">
        <v>0</v>
      </c>
      <c r="G2224" s="9">
        <f>Tabla1[[#This Row],[VENTAS]]+Tabla1[[#This Row],[DEPOSITO]]+Tabla1[[#This Row],[FISICO]]-Tabla1[[#This Row],[SISTEMA]]</f>
        <v>0</v>
      </c>
    </row>
    <row r="2225" spans="1:7" hidden="1" x14ac:dyDescent="0.25">
      <c r="A2225" s="9">
        <v>6188</v>
      </c>
      <c r="B2225" s="10" t="s">
        <v>1611</v>
      </c>
      <c r="C2225" s="9">
        <v>0</v>
      </c>
      <c r="G2225" s="9">
        <f>Tabla1[[#This Row],[VENTAS]]+Tabla1[[#This Row],[DEPOSITO]]+Tabla1[[#This Row],[FISICO]]-Tabla1[[#This Row],[SISTEMA]]</f>
        <v>0</v>
      </c>
    </row>
    <row r="2226" spans="1:7" hidden="1" x14ac:dyDescent="0.25">
      <c r="A2226" s="9">
        <v>6189</v>
      </c>
      <c r="B2226" s="10" t="s">
        <v>1612</v>
      </c>
      <c r="C2226" s="9">
        <v>0</v>
      </c>
      <c r="G2226" s="9">
        <f>Tabla1[[#This Row],[VENTAS]]+Tabla1[[#This Row],[DEPOSITO]]+Tabla1[[#This Row],[FISICO]]-Tabla1[[#This Row],[SISTEMA]]</f>
        <v>0</v>
      </c>
    </row>
    <row r="2227" spans="1:7" hidden="1" x14ac:dyDescent="0.25">
      <c r="A2227" s="9">
        <v>6190</v>
      </c>
      <c r="B2227" s="10" t="s">
        <v>1613</v>
      </c>
      <c r="C2227" s="9">
        <v>0</v>
      </c>
      <c r="G2227" s="9">
        <f>Tabla1[[#This Row],[VENTAS]]+Tabla1[[#This Row],[DEPOSITO]]+Tabla1[[#This Row],[FISICO]]-Tabla1[[#This Row],[SISTEMA]]</f>
        <v>0</v>
      </c>
    </row>
    <row r="2228" spans="1:7" hidden="1" x14ac:dyDescent="0.25">
      <c r="A2228" s="9">
        <v>6199</v>
      </c>
      <c r="B2228" s="10" t="s">
        <v>475</v>
      </c>
      <c r="C2228" s="9">
        <v>60</v>
      </c>
      <c r="D2228" s="9">
        <v>60</v>
      </c>
      <c r="F2228" s="9">
        <v>0</v>
      </c>
      <c r="G2228" s="9">
        <f>Tabla1[[#This Row],[VENTAS]]+Tabla1[[#This Row],[DEPOSITO]]+Tabla1[[#This Row],[FISICO]]-Tabla1[[#This Row],[SISTEMA]]</f>
        <v>0</v>
      </c>
    </row>
    <row r="2229" spans="1:7" hidden="1" x14ac:dyDescent="0.25">
      <c r="A2229" s="9">
        <v>6200</v>
      </c>
      <c r="B2229" s="10" t="s">
        <v>1614</v>
      </c>
      <c r="C2229" s="9">
        <v>0</v>
      </c>
      <c r="G2229" s="9">
        <f>Tabla1[[#This Row],[VENTAS]]+Tabla1[[#This Row],[DEPOSITO]]+Tabla1[[#This Row],[FISICO]]-Tabla1[[#This Row],[SISTEMA]]</f>
        <v>0</v>
      </c>
    </row>
    <row r="2230" spans="1:7" hidden="1" x14ac:dyDescent="0.25">
      <c r="A2230" s="9">
        <v>6202</v>
      </c>
      <c r="B2230" s="10" t="s">
        <v>1615</v>
      </c>
      <c r="C2230" s="9">
        <v>0</v>
      </c>
      <c r="G2230" s="9">
        <f>Tabla1[[#This Row],[VENTAS]]+Tabla1[[#This Row],[DEPOSITO]]+Tabla1[[#This Row],[FISICO]]-Tabla1[[#This Row],[SISTEMA]]</f>
        <v>0</v>
      </c>
    </row>
    <row r="2231" spans="1:7" hidden="1" x14ac:dyDescent="0.25">
      <c r="A2231" s="9">
        <v>6218</v>
      </c>
      <c r="B2231" s="10" t="s">
        <v>1616</v>
      </c>
      <c r="C2231" s="9">
        <v>0</v>
      </c>
      <c r="G2231" s="9">
        <f>Tabla1[[#This Row],[VENTAS]]+Tabla1[[#This Row],[DEPOSITO]]+Tabla1[[#This Row],[FISICO]]-Tabla1[[#This Row],[SISTEMA]]</f>
        <v>0</v>
      </c>
    </row>
    <row r="2232" spans="1:7" hidden="1" x14ac:dyDescent="0.25">
      <c r="A2232" s="9">
        <v>6224</v>
      </c>
      <c r="B2232" s="10" t="s">
        <v>124</v>
      </c>
      <c r="C2232" s="9">
        <v>0</v>
      </c>
      <c r="G2232" s="9">
        <f>Tabla1[[#This Row],[VENTAS]]+Tabla1[[#This Row],[DEPOSITO]]+Tabla1[[#This Row],[FISICO]]-Tabla1[[#This Row],[SISTEMA]]</f>
        <v>0</v>
      </c>
    </row>
    <row r="2233" spans="1:7" hidden="1" x14ac:dyDescent="0.25">
      <c r="A2233" s="9">
        <v>6225</v>
      </c>
      <c r="B2233" s="10" t="s">
        <v>125</v>
      </c>
      <c r="C2233" s="9">
        <v>0</v>
      </c>
      <c r="G2233" s="9">
        <f>Tabla1[[#This Row],[VENTAS]]+Tabla1[[#This Row],[DEPOSITO]]+Tabla1[[#This Row],[FISICO]]-Tabla1[[#This Row],[SISTEMA]]</f>
        <v>0</v>
      </c>
    </row>
    <row r="2234" spans="1:7" hidden="1" x14ac:dyDescent="0.25">
      <c r="A2234" s="9">
        <v>6226</v>
      </c>
      <c r="B2234" s="10" t="s">
        <v>1617</v>
      </c>
      <c r="C2234" s="9">
        <v>0</v>
      </c>
      <c r="G2234" s="9">
        <f>Tabla1[[#This Row],[VENTAS]]+Tabla1[[#This Row],[DEPOSITO]]+Tabla1[[#This Row],[FISICO]]-Tabla1[[#This Row],[SISTEMA]]</f>
        <v>0</v>
      </c>
    </row>
    <row r="2235" spans="1:7" hidden="1" x14ac:dyDescent="0.25">
      <c r="A2235" s="9">
        <v>6228</v>
      </c>
      <c r="B2235" s="10" t="s">
        <v>1618</v>
      </c>
      <c r="C2235" s="9">
        <v>0</v>
      </c>
      <c r="G2235" s="9">
        <f>Tabla1[[#This Row],[VENTAS]]+Tabla1[[#This Row],[DEPOSITO]]+Tabla1[[#This Row],[FISICO]]-Tabla1[[#This Row],[SISTEMA]]</f>
        <v>0</v>
      </c>
    </row>
    <row r="2236" spans="1:7" hidden="1" x14ac:dyDescent="0.25">
      <c r="A2236" s="9">
        <v>6229</v>
      </c>
      <c r="B2236" s="10" t="s">
        <v>476</v>
      </c>
      <c r="C2236" s="9">
        <v>0</v>
      </c>
      <c r="G2236" s="9">
        <f>Tabla1[[#This Row],[VENTAS]]+Tabla1[[#This Row],[DEPOSITO]]+Tabla1[[#This Row],[FISICO]]-Tabla1[[#This Row],[SISTEMA]]</f>
        <v>0</v>
      </c>
    </row>
    <row r="2237" spans="1:7" hidden="1" x14ac:dyDescent="0.25">
      <c r="A2237" s="9">
        <v>6232</v>
      </c>
      <c r="B2237" s="10" t="s">
        <v>1619</v>
      </c>
      <c r="C2237" s="9">
        <v>0</v>
      </c>
      <c r="G2237" s="9">
        <f>Tabla1[[#This Row],[VENTAS]]+Tabla1[[#This Row],[DEPOSITO]]+Tabla1[[#This Row],[FISICO]]-Tabla1[[#This Row],[SISTEMA]]</f>
        <v>0</v>
      </c>
    </row>
    <row r="2238" spans="1:7" hidden="1" x14ac:dyDescent="0.25">
      <c r="A2238" s="9">
        <v>6235</v>
      </c>
      <c r="B2238" s="10" t="s">
        <v>4673</v>
      </c>
      <c r="C2238" s="9">
        <v>16</v>
      </c>
      <c r="D2238" s="9">
        <v>16</v>
      </c>
      <c r="F2238" s="9">
        <v>0</v>
      </c>
      <c r="G2238" s="9">
        <f>Tabla1[[#This Row],[VENTAS]]+Tabla1[[#This Row],[DEPOSITO]]+Tabla1[[#This Row],[FISICO]]-Tabla1[[#This Row],[SISTEMA]]</f>
        <v>0</v>
      </c>
    </row>
    <row r="2239" spans="1:7" hidden="1" x14ac:dyDescent="0.25">
      <c r="A2239" s="9">
        <v>6236</v>
      </c>
      <c r="B2239" s="10" t="s">
        <v>4674</v>
      </c>
      <c r="C2239" s="9">
        <v>0</v>
      </c>
      <c r="G2239" s="9">
        <f>Tabla1[[#This Row],[VENTAS]]+Tabla1[[#This Row],[DEPOSITO]]+Tabla1[[#This Row],[FISICO]]-Tabla1[[#This Row],[SISTEMA]]</f>
        <v>0</v>
      </c>
    </row>
    <row r="2240" spans="1:7" hidden="1" x14ac:dyDescent="0.25">
      <c r="A2240" s="9">
        <v>6237</v>
      </c>
      <c r="B2240" s="10" t="s">
        <v>4675</v>
      </c>
      <c r="C2240" s="9">
        <v>0</v>
      </c>
      <c r="G2240" s="9">
        <f>Tabla1[[#This Row],[VENTAS]]+Tabla1[[#This Row],[DEPOSITO]]+Tabla1[[#This Row],[FISICO]]-Tabla1[[#This Row],[SISTEMA]]</f>
        <v>0</v>
      </c>
    </row>
    <row r="2241" spans="1:7" hidden="1" x14ac:dyDescent="0.25">
      <c r="A2241" s="9">
        <v>6238</v>
      </c>
      <c r="B2241" s="10" t="s">
        <v>4676</v>
      </c>
      <c r="C2241" s="9">
        <v>0</v>
      </c>
      <c r="G2241" s="9">
        <f>Tabla1[[#This Row],[VENTAS]]+Tabla1[[#This Row],[DEPOSITO]]+Tabla1[[#This Row],[FISICO]]-Tabla1[[#This Row],[SISTEMA]]</f>
        <v>0</v>
      </c>
    </row>
    <row r="2242" spans="1:7" hidden="1" x14ac:dyDescent="0.25">
      <c r="A2242" s="9">
        <v>6239</v>
      </c>
      <c r="B2242" s="10" t="s">
        <v>4677</v>
      </c>
      <c r="C2242" s="9">
        <v>0</v>
      </c>
      <c r="G2242" s="9">
        <f>Tabla1[[#This Row],[VENTAS]]+Tabla1[[#This Row],[DEPOSITO]]+Tabla1[[#This Row],[FISICO]]-Tabla1[[#This Row],[SISTEMA]]</f>
        <v>0</v>
      </c>
    </row>
    <row r="2243" spans="1:7" hidden="1" x14ac:dyDescent="0.25">
      <c r="A2243" s="9">
        <v>6240</v>
      </c>
      <c r="B2243" s="10" t="s">
        <v>4678</v>
      </c>
      <c r="C2243" s="9">
        <v>0</v>
      </c>
      <c r="G2243" s="9">
        <f>Tabla1[[#This Row],[VENTAS]]+Tabla1[[#This Row],[DEPOSITO]]+Tabla1[[#This Row],[FISICO]]-Tabla1[[#This Row],[SISTEMA]]</f>
        <v>0</v>
      </c>
    </row>
    <row r="2244" spans="1:7" hidden="1" x14ac:dyDescent="0.25">
      <c r="A2244" s="9">
        <v>6241</v>
      </c>
      <c r="B2244" s="10" t="s">
        <v>1620</v>
      </c>
      <c r="C2244" s="9">
        <v>0</v>
      </c>
      <c r="G2244" s="9">
        <f>Tabla1[[#This Row],[VENTAS]]+Tabla1[[#This Row],[DEPOSITO]]+Tabla1[[#This Row],[FISICO]]-Tabla1[[#This Row],[SISTEMA]]</f>
        <v>0</v>
      </c>
    </row>
    <row r="2245" spans="1:7" x14ac:dyDescent="0.25">
      <c r="A2245" s="9">
        <v>6244</v>
      </c>
      <c r="B2245" s="10" t="s">
        <v>3879</v>
      </c>
      <c r="C2245" s="9">
        <v>6</v>
      </c>
      <c r="D2245" s="9">
        <v>1</v>
      </c>
      <c r="F2245" s="9">
        <v>0</v>
      </c>
      <c r="G2245" s="9">
        <f>Tabla1[[#This Row],[VENTAS]]+Tabla1[[#This Row],[DEPOSITO]]+Tabla1[[#This Row],[FISICO]]-Tabla1[[#This Row],[SISTEMA]]</f>
        <v>-5</v>
      </c>
    </row>
    <row r="2246" spans="1:7" hidden="1" x14ac:dyDescent="0.25">
      <c r="A2246" s="9">
        <v>6245</v>
      </c>
      <c r="B2246" s="10" t="s">
        <v>1621</v>
      </c>
      <c r="C2246" s="9">
        <v>0</v>
      </c>
      <c r="G2246" s="9">
        <f>Tabla1[[#This Row],[VENTAS]]+Tabla1[[#This Row],[DEPOSITO]]+Tabla1[[#This Row],[FISICO]]-Tabla1[[#This Row],[SISTEMA]]</f>
        <v>0</v>
      </c>
    </row>
    <row r="2247" spans="1:7" x14ac:dyDescent="0.25">
      <c r="A2247" s="9">
        <v>6246</v>
      </c>
      <c r="B2247" s="10" t="s">
        <v>3880</v>
      </c>
      <c r="C2247" s="9">
        <v>14</v>
      </c>
      <c r="D2247" s="9">
        <v>13</v>
      </c>
      <c r="F2247" s="9">
        <v>0</v>
      </c>
      <c r="G2247" s="9">
        <f>Tabla1[[#This Row],[VENTAS]]+Tabla1[[#This Row],[DEPOSITO]]+Tabla1[[#This Row],[FISICO]]-Tabla1[[#This Row],[SISTEMA]]</f>
        <v>-1</v>
      </c>
    </row>
    <row r="2248" spans="1:7" hidden="1" x14ac:dyDescent="0.25">
      <c r="A2248" s="9">
        <v>6247</v>
      </c>
      <c r="B2248" s="10" t="s">
        <v>5194</v>
      </c>
      <c r="C2248" s="9">
        <v>0</v>
      </c>
      <c r="G2248" s="9">
        <f>Tabla1[[#This Row],[VENTAS]]+Tabla1[[#This Row],[DEPOSITO]]+Tabla1[[#This Row],[FISICO]]-Tabla1[[#This Row],[SISTEMA]]</f>
        <v>0</v>
      </c>
    </row>
    <row r="2249" spans="1:7" hidden="1" x14ac:dyDescent="0.25">
      <c r="A2249" s="9">
        <v>6248</v>
      </c>
      <c r="B2249" s="10" t="s">
        <v>3881</v>
      </c>
      <c r="C2249" s="9">
        <v>31</v>
      </c>
      <c r="D2249" s="9">
        <v>31</v>
      </c>
      <c r="F2249" s="9">
        <v>0</v>
      </c>
      <c r="G2249" s="9">
        <f>Tabla1[[#This Row],[VENTAS]]+Tabla1[[#This Row],[DEPOSITO]]+Tabla1[[#This Row],[FISICO]]-Tabla1[[#This Row],[SISTEMA]]</f>
        <v>0</v>
      </c>
    </row>
    <row r="2250" spans="1:7" hidden="1" x14ac:dyDescent="0.25">
      <c r="A2250" s="9">
        <v>6251</v>
      </c>
      <c r="B2250" s="10" t="s">
        <v>3882</v>
      </c>
      <c r="C2250" s="9">
        <v>0</v>
      </c>
      <c r="G2250" s="9">
        <f>Tabla1[[#This Row],[VENTAS]]+Tabla1[[#This Row],[DEPOSITO]]+Tabla1[[#This Row],[FISICO]]-Tabla1[[#This Row],[SISTEMA]]</f>
        <v>0</v>
      </c>
    </row>
    <row r="2251" spans="1:7" hidden="1" x14ac:dyDescent="0.25">
      <c r="A2251" s="9">
        <v>6252</v>
      </c>
      <c r="B2251" s="10" t="s">
        <v>248</v>
      </c>
      <c r="C2251" s="9">
        <v>0</v>
      </c>
      <c r="G2251" s="9">
        <f>Tabla1[[#This Row],[VENTAS]]+Tabla1[[#This Row],[DEPOSITO]]+Tabla1[[#This Row],[FISICO]]-Tabla1[[#This Row],[SISTEMA]]</f>
        <v>0</v>
      </c>
    </row>
    <row r="2252" spans="1:7" hidden="1" x14ac:dyDescent="0.25">
      <c r="A2252" s="9">
        <v>6255</v>
      </c>
      <c r="B2252" s="10" t="s">
        <v>1622</v>
      </c>
      <c r="C2252" s="9">
        <v>0</v>
      </c>
      <c r="G2252" s="9">
        <f>Tabla1[[#This Row],[VENTAS]]+Tabla1[[#This Row],[DEPOSITO]]+Tabla1[[#This Row],[FISICO]]-Tabla1[[#This Row],[SISTEMA]]</f>
        <v>0</v>
      </c>
    </row>
    <row r="2253" spans="1:7" hidden="1" x14ac:dyDescent="0.25">
      <c r="A2253" s="9">
        <v>6256</v>
      </c>
      <c r="B2253" s="10" t="s">
        <v>3607</v>
      </c>
      <c r="C2253" s="9">
        <v>0</v>
      </c>
      <c r="G2253" s="9">
        <f>Tabla1[[#This Row],[VENTAS]]+Tabla1[[#This Row],[DEPOSITO]]+Tabla1[[#This Row],[FISICO]]-Tabla1[[#This Row],[SISTEMA]]</f>
        <v>0</v>
      </c>
    </row>
    <row r="2254" spans="1:7" hidden="1" x14ac:dyDescent="0.25">
      <c r="A2254" s="9">
        <v>6260</v>
      </c>
      <c r="B2254" s="10" t="s">
        <v>5195</v>
      </c>
      <c r="C2254" s="9">
        <v>0</v>
      </c>
      <c r="G2254" s="9">
        <f>Tabla1[[#This Row],[VENTAS]]+Tabla1[[#This Row],[DEPOSITO]]+Tabla1[[#This Row],[FISICO]]-Tabla1[[#This Row],[SISTEMA]]</f>
        <v>0</v>
      </c>
    </row>
    <row r="2255" spans="1:7" hidden="1" x14ac:dyDescent="0.25">
      <c r="A2255" s="9">
        <v>6263</v>
      </c>
      <c r="B2255" s="10" t="s">
        <v>477</v>
      </c>
      <c r="C2255" s="9">
        <v>0</v>
      </c>
      <c r="G2255" s="9">
        <f>Tabla1[[#This Row],[VENTAS]]+Tabla1[[#This Row],[DEPOSITO]]+Tabla1[[#This Row],[FISICO]]-Tabla1[[#This Row],[SISTEMA]]</f>
        <v>0</v>
      </c>
    </row>
    <row r="2256" spans="1:7" hidden="1" x14ac:dyDescent="0.25">
      <c r="A2256" s="9">
        <v>6264</v>
      </c>
      <c r="B2256" s="10" t="s">
        <v>3883</v>
      </c>
      <c r="C2256" s="9">
        <v>0</v>
      </c>
      <c r="G2256" s="9">
        <f>Tabla1[[#This Row],[VENTAS]]+Tabla1[[#This Row],[DEPOSITO]]+Tabla1[[#This Row],[FISICO]]-Tabla1[[#This Row],[SISTEMA]]</f>
        <v>0</v>
      </c>
    </row>
    <row r="2257" spans="1:7" hidden="1" x14ac:dyDescent="0.25">
      <c r="A2257" s="9">
        <v>6267</v>
      </c>
      <c r="B2257" s="10" t="s">
        <v>3884</v>
      </c>
      <c r="C2257" s="9">
        <v>0</v>
      </c>
      <c r="G2257" s="9">
        <f>Tabla1[[#This Row],[VENTAS]]+Tabla1[[#This Row],[DEPOSITO]]+Tabla1[[#This Row],[FISICO]]-Tabla1[[#This Row],[SISTEMA]]</f>
        <v>0</v>
      </c>
    </row>
    <row r="2258" spans="1:7" hidden="1" x14ac:dyDescent="0.25">
      <c r="A2258" s="9">
        <v>6270</v>
      </c>
      <c r="B2258" s="10" t="s">
        <v>1623</v>
      </c>
      <c r="C2258" s="9">
        <v>0</v>
      </c>
      <c r="G2258" s="9">
        <f>Tabla1[[#This Row],[VENTAS]]+Tabla1[[#This Row],[DEPOSITO]]+Tabla1[[#This Row],[FISICO]]-Tabla1[[#This Row],[SISTEMA]]</f>
        <v>0</v>
      </c>
    </row>
    <row r="2259" spans="1:7" hidden="1" x14ac:dyDescent="0.25">
      <c r="A2259" s="9">
        <v>6271</v>
      </c>
      <c r="B2259" s="10" t="s">
        <v>1624</v>
      </c>
      <c r="C2259" s="9">
        <v>0</v>
      </c>
      <c r="G2259" s="9">
        <f>Tabla1[[#This Row],[VENTAS]]+Tabla1[[#This Row],[DEPOSITO]]+Tabla1[[#This Row],[FISICO]]-Tabla1[[#This Row],[SISTEMA]]</f>
        <v>0</v>
      </c>
    </row>
    <row r="2260" spans="1:7" hidden="1" x14ac:dyDescent="0.25">
      <c r="A2260" s="9">
        <v>6272</v>
      </c>
      <c r="B2260" s="10" t="s">
        <v>1625</v>
      </c>
      <c r="C2260" s="9">
        <v>2</v>
      </c>
      <c r="D2260" s="9">
        <v>2</v>
      </c>
      <c r="G2260" s="9">
        <f>Tabla1[[#This Row],[VENTAS]]+Tabla1[[#This Row],[DEPOSITO]]+Tabla1[[#This Row],[FISICO]]-Tabla1[[#This Row],[SISTEMA]]</f>
        <v>0</v>
      </c>
    </row>
    <row r="2261" spans="1:7" hidden="1" x14ac:dyDescent="0.25">
      <c r="A2261" s="9">
        <v>6273</v>
      </c>
      <c r="B2261" s="10" t="s">
        <v>5065</v>
      </c>
      <c r="C2261" s="9">
        <v>0</v>
      </c>
      <c r="G2261" s="9">
        <f>Tabla1[[#This Row],[VENTAS]]+Tabla1[[#This Row],[DEPOSITO]]+Tabla1[[#This Row],[FISICO]]-Tabla1[[#This Row],[SISTEMA]]</f>
        <v>0</v>
      </c>
    </row>
    <row r="2262" spans="1:7" hidden="1" x14ac:dyDescent="0.25">
      <c r="A2262" s="9">
        <v>6275</v>
      </c>
      <c r="B2262" s="10" t="s">
        <v>1626</v>
      </c>
      <c r="C2262" s="9">
        <v>0</v>
      </c>
      <c r="G2262" s="9">
        <f>Tabla1[[#This Row],[VENTAS]]+Tabla1[[#This Row],[DEPOSITO]]+Tabla1[[#This Row],[FISICO]]-Tabla1[[#This Row],[SISTEMA]]</f>
        <v>0</v>
      </c>
    </row>
    <row r="2263" spans="1:7" hidden="1" x14ac:dyDescent="0.25">
      <c r="A2263" s="9">
        <v>6276</v>
      </c>
      <c r="B2263" s="10" t="s">
        <v>4679</v>
      </c>
      <c r="C2263" s="9">
        <v>0</v>
      </c>
      <c r="G2263" s="9">
        <f>Tabla1[[#This Row],[VENTAS]]+Tabla1[[#This Row],[DEPOSITO]]+Tabla1[[#This Row],[FISICO]]-Tabla1[[#This Row],[SISTEMA]]</f>
        <v>0</v>
      </c>
    </row>
    <row r="2264" spans="1:7" hidden="1" x14ac:dyDescent="0.25">
      <c r="A2264" s="9">
        <v>6277</v>
      </c>
      <c r="B2264" s="10" t="s">
        <v>4680</v>
      </c>
      <c r="C2264" s="9">
        <v>0</v>
      </c>
      <c r="G2264" s="9">
        <f>Tabla1[[#This Row],[VENTAS]]+Tabla1[[#This Row],[DEPOSITO]]+Tabla1[[#This Row],[FISICO]]-Tabla1[[#This Row],[SISTEMA]]</f>
        <v>0</v>
      </c>
    </row>
    <row r="2265" spans="1:7" hidden="1" x14ac:dyDescent="0.25">
      <c r="A2265" s="9">
        <v>6278</v>
      </c>
      <c r="B2265" s="10" t="s">
        <v>1627</v>
      </c>
      <c r="C2265" s="9">
        <v>0</v>
      </c>
      <c r="G2265" s="9">
        <f>Tabla1[[#This Row],[VENTAS]]+Tabla1[[#This Row],[DEPOSITO]]+Tabla1[[#This Row],[FISICO]]-Tabla1[[#This Row],[SISTEMA]]</f>
        <v>0</v>
      </c>
    </row>
    <row r="2266" spans="1:7" hidden="1" x14ac:dyDescent="0.25">
      <c r="A2266" s="9">
        <v>6280</v>
      </c>
      <c r="B2266" s="10" t="s">
        <v>478</v>
      </c>
      <c r="C2266" s="9">
        <v>0</v>
      </c>
      <c r="G2266" s="9">
        <f>Tabla1[[#This Row],[VENTAS]]+Tabla1[[#This Row],[DEPOSITO]]+Tabla1[[#This Row],[FISICO]]-Tabla1[[#This Row],[SISTEMA]]</f>
        <v>0</v>
      </c>
    </row>
    <row r="2267" spans="1:7" hidden="1" x14ac:dyDescent="0.25">
      <c r="A2267" s="9">
        <v>6281</v>
      </c>
      <c r="B2267" s="10" t="s">
        <v>1628</v>
      </c>
      <c r="C2267" s="9">
        <v>0</v>
      </c>
      <c r="G2267" s="9">
        <f>Tabla1[[#This Row],[VENTAS]]+Tabla1[[#This Row],[DEPOSITO]]+Tabla1[[#This Row],[FISICO]]-Tabla1[[#This Row],[SISTEMA]]</f>
        <v>0</v>
      </c>
    </row>
    <row r="2268" spans="1:7" hidden="1" x14ac:dyDescent="0.25">
      <c r="A2268" s="9">
        <v>6284</v>
      </c>
      <c r="B2268" s="10" t="s">
        <v>3608</v>
      </c>
      <c r="C2268" s="9">
        <v>0</v>
      </c>
      <c r="G2268" s="9">
        <f>Tabla1[[#This Row],[VENTAS]]+Tabla1[[#This Row],[DEPOSITO]]+Tabla1[[#This Row],[FISICO]]-Tabla1[[#This Row],[SISTEMA]]</f>
        <v>0</v>
      </c>
    </row>
    <row r="2269" spans="1:7" hidden="1" x14ac:dyDescent="0.25">
      <c r="A2269" s="9">
        <v>6285</v>
      </c>
      <c r="B2269" s="10" t="s">
        <v>1629</v>
      </c>
      <c r="C2269" s="9">
        <v>0</v>
      </c>
      <c r="G2269" s="9">
        <f>Tabla1[[#This Row],[VENTAS]]+Tabla1[[#This Row],[DEPOSITO]]+Tabla1[[#This Row],[FISICO]]-Tabla1[[#This Row],[SISTEMA]]</f>
        <v>0</v>
      </c>
    </row>
    <row r="2270" spans="1:7" hidden="1" x14ac:dyDescent="0.25">
      <c r="A2270" s="9">
        <v>6291</v>
      </c>
      <c r="B2270" s="10" t="s">
        <v>1630</v>
      </c>
      <c r="C2270" s="9">
        <v>0</v>
      </c>
      <c r="G2270" s="9">
        <f>Tabla1[[#This Row],[VENTAS]]+Tabla1[[#This Row],[DEPOSITO]]+Tabla1[[#This Row],[FISICO]]-Tabla1[[#This Row],[SISTEMA]]</f>
        <v>0</v>
      </c>
    </row>
    <row r="2271" spans="1:7" hidden="1" x14ac:dyDescent="0.25">
      <c r="A2271" s="9">
        <v>6292</v>
      </c>
      <c r="B2271" s="10" t="s">
        <v>1631</v>
      </c>
      <c r="C2271" s="9">
        <v>11</v>
      </c>
      <c r="D2271" s="9">
        <v>11</v>
      </c>
      <c r="G2271" s="9">
        <f>Tabla1[[#This Row],[VENTAS]]+Tabla1[[#This Row],[DEPOSITO]]+Tabla1[[#This Row],[FISICO]]-Tabla1[[#This Row],[SISTEMA]]</f>
        <v>0</v>
      </c>
    </row>
    <row r="2272" spans="1:7" hidden="1" x14ac:dyDescent="0.25">
      <c r="A2272" s="9">
        <v>6293</v>
      </c>
      <c r="B2272" s="10" t="s">
        <v>1632</v>
      </c>
      <c r="C2272" s="9">
        <v>4</v>
      </c>
      <c r="D2272" s="9">
        <v>4</v>
      </c>
      <c r="G2272" s="9">
        <f>Tabla1[[#This Row],[VENTAS]]+Tabla1[[#This Row],[DEPOSITO]]+Tabla1[[#This Row],[FISICO]]-Tabla1[[#This Row],[SISTEMA]]</f>
        <v>0</v>
      </c>
    </row>
    <row r="2273" spans="1:7" hidden="1" x14ac:dyDescent="0.25">
      <c r="A2273" s="9">
        <v>6295</v>
      </c>
      <c r="B2273" s="10" t="s">
        <v>1633</v>
      </c>
      <c r="C2273" s="9">
        <v>0</v>
      </c>
      <c r="G2273" s="9">
        <f>Tabla1[[#This Row],[VENTAS]]+Tabla1[[#This Row],[DEPOSITO]]+Tabla1[[#This Row],[FISICO]]-Tabla1[[#This Row],[SISTEMA]]</f>
        <v>0</v>
      </c>
    </row>
    <row r="2274" spans="1:7" hidden="1" x14ac:dyDescent="0.25">
      <c r="A2274" s="9">
        <v>6296</v>
      </c>
      <c r="B2274" s="10" t="s">
        <v>1634</v>
      </c>
      <c r="C2274" s="9">
        <v>0</v>
      </c>
      <c r="G2274" s="9">
        <f>Tabla1[[#This Row],[VENTAS]]+Tabla1[[#This Row],[DEPOSITO]]+Tabla1[[#This Row],[FISICO]]-Tabla1[[#This Row],[SISTEMA]]</f>
        <v>0</v>
      </c>
    </row>
    <row r="2275" spans="1:7" hidden="1" x14ac:dyDescent="0.25">
      <c r="A2275" s="9">
        <v>6298</v>
      </c>
      <c r="B2275" s="10" t="s">
        <v>1635</v>
      </c>
      <c r="C2275" s="9">
        <v>0</v>
      </c>
      <c r="G2275" s="9">
        <f>Tabla1[[#This Row],[VENTAS]]+Tabla1[[#This Row],[DEPOSITO]]+Tabla1[[#This Row],[FISICO]]-Tabla1[[#This Row],[SISTEMA]]</f>
        <v>0</v>
      </c>
    </row>
    <row r="2276" spans="1:7" hidden="1" x14ac:dyDescent="0.25">
      <c r="A2276" s="9">
        <v>6299</v>
      </c>
      <c r="B2276" s="10" t="s">
        <v>1636</v>
      </c>
      <c r="C2276" s="9">
        <v>3</v>
      </c>
      <c r="D2276" s="9">
        <v>3</v>
      </c>
      <c r="F2276" s="9">
        <v>0</v>
      </c>
      <c r="G2276" s="9">
        <f>Tabla1[[#This Row],[VENTAS]]+Tabla1[[#This Row],[DEPOSITO]]+Tabla1[[#This Row],[FISICO]]-Tabla1[[#This Row],[SISTEMA]]</f>
        <v>0</v>
      </c>
    </row>
    <row r="2277" spans="1:7" hidden="1" x14ac:dyDescent="0.25">
      <c r="A2277" s="9">
        <v>6300</v>
      </c>
      <c r="B2277" s="10" t="s">
        <v>3885</v>
      </c>
      <c r="C2277" s="9">
        <v>4</v>
      </c>
      <c r="D2277" s="9">
        <v>4</v>
      </c>
      <c r="F2277" s="9">
        <v>0</v>
      </c>
      <c r="G2277" s="9">
        <f>Tabla1[[#This Row],[VENTAS]]+Tabla1[[#This Row],[DEPOSITO]]+Tabla1[[#This Row],[FISICO]]-Tabla1[[#This Row],[SISTEMA]]</f>
        <v>0</v>
      </c>
    </row>
    <row r="2278" spans="1:7" hidden="1" x14ac:dyDescent="0.25">
      <c r="A2278" s="9">
        <v>6302</v>
      </c>
      <c r="B2278" s="10" t="s">
        <v>378</v>
      </c>
      <c r="C2278" s="9">
        <v>0</v>
      </c>
      <c r="G2278" s="9">
        <f>Tabla1[[#This Row],[VENTAS]]+Tabla1[[#This Row],[DEPOSITO]]+Tabla1[[#This Row],[FISICO]]-Tabla1[[#This Row],[SISTEMA]]</f>
        <v>0</v>
      </c>
    </row>
    <row r="2279" spans="1:7" hidden="1" x14ac:dyDescent="0.25">
      <c r="A2279" s="9">
        <v>6303</v>
      </c>
      <c r="B2279" s="10" t="s">
        <v>1637</v>
      </c>
      <c r="C2279" s="9">
        <v>0</v>
      </c>
      <c r="G2279" s="9">
        <f>Tabla1[[#This Row],[VENTAS]]+Tabla1[[#This Row],[DEPOSITO]]+Tabla1[[#This Row],[FISICO]]-Tabla1[[#This Row],[SISTEMA]]</f>
        <v>0</v>
      </c>
    </row>
    <row r="2280" spans="1:7" hidden="1" x14ac:dyDescent="0.25">
      <c r="A2280" s="9">
        <v>6304</v>
      </c>
      <c r="B2280" s="10" t="s">
        <v>4681</v>
      </c>
      <c r="C2280" s="9">
        <v>0</v>
      </c>
      <c r="G2280" s="9">
        <f>Tabla1[[#This Row],[VENTAS]]+Tabla1[[#This Row],[DEPOSITO]]+Tabla1[[#This Row],[FISICO]]-Tabla1[[#This Row],[SISTEMA]]</f>
        <v>0</v>
      </c>
    </row>
    <row r="2281" spans="1:7" hidden="1" x14ac:dyDescent="0.25">
      <c r="A2281" s="9">
        <v>6305</v>
      </c>
      <c r="B2281" s="10" t="s">
        <v>4682</v>
      </c>
      <c r="C2281" s="9">
        <v>0</v>
      </c>
      <c r="G2281" s="9">
        <f>Tabla1[[#This Row],[VENTAS]]+Tabla1[[#This Row],[DEPOSITO]]+Tabla1[[#This Row],[FISICO]]-Tabla1[[#This Row],[SISTEMA]]</f>
        <v>0</v>
      </c>
    </row>
    <row r="2282" spans="1:7" hidden="1" x14ac:dyDescent="0.25">
      <c r="A2282" s="9">
        <v>6306</v>
      </c>
      <c r="B2282" s="10" t="s">
        <v>4683</v>
      </c>
      <c r="C2282" s="9">
        <v>0</v>
      </c>
      <c r="G2282" s="9">
        <f>Tabla1[[#This Row],[VENTAS]]+Tabla1[[#This Row],[DEPOSITO]]+Tabla1[[#This Row],[FISICO]]-Tabla1[[#This Row],[SISTEMA]]</f>
        <v>0</v>
      </c>
    </row>
    <row r="2283" spans="1:7" hidden="1" x14ac:dyDescent="0.25">
      <c r="A2283" s="9">
        <v>6307</v>
      </c>
      <c r="B2283" s="10" t="s">
        <v>4684</v>
      </c>
      <c r="C2283" s="9">
        <v>0</v>
      </c>
      <c r="G2283" s="9">
        <f>Tabla1[[#This Row],[VENTAS]]+Tabla1[[#This Row],[DEPOSITO]]+Tabla1[[#This Row],[FISICO]]-Tabla1[[#This Row],[SISTEMA]]</f>
        <v>0</v>
      </c>
    </row>
    <row r="2284" spans="1:7" hidden="1" x14ac:dyDescent="0.25">
      <c r="A2284" s="9">
        <v>6308</v>
      </c>
      <c r="B2284" s="10" t="s">
        <v>4685</v>
      </c>
      <c r="C2284" s="9">
        <v>0</v>
      </c>
      <c r="G2284" s="9">
        <f>Tabla1[[#This Row],[VENTAS]]+Tabla1[[#This Row],[DEPOSITO]]+Tabla1[[#This Row],[FISICO]]-Tabla1[[#This Row],[SISTEMA]]</f>
        <v>0</v>
      </c>
    </row>
    <row r="2285" spans="1:7" hidden="1" x14ac:dyDescent="0.25">
      <c r="A2285" s="9">
        <v>6309</v>
      </c>
      <c r="B2285" s="10" t="s">
        <v>4686</v>
      </c>
      <c r="C2285" s="9">
        <v>0</v>
      </c>
      <c r="G2285" s="9">
        <f>Tabla1[[#This Row],[VENTAS]]+Tabla1[[#This Row],[DEPOSITO]]+Tabla1[[#This Row],[FISICO]]-Tabla1[[#This Row],[SISTEMA]]</f>
        <v>0</v>
      </c>
    </row>
    <row r="2286" spans="1:7" hidden="1" x14ac:dyDescent="0.25">
      <c r="A2286" s="9">
        <v>6311</v>
      </c>
      <c r="B2286" s="10" t="s">
        <v>379</v>
      </c>
      <c r="C2286" s="9">
        <v>0</v>
      </c>
      <c r="G2286" s="9">
        <f>Tabla1[[#This Row],[VENTAS]]+Tabla1[[#This Row],[DEPOSITO]]+Tabla1[[#This Row],[FISICO]]-Tabla1[[#This Row],[SISTEMA]]</f>
        <v>0</v>
      </c>
    </row>
    <row r="2287" spans="1:7" x14ac:dyDescent="0.25">
      <c r="A2287" s="9">
        <v>6312</v>
      </c>
      <c r="B2287" s="10" t="s">
        <v>1638</v>
      </c>
      <c r="C2287" s="9">
        <v>24</v>
      </c>
      <c r="D2287" s="9">
        <v>27</v>
      </c>
      <c r="F2287" s="9">
        <v>0</v>
      </c>
      <c r="G2287" s="9">
        <f>Tabla1[[#This Row],[VENTAS]]+Tabla1[[#This Row],[DEPOSITO]]+Tabla1[[#This Row],[FISICO]]-Tabla1[[#This Row],[SISTEMA]]</f>
        <v>3</v>
      </c>
    </row>
    <row r="2288" spans="1:7" hidden="1" x14ac:dyDescent="0.25">
      <c r="A2288" s="9">
        <v>6313</v>
      </c>
      <c r="B2288" s="10" t="s">
        <v>1639</v>
      </c>
      <c r="C2288" s="9">
        <v>50</v>
      </c>
      <c r="D2288" s="9">
        <v>50</v>
      </c>
      <c r="F2288" s="9">
        <v>0</v>
      </c>
      <c r="G2288" s="9">
        <f>Tabla1[[#This Row],[VENTAS]]+Tabla1[[#This Row],[DEPOSITO]]+Tabla1[[#This Row],[FISICO]]-Tabla1[[#This Row],[SISTEMA]]</f>
        <v>0</v>
      </c>
    </row>
    <row r="2289" spans="1:7" hidden="1" x14ac:dyDescent="0.25">
      <c r="A2289" s="9">
        <v>6314</v>
      </c>
      <c r="B2289" s="10" t="s">
        <v>1640</v>
      </c>
      <c r="C2289" s="9">
        <v>39</v>
      </c>
      <c r="D2289" s="9">
        <v>39</v>
      </c>
      <c r="F2289" s="9">
        <v>0</v>
      </c>
      <c r="G2289" s="9">
        <f>Tabla1[[#This Row],[VENTAS]]+Tabla1[[#This Row],[DEPOSITO]]+Tabla1[[#This Row],[FISICO]]-Tabla1[[#This Row],[SISTEMA]]</f>
        <v>0</v>
      </c>
    </row>
    <row r="2290" spans="1:7" hidden="1" x14ac:dyDescent="0.25">
      <c r="A2290" s="9">
        <v>6315</v>
      </c>
      <c r="B2290" s="10" t="s">
        <v>1641</v>
      </c>
      <c r="C2290" s="9">
        <v>0</v>
      </c>
      <c r="G2290" s="9">
        <f>Tabla1[[#This Row],[VENTAS]]+Tabla1[[#This Row],[DEPOSITO]]+Tabla1[[#This Row],[FISICO]]-Tabla1[[#This Row],[SISTEMA]]</f>
        <v>0</v>
      </c>
    </row>
    <row r="2291" spans="1:7" hidden="1" x14ac:dyDescent="0.25">
      <c r="A2291" s="9">
        <v>6316</v>
      </c>
      <c r="B2291" s="10" t="s">
        <v>1642</v>
      </c>
      <c r="C2291" s="9">
        <v>0</v>
      </c>
      <c r="G2291" s="9">
        <f>Tabla1[[#This Row],[VENTAS]]+Tabla1[[#This Row],[DEPOSITO]]+Tabla1[[#This Row],[FISICO]]-Tabla1[[#This Row],[SISTEMA]]</f>
        <v>0</v>
      </c>
    </row>
    <row r="2292" spans="1:7" hidden="1" x14ac:dyDescent="0.25">
      <c r="A2292" s="9">
        <v>6317</v>
      </c>
      <c r="B2292" s="10" t="s">
        <v>3886</v>
      </c>
      <c r="C2292" s="9">
        <v>0</v>
      </c>
      <c r="G2292" s="9">
        <f>Tabla1[[#This Row],[VENTAS]]+Tabla1[[#This Row],[DEPOSITO]]+Tabla1[[#This Row],[FISICO]]-Tabla1[[#This Row],[SISTEMA]]</f>
        <v>0</v>
      </c>
    </row>
    <row r="2293" spans="1:7" hidden="1" x14ac:dyDescent="0.25">
      <c r="A2293" s="9">
        <v>6318</v>
      </c>
      <c r="B2293" s="10" t="s">
        <v>3887</v>
      </c>
      <c r="C2293" s="9">
        <v>0</v>
      </c>
      <c r="G2293" s="9">
        <f>Tabla1[[#This Row],[VENTAS]]+Tabla1[[#This Row],[DEPOSITO]]+Tabla1[[#This Row],[FISICO]]-Tabla1[[#This Row],[SISTEMA]]</f>
        <v>0</v>
      </c>
    </row>
    <row r="2294" spans="1:7" hidden="1" x14ac:dyDescent="0.25">
      <c r="A2294" s="9">
        <v>6319</v>
      </c>
      <c r="B2294" s="10" t="s">
        <v>3888</v>
      </c>
      <c r="C2294" s="9">
        <v>0</v>
      </c>
      <c r="G2294" s="9">
        <f>Tabla1[[#This Row],[VENTAS]]+Tabla1[[#This Row],[DEPOSITO]]+Tabla1[[#This Row],[FISICO]]-Tabla1[[#This Row],[SISTEMA]]</f>
        <v>0</v>
      </c>
    </row>
    <row r="2295" spans="1:7" hidden="1" x14ac:dyDescent="0.25">
      <c r="A2295" s="9">
        <v>6320</v>
      </c>
      <c r="B2295" s="10" t="s">
        <v>3889</v>
      </c>
      <c r="C2295" s="9">
        <v>0</v>
      </c>
      <c r="G2295" s="9">
        <f>Tabla1[[#This Row],[VENTAS]]+Tabla1[[#This Row],[DEPOSITO]]+Tabla1[[#This Row],[FISICO]]-Tabla1[[#This Row],[SISTEMA]]</f>
        <v>0</v>
      </c>
    </row>
    <row r="2296" spans="1:7" hidden="1" x14ac:dyDescent="0.25">
      <c r="A2296" s="9">
        <v>6322</v>
      </c>
      <c r="B2296" s="10" t="s">
        <v>3890</v>
      </c>
      <c r="C2296" s="9">
        <v>0</v>
      </c>
      <c r="G2296" s="9">
        <f>Tabla1[[#This Row],[VENTAS]]+Tabla1[[#This Row],[DEPOSITO]]+Tabla1[[#This Row],[FISICO]]-Tabla1[[#This Row],[SISTEMA]]</f>
        <v>0</v>
      </c>
    </row>
    <row r="2297" spans="1:7" hidden="1" x14ac:dyDescent="0.25">
      <c r="A2297" s="9">
        <v>6323</v>
      </c>
      <c r="B2297" s="10" t="s">
        <v>1643</v>
      </c>
      <c r="C2297" s="9">
        <v>0</v>
      </c>
      <c r="G2297" s="9">
        <f>Tabla1[[#This Row],[VENTAS]]+Tabla1[[#This Row],[DEPOSITO]]+Tabla1[[#This Row],[FISICO]]-Tabla1[[#This Row],[SISTEMA]]</f>
        <v>0</v>
      </c>
    </row>
    <row r="2298" spans="1:7" hidden="1" x14ac:dyDescent="0.25">
      <c r="A2298" s="9">
        <v>6324</v>
      </c>
      <c r="B2298" s="10" t="s">
        <v>4687</v>
      </c>
      <c r="C2298" s="9">
        <v>24</v>
      </c>
      <c r="D2298" s="9">
        <v>24</v>
      </c>
      <c r="F2298" s="9">
        <v>0</v>
      </c>
      <c r="G2298" s="9">
        <f>Tabla1[[#This Row],[VENTAS]]+Tabla1[[#This Row],[DEPOSITO]]+Tabla1[[#This Row],[FISICO]]-Tabla1[[#This Row],[SISTEMA]]</f>
        <v>0</v>
      </c>
    </row>
    <row r="2299" spans="1:7" hidden="1" x14ac:dyDescent="0.25">
      <c r="A2299" s="9">
        <v>6325</v>
      </c>
      <c r="B2299" s="10" t="s">
        <v>1644</v>
      </c>
      <c r="C2299" s="9">
        <v>0</v>
      </c>
      <c r="G2299" s="9">
        <f>Tabla1[[#This Row],[VENTAS]]+Tabla1[[#This Row],[DEPOSITO]]+Tabla1[[#This Row],[FISICO]]-Tabla1[[#This Row],[SISTEMA]]</f>
        <v>0</v>
      </c>
    </row>
    <row r="2300" spans="1:7" hidden="1" x14ac:dyDescent="0.25">
      <c r="A2300" s="9">
        <v>6326</v>
      </c>
      <c r="B2300" s="10" t="s">
        <v>1645</v>
      </c>
      <c r="C2300" s="9">
        <v>0</v>
      </c>
      <c r="G2300" s="9">
        <f>Tabla1[[#This Row],[VENTAS]]+Tabla1[[#This Row],[DEPOSITO]]+Tabla1[[#This Row],[FISICO]]-Tabla1[[#This Row],[SISTEMA]]</f>
        <v>0</v>
      </c>
    </row>
    <row r="2301" spans="1:7" hidden="1" x14ac:dyDescent="0.25">
      <c r="A2301" s="9">
        <v>6332</v>
      </c>
      <c r="B2301" s="10" t="s">
        <v>3891</v>
      </c>
      <c r="C2301" s="9">
        <v>0</v>
      </c>
      <c r="G2301" s="9">
        <f>Tabla1[[#This Row],[VENTAS]]+Tabla1[[#This Row],[DEPOSITO]]+Tabla1[[#This Row],[FISICO]]-Tabla1[[#This Row],[SISTEMA]]</f>
        <v>0</v>
      </c>
    </row>
    <row r="2302" spans="1:7" hidden="1" x14ac:dyDescent="0.25">
      <c r="A2302" s="9">
        <v>6337</v>
      </c>
      <c r="B2302" s="10" t="s">
        <v>1646</v>
      </c>
      <c r="C2302" s="9">
        <v>0</v>
      </c>
      <c r="G2302" s="9">
        <f>Tabla1[[#This Row],[VENTAS]]+Tabla1[[#This Row],[DEPOSITO]]+Tabla1[[#This Row],[FISICO]]-Tabla1[[#This Row],[SISTEMA]]</f>
        <v>0</v>
      </c>
    </row>
    <row r="2303" spans="1:7" hidden="1" x14ac:dyDescent="0.25">
      <c r="A2303" s="9">
        <v>6350</v>
      </c>
      <c r="B2303" s="10" t="s">
        <v>3892</v>
      </c>
      <c r="C2303" s="9">
        <v>0</v>
      </c>
      <c r="G2303" s="9">
        <f>Tabla1[[#This Row],[VENTAS]]+Tabla1[[#This Row],[DEPOSITO]]+Tabla1[[#This Row],[FISICO]]-Tabla1[[#This Row],[SISTEMA]]</f>
        <v>0</v>
      </c>
    </row>
    <row r="2304" spans="1:7" hidden="1" x14ac:dyDescent="0.25">
      <c r="A2304" s="9">
        <v>6354</v>
      </c>
      <c r="B2304" s="10" t="s">
        <v>4688</v>
      </c>
      <c r="C2304" s="9">
        <v>0</v>
      </c>
      <c r="G2304" s="9">
        <f>Tabla1[[#This Row],[VENTAS]]+Tabla1[[#This Row],[DEPOSITO]]+Tabla1[[#This Row],[FISICO]]-Tabla1[[#This Row],[SISTEMA]]</f>
        <v>0</v>
      </c>
    </row>
    <row r="2305" spans="1:7" x14ac:dyDescent="0.25">
      <c r="A2305" s="9">
        <v>6357</v>
      </c>
      <c r="B2305" s="10" t="s">
        <v>479</v>
      </c>
      <c r="C2305" s="9">
        <v>2</v>
      </c>
      <c r="D2305" s="9">
        <v>1</v>
      </c>
      <c r="F2305" s="9">
        <v>0</v>
      </c>
      <c r="G2305" s="9">
        <f>Tabla1[[#This Row],[VENTAS]]+Tabla1[[#This Row],[DEPOSITO]]+Tabla1[[#This Row],[FISICO]]-Tabla1[[#This Row],[SISTEMA]]</f>
        <v>-1</v>
      </c>
    </row>
    <row r="2306" spans="1:7" hidden="1" x14ac:dyDescent="0.25">
      <c r="A2306" s="9">
        <v>6359</v>
      </c>
      <c r="B2306" s="10" t="s">
        <v>3149</v>
      </c>
      <c r="C2306" s="9">
        <v>0</v>
      </c>
      <c r="G2306" s="9">
        <f>Tabla1[[#This Row],[VENTAS]]+Tabla1[[#This Row],[DEPOSITO]]+Tabla1[[#This Row],[FISICO]]-Tabla1[[#This Row],[SISTEMA]]</f>
        <v>0</v>
      </c>
    </row>
    <row r="2307" spans="1:7" x14ac:dyDescent="0.25">
      <c r="A2307" s="9">
        <v>6360</v>
      </c>
      <c r="B2307" s="10" t="s">
        <v>3150</v>
      </c>
      <c r="C2307" s="9">
        <v>5</v>
      </c>
      <c r="D2307" s="9">
        <v>4</v>
      </c>
      <c r="F2307" s="9">
        <v>0</v>
      </c>
      <c r="G2307" s="9">
        <f>Tabla1[[#This Row],[VENTAS]]+Tabla1[[#This Row],[DEPOSITO]]+Tabla1[[#This Row],[FISICO]]-Tabla1[[#This Row],[SISTEMA]]</f>
        <v>-1</v>
      </c>
    </row>
    <row r="2308" spans="1:7" hidden="1" x14ac:dyDescent="0.25">
      <c r="A2308" s="9">
        <v>6361</v>
      </c>
      <c r="B2308" s="10" t="s">
        <v>3151</v>
      </c>
      <c r="C2308" s="9">
        <v>0</v>
      </c>
      <c r="G2308" s="9">
        <f>Tabla1[[#This Row],[VENTAS]]+Tabla1[[#This Row],[DEPOSITO]]+Tabla1[[#This Row],[FISICO]]-Tabla1[[#This Row],[SISTEMA]]</f>
        <v>0</v>
      </c>
    </row>
    <row r="2309" spans="1:7" hidden="1" x14ac:dyDescent="0.25">
      <c r="A2309" s="9">
        <v>6362</v>
      </c>
      <c r="B2309" s="10" t="s">
        <v>3152</v>
      </c>
      <c r="C2309" s="9">
        <v>11</v>
      </c>
      <c r="D2309" s="9">
        <v>11</v>
      </c>
      <c r="F2309" s="9">
        <v>0</v>
      </c>
      <c r="G2309" s="9">
        <f>Tabla1[[#This Row],[VENTAS]]+Tabla1[[#This Row],[DEPOSITO]]+Tabla1[[#This Row],[FISICO]]-Tabla1[[#This Row],[SISTEMA]]</f>
        <v>0</v>
      </c>
    </row>
    <row r="2310" spans="1:7" hidden="1" x14ac:dyDescent="0.25">
      <c r="A2310" s="9">
        <v>6363</v>
      </c>
      <c r="B2310" s="10" t="s">
        <v>3153</v>
      </c>
      <c r="C2310" s="9">
        <v>0</v>
      </c>
      <c r="G2310" s="9">
        <f>Tabla1[[#This Row],[VENTAS]]+Tabla1[[#This Row],[DEPOSITO]]+Tabla1[[#This Row],[FISICO]]-Tabla1[[#This Row],[SISTEMA]]</f>
        <v>0</v>
      </c>
    </row>
    <row r="2311" spans="1:7" hidden="1" x14ac:dyDescent="0.25">
      <c r="A2311" s="9">
        <v>6364</v>
      </c>
      <c r="B2311" s="10" t="s">
        <v>3154</v>
      </c>
      <c r="C2311" s="9">
        <v>0</v>
      </c>
      <c r="G2311" s="9">
        <f>Tabla1[[#This Row],[VENTAS]]+Tabla1[[#This Row],[DEPOSITO]]+Tabla1[[#This Row],[FISICO]]-Tabla1[[#This Row],[SISTEMA]]</f>
        <v>0</v>
      </c>
    </row>
    <row r="2312" spans="1:7" hidden="1" x14ac:dyDescent="0.25">
      <c r="A2312" s="9">
        <v>6365</v>
      </c>
      <c r="B2312" s="10" t="s">
        <v>3155</v>
      </c>
      <c r="C2312" s="9">
        <v>0</v>
      </c>
      <c r="G2312" s="9">
        <f>Tabla1[[#This Row],[VENTAS]]+Tabla1[[#This Row],[DEPOSITO]]+Tabla1[[#This Row],[FISICO]]-Tabla1[[#This Row],[SISTEMA]]</f>
        <v>0</v>
      </c>
    </row>
    <row r="2313" spans="1:7" hidden="1" x14ac:dyDescent="0.25">
      <c r="A2313" s="9">
        <v>6366</v>
      </c>
      <c r="B2313" s="10" t="s">
        <v>3156</v>
      </c>
      <c r="C2313" s="9">
        <v>0</v>
      </c>
      <c r="G2313" s="9">
        <f>Tabla1[[#This Row],[VENTAS]]+Tabla1[[#This Row],[DEPOSITO]]+Tabla1[[#This Row],[FISICO]]-Tabla1[[#This Row],[SISTEMA]]</f>
        <v>0</v>
      </c>
    </row>
    <row r="2314" spans="1:7" hidden="1" x14ac:dyDescent="0.25">
      <c r="A2314" s="9">
        <v>6367</v>
      </c>
      <c r="B2314" s="10" t="s">
        <v>480</v>
      </c>
      <c r="C2314" s="9">
        <v>0</v>
      </c>
      <c r="G2314" s="9">
        <f>Tabla1[[#This Row],[VENTAS]]+Tabla1[[#This Row],[DEPOSITO]]+Tabla1[[#This Row],[FISICO]]-Tabla1[[#This Row],[SISTEMA]]</f>
        <v>0</v>
      </c>
    </row>
    <row r="2315" spans="1:7" hidden="1" x14ac:dyDescent="0.25">
      <c r="A2315" s="9">
        <v>6371</v>
      </c>
      <c r="B2315" s="10" t="s">
        <v>3611</v>
      </c>
      <c r="C2315" s="9">
        <v>0</v>
      </c>
      <c r="G2315" s="9">
        <f>Tabla1[[#This Row],[VENTAS]]+Tabla1[[#This Row],[DEPOSITO]]+Tabla1[[#This Row],[FISICO]]-Tabla1[[#This Row],[SISTEMA]]</f>
        <v>0</v>
      </c>
    </row>
    <row r="2316" spans="1:7" hidden="1" x14ac:dyDescent="0.25">
      <c r="A2316" s="9">
        <v>6373</v>
      </c>
      <c r="B2316" s="10" t="s">
        <v>3612</v>
      </c>
      <c r="C2316" s="9">
        <v>30</v>
      </c>
      <c r="D2316" s="9">
        <v>30</v>
      </c>
      <c r="F2316" s="9">
        <v>0</v>
      </c>
      <c r="G2316" s="9">
        <f>Tabla1[[#This Row],[VENTAS]]+Tabla1[[#This Row],[DEPOSITO]]+Tabla1[[#This Row],[FISICO]]-Tabla1[[#This Row],[SISTEMA]]</f>
        <v>0</v>
      </c>
    </row>
    <row r="2317" spans="1:7" hidden="1" x14ac:dyDescent="0.25">
      <c r="A2317" s="9">
        <v>6374</v>
      </c>
      <c r="B2317" s="10" t="s">
        <v>3613</v>
      </c>
      <c r="C2317" s="9">
        <v>0</v>
      </c>
      <c r="G2317" s="9">
        <f>Tabla1[[#This Row],[VENTAS]]+Tabla1[[#This Row],[DEPOSITO]]+Tabla1[[#This Row],[FISICO]]-Tabla1[[#This Row],[SISTEMA]]</f>
        <v>0</v>
      </c>
    </row>
    <row r="2318" spans="1:7" hidden="1" x14ac:dyDescent="0.25">
      <c r="A2318" s="9">
        <v>6375</v>
      </c>
      <c r="B2318" s="10" t="s">
        <v>445</v>
      </c>
      <c r="C2318" s="9">
        <v>0</v>
      </c>
      <c r="G2318" s="9">
        <f>Tabla1[[#This Row],[VENTAS]]+Tabla1[[#This Row],[DEPOSITO]]+Tabla1[[#This Row],[FISICO]]-Tabla1[[#This Row],[SISTEMA]]</f>
        <v>0</v>
      </c>
    </row>
    <row r="2319" spans="1:7" hidden="1" x14ac:dyDescent="0.25">
      <c r="A2319" s="9">
        <v>6387</v>
      </c>
      <c r="B2319" s="10" t="s">
        <v>3893</v>
      </c>
      <c r="C2319" s="9">
        <v>0</v>
      </c>
      <c r="G2319" s="9">
        <f>Tabla1[[#This Row],[VENTAS]]+Tabla1[[#This Row],[DEPOSITO]]+Tabla1[[#This Row],[FISICO]]-Tabla1[[#This Row],[SISTEMA]]</f>
        <v>0</v>
      </c>
    </row>
    <row r="2320" spans="1:7" hidden="1" x14ac:dyDescent="0.25">
      <c r="A2320" s="9">
        <v>6391</v>
      </c>
      <c r="B2320" s="10" t="s">
        <v>1647</v>
      </c>
      <c r="C2320" s="9">
        <v>0</v>
      </c>
      <c r="G2320" s="9">
        <f>Tabla1[[#This Row],[VENTAS]]+Tabla1[[#This Row],[DEPOSITO]]+Tabla1[[#This Row],[FISICO]]-Tabla1[[#This Row],[SISTEMA]]</f>
        <v>0</v>
      </c>
    </row>
    <row r="2321" spans="1:7" hidden="1" x14ac:dyDescent="0.25">
      <c r="A2321" s="9">
        <v>6392</v>
      </c>
      <c r="B2321" s="10" t="s">
        <v>3894</v>
      </c>
      <c r="C2321" s="9">
        <v>0</v>
      </c>
      <c r="G2321" s="9">
        <f>Tabla1[[#This Row],[VENTAS]]+Tabla1[[#This Row],[DEPOSITO]]+Tabla1[[#This Row],[FISICO]]-Tabla1[[#This Row],[SISTEMA]]</f>
        <v>0</v>
      </c>
    </row>
    <row r="2322" spans="1:7" hidden="1" x14ac:dyDescent="0.25">
      <c r="A2322" s="9">
        <v>6394</v>
      </c>
      <c r="B2322" s="10" t="s">
        <v>1648</v>
      </c>
      <c r="C2322" s="9">
        <v>0</v>
      </c>
      <c r="G2322" s="9">
        <f>Tabla1[[#This Row],[VENTAS]]+Tabla1[[#This Row],[DEPOSITO]]+Tabla1[[#This Row],[FISICO]]-Tabla1[[#This Row],[SISTEMA]]</f>
        <v>0</v>
      </c>
    </row>
    <row r="2323" spans="1:7" hidden="1" x14ac:dyDescent="0.25">
      <c r="A2323" s="9">
        <v>6395</v>
      </c>
      <c r="B2323" s="10" t="s">
        <v>3895</v>
      </c>
      <c r="C2323" s="9">
        <v>0</v>
      </c>
      <c r="G2323" s="9">
        <f>Tabla1[[#This Row],[VENTAS]]+Tabla1[[#This Row],[DEPOSITO]]+Tabla1[[#This Row],[FISICO]]-Tabla1[[#This Row],[SISTEMA]]</f>
        <v>0</v>
      </c>
    </row>
    <row r="2324" spans="1:7" hidden="1" x14ac:dyDescent="0.25">
      <c r="A2324" s="9">
        <v>6396</v>
      </c>
      <c r="B2324" s="10" t="s">
        <v>1649</v>
      </c>
      <c r="C2324" s="9">
        <v>0</v>
      </c>
      <c r="G2324" s="9">
        <f>Tabla1[[#This Row],[VENTAS]]+Tabla1[[#This Row],[DEPOSITO]]+Tabla1[[#This Row],[FISICO]]-Tabla1[[#This Row],[SISTEMA]]</f>
        <v>0</v>
      </c>
    </row>
    <row r="2325" spans="1:7" hidden="1" x14ac:dyDescent="0.25">
      <c r="A2325" s="9">
        <v>6397</v>
      </c>
      <c r="B2325" s="10" t="s">
        <v>1650</v>
      </c>
      <c r="C2325" s="9">
        <v>0</v>
      </c>
      <c r="G2325" s="9">
        <f>Tabla1[[#This Row],[VENTAS]]+Tabla1[[#This Row],[DEPOSITO]]+Tabla1[[#This Row],[FISICO]]-Tabla1[[#This Row],[SISTEMA]]</f>
        <v>0</v>
      </c>
    </row>
    <row r="2326" spans="1:7" hidden="1" x14ac:dyDescent="0.25">
      <c r="A2326" s="9">
        <v>6398</v>
      </c>
      <c r="B2326" s="10" t="s">
        <v>1651</v>
      </c>
      <c r="C2326" s="9">
        <v>0</v>
      </c>
      <c r="G2326" s="9">
        <f>Tabla1[[#This Row],[VENTAS]]+Tabla1[[#This Row],[DEPOSITO]]+Tabla1[[#This Row],[FISICO]]-Tabla1[[#This Row],[SISTEMA]]</f>
        <v>0</v>
      </c>
    </row>
    <row r="2327" spans="1:7" hidden="1" x14ac:dyDescent="0.25">
      <c r="A2327" s="9">
        <v>6399</v>
      </c>
      <c r="B2327" s="10" t="s">
        <v>1652</v>
      </c>
      <c r="C2327" s="9">
        <v>0</v>
      </c>
      <c r="G2327" s="9">
        <f>Tabla1[[#This Row],[VENTAS]]+Tabla1[[#This Row],[DEPOSITO]]+Tabla1[[#This Row],[FISICO]]-Tabla1[[#This Row],[SISTEMA]]</f>
        <v>0</v>
      </c>
    </row>
    <row r="2328" spans="1:7" hidden="1" x14ac:dyDescent="0.25">
      <c r="A2328" s="9">
        <v>6400</v>
      </c>
      <c r="B2328" s="10" t="s">
        <v>1653</v>
      </c>
      <c r="C2328" s="9">
        <v>19</v>
      </c>
      <c r="D2328" s="9">
        <v>19</v>
      </c>
      <c r="F2328" s="9">
        <v>0</v>
      </c>
      <c r="G2328" s="9">
        <f>Tabla1[[#This Row],[VENTAS]]+Tabla1[[#This Row],[DEPOSITO]]+Tabla1[[#This Row],[FISICO]]-Tabla1[[#This Row],[SISTEMA]]</f>
        <v>0</v>
      </c>
    </row>
    <row r="2329" spans="1:7" hidden="1" x14ac:dyDescent="0.25">
      <c r="A2329" s="9">
        <v>6401</v>
      </c>
      <c r="B2329" s="10" t="s">
        <v>1654</v>
      </c>
      <c r="C2329" s="9">
        <v>16</v>
      </c>
      <c r="D2329" s="9">
        <v>16</v>
      </c>
      <c r="F2329" s="9">
        <v>0</v>
      </c>
      <c r="G2329" s="9">
        <f>Tabla1[[#This Row],[VENTAS]]+Tabla1[[#This Row],[DEPOSITO]]+Tabla1[[#This Row],[FISICO]]-Tabla1[[#This Row],[SISTEMA]]</f>
        <v>0</v>
      </c>
    </row>
    <row r="2330" spans="1:7" x14ac:dyDescent="0.25">
      <c r="A2330" s="9">
        <v>6402</v>
      </c>
      <c r="B2330" s="10" t="s">
        <v>1655</v>
      </c>
      <c r="C2330" s="9">
        <v>27</v>
      </c>
      <c r="D2330" s="9">
        <v>22</v>
      </c>
      <c r="F2330" s="9">
        <v>0</v>
      </c>
      <c r="G2330" s="9">
        <f>Tabla1[[#This Row],[VENTAS]]+Tabla1[[#This Row],[DEPOSITO]]+Tabla1[[#This Row],[FISICO]]-Tabla1[[#This Row],[SISTEMA]]</f>
        <v>-5</v>
      </c>
    </row>
    <row r="2331" spans="1:7" hidden="1" x14ac:dyDescent="0.25">
      <c r="A2331" s="9">
        <v>6404</v>
      </c>
      <c r="B2331" s="10" t="s">
        <v>3157</v>
      </c>
      <c r="C2331" s="9">
        <v>0</v>
      </c>
      <c r="G2331" s="9">
        <f>Tabla1[[#This Row],[VENTAS]]+Tabla1[[#This Row],[DEPOSITO]]+Tabla1[[#This Row],[FISICO]]-Tabla1[[#This Row],[SISTEMA]]</f>
        <v>0</v>
      </c>
    </row>
    <row r="2332" spans="1:7" hidden="1" x14ac:dyDescent="0.25">
      <c r="A2332" s="9">
        <v>6405</v>
      </c>
      <c r="B2332" s="10" t="s">
        <v>1656</v>
      </c>
      <c r="C2332" s="9">
        <v>11</v>
      </c>
      <c r="D2332" s="9">
        <v>11</v>
      </c>
      <c r="F2332" s="9">
        <v>0</v>
      </c>
      <c r="G2332" s="9">
        <f>Tabla1[[#This Row],[VENTAS]]+Tabla1[[#This Row],[DEPOSITO]]+Tabla1[[#This Row],[FISICO]]-Tabla1[[#This Row],[SISTEMA]]</f>
        <v>0</v>
      </c>
    </row>
    <row r="2333" spans="1:7" hidden="1" x14ac:dyDescent="0.25">
      <c r="A2333" s="9">
        <v>6419</v>
      </c>
      <c r="B2333" s="10" t="s">
        <v>4689</v>
      </c>
      <c r="C2333" s="9">
        <v>0</v>
      </c>
      <c r="G2333" s="9">
        <f>Tabla1[[#This Row],[VENTAS]]+Tabla1[[#This Row],[DEPOSITO]]+Tabla1[[#This Row],[FISICO]]-Tabla1[[#This Row],[SISTEMA]]</f>
        <v>0</v>
      </c>
    </row>
    <row r="2334" spans="1:7" hidden="1" x14ac:dyDescent="0.25">
      <c r="A2334" s="9">
        <v>6423</v>
      </c>
      <c r="B2334" s="10" t="s">
        <v>3896</v>
      </c>
      <c r="C2334" s="9">
        <v>0</v>
      </c>
      <c r="G2334" s="9">
        <f>Tabla1[[#This Row],[VENTAS]]+Tabla1[[#This Row],[DEPOSITO]]+Tabla1[[#This Row],[FISICO]]-Tabla1[[#This Row],[SISTEMA]]</f>
        <v>0</v>
      </c>
    </row>
    <row r="2335" spans="1:7" hidden="1" x14ac:dyDescent="0.25">
      <c r="A2335" s="9">
        <v>6426</v>
      </c>
      <c r="B2335" s="10" t="s">
        <v>1657</v>
      </c>
      <c r="C2335" s="9">
        <v>0</v>
      </c>
      <c r="G2335" s="9">
        <f>Tabla1[[#This Row],[VENTAS]]+Tabla1[[#This Row],[DEPOSITO]]+Tabla1[[#This Row],[FISICO]]-Tabla1[[#This Row],[SISTEMA]]</f>
        <v>0</v>
      </c>
    </row>
    <row r="2336" spans="1:7" hidden="1" x14ac:dyDescent="0.25">
      <c r="A2336" s="9">
        <v>6427</v>
      </c>
      <c r="B2336" s="10" t="s">
        <v>3897</v>
      </c>
      <c r="C2336" s="9">
        <v>0</v>
      </c>
      <c r="G2336" s="9">
        <f>Tabla1[[#This Row],[VENTAS]]+Tabla1[[#This Row],[DEPOSITO]]+Tabla1[[#This Row],[FISICO]]-Tabla1[[#This Row],[SISTEMA]]</f>
        <v>0</v>
      </c>
    </row>
    <row r="2337" spans="1:7" hidden="1" x14ac:dyDescent="0.25">
      <c r="A2337" s="9">
        <v>6428</v>
      </c>
      <c r="B2337" s="10" t="s">
        <v>3898</v>
      </c>
      <c r="C2337" s="9">
        <v>0</v>
      </c>
      <c r="G2337" s="9">
        <f>Tabla1[[#This Row],[VENTAS]]+Tabla1[[#This Row],[DEPOSITO]]+Tabla1[[#This Row],[FISICO]]-Tabla1[[#This Row],[SISTEMA]]</f>
        <v>0</v>
      </c>
    </row>
    <row r="2338" spans="1:7" hidden="1" x14ac:dyDescent="0.25">
      <c r="A2338" s="9">
        <v>6430</v>
      </c>
      <c r="B2338" s="10" t="s">
        <v>5319</v>
      </c>
      <c r="C2338" s="9">
        <v>0</v>
      </c>
      <c r="G2338" s="9">
        <f>Tabla1[[#This Row],[VENTAS]]+Tabla1[[#This Row],[DEPOSITO]]+Tabla1[[#This Row],[FISICO]]-Tabla1[[#This Row],[SISTEMA]]</f>
        <v>0</v>
      </c>
    </row>
    <row r="2339" spans="1:7" hidden="1" x14ac:dyDescent="0.25">
      <c r="A2339" s="9">
        <v>6438</v>
      </c>
      <c r="B2339" s="10" t="s">
        <v>1658</v>
      </c>
      <c r="C2339" s="9">
        <v>0</v>
      </c>
      <c r="G2339" s="9">
        <f>Tabla1[[#This Row],[VENTAS]]+Tabla1[[#This Row],[DEPOSITO]]+Tabla1[[#This Row],[FISICO]]-Tabla1[[#This Row],[SISTEMA]]</f>
        <v>0</v>
      </c>
    </row>
    <row r="2340" spans="1:7" hidden="1" x14ac:dyDescent="0.25">
      <c r="A2340" s="9">
        <v>6439</v>
      </c>
      <c r="B2340" s="10" t="s">
        <v>1659</v>
      </c>
      <c r="C2340" s="9">
        <v>0</v>
      </c>
      <c r="G2340" s="9">
        <f>Tabla1[[#This Row],[VENTAS]]+Tabla1[[#This Row],[DEPOSITO]]+Tabla1[[#This Row],[FISICO]]-Tabla1[[#This Row],[SISTEMA]]</f>
        <v>0</v>
      </c>
    </row>
    <row r="2341" spans="1:7" hidden="1" x14ac:dyDescent="0.25">
      <c r="A2341" s="9">
        <v>6440</v>
      </c>
      <c r="B2341" s="10" t="s">
        <v>1660</v>
      </c>
      <c r="C2341" s="9">
        <v>7</v>
      </c>
      <c r="D2341" s="9">
        <v>7</v>
      </c>
      <c r="G2341" s="9">
        <f>Tabla1[[#This Row],[VENTAS]]+Tabla1[[#This Row],[DEPOSITO]]+Tabla1[[#This Row],[FISICO]]-Tabla1[[#This Row],[SISTEMA]]</f>
        <v>0</v>
      </c>
    </row>
    <row r="2342" spans="1:7" x14ac:dyDescent="0.25">
      <c r="A2342" s="9">
        <v>6441</v>
      </c>
      <c r="B2342" s="10" t="s">
        <v>481</v>
      </c>
      <c r="C2342" s="9">
        <v>1</v>
      </c>
      <c r="G2342" s="9">
        <f>Tabla1[[#This Row],[VENTAS]]+Tabla1[[#This Row],[DEPOSITO]]+Tabla1[[#This Row],[FISICO]]-Tabla1[[#This Row],[SISTEMA]]</f>
        <v>-1</v>
      </c>
    </row>
    <row r="2343" spans="1:7" hidden="1" x14ac:dyDescent="0.25">
      <c r="A2343" s="9">
        <v>6442</v>
      </c>
      <c r="B2343" s="10" t="s">
        <v>3158</v>
      </c>
      <c r="C2343" s="9">
        <v>0</v>
      </c>
      <c r="G2343" s="9">
        <f>Tabla1[[#This Row],[VENTAS]]+Tabla1[[#This Row],[DEPOSITO]]+Tabla1[[#This Row],[FISICO]]-Tabla1[[#This Row],[SISTEMA]]</f>
        <v>0</v>
      </c>
    </row>
    <row r="2344" spans="1:7" hidden="1" x14ac:dyDescent="0.25">
      <c r="A2344" s="9">
        <v>6443</v>
      </c>
      <c r="B2344" s="10" t="s">
        <v>3159</v>
      </c>
      <c r="C2344" s="9">
        <v>0</v>
      </c>
      <c r="G2344" s="9">
        <f>Tabla1[[#This Row],[VENTAS]]+Tabla1[[#This Row],[DEPOSITO]]+Tabla1[[#This Row],[FISICO]]-Tabla1[[#This Row],[SISTEMA]]</f>
        <v>0</v>
      </c>
    </row>
    <row r="2345" spans="1:7" hidden="1" x14ac:dyDescent="0.25">
      <c r="A2345" s="9">
        <v>6444</v>
      </c>
      <c r="B2345" s="10" t="s">
        <v>4690</v>
      </c>
      <c r="C2345" s="9">
        <v>0</v>
      </c>
      <c r="G2345" s="9">
        <f>Tabla1[[#This Row],[VENTAS]]+Tabla1[[#This Row],[DEPOSITO]]+Tabla1[[#This Row],[FISICO]]-Tabla1[[#This Row],[SISTEMA]]</f>
        <v>0</v>
      </c>
    </row>
    <row r="2346" spans="1:7" hidden="1" x14ac:dyDescent="0.25">
      <c r="A2346" s="9">
        <v>6445</v>
      </c>
      <c r="B2346" s="10" t="s">
        <v>4691</v>
      </c>
      <c r="C2346" s="9">
        <v>0</v>
      </c>
      <c r="G2346" s="9">
        <f>Tabla1[[#This Row],[VENTAS]]+Tabla1[[#This Row],[DEPOSITO]]+Tabla1[[#This Row],[FISICO]]-Tabla1[[#This Row],[SISTEMA]]</f>
        <v>0</v>
      </c>
    </row>
    <row r="2347" spans="1:7" hidden="1" x14ac:dyDescent="0.25">
      <c r="A2347" s="9">
        <v>6446</v>
      </c>
      <c r="B2347" s="10" t="s">
        <v>5196</v>
      </c>
      <c r="C2347" s="9">
        <v>0</v>
      </c>
      <c r="G2347" s="9">
        <f>Tabla1[[#This Row],[VENTAS]]+Tabla1[[#This Row],[DEPOSITO]]+Tabla1[[#This Row],[FISICO]]-Tabla1[[#This Row],[SISTEMA]]</f>
        <v>0</v>
      </c>
    </row>
    <row r="2348" spans="1:7" hidden="1" x14ac:dyDescent="0.25">
      <c r="A2348" s="9">
        <v>6448</v>
      </c>
      <c r="B2348" s="10" t="s">
        <v>380</v>
      </c>
      <c r="C2348" s="9">
        <v>0</v>
      </c>
      <c r="G2348" s="9">
        <f>Tabla1[[#This Row],[VENTAS]]+Tabla1[[#This Row],[DEPOSITO]]+Tabla1[[#This Row],[FISICO]]-Tabla1[[#This Row],[SISTEMA]]</f>
        <v>0</v>
      </c>
    </row>
    <row r="2349" spans="1:7" hidden="1" x14ac:dyDescent="0.25">
      <c r="A2349" s="9">
        <v>6449</v>
      </c>
      <c r="B2349" s="10" t="s">
        <v>3160</v>
      </c>
      <c r="C2349" s="9">
        <v>0</v>
      </c>
      <c r="G2349" s="9">
        <f>Tabla1[[#This Row],[VENTAS]]+Tabla1[[#This Row],[DEPOSITO]]+Tabla1[[#This Row],[FISICO]]-Tabla1[[#This Row],[SISTEMA]]</f>
        <v>0</v>
      </c>
    </row>
    <row r="2350" spans="1:7" hidden="1" x14ac:dyDescent="0.25">
      <c r="A2350" s="9">
        <v>6450</v>
      </c>
      <c r="B2350" s="10" t="s">
        <v>126</v>
      </c>
      <c r="C2350" s="9">
        <v>0</v>
      </c>
      <c r="G2350" s="9">
        <f>Tabla1[[#This Row],[VENTAS]]+Tabla1[[#This Row],[DEPOSITO]]+Tabla1[[#This Row],[FISICO]]-Tabla1[[#This Row],[SISTEMA]]</f>
        <v>0</v>
      </c>
    </row>
    <row r="2351" spans="1:7" hidden="1" x14ac:dyDescent="0.25">
      <c r="A2351" s="9">
        <v>6451</v>
      </c>
      <c r="B2351" s="10" t="s">
        <v>3161</v>
      </c>
      <c r="C2351" s="9">
        <v>0</v>
      </c>
      <c r="G2351" s="9">
        <f>Tabla1[[#This Row],[VENTAS]]+Tabla1[[#This Row],[DEPOSITO]]+Tabla1[[#This Row],[FISICO]]-Tabla1[[#This Row],[SISTEMA]]</f>
        <v>0</v>
      </c>
    </row>
    <row r="2352" spans="1:7" hidden="1" x14ac:dyDescent="0.25">
      <c r="A2352" s="9">
        <v>6453</v>
      </c>
      <c r="B2352" s="10" t="s">
        <v>3162</v>
      </c>
      <c r="C2352" s="9">
        <v>5</v>
      </c>
      <c r="D2352" s="9">
        <v>5</v>
      </c>
      <c r="F2352" s="9">
        <v>0</v>
      </c>
      <c r="G2352" s="9">
        <f>Tabla1[[#This Row],[VENTAS]]+Tabla1[[#This Row],[DEPOSITO]]+Tabla1[[#This Row],[FISICO]]-Tabla1[[#This Row],[SISTEMA]]</f>
        <v>0</v>
      </c>
    </row>
    <row r="2353" spans="1:7" hidden="1" x14ac:dyDescent="0.25">
      <c r="A2353" s="9">
        <v>6457</v>
      </c>
      <c r="B2353" s="10" t="s">
        <v>5303</v>
      </c>
      <c r="C2353" s="9">
        <v>0</v>
      </c>
      <c r="G2353" s="9">
        <f>Tabla1[[#This Row],[VENTAS]]+Tabla1[[#This Row],[DEPOSITO]]+Tabla1[[#This Row],[FISICO]]-Tabla1[[#This Row],[SISTEMA]]</f>
        <v>0</v>
      </c>
    </row>
    <row r="2354" spans="1:7" hidden="1" x14ac:dyDescent="0.25">
      <c r="A2354" s="9">
        <v>6476</v>
      </c>
      <c r="B2354" s="10" t="s">
        <v>1661</v>
      </c>
      <c r="C2354" s="9">
        <v>0</v>
      </c>
      <c r="G2354" s="9">
        <f>Tabla1[[#This Row],[VENTAS]]+Tabla1[[#This Row],[DEPOSITO]]+Tabla1[[#This Row],[FISICO]]-Tabla1[[#This Row],[SISTEMA]]</f>
        <v>0</v>
      </c>
    </row>
    <row r="2355" spans="1:7" hidden="1" x14ac:dyDescent="0.25">
      <c r="A2355" s="9">
        <v>6485</v>
      </c>
      <c r="B2355" s="10" t="s">
        <v>4692</v>
      </c>
      <c r="C2355" s="9">
        <v>0</v>
      </c>
      <c r="G2355" s="9">
        <f>Tabla1[[#This Row],[VENTAS]]+Tabla1[[#This Row],[DEPOSITO]]+Tabla1[[#This Row],[FISICO]]-Tabla1[[#This Row],[SISTEMA]]</f>
        <v>0</v>
      </c>
    </row>
    <row r="2356" spans="1:7" hidden="1" x14ac:dyDescent="0.25">
      <c r="A2356" s="9">
        <v>6486</v>
      </c>
      <c r="B2356" s="10" t="s">
        <v>1662</v>
      </c>
      <c r="C2356" s="9">
        <v>12</v>
      </c>
      <c r="D2356" s="9">
        <v>12</v>
      </c>
      <c r="F2356" s="9">
        <v>0</v>
      </c>
      <c r="G2356" s="9">
        <f>Tabla1[[#This Row],[VENTAS]]+Tabla1[[#This Row],[DEPOSITO]]+Tabla1[[#This Row],[FISICO]]-Tabla1[[#This Row],[SISTEMA]]</f>
        <v>0</v>
      </c>
    </row>
    <row r="2357" spans="1:7" hidden="1" x14ac:dyDescent="0.25">
      <c r="A2357" s="9">
        <v>6498</v>
      </c>
      <c r="B2357" s="10" t="s">
        <v>5197</v>
      </c>
      <c r="C2357" s="9">
        <v>0</v>
      </c>
      <c r="G2357" s="9">
        <f>Tabla1[[#This Row],[VENTAS]]+Tabla1[[#This Row],[DEPOSITO]]+Tabla1[[#This Row],[FISICO]]-Tabla1[[#This Row],[SISTEMA]]</f>
        <v>0</v>
      </c>
    </row>
    <row r="2358" spans="1:7" hidden="1" x14ac:dyDescent="0.25">
      <c r="A2358" s="9">
        <v>6502</v>
      </c>
      <c r="B2358" s="10" t="s">
        <v>4693</v>
      </c>
      <c r="C2358" s="9">
        <v>0</v>
      </c>
      <c r="G2358" s="9">
        <f>Tabla1[[#This Row],[VENTAS]]+Tabla1[[#This Row],[DEPOSITO]]+Tabla1[[#This Row],[FISICO]]-Tabla1[[#This Row],[SISTEMA]]</f>
        <v>0</v>
      </c>
    </row>
    <row r="2359" spans="1:7" hidden="1" x14ac:dyDescent="0.25">
      <c r="A2359" s="9">
        <v>6512</v>
      </c>
      <c r="B2359" s="10" t="s">
        <v>3614</v>
      </c>
      <c r="C2359" s="9">
        <v>0</v>
      </c>
      <c r="G2359" s="9">
        <f>Tabla1[[#This Row],[VENTAS]]+Tabla1[[#This Row],[DEPOSITO]]+Tabla1[[#This Row],[FISICO]]-Tabla1[[#This Row],[SISTEMA]]</f>
        <v>0</v>
      </c>
    </row>
    <row r="2360" spans="1:7" hidden="1" x14ac:dyDescent="0.25">
      <c r="A2360" s="9">
        <v>6519</v>
      </c>
      <c r="B2360" s="10" t="s">
        <v>3615</v>
      </c>
      <c r="C2360" s="9">
        <v>0</v>
      </c>
      <c r="G2360" s="9">
        <f>Tabla1[[#This Row],[VENTAS]]+Tabla1[[#This Row],[DEPOSITO]]+Tabla1[[#This Row],[FISICO]]-Tabla1[[#This Row],[SISTEMA]]</f>
        <v>0</v>
      </c>
    </row>
    <row r="2361" spans="1:7" hidden="1" x14ac:dyDescent="0.25">
      <c r="A2361" s="9">
        <v>6520</v>
      </c>
      <c r="B2361" s="10" t="s">
        <v>1663</v>
      </c>
      <c r="C2361" s="9">
        <v>0</v>
      </c>
      <c r="G2361" s="9">
        <f>Tabla1[[#This Row],[VENTAS]]+Tabla1[[#This Row],[DEPOSITO]]+Tabla1[[#This Row],[FISICO]]-Tabla1[[#This Row],[SISTEMA]]</f>
        <v>0</v>
      </c>
    </row>
    <row r="2362" spans="1:7" hidden="1" x14ac:dyDescent="0.25">
      <c r="A2362" s="9">
        <v>6521</v>
      </c>
      <c r="B2362" s="10" t="s">
        <v>1664</v>
      </c>
      <c r="C2362" s="9">
        <v>0</v>
      </c>
      <c r="G2362" s="9">
        <f>Tabla1[[#This Row],[VENTAS]]+Tabla1[[#This Row],[DEPOSITO]]+Tabla1[[#This Row],[FISICO]]-Tabla1[[#This Row],[SISTEMA]]</f>
        <v>0</v>
      </c>
    </row>
    <row r="2363" spans="1:7" hidden="1" x14ac:dyDescent="0.25">
      <c r="A2363" s="9">
        <v>6522</v>
      </c>
      <c r="B2363" s="10" t="s">
        <v>1665</v>
      </c>
      <c r="C2363" s="9">
        <v>0</v>
      </c>
      <c r="G2363" s="9">
        <f>Tabla1[[#This Row],[VENTAS]]+Tabla1[[#This Row],[DEPOSITO]]+Tabla1[[#This Row],[FISICO]]-Tabla1[[#This Row],[SISTEMA]]</f>
        <v>0</v>
      </c>
    </row>
    <row r="2364" spans="1:7" hidden="1" x14ac:dyDescent="0.25">
      <c r="A2364" s="9">
        <v>6523</v>
      </c>
      <c r="B2364" s="10" t="s">
        <v>3163</v>
      </c>
      <c r="C2364" s="9">
        <v>0</v>
      </c>
      <c r="G2364" s="9">
        <f>Tabla1[[#This Row],[VENTAS]]+Tabla1[[#This Row],[DEPOSITO]]+Tabla1[[#This Row],[FISICO]]-Tabla1[[#This Row],[SISTEMA]]</f>
        <v>0</v>
      </c>
    </row>
    <row r="2365" spans="1:7" hidden="1" x14ac:dyDescent="0.25">
      <c r="A2365" s="9">
        <v>6524</v>
      </c>
      <c r="B2365" s="10" t="s">
        <v>3164</v>
      </c>
      <c r="C2365" s="9">
        <v>4</v>
      </c>
      <c r="D2365" s="9">
        <v>4</v>
      </c>
      <c r="F2365" s="9">
        <v>0</v>
      </c>
      <c r="G2365" s="9">
        <f>Tabla1[[#This Row],[VENTAS]]+Tabla1[[#This Row],[DEPOSITO]]+Tabla1[[#This Row],[FISICO]]-Tabla1[[#This Row],[SISTEMA]]</f>
        <v>0</v>
      </c>
    </row>
    <row r="2366" spans="1:7" hidden="1" x14ac:dyDescent="0.25">
      <c r="A2366" s="9">
        <v>6525</v>
      </c>
      <c r="B2366" s="10" t="s">
        <v>3165</v>
      </c>
      <c r="C2366" s="9">
        <v>0</v>
      </c>
      <c r="G2366" s="9">
        <f>Tabla1[[#This Row],[VENTAS]]+Tabla1[[#This Row],[DEPOSITO]]+Tabla1[[#This Row],[FISICO]]-Tabla1[[#This Row],[SISTEMA]]</f>
        <v>0</v>
      </c>
    </row>
    <row r="2367" spans="1:7" hidden="1" x14ac:dyDescent="0.25">
      <c r="A2367" s="9">
        <v>6526</v>
      </c>
      <c r="B2367" s="10" t="s">
        <v>3166</v>
      </c>
      <c r="C2367" s="9">
        <v>0</v>
      </c>
      <c r="G2367" s="9">
        <f>Tabla1[[#This Row],[VENTAS]]+Tabla1[[#This Row],[DEPOSITO]]+Tabla1[[#This Row],[FISICO]]-Tabla1[[#This Row],[SISTEMA]]</f>
        <v>0</v>
      </c>
    </row>
    <row r="2368" spans="1:7" hidden="1" x14ac:dyDescent="0.25">
      <c r="A2368" s="9">
        <v>6527</v>
      </c>
      <c r="B2368" s="10" t="s">
        <v>3167</v>
      </c>
      <c r="C2368" s="9">
        <v>0</v>
      </c>
      <c r="G2368" s="9">
        <f>Tabla1[[#This Row],[VENTAS]]+Tabla1[[#This Row],[DEPOSITO]]+Tabla1[[#This Row],[FISICO]]-Tabla1[[#This Row],[SISTEMA]]</f>
        <v>0</v>
      </c>
    </row>
    <row r="2369" spans="1:7" hidden="1" x14ac:dyDescent="0.25">
      <c r="A2369" s="9">
        <v>6528</v>
      </c>
      <c r="B2369" s="10" t="s">
        <v>3168</v>
      </c>
      <c r="C2369" s="9">
        <v>0</v>
      </c>
      <c r="G2369" s="9">
        <f>Tabla1[[#This Row],[VENTAS]]+Tabla1[[#This Row],[DEPOSITO]]+Tabla1[[#This Row],[FISICO]]-Tabla1[[#This Row],[SISTEMA]]</f>
        <v>0</v>
      </c>
    </row>
    <row r="2370" spans="1:7" hidden="1" x14ac:dyDescent="0.25">
      <c r="A2370" s="9">
        <v>6529</v>
      </c>
      <c r="B2370" s="10" t="s">
        <v>4694</v>
      </c>
      <c r="C2370" s="9">
        <v>0</v>
      </c>
      <c r="G2370" s="9">
        <f>Tabla1[[#This Row],[VENTAS]]+Tabla1[[#This Row],[DEPOSITO]]+Tabla1[[#This Row],[FISICO]]-Tabla1[[#This Row],[SISTEMA]]</f>
        <v>0</v>
      </c>
    </row>
    <row r="2371" spans="1:7" hidden="1" x14ac:dyDescent="0.25">
      <c r="A2371" s="9">
        <v>6531</v>
      </c>
      <c r="B2371" s="10" t="s">
        <v>3169</v>
      </c>
      <c r="C2371" s="9">
        <v>0</v>
      </c>
      <c r="G2371" s="9">
        <f>Tabla1[[#This Row],[VENTAS]]+Tabla1[[#This Row],[DEPOSITO]]+Tabla1[[#This Row],[FISICO]]-Tabla1[[#This Row],[SISTEMA]]</f>
        <v>0</v>
      </c>
    </row>
    <row r="2372" spans="1:7" hidden="1" x14ac:dyDescent="0.25">
      <c r="A2372" s="9">
        <v>6532</v>
      </c>
      <c r="B2372" s="10" t="s">
        <v>3170</v>
      </c>
      <c r="C2372" s="9">
        <v>0</v>
      </c>
      <c r="G2372" s="9">
        <f>Tabla1[[#This Row],[VENTAS]]+Tabla1[[#This Row],[DEPOSITO]]+Tabla1[[#This Row],[FISICO]]-Tabla1[[#This Row],[SISTEMA]]</f>
        <v>0</v>
      </c>
    </row>
    <row r="2373" spans="1:7" hidden="1" x14ac:dyDescent="0.25">
      <c r="A2373" s="9">
        <v>6533</v>
      </c>
      <c r="B2373" s="10" t="s">
        <v>3171</v>
      </c>
      <c r="C2373" s="9">
        <v>0</v>
      </c>
      <c r="G2373" s="9">
        <f>Tabla1[[#This Row],[VENTAS]]+Tabla1[[#This Row],[DEPOSITO]]+Tabla1[[#This Row],[FISICO]]-Tabla1[[#This Row],[SISTEMA]]</f>
        <v>0</v>
      </c>
    </row>
    <row r="2374" spans="1:7" x14ac:dyDescent="0.25">
      <c r="A2374" s="9">
        <v>6534</v>
      </c>
      <c r="B2374" s="10" t="s">
        <v>3172</v>
      </c>
      <c r="C2374" s="9">
        <v>55</v>
      </c>
      <c r="D2374" s="9">
        <v>61</v>
      </c>
      <c r="F2374" s="9">
        <v>2</v>
      </c>
      <c r="G2374" s="9">
        <f>Tabla1[[#This Row],[VENTAS]]+Tabla1[[#This Row],[DEPOSITO]]+Tabla1[[#This Row],[FISICO]]-Tabla1[[#This Row],[SISTEMA]]</f>
        <v>8</v>
      </c>
    </row>
    <row r="2375" spans="1:7" hidden="1" x14ac:dyDescent="0.25">
      <c r="A2375" s="9">
        <v>6535</v>
      </c>
      <c r="B2375" s="10" t="s">
        <v>3173</v>
      </c>
      <c r="C2375" s="9">
        <v>0</v>
      </c>
      <c r="G2375" s="9">
        <f>Tabla1[[#This Row],[VENTAS]]+Tabla1[[#This Row],[DEPOSITO]]+Tabla1[[#This Row],[FISICO]]-Tabla1[[#This Row],[SISTEMA]]</f>
        <v>0</v>
      </c>
    </row>
    <row r="2376" spans="1:7" hidden="1" x14ac:dyDescent="0.25">
      <c r="A2376" s="9">
        <v>6536</v>
      </c>
      <c r="B2376" s="10" t="s">
        <v>3174</v>
      </c>
      <c r="C2376" s="9">
        <v>0</v>
      </c>
      <c r="G2376" s="9">
        <f>Tabla1[[#This Row],[VENTAS]]+Tabla1[[#This Row],[DEPOSITO]]+Tabla1[[#This Row],[FISICO]]-Tabla1[[#This Row],[SISTEMA]]</f>
        <v>0</v>
      </c>
    </row>
    <row r="2377" spans="1:7" x14ac:dyDescent="0.25">
      <c r="A2377" s="9">
        <v>6537</v>
      </c>
      <c r="B2377" s="10" t="s">
        <v>3175</v>
      </c>
      <c r="C2377" s="9">
        <v>3</v>
      </c>
      <c r="G2377" s="9">
        <f>Tabla1[[#This Row],[VENTAS]]+Tabla1[[#This Row],[DEPOSITO]]+Tabla1[[#This Row],[FISICO]]-Tabla1[[#This Row],[SISTEMA]]</f>
        <v>-3</v>
      </c>
    </row>
    <row r="2378" spans="1:7" hidden="1" x14ac:dyDescent="0.25">
      <c r="A2378" s="9">
        <v>6538</v>
      </c>
      <c r="B2378" s="10" t="s">
        <v>3176</v>
      </c>
      <c r="C2378" s="9">
        <v>0</v>
      </c>
      <c r="G2378" s="9">
        <f>Tabla1[[#This Row],[VENTAS]]+Tabla1[[#This Row],[DEPOSITO]]+Tabla1[[#This Row],[FISICO]]-Tabla1[[#This Row],[SISTEMA]]</f>
        <v>0</v>
      </c>
    </row>
    <row r="2379" spans="1:7" hidden="1" x14ac:dyDescent="0.25">
      <c r="A2379" s="9">
        <v>6539</v>
      </c>
      <c r="B2379" s="10" t="s">
        <v>3177</v>
      </c>
      <c r="C2379" s="9">
        <v>0</v>
      </c>
      <c r="G2379" s="9">
        <f>Tabla1[[#This Row],[VENTAS]]+Tabla1[[#This Row],[DEPOSITO]]+Tabla1[[#This Row],[FISICO]]-Tabla1[[#This Row],[SISTEMA]]</f>
        <v>0</v>
      </c>
    </row>
    <row r="2380" spans="1:7" hidden="1" x14ac:dyDescent="0.25">
      <c r="A2380" s="9">
        <v>6540</v>
      </c>
      <c r="B2380" s="10" t="s">
        <v>3178</v>
      </c>
      <c r="C2380" s="9">
        <v>0</v>
      </c>
      <c r="G2380" s="9">
        <f>Tabla1[[#This Row],[VENTAS]]+Tabla1[[#This Row],[DEPOSITO]]+Tabla1[[#This Row],[FISICO]]-Tabla1[[#This Row],[SISTEMA]]</f>
        <v>0</v>
      </c>
    </row>
    <row r="2381" spans="1:7" hidden="1" x14ac:dyDescent="0.25">
      <c r="A2381" s="9">
        <v>6541</v>
      </c>
      <c r="B2381" s="10" t="s">
        <v>3179</v>
      </c>
      <c r="C2381" s="9">
        <v>0</v>
      </c>
      <c r="G2381" s="9">
        <f>Tabla1[[#This Row],[VENTAS]]+Tabla1[[#This Row],[DEPOSITO]]+Tabla1[[#This Row],[FISICO]]-Tabla1[[#This Row],[SISTEMA]]</f>
        <v>0</v>
      </c>
    </row>
    <row r="2382" spans="1:7" hidden="1" x14ac:dyDescent="0.25">
      <c r="A2382" s="9">
        <v>6542</v>
      </c>
      <c r="B2382" s="10" t="s">
        <v>3180</v>
      </c>
      <c r="C2382" s="9">
        <v>0</v>
      </c>
      <c r="G2382" s="9">
        <f>Tabla1[[#This Row],[VENTAS]]+Tabla1[[#This Row],[DEPOSITO]]+Tabla1[[#This Row],[FISICO]]-Tabla1[[#This Row],[SISTEMA]]</f>
        <v>0</v>
      </c>
    </row>
    <row r="2383" spans="1:7" hidden="1" x14ac:dyDescent="0.25">
      <c r="A2383" s="9">
        <v>6543</v>
      </c>
      <c r="B2383" s="10" t="s">
        <v>3181</v>
      </c>
      <c r="C2383" s="9">
        <v>0</v>
      </c>
      <c r="G2383" s="9">
        <f>Tabla1[[#This Row],[VENTAS]]+Tabla1[[#This Row],[DEPOSITO]]+Tabla1[[#This Row],[FISICO]]-Tabla1[[#This Row],[SISTEMA]]</f>
        <v>0</v>
      </c>
    </row>
    <row r="2384" spans="1:7" hidden="1" x14ac:dyDescent="0.25">
      <c r="A2384" s="9">
        <v>6544</v>
      </c>
      <c r="B2384" s="10" t="s">
        <v>3182</v>
      </c>
      <c r="C2384" s="9">
        <v>0</v>
      </c>
      <c r="G2384" s="9">
        <f>Tabla1[[#This Row],[VENTAS]]+Tabla1[[#This Row],[DEPOSITO]]+Tabla1[[#This Row],[FISICO]]-Tabla1[[#This Row],[SISTEMA]]</f>
        <v>0</v>
      </c>
    </row>
    <row r="2385" spans="1:7" hidden="1" x14ac:dyDescent="0.25">
      <c r="A2385" s="9">
        <v>6546</v>
      </c>
      <c r="B2385" s="10" t="s">
        <v>3183</v>
      </c>
      <c r="C2385" s="9">
        <v>0</v>
      </c>
      <c r="G2385" s="9">
        <f>Tabla1[[#This Row],[VENTAS]]+Tabla1[[#This Row],[DEPOSITO]]+Tabla1[[#This Row],[FISICO]]-Tabla1[[#This Row],[SISTEMA]]</f>
        <v>0</v>
      </c>
    </row>
    <row r="2386" spans="1:7" hidden="1" x14ac:dyDescent="0.25">
      <c r="A2386" s="9">
        <v>6549</v>
      </c>
      <c r="B2386" s="10" t="s">
        <v>4695</v>
      </c>
      <c r="C2386" s="9">
        <v>0</v>
      </c>
      <c r="G2386" s="9">
        <f>Tabla1[[#This Row],[VENTAS]]+Tabla1[[#This Row],[DEPOSITO]]+Tabla1[[#This Row],[FISICO]]-Tabla1[[#This Row],[SISTEMA]]</f>
        <v>0</v>
      </c>
    </row>
    <row r="2387" spans="1:7" x14ac:dyDescent="0.25">
      <c r="A2387" s="9">
        <v>6556</v>
      </c>
      <c r="B2387" s="10" t="s">
        <v>3184</v>
      </c>
      <c r="C2387" s="9">
        <v>143</v>
      </c>
      <c r="D2387" s="9">
        <v>127</v>
      </c>
      <c r="F2387" s="9">
        <v>9</v>
      </c>
      <c r="G2387" s="9">
        <f>Tabla1[[#This Row],[VENTAS]]+Tabla1[[#This Row],[DEPOSITO]]+Tabla1[[#This Row],[FISICO]]-Tabla1[[#This Row],[SISTEMA]]</f>
        <v>-7</v>
      </c>
    </row>
    <row r="2388" spans="1:7" hidden="1" x14ac:dyDescent="0.25">
      <c r="A2388" s="9">
        <v>6557</v>
      </c>
      <c r="B2388" s="10" t="s">
        <v>3185</v>
      </c>
      <c r="C2388" s="9">
        <v>0</v>
      </c>
      <c r="G2388" s="9">
        <f>Tabla1[[#This Row],[VENTAS]]+Tabla1[[#This Row],[DEPOSITO]]+Tabla1[[#This Row],[FISICO]]-Tabla1[[#This Row],[SISTEMA]]</f>
        <v>0</v>
      </c>
    </row>
    <row r="2389" spans="1:7" hidden="1" x14ac:dyDescent="0.25">
      <c r="A2389" s="9">
        <v>6559</v>
      </c>
      <c r="B2389" s="10" t="s">
        <v>3186</v>
      </c>
      <c r="C2389" s="9">
        <v>0</v>
      </c>
      <c r="G2389" s="9">
        <f>Tabla1[[#This Row],[VENTAS]]+Tabla1[[#This Row],[DEPOSITO]]+Tabla1[[#This Row],[FISICO]]-Tabla1[[#This Row],[SISTEMA]]</f>
        <v>0</v>
      </c>
    </row>
    <row r="2390" spans="1:7" hidden="1" x14ac:dyDescent="0.25">
      <c r="A2390" s="9">
        <v>6560</v>
      </c>
      <c r="B2390" s="10" t="s">
        <v>3187</v>
      </c>
      <c r="C2390" s="9">
        <v>0</v>
      </c>
      <c r="G2390" s="9">
        <f>Tabla1[[#This Row],[VENTAS]]+Tabla1[[#This Row],[DEPOSITO]]+Tabla1[[#This Row],[FISICO]]-Tabla1[[#This Row],[SISTEMA]]</f>
        <v>0</v>
      </c>
    </row>
    <row r="2391" spans="1:7" hidden="1" x14ac:dyDescent="0.25">
      <c r="A2391" s="9">
        <v>6561</v>
      </c>
      <c r="B2391" s="10" t="s">
        <v>3188</v>
      </c>
      <c r="C2391" s="9">
        <v>0</v>
      </c>
      <c r="G2391" s="9">
        <f>Tabla1[[#This Row],[VENTAS]]+Tabla1[[#This Row],[DEPOSITO]]+Tabla1[[#This Row],[FISICO]]-Tabla1[[#This Row],[SISTEMA]]</f>
        <v>0</v>
      </c>
    </row>
    <row r="2392" spans="1:7" hidden="1" x14ac:dyDescent="0.25">
      <c r="A2392" s="9">
        <v>6563</v>
      </c>
      <c r="B2392" s="10" t="s">
        <v>3899</v>
      </c>
      <c r="C2392" s="9">
        <v>11</v>
      </c>
      <c r="D2392" s="9">
        <v>11</v>
      </c>
      <c r="F2392" s="9">
        <v>0</v>
      </c>
      <c r="G2392" s="9">
        <f>Tabla1[[#This Row],[VENTAS]]+Tabla1[[#This Row],[DEPOSITO]]+Tabla1[[#This Row],[FISICO]]-Tabla1[[#This Row],[SISTEMA]]</f>
        <v>0</v>
      </c>
    </row>
    <row r="2393" spans="1:7" hidden="1" x14ac:dyDescent="0.25">
      <c r="A2393" s="9">
        <v>6565</v>
      </c>
      <c r="B2393" s="10" t="s">
        <v>3189</v>
      </c>
      <c r="C2393" s="9">
        <v>0</v>
      </c>
      <c r="G2393" s="9">
        <f>Tabla1[[#This Row],[VENTAS]]+Tabla1[[#This Row],[DEPOSITO]]+Tabla1[[#This Row],[FISICO]]-Tabla1[[#This Row],[SISTEMA]]</f>
        <v>0</v>
      </c>
    </row>
    <row r="2394" spans="1:7" hidden="1" x14ac:dyDescent="0.25">
      <c r="A2394" s="9">
        <v>6566</v>
      </c>
      <c r="B2394" s="10" t="s">
        <v>3190</v>
      </c>
      <c r="C2394" s="9">
        <v>0</v>
      </c>
      <c r="G2394" s="9">
        <f>Tabla1[[#This Row],[VENTAS]]+Tabla1[[#This Row],[DEPOSITO]]+Tabla1[[#This Row],[FISICO]]-Tabla1[[#This Row],[SISTEMA]]</f>
        <v>0</v>
      </c>
    </row>
    <row r="2395" spans="1:7" x14ac:dyDescent="0.25">
      <c r="A2395" s="9">
        <v>6567</v>
      </c>
      <c r="B2395" s="10" t="s">
        <v>3191</v>
      </c>
      <c r="C2395" s="9">
        <v>3</v>
      </c>
      <c r="D2395" s="9">
        <v>4</v>
      </c>
      <c r="F2395" s="9">
        <v>0</v>
      </c>
      <c r="G2395" s="9">
        <f>Tabla1[[#This Row],[VENTAS]]+Tabla1[[#This Row],[DEPOSITO]]+Tabla1[[#This Row],[FISICO]]-Tabla1[[#This Row],[SISTEMA]]</f>
        <v>1</v>
      </c>
    </row>
    <row r="2396" spans="1:7" hidden="1" x14ac:dyDescent="0.25">
      <c r="A2396" s="9">
        <v>6568</v>
      </c>
      <c r="B2396" s="10" t="s">
        <v>1666</v>
      </c>
      <c r="C2396" s="9">
        <v>0</v>
      </c>
      <c r="G2396" s="9">
        <f>Tabla1[[#This Row],[VENTAS]]+Tabla1[[#This Row],[DEPOSITO]]+Tabla1[[#This Row],[FISICO]]-Tabla1[[#This Row],[SISTEMA]]</f>
        <v>0</v>
      </c>
    </row>
    <row r="2397" spans="1:7" hidden="1" x14ac:dyDescent="0.25">
      <c r="A2397" s="9">
        <v>6569</v>
      </c>
      <c r="B2397" s="10" t="s">
        <v>1667</v>
      </c>
      <c r="C2397" s="9">
        <v>0</v>
      </c>
      <c r="G2397" s="9">
        <f>Tabla1[[#This Row],[VENTAS]]+Tabla1[[#This Row],[DEPOSITO]]+Tabla1[[#This Row],[FISICO]]-Tabla1[[#This Row],[SISTEMA]]</f>
        <v>0</v>
      </c>
    </row>
    <row r="2398" spans="1:7" hidden="1" x14ac:dyDescent="0.25">
      <c r="A2398" s="9">
        <v>6570</v>
      </c>
      <c r="B2398" s="10" t="s">
        <v>1668</v>
      </c>
      <c r="C2398" s="9">
        <v>0</v>
      </c>
      <c r="G2398" s="9">
        <f>Tabla1[[#This Row],[VENTAS]]+Tabla1[[#This Row],[DEPOSITO]]+Tabla1[[#This Row],[FISICO]]-Tabla1[[#This Row],[SISTEMA]]</f>
        <v>0</v>
      </c>
    </row>
    <row r="2399" spans="1:7" hidden="1" x14ac:dyDescent="0.25">
      <c r="A2399" s="9">
        <v>6573</v>
      </c>
      <c r="B2399" s="10" t="s">
        <v>1669</v>
      </c>
      <c r="C2399" s="9">
        <v>0</v>
      </c>
      <c r="G2399" s="9">
        <f>Tabla1[[#This Row],[VENTAS]]+Tabla1[[#This Row],[DEPOSITO]]+Tabla1[[#This Row],[FISICO]]-Tabla1[[#This Row],[SISTEMA]]</f>
        <v>0</v>
      </c>
    </row>
    <row r="2400" spans="1:7" hidden="1" x14ac:dyDescent="0.25">
      <c r="A2400" s="9">
        <v>6574</v>
      </c>
      <c r="B2400" s="10" t="s">
        <v>1670</v>
      </c>
      <c r="C2400" s="9">
        <v>0</v>
      </c>
      <c r="G2400" s="9">
        <f>Tabla1[[#This Row],[VENTAS]]+Tabla1[[#This Row],[DEPOSITO]]+Tabla1[[#This Row],[FISICO]]-Tabla1[[#This Row],[SISTEMA]]</f>
        <v>0</v>
      </c>
    </row>
    <row r="2401" spans="1:7" hidden="1" x14ac:dyDescent="0.25">
      <c r="A2401" s="9">
        <v>6575</v>
      </c>
      <c r="B2401" s="10" t="s">
        <v>1671</v>
      </c>
      <c r="C2401" s="9">
        <v>0</v>
      </c>
      <c r="G2401" s="9">
        <f>Tabla1[[#This Row],[VENTAS]]+Tabla1[[#This Row],[DEPOSITO]]+Tabla1[[#This Row],[FISICO]]-Tabla1[[#This Row],[SISTEMA]]</f>
        <v>0</v>
      </c>
    </row>
    <row r="2402" spans="1:7" hidden="1" x14ac:dyDescent="0.25">
      <c r="A2402" s="9">
        <v>6576</v>
      </c>
      <c r="B2402" s="10" t="s">
        <v>1672</v>
      </c>
      <c r="C2402" s="9">
        <v>0</v>
      </c>
      <c r="G2402" s="9">
        <f>Tabla1[[#This Row],[VENTAS]]+Tabla1[[#This Row],[DEPOSITO]]+Tabla1[[#This Row],[FISICO]]-Tabla1[[#This Row],[SISTEMA]]</f>
        <v>0</v>
      </c>
    </row>
    <row r="2403" spans="1:7" hidden="1" x14ac:dyDescent="0.25">
      <c r="A2403" s="9">
        <v>6577</v>
      </c>
      <c r="B2403" s="10" t="s">
        <v>5066</v>
      </c>
      <c r="C2403" s="9">
        <v>0</v>
      </c>
      <c r="G2403" s="9">
        <f>Tabla1[[#This Row],[VENTAS]]+Tabla1[[#This Row],[DEPOSITO]]+Tabla1[[#This Row],[FISICO]]-Tabla1[[#This Row],[SISTEMA]]</f>
        <v>0</v>
      </c>
    </row>
    <row r="2404" spans="1:7" hidden="1" x14ac:dyDescent="0.25">
      <c r="A2404" s="9">
        <v>6578</v>
      </c>
      <c r="B2404" s="10" t="s">
        <v>1673</v>
      </c>
      <c r="C2404" s="9">
        <v>0</v>
      </c>
      <c r="G2404" s="9">
        <f>Tabla1[[#This Row],[VENTAS]]+Tabla1[[#This Row],[DEPOSITO]]+Tabla1[[#This Row],[FISICO]]-Tabla1[[#This Row],[SISTEMA]]</f>
        <v>0</v>
      </c>
    </row>
    <row r="2405" spans="1:7" hidden="1" x14ac:dyDescent="0.25">
      <c r="A2405" s="9">
        <v>6579</v>
      </c>
      <c r="B2405" s="10" t="s">
        <v>1674</v>
      </c>
      <c r="C2405" s="9">
        <v>0</v>
      </c>
      <c r="G2405" s="9">
        <f>Tabla1[[#This Row],[VENTAS]]+Tabla1[[#This Row],[DEPOSITO]]+Tabla1[[#This Row],[FISICO]]-Tabla1[[#This Row],[SISTEMA]]</f>
        <v>0</v>
      </c>
    </row>
    <row r="2406" spans="1:7" hidden="1" x14ac:dyDescent="0.25">
      <c r="A2406" s="9">
        <v>6584</v>
      </c>
      <c r="B2406" s="10" t="s">
        <v>1675</v>
      </c>
      <c r="C2406" s="9">
        <v>0</v>
      </c>
      <c r="G2406" s="9">
        <f>Tabla1[[#This Row],[VENTAS]]+Tabla1[[#This Row],[DEPOSITO]]+Tabla1[[#This Row],[FISICO]]-Tabla1[[#This Row],[SISTEMA]]</f>
        <v>0</v>
      </c>
    </row>
    <row r="2407" spans="1:7" hidden="1" x14ac:dyDescent="0.25">
      <c r="A2407" s="9">
        <v>6586</v>
      </c>
      <c r="B2407" s="10" t="s">
        <v>1676</v>
      </c>
      <c r="C2407" s="9">
        <v>0</v>
      </c>
      <c r="G2407" s="9">
        <f>Tabla1[[#This Row],[VENTAS]]+Tabla1[[#This Row],[DEPOSITO]]+Tabla1[[#This Row],[FISICO]]-Tabla1[[#This Row],[SISTEMA]]</f>
        <v>0</v>
      </c>
    </row>
    <row r="2408" spans="1:7" hidden="1" x14ac:dyDescent="0.25">
      <c r="A2408" s="9">
        <v>6587</v>
      </c>
      <c r="B2408" s="10" t="s">
        <v>1677</v>
      </c>
      <c r="C2408" s="9">
        <v>0</v>
      </c>
      <c r="G2408" s="9">
        <f>Tabla1[[#This Row],[VENTAS]]+Tabla1[[#This Row],[DEPOSITO]]+Tabla1[[#This Row],[FISICO]]-Tabla1[[#This Row],[SISTEMA]]</f>
        <v>0</v>
      </c>
    </row>
    <row r="2409" spans="1:7" hidden="1" x14ac:dyDescent="0.25">
      <c r="A2409" s="9">
        <v>6589</v>
      </c>
      <c r="B2409" s="10" t="s">
        <v>3192</v>
      </c>
      <c r="C2409" s="9">
        <v>0</v>
      </c>
      <c r="G2409" s="9">
        <f>Tabla1[[#This Row],[VENTAS]]+Tabla1[[#This Row],[DEPOSITO]]+Tabla1[[#This Row],[FISICO]]-Tabla1[[#This Row],[SISTEMA]]</f>
        <v>0</v>
      </c>
    </row>
    <row r="2410" spans="1:7" hidden="1" x14ac:dyDescent="0.25">
      <c r="A2410" s="9">
        <v>6590</v>
      </c>
      <c r="B2410" s="10" t="s">
        <v>1678</v>
      </c>
      <c r="C2410" s="9">
        <v>9</v>
      </c>
      <c r="D2410" s="9">
        <v>9</v>
      </c>
      <c r="F2410" s="9">
        <v>0</v>
      </c>
      <c r="G2410" s="9">
        <f>Tabla1[[#This Row],[VENTAS]]+Tabla1[[#This Row],[DEPOSITO]]+Tabla1[[#This Row],[FISICO]]-Tabla1[[#This Row],[SISTEMA]]</f>
        <v>0</v>
      </c>
    </row>
    <row r="2411" spans="1:7" hidden="1" x14ac:dyDescent="0.25">
      <c r="A2411" s="9">
        <v>6592</v>
      </c>
      <c r="B2411" s="10" t="s">
        <v>1679</v>
      </c>
      <c r="C2411" s="9">
        <v>0</v>
      </c>
      <c r="G2411" s="9">
        <f>Tabla1[[#This Row],[VENTAS]]+Tabla1[[#This Row],[DEPOSITO]]+Tabla1[[#This Row],[FISICO]]-Tabla1[[#This Row],[SISTEMA]]</f>
        <v>0</v>
      </c>
    </row>
    <row r="2412" spans="1:7" hidden="1" x14ac:dyDescent="0.25">
      <c r="A2412" s="9">
        <v>6601</v>
      </c>
      <c r="B2412" s="10" t="s">
        <v>1680</v>
      </c>
      <c r="C2412" s="9">
        <v>0</v>
      </c>
      <c r="G2412" s="9">
        <f>Tabla1[[#This Row],[VENTAS]]+Tabla1[[#This Row],[DEPOSITO]]+Tabla1[[#This Row],[FISICO]]-Tabla1[[#This Row],[SISTEMA]]</f>
        <v>0</v>
      </c>
    </row>
    <row r="2413" spans="1:7" hidden="1" x14ac:dyDescent="0.25">
      <c r="A2413" s="9">
        <v>6602</v>
      </c>
      <c r="B2413" s="10" t="s">
        <v>1681</v>
      </c>
      <c r="C2413" s="9">
        <v>36</v>
      </c>
      <c r="D2413" s="9">
        <v>36</v>
      </c>
      <c r="F2413" s="9">
        <v>0</v>
      </c>
      <c r="G2413" s="9">
        <f>Tabla1[[#This Row],[VENTAS]]+Tabla1[[#This Row],[DEPOSITO]]+Tabla1[[#This Row],[FISICO]]-Tabla1[[#This Row],[SISTEMA]]</f>
        <v>0</v>
      </c>
    </row>
    <row r="2414" spans="1:7" hidden="1" x14ac:dyDescent="0.25">
      <c r="A2414" s="9">
        <v>6603</v>
      </c>
      <c r="B2414" s="10" t="s">
        <v>1682</v>
      </c>
      <c r="C2414" s="9">
        <v>0</v>
      </c>
      <c r="G2414" s="9">
        <f>Tabla1[[#This Row],[VENTAS]]+Tabla1[[#This Row],[DEPOSITO]]+Tabla1[[#This Row],[FISICO]]-Tabla1[[#This Row],[SISTEMA]]</f>
        <v>0</v>
      </c>
    </row>
    <row r="2415" spans="1:7" hidden="1" x14ac:dyDescent="0.25">
      <c r="A2415" s="9">
        <v>6604</v>
      </c>
      <c r="B2415" s="10" t="s">
        <v>1683</v>
      </c>
      <c r="C2415" s="9">
        <v>0</v>
      </c>
      <c r="G2415" s="9">
        <f>Tabla1[[#This Row],[VENTAS]]+Tabla1[[#This Row],[DEPOSITO]]+Tabla1[[#This Row],[FISICO]]-Tabla1[[#This Row],[SISTEMA]]</f>
        <v>0</v>
      </c>
    </row>
    <row r="2416" spans="1:7" hidden="1" x14ac:dyDescent="0.25">
      <c r="A2416" s="9">
        <v>6605</v>
      </c>
      <c r="B2416" s="10" t="s">
        <v>1684</v>
      </c>
      <c r="C2416" s="9">
        <v>0</v>
      </c>
      <c r="G2416" s="9">
        <f>Tabla1[[#This Row],[VENTAS]]+Tabla1[[#This Row],[DEPOSITO]]+Tabla1[[#This Row],[FISICO]]-Tabla1[[#This Row],[SISTEMA]]</f>
        <v>0</v>
      </c>
    </row>
    <row r="2417" spans="1:7" hidden="1" x14ac:dyDescent="0.25">
      <c r="A2417" s="9">
        <v>6606</v>
      </c>
      <c r="B2417" s="10" t="s">
        <v>1685</v>
      </c>
      <c r="C2417" s="9">
        <v>0</v>
      </c>
      <c r="G2417" s="9">
        <f>Tabla1[[#This Row],[VENTAS]]+Tabla1[[#This Row],[DEPOSITO]]+Tabla1[[#This Row],[FISICO]]-Tabla1[[#This Row],[SISTEMA]]</f>
        <v>0</v>
      </c>
    </row>
    <row r="2418" spans="1:7" hidden="1" x14ac:dyDescent="0.25">
      <c r="A2418" s="9">
        <v>6613</v>
      </c>
      <c r="B2418" s="10" t="s">
        <v>4696</v>
      </c>
      <c r="C2418" s="9">
        <v>0</v>
      </c>
      <c r="G2418" s="9">
        <f>Tabla1[[#This Row],[VENTAS]]+Tabla1[[#This Row],[DEPOSITO]]+Tabla1[[#This Row],[FISICO]]-Tabla1[[#This Row],[SISTEMA]]</f>
        <v>0</v>
      </c>
    </row>
    <row r="2419" spans="1:7" hidden="1" x14ac:dyDescent="0.25">
      <c r="A2419" s="9">
        <v>6614</v>
      </c>
      <c r="B2419" s="10" t="s">
        <v>3193</v>
      </c>
      <c r="C2419" s="9">
        <v>0</v>
      </c>
      <c r="G2419" s="9">
        <f>Tabla1[[#This Row],[VENTAS]]+Tabla1[[#This Row],[DEPOSITO]]+Tabla1[[#This Row],[FISICO]]-Tabla1[[#This Row],[SISTEMA]]</f>
        <v>0</v>
      </c>
    </row>
    <row r="2420" spans="1:7" hidden="1" x14ac:dyDescent="0.25">
      <c r="A2420" s="9">
        <v>6617</v>
      </c>
      <c r="B2420" s="10" t="s">
        <v>3616</v>
      </c>
      <c r="C2420" s="9">
        <v>0</v>
      </c>
      <c r="G2420" s="9">
        <f>Tabla1[[#This Row],[VENTAS]]+Tabla1[[#This Row],[DEPOSITO]]+Tabla1[[#This Row],[FISICO]]-Tabla1[[#This Row],[SISTEMA]]</f>
        <v>0</v>
      </c>
    </row>
    <row r="2421" spans="1:7" hidden="1" x14ac:dyDescent="0.25">
      <c r="A2421" s="9">
        <v>6618</v>
      </c>
      <c r="B2421" s="10" t="s">
        <v>4697</v>
      </c>
      <c r="C2421" s="9">
        <v>0</v>
      </c>
      <c r="G2421" s="9">
        <f>Tabla1[[#This Row],[VENTAS]]+Tabla1[[#This Row],[DEPOSITO]]+Tabla1[[#This Row],[FISICO]]-Tabla1[[#This Row],[SISTEMA]]</f>
        <v>0</v>
      </c>
    </row>
    <row r="2422" spans="1:7" hidden="1" x14ac:dyDescent="0.25">
      <c r="A2422" s="9">
        <v>6621</v>
      </c>
      <c r="B2422" s="10" t="s">
        <v>3617</v>
      </c>
      <c r="C2422" s="9">
        <v>0</v>
      </c>
      <c r="G2422" s="9">
        <f>Tabla1[[#This Row],[VENTAS]]+Tabla1[[#This Row],[DEPOSITO]]+Tabla1[[#This Row],[FISICO]]-Tabla1[[#This Row],[SISTEMA]]</f>
        <v>0</v>
      </c>
    </row>
    <row r="2423" spans="1:7" x14ac:dyDescent="0.25">
      <c r="A2423" s="9">
        <v>6623</v>
      </c>
      <c r="B2423" s="10" t="s">
        <v>3194</v>
      </c>
      <c r="C2423" s="9">
        <v>447</v>
      </c>
      <c r="D2423" s="9">
        <v>410</v>
      </c>
      <c r="F2423" s="9">
        <v>0</v>
      </c>
      <c r="G2423" s="9">
        <f>Tabla1[[#This Row],[VENTAS]]+Tabla1[[#This Row],[DEPOSITO]]+Tabla1[[#This Row],[FISICO]]-Tabla1[[#This Row],[SISTEMA]]</f>
        <v>-37</v>
      </c>
    </row>
    <row r="2424" spans="1:7" x14ac:dyDescent="0.25">
      <c r="A2424" s="9">
        <v>6624</v>
      </c>
      <c r="B2424" s="10" t="s">
        <v>3195</v>
      </c>
      <c r="C2424" s="9">
        <v>319</v>
      </c>
      <c r="D2424" s="9">
        <v>306</v>
      </c>
      <c r="F2424" s="9">
        <v>5</v>
      </c>
      <c r="G2424" s="9">
        <f>Tabla1[[#This Row],[VENTAS]]+Tabla1[[#This Row],[DEPOSITO]]+Tabla1[[#This Row],[FISICO]]-Tabla1[[#This Row],[SISTEMA]]</f>
        <v>-8</v>
      </c>
    </row>
    <row r="2425" spans="1:7" x14ac:dyDescent="0.25">
      <c r="A2425" s="9">
        <v>6625</v>
      </c>
      <c r="B2425" s="10" t="s">
        <v>3196</v>
      </c>
      <c r="C2425" s="9">
        <v>7</v>
      </c>
      <c r="D2425" s="9">
        <v>8</v>
      </c>
      <c r="F2425" s="9">
        <v>0</v>
      </c>
      <c r="G2425" s="9">
        <f>Tabla1[[#This Row],[VENTAS]]+Tabla1[[#This Row],[DEPOSITO]]+Tabla1[[#This Row],[FISICO]]-Tabla1[[#This Row],[SISTEMA]]</f>
        <v>1</v>
      </c>
    </row>
    <row r="2426" spans="1:7" x14ac:dyDescent="0.25">
      <c r="A2426" s="9">
        <v>6626</v>
      </c>
      <c r="B2426" s="10" t="s">
        <v>3197</v>
      </c>
      <c r="C2426" s="9">
        <v>5</v>
      </c>
      <c r="D2426" s="9">
        <v>4</v>
      </c>
      <c r="F2426" s="9">
        <v>0</v>
      </c>
      <c r="G2426" s="9">
        <f>Tabla1[[#This Row],[VENTAS]]+Tabla1[[#This Row],[DEPOSITO]]+Tabla1[[#This Row],[FISICO]]-Tabla1[[#This Row],[SISTEMA]]</f>
        <v>-1</v>
      </c>
    </row>
    <row r="2427" spans="1:7" x14ac:dyDescent="0.25">
      <c r="A2427" s="9">
        <v>6627</v>
      </c>
      <c r="B2427" s="10" t="s">
        <v>3198</v>
      </c>
      <c r="C2427" s="9">
        <v>25</v>
      </c>
      <c r="D2427" s="9">
        <v>24</v>
      </c>
      <c r="F2427" s="9">
        <v>0</v>
      </c>
      <c r="G2427" s="9">
        <f>Tabla1[[#This Row],[VENTAS]]+Tabla1[[#This Row],[DEPOSITO]]+Tabla1[[#This Row],[FISICO]]-Tabla1[[#This Row],[SISTEMA]]</f>
        <v>-1</v>
      </c>
    </row>
    <row r="2428" spans="1:7" x14ac:dyDescent="0.25">
      <c r="A2428" s="9">
        <v>6629</v>
      </c>
      <c r="B2428" s="10" t="s">
        <v>482</v>
      </c>
      <c r="C2428" s="9">
        <v>287</v>
      </c>
      <c r="G2428" s="9">
        <f>Tabla1[[#This Row],[VENTAS]]+Tabla1[[#This Row],[DEPOSITO]]+Tabla1[[#This Row],[FISICO]]-Tabla1[[#This Row],[SISTEMA]]</f>
        <v>-287</v>
      </c>
    </row>
    <row r="2429" spans="1:7" hidden="1" x14ac:dyDescent="0.25">
      <c r="A2429" s="9">
        <v>6639</v>
      </c>
      <c r="B2429" s="10" t="s">
        <v>3199</v>
      </c>
      <c r="C2429" s="9">
        <v>5</v>
      </c>
      <c r="D2429" s="9">
        <v>5</v>
      </c>
      <c r="F2429" s="9">
        <v>0</v>
      </c>
      <c r="G2429" s="9">
        <f>Tabla1[[#This Row],[VENTAS]]+Tabla1[[#This Row],[DEPOSITO]]+Tabla1[[#This Row],[FISICO]]-Tabla1[[#This Row],[SISTEMA]]</f>
        <v>0</v>
      </c>
    </row>
    <row r="2430" spans="1:7" hidden="1" x14ac:dyDescent="0.25">
      <c r="A2430" s="9">
        <v>6640</v>
      </c>
      <c r="B2430" s="10" t="s">
        <v>3200</v>
      </c>
      <c r="C2430" s="9">
        <v>0</v>
      </c>
      <c r="G2430" s="9">
        <f>Tabla1[[#This Row],[VENTAS]]+Tabla1[[#This Row],[DEPOSITO]]+Tabla1[[#This Row],[FISICO]]-Tabla1[[#This Row],[SISTEMA]]</f>
        <v>0</v>
      </c>
    </row>
    <row r="2431" spans="1:7" hidden="1" x14ac:dyDescent="0.25">
      <c r="A2431" s="9">
        <v>6641</v>
      </c>
      <c r="B2431" s="10" t="s">
        <v>3201</v>
      </c>
      <c r="C2431" s="9">
        <v>1</v>
      </c>
      <c r="D2431" s="9">
        <v>1</v>
      </c>
      <c r="F2431" s="9">
        <v>0</v>
      </c>
      <c r="G2431" s="9">
        <f>Tabla1[[#This Row],[VENTAS]]+Tabla1[[#This Row],[DEPOSITO]]+Tabla1[[#This Row],[FISICO]]-Tabla1[[#This Row],[SISTEMA]]</f>
        <v>0</v>
      </c>
    </row>
    <row r="2432" spans="1:7" hidden="1" x14ac:dyDescent="0.25">
      <c r="A2432" s="9">
        <v>6642</v>
      </c>
      <c r="B2432" s="10" t="s">
        <v>3618</v>
      </c>
      <c r="C2432" s="9">
        <v>0</v>
      </c>
      <c r="G2432" s="9">
        <f>Tabla1[[#This Row],[VENTAS]]+Tabla1[[#This Row],[DEPOSITO]]+Tabla1[[#This Row],[FISICO]]-Tabla1[[#This Row],[SISTEMA]]</f>
        <v>0</v>
      </c>
    </row>
    <row r="2433" spans="1:7" hidden="1" x14ac:dyDescent="0.25">
      <c r="A2433" s="9">
        <v>6644</v>
      </c>
      <c r="B2433" s="10" t="s">
        <v>1686</v>
      </c>
      <c r="C2433" s="9">
        <v>0</v>
      </c>
      <c r="G2433" s="9">
        <f>Tabla1[[#This Row],[VENTAS]]+Tabla1[[#This Row],[DEPOSITO]]+Tabla1[[#This Row],[FISICO]]-Tabla1[[#This Row],[SISTEMA]]</f>
        <v>0</v>
      </c>
    </row>
    <row r="2434" spans="1:7" hidden="1" x14ac:dyDescent="0.25">
      <c r="A2434" s="9">
        <v>6650</v>
      </c>
      <c r="B2434" s="10" t="s">
        <v>1687</v>
      </c>
      <c r="C2434" s="9">
        <v>0</v>
      </c>
      <c r="G2434" s="9">
        <f>Tabla1[[#This Row],[VENTAS]]+Tabla1[[#This Row],[DEPOSITO]]+Tabla1[[#This Row],[FISICO]]-Tabla1[[#This Row],[SISTEMA]]</f>
        <v>0</v>
      </c>
    </row>
    <row r="2435" spans="1:7" hidden="1" x14ac:dyDescent="0.25">
      <c r="A2435" s="9">
        <v>6651</v>
      </c>
      <c r="B2435" s="10" t="s">
        <v>1688</v>
      </c>
      <c r="C2435" s="9">
        <v>0</v>
      </c>
      <c r="G2435" s="9">
        <f>Tabla1[[#This Row],[VENTAS]]+Tabla1[[#This Row],[DEPOSITO]]+Tabla1[[#This Row],[FISICO]]-Tabla1[[#This Row],[SISTEMA]]</f>
        <v>0</v>
      </c>
    </row>
    <row r="2436" spans="1:7" hidden="1" x14ac:dyDescent="0.25">
      <c r="A2436" s="9">
        <v>6661</v>
      </c>
      <c r="B2436" s="10" t="s">
        <v>1689</v>
      </c>
      <c r="C2436" s="9">
        <v>0</v>
      </c>
      <c r="G2436" s="9">
        <f>Tabla1[[#This Row],[VENTAS]]+Tabla1[[#This Row],[DEPOSITO]]+Tabla1[[#This Row],[FISICO]]-Tabla1[[#This Row],[SISTEMA]]</f>
        <v>0</v>
      </c>
    </row>
    <row r="2437" spans="1:7" hidden="1" x14ac:dyDescent="0.25">
      <c r="A2437" s="9">
        <v>6662</v>
      </c>
      <c r="B2437" s="10" t="s">
        <v>4698</v>
      </c>
      <c r="C2437" s="9">
        <v>0</v>
      </c>
      <c r="G2437" s="9">
        <f>Tabla1[[#This Row],[VENTAS]]+Tabla1[[#This Row],[DEPOSITO]]+Tabla1[[#This Row],[FISICO]]-Tabla1[[#This Row],[SISTEMA]]</f>
        <v>0</v>
      </c>
    </row>
    <row r="2438" spans="1:7" hidden="1" x14ac:dyDescent="0.25">
      <c r="A2438" s="9">
        <v>6663</v>
      </c>
      <c r="B2438" s="10" t="s">
        <v>4699</v>
      </c>
      <c r="C2438" s="9">
        <v>0</v>
      </c>
      <c r="G2438" s="9">
        <f>Tabla1[[#This Row],[VENTAS]]+Tabla1[[#This Row],[DEPOSITO]]+Tabla1[[#This Row],[FISICO]]-Tabla1[[#This Row],[SISTEMA]]</f>
        <v>0</v>
      </c>
    </row>
    <row r="2439" spans="1:7" hidden="1" x14ac:dyDescent="0.25">
      <c r="A2439" s="9">
        <v>6666</v>
      </c>
      <c r="B2439" s="10" t="s">
        <v>3202</v>
      </c>
      <c r="C2439" s="9">
        <v>0</v>
      </c>
      <c r="G2439" s="9">
        <f>Tabla1[[#This Row],[VENTAS]]+Tabla1[[#This Row],[DEPOSITO]]+Tabla1[[#This Row],[FISICO]]-Tabla1[[#This Row],[SISTEMA]]</f>
        <v>0</v>
      </c>
    </row>
    <row r="2440" spans="1:7" hidden="1" x14ac:dyDescent="0.25">
      <c r="A2440" s="9">
        <v>6667</v>
      </c>
      <c r="B2440" s="10" t="s">
        <v>3203</v>
      </c>
      <c r="C2440" s="9">
        <v>0</v>
      </c>
      <c r="G2440" s="9">
        <f>Tabla1[[#This Row],[VENTAS]]+Tabla1[[#This Row],[DEPOSITO]]+Tabla1[[#This Row],[FISICO]]-Tabla1[[#This Row],[SISTEMA]]</f>
        <v>0</v>
      </c>
    </row>
    <row r="2441" spans="1:7" hidden="1" x14ac:dyDescent="0.25">
      <c r="A2441" s="9">
        <v>6668</v>
      </c>
      <c r="B2441" s="10" t="s">
        <v>3204</v>
      </c>
      <c r="C2441" s="9">
        <v>0</v>
      </c>
      <c r="G2441" s="9">
        <f>Tabla1[[#This Row],[VENTAS]]+Tabla1[[#This Row],[DEPOSITO]]+Tabla1[[#This Row],[FISICO]]-Tabla1[[#This Row],[SISTEMA]]</f>
        <v>0</v>
      </c>
    </row>
    <row r="2442" spans="1:7" hidden="1" x14ac:dyDescent="0.25">
      <c r="A2442" s="9">
        <v>6669</v>
      </c>
      <c r="B2442" s="10" t="s">
        <v>3205</v>
      </c>
      <c r="C2442" s="9">
        <v>0</v>
      </c>
      <c r="G2442" s="9">
        <f>Tabla1[[#This Row],[VENTAS]]+Tabla1[[#This Row],[DEPOSITO]]+Tabla1[[#This Row],[FISICO]]-Tabla1[[#This Row],[SISTEMA]]</f>
        <v>0</v>
      </c>
    </row>
    <row r="2443" spans="1:7" hidden="1" x14ac:dyDescent="0.25">
      <c r="A2443" s="9">
        <v>6670</v>
      </c>
      <c r="B2443" s="10" t="s">
        <v>3206</v>
      </c>
      <c r="C2443" s="9">
        <v>0</v>
      </c>
      <c r="G2443" s="9">
        <f>Tabla1[[#This Row],[VENTAS]]+Tabla1[[#This Row],[DEPOSITO]]+Tabla1[[#This Row],[FISICO]]-Tabla1[[#This Row],[SISTEMA]]</f>
        <v>0</v>
      </c>
    </row>
    <row r="2444" spans="1:7" hidden="1" x14ac:dyDescent="0.25">
      <c r="A2444" s="9">
        <v>6675</v>
      </c>
      <c r="B2444" s="10" t="s">
        <v>3207</v>
      </c>
      <c r="C2444" s="9">
        <v>0</v>
      </c>
      <c r="G2444" s="9">
        <f>Tabla1[[#This Row],[VENTAS]]+Tabla1[[#This Row],[DEPOSITO]]+Tabla1[[#This Row],[FISICO]]-Tabla1[[#This Row],[SISTEMA]]</f>
        <v>0</v>
      </c>
    </row>
    <row r="2445" spans="1:7" hidden="1" x14ac:dyDescent="0.25">
      <c r="A2445" s="9">
        <v>6676</v>
      </c>
      <c r="B2445" s="10" t="s">
        <v>3208</v>
      </c>
      <c r="C2445" s="9">
        <v>0</v>
      </c>
      <c r="G2445" s="9">
        <f>Tabla1[[#This Row],[VENTAS]]+Tabla1[[#This Row],[DEPOSITO]]+Tabla1[[#This Row],[FISICO]]-Tabla1[[#This Row],[SISTEMA]]</f>
        <v>0</v>
      </c>
    </row>
    <row r="2446" spans="1:7" hidden="1" x14ac:dyDescent="0.25">
      <c r="A2446" s="9">
        <v>6685</v>
      </c>
      <c r="B2446" s="10" t="s">
        <v>1690</v>
      </c>
      <c r="C2446" s="9">
        <v>0</v>
      </c>
      <c r="G2446" s="9">
        <f>Tabla1[[#This Row],[VENTAS]]+Tabla1[[#This Row],[DEPOSITO]]+Tabla1[[#This Row],[FISICO]]-Tabla1[[#This Row],[SISTEMA]]</f>
        <v>0</v>
      </c>
    </row>
    <row r="2447" spans="1:7" hidden="1" x14ac:dyDescent="0.25">
      <c r="A2447" s="9">
        <v>6686</v>
      </c>
      <c r="B2447" s="10" t="s">
        <v>5198</v>
      </c>
      <c r="C2447" s="9">
        <v>0</v>
      </c>
      <c r="G2447" s="9">
        <f>Tabla1[[#This Row],[VENTAS]]+Tabla1[[#This Row],[DEPOSITO]]+Tabla1[[#This Row],[FISICO]]-Tabla1[[#This Row],[SISTEMA]]</f>
        <v>0</v>
      </c>
    </row>
    <row r="2448" spans="1:7" hidden="1" x14ac:dyDescent="0.25">
      <c r="A2448" s="9">
        <v>6693</v>
      </c>
      <c r="B2448" s="10" t="s">
        <v>3209</v>
      </c>
      <c r="C2448" s="9">
        <v>0</v>
      </c>
      <c r="G2448" s="9">
        <f>Tabla1[[#This Row],[VENTAS]]+Tabla1[[#This Row],[DEPOSITO]]+Tabla1[[#This Row],[FISICO]]-Tabla1[[#This Row],[SISTEMA]]</f>
        <v>0</v>
      </c>
    </row>
    <row r="2449" spans="1:7" hidden="1" x14ac:dyDescent="0.25">
      <c r="A2449" s="9">
        <v>6695</v>
      </c>
      <c r="B2449" s="10" t="s">
        <v>1691</v>
      </c>
      <c r="C2449" s="9">
        <v>0</v>
      </c>
      <c r="G2449" s="9">
        <f>Tabla1[[#This Row],[VENTAS]]+Tabla1[[#This Row],[DEPOSITO]]+Tabla1[[#This Row],[FISICO]]-Tabla1[[#This Row],[SISTEMA]]</f>
        <v>0</v>
      </c>
    </row>
    <row r="2450" spans="1:7" x14ac:dyDescent="0.25">
      <c r="A2450" s="9">
        <v>6701</v>
      </c>
      <c r="B2450" s="10" t="s">
        <v>1692</v>
      </c>
      <c r="C2450" s="9">
        <v>46</v>
      </c>
      <c r="D2450" s="9">
        <v>47</v>
      </c>
      <c r="F2450" s="9">
        <v>0</v>
      </c>
      <c r="G2450" s="9">
        <f>Tabla1[[#This Row],[VENTAS]]+Tabla1[[#This Row],[DEPOSITO]]+Tabla1[[#This Row],[FISICO]]-Tabla1[[#This Row],[SISTEMA]]</f>
        <v>1</v>
      </c>
    </row>
    <row r="2451" spans="1:7" hidden="1" x14ac:dyDescent="0.25">
      <c r="A2451" s="9">
        <v>6702</v>
      </c>
      <c r="B2451" s="10" t="s">
        <v>3210</v>
      </c>
      <c r="C2451" s="9">
        <v>0</v>
      </c>
      <c r="G2451" s="9">
        <f>Tabla1[[#This Row],[VENTAS]]+Tabla1[[#This Row],[DEPOSITO]]+Tabla1[[#This Row],[FISICO]]-Tabla1[[#This Row],[SISTEMA]]</f>
        <v>0</v>
      </c>
    </row>
    <row r="2452" spans="1:7" hidden="1" x14ac:dyDescent="0.25">
      <c r="A2452" s="9">
        <v>6707</v>
      </c>
      <c r="B2452" s="10" t="s">
        <v>3619</v>
      </c>
      <c r="C2452" s="9">
        <v>0</v>
      </c>
      <c r="G2452" s="9">
        <f>Tabla1[[#This Row],[VENTAS]]+Tabla1[[#This Row],[DEPOSITO]]+Tabla1[[#This Row],[FISICO]]-Tabla1[[#This Row],[SISTEMA]]</f>
        <v>0</v>
      </c>
    </row>
    <row r="2453" spans="1:7" hidden="1" x14ac:dyDescent="0.25">
      <c r="A2453" s="9">
        <v>6708</v>
      </c>
      <c r="B2453" s="10" t="s">
        <v>1693</v>
      </c>
      <c r="C2453" s="9">
        <v>11</v>
      </c>
      <c r="D2453" s="9">
        <v>11</v>
      </c>
      <c r="E2453" s="9">
        <v>0</v>
      </c>
      <c r="F2453" s="9">
        <v>0</v>
      </c>
      <c r="G2453" s="9">
        <f>Tabla1[[#This Row],[VENTAS]]+Tabla1[[#This Row],[DEPOSITO]]+Tabla1[[#This Row],[FISICO]]-Tabla1[[#This Row],[SISTEMA]]</f>
        <v>0</v>
      </c>
    </row>
    <row r="2454" spans="1:7" hidden="1" x14ac:dyDescent="0.25">
      <c r="A2454" s="9">
        <v>6709</v>
      </c>
      <c r="B2454" s="10" t="s">
        <v>3620</v>
      </c>
      <c r="C2454" s="9">
        <v>0</v>
      </c>
      <c r="G2454" s="9">
        <f>Tabla1[[#This Row],[VENTAS]]+Tabla1[[#This Row],[DEPOSITO]]+Tabla1[[#This Row],[FISICO]]-Tabla1[[#This Row],[SISTEMA]]</f>
        <v>0</v>
      </c>
    </row>
    <row r="2455" spans="1:7" hidden="1" x14ac:dyDescent="0.25">
      <c r="A2455" s="9">
        <v>6710</v>
      </c>
      <c r="B2455" s="10" t="s">
        <v>3211</v>
      </c>
      <c r="C2455" s="9">
        <v>0</v>
      </c>
      <c r="G2455" s="9">
        <f>Tabla1[[#This Row],[VENTAS]]+Tabla1[[#This Row],[DEPOSITO]]+Tabla1[[#This Row],[FISICO]]-Tabla1[[#This Row],[SISTEMA]]</f>
        <v>0</v>
      </c>
    </row>
    <row r="2456" spans="1:7" x14ac:dyDescent="0.25">
      <c r="A2456" s="9">
        <v>6715</v>
      </c>
      <c r="B2456" s="10" t="s">
        <v>4700</v>
      </c>
      <c r="C2456" s="9">
        <v>27</v>
      </c>
      <c r="G2456" s="9">
        <f>Tabla1[[#This Row],[VENTAS]]+Tabla1[[#This Row],[DEPOSITO]]+Tabla1[[#This Row],[FISICO]]-Tabla1[[#This Row],[SISTEMA]]</f>
        <v>-27</v>
      </c>
    </row>
    <row r="2457" spans="1:7" hidden="1" x14ac:dyDescent="0.25">
      <c r="A2457" s="9">
        <v>6721</v>
      </c>
      <c r="B2457" s="10" t="s">
        <v>1694</v>
      </c>
      <c r="C2457" s="9">
        <v>7</v>
      </c>
      <c r="D2457" s="9">
        <v>7</v>
      </c>
      <c r="F2457" s="9">
        <v>0</v>
      </c>
      <c r="G2457" s="9">
        <f>Tabla1[[#This Row],[VENTAS]]+Tabla1[[#This Row],[DEPOSITO]]+Tabla1[[#This Row],[FISICO]]-Tabla1[[#This Row],[SISTEMA]]</f>
        <v>0</v>
      </c>
    </row>
    <row r="2458" spans="1:7" hidden="1" x14ac:dyDescent="0.25">
      <c r="A2458" s="9">
        <v>6722</v>
      </c>
      <c r="B2458" s="10" t="s">
        <v>1695</v>
      </c>
      <c r="C2458" s="9">
        <v>0</v>
      </c>
      <c r="G2458" s="9">
        <f>Tabla1[[#This Row],[VENTAS]]+Tabla1[[#This Row],[DEPOSITO]]+Tabla1[[#This Row],[FISICO]]-Tabla1[[#This Row],[SISTEMA]]</f>
        <v>0</v>
      </c>
    </row>
    <row r="2459" spans="1:7" hidden="1" x14ac:dyDescent="0.25">
      <c r="A2459" s="9">
        <v>6723</v>
      </c>
      <c r="B2459" s="10" t="s">
        <v>1696</v>
      </c>
      <c r="C2459" s="9">
        <v>0</v>
      </c>
      <c r="G2459" s="9">
        <f>Tabla1[[#This Row],[VENTAS]]+Tabla1[[#This Row],[DEPOSITO]]+Tabla1[[#This Row],[FISICO]]-Tabla1[[#This Row],[SISTEMA]]</f>
        <v>0</v>
      </c>
    </row>
    <row r="2460" spans="1:7" hidden="1" x14ac:dyDescent="0.25">
      <c r="A2460" s="9">
        <v>6724</v>
      </c>
      <c r="B2460" s="10" t="s">
        <v>1697</v>
      </c>
      <c r="C2460" s="9">
        <v>0</v>
      </c>
      <c r="G2460" s="9">
        <f>Tabla1[[#This Row],[VENTAS]]+Tabla1[[#This Row],[DEPOSITO]]+Tabla1[[#This Row],[FISICO]]-Tabla1[[#This Row],[SISTEMA]]</f>
        <v>0</v>
      </c>
    </row>
    <row r="2461" spans="1:7" hidden="1" x14ac:dyDescent="0.25">
      <c r="A2461" s="9">
        <v>6733</v>
      </c>
      <c r="B2461" s="10" t="s">
        <v>1698</v>
      </c>
      <c r="C2461" s="9">
        <v>0</v>
      </c>
      <c r="G2461" s="9">
        <f>Tabla1[[#This Row],[VENTAS]]+Tabla1[[#This Row],[DEPOSITO]]+Tabla1[[#This Row],[FISICO]]-Tabla1[[#This Row],[SISTEMA]]</f>
        <v>0</v>
      </c>
    </row>
    <row r="2462" spans="1:7" hidden="1" x14ac:dyDescent="0.25">
      <c r="A2462" s="9">
        <v>6734</v>
      </c>
      <c r="B2462" s="10" t="s">
        <v>1699</v>
      </c>
      <c r="C2462" s="9">
        <v>0</v>
      </c>
      <c r="G2462" s="9">
        <f>Tabla1[[#This Row],[VENTAS]]+Tabla1[[#This Row],[DEPOSITO]]+Tabla1[[#This Row],[FISICO]]-Tabla1[[#This Row],[SISTEMA]]</f>
        <v>0</v>
      </c>
    </row>
    <row r="2463" spans="1:7" hidden="1" x14ac:dyDescent="0.25">
      <c r="A2463" s="9">
        <v>6735</v>
      </c>
      <c r="B2463" s="10" t="s">
        <v>1700</v>
      </c>
      <c r="C2463" s="9">
        <v>0</v>
      </c>
      <c r="G2463" s="9">
        <f>Tabla1[[#This Row],[VENTAS]]+Tabla1[[#This Row],[DEPOSITO]]+Tabla1[[#This Row],[FISICO]]-Tabla1[[#This Row],[SISTEMA]]</f>
        <v>0</v>
      </c>
    </row>
    <row r="2464" spans="1:7" hidden="1" x14ac:dyDescent="0.25">
      <c r="A2464" s="9">
        <v>6736</v>
      </c>
      <c r="B2464" s="10" t="s">
        <v>1701</v>
      </c>
      <c r="C2464" s="9">
        <v>0</v>
      </c>
      <c r="G2464" s="9">
        <f>Tabla1[[#This Row],[VENTAS]]+Tabla1[[#This Row],[DEPOSITO]]+Tabla1[[#This Row],[FISICO]]-Tabla1[[#This Row],[SISTEMA]]</f>
        <v>0</v>
      </c>
    </row>
    <row r="2465" spans="1:7" hidden="1" x14ac:dyDescent="0.25">
      <c r="A2465" s="9">
        <v>6740</v>
      </c>
      <c r="B2465" s="10" t="s">
        <v>1702</v>
      </c>
      <c r="C2465" s="9">
        <v>0</v>
      </c>
      <c r="G2465" s="9">
        <f>Tabla1[[#This Row],[VENTAS]]+Tabla1[[#This Row],[DEPOSITO]]+Tabla1[[#This Row],[FISICO]]-Tabla1[[#This Row],[SISTEMA]]</f>
        <v>0</v>
      </c>
    </row>
    <row r="2466" spans="1:7" hidden="1" x14ac:dyDescent="0.25">
      <c r="A2466" s="9">
        <v>6742</v>
      </c>
      <c r="B2466" s="10" t="s">
        <v>1703</v>
      </c>
      <c r="C2466" s="9">
        <v>39</v>
      </c>
      <c r="D2466" s="9">
        <v>39</v>
      </c>
      <c r="F2466" s="9">
        <v>0</v>
      </c>
      <c r="G2466" s="9">
        <f>Tabla1[[#This Row],[VENTAS]]+Tabla1[[#This Row],[DEPOSITO]]+Tabla1[[#This Row],[FISICO]]-Tabla1[[#This Row],[SISTEMA]]</f>
        <v>0</v>
      </c>
    </row>
    <row r="2467" spans="1:7" x14ac:dyDescent="0.25">
      <c r="A2467" s="9">
        <v>6745</v>
      </c>
      <c r="B2467" s="10" t="s">
        <v>3621</v>
      </c>
      <c r="C2467" s="9">
        <v>23</v>
      </c>
      <c r="D2467" s="9">
        <v>47</v>
      </c>
      <c r="G2467" s="9">
        <f>Tabla1[[#This Row],[VENTAS]]+Tabla1[[#This Row],[DEPOSITO]]+Tabla1[[#This Row],[FISICO]]-Tabla1[[#This Row],[SISTEMA]]</f>
        <v>24</v>
      </c>
    </row>
    <row r="2468" spans="1:7" hidden="1" x14ac:dyDescent="0.25">
      <c r="A2468" s="9">
        <v>6746</v>
      </c>
      <c r="B2468" s="10" t="s">
        <v>1704</v>
      </c>
      <c r="C2468" s="9">
        <v>0</v>
      </c>
      <c r="G2468" s="9">
        <f>Tabla1[[#This Row],[VENTAS]]+Tabla1[[#This Row],[DEPOSITO]]+Tabla1[[#This Row],[FISICO]]-Tabla1[[#This Row],[SISTEMA]]</f>
        <v>0</v>
      </c>
    </row>
    <row r="2469" spans="1:7" hidden="1" x14ac:dyDescent="0.25">
      <c r="A2469" s="9">
        <v>6747</v>
      </c>
      <c r="B2469" s="10" t="s">
        <v>1705</v>
      </c>
      <c r="C2469" s="9">
        <v>10</v>
      </c>
      <c r="D2469" s="9">
        <v>10</v>
      </c>
      <c r="F2469" s="9">
        <v>0</v>
      </c>
      <c r="G2469" s="9">
        <f>Tabla1[[#This Row],[VENTAS]]+Tabla1[[#This Row],[DEPOSITO]]+Tabla1[[#This Row],[FISICO]]-Tabla1[[#This Row],[SISTEMA]]</f>
        <v>0</v>
      </c>
    </row>
    <row r="2470" spans="1:7" hidden="1" x14ac:dyDescent="0.25">
      <c r="A2470" s="9">
        <v>6748</v>
      </c>
      <c r="B2470" s="10" t="s">
        <v>1706</v>
      </c>
      <c r="C2470" s="9">
        <v>8</v>
      </c>
      <c r="D2470" s="9">
        <v>7</v>
      </c>
      <c r="F2470" s="9">
        <v>1</v>
      </c>
      <c r="G2470" s="9">
        <f>Tabla1[[#This Row],[VENTAS]]+Tabla1[[#This Row],[DEPOSITO]]+Tabla1[[#This Row],[FISICO]]-Tabla1[[#This Row],[SISTEMA]]</f>
        <v>0</v>
      </c>
    </row>
    <row r="2471" spans="1:7" hidden="1" x14ac:dyDescent="0.25">
      <c r="A2471" s="9">
        <v>6749</v>
      </c>
      <c r="B2471" s="10" t="s">
        <v>1707</v>
      </c>
      <c r="C2471" s="9">
        <v>0</v>
      </c>
      <c r="G2471" s="9">
        <f>Tabla1[[#This Row],[VENTAS]]+Tabla1[[#This Row],[DEPOSITO]]+Tabla1[[#This Row],[FISICO]]-Tabla1[[#This Row],[SISTEMA]]</f>
        <v>0</v>
      </c>
    </row>
    <row r="2472" spans="1:7" hidden="1" x14ac:dyDescent="0.25">
      <c r="A2472" s="9">
        <v>6750</v>
      </c>
      <c r="B2472" s="10" t="s">
        <v>1708</v>
      </c>
      <c r="C2472" s="9">
        <v>0</v>
      </c>
      <c r="G2472" s="9">
        <f>Tabla1[[#This Row],[VENTAS]]+Tabla1[[#This Row],[DEPOSITO]]+Tabla1[[#This Row],[FISICO]]-Tabla1[[#This Row],[SISTEMA]]</f>
        <v>0</v>
      </c>
    </row>
    <row r="2473" spans="1:7" hidden="1" x14ac:dyDescent="0.25">
      <c r="A2473" s="9">
        <v>6751</v>
      </c>
      <c r="B2473" s="10" t="s">
        <v>1709</v>
      </c>
      <c r="C2473" s="9">
        <v>0</v>
      </c>
      <c r="G2473" s="9">
        <f>Tabla1[[#This Row],[VENTAS]]+Tabla1[[#This Row],[DEPOSITO]]+Tabla1[[#This Row],[FISICO]]-Tabla1[[#This Row],[SISTEMA]]</f>
        <v>0</v>
      </c>
    </row>
    <row r="2474" spans="1:7" hidden="1" x14ac:dyDescent="0.25">
      <c r="A2474" s="9">
        <v>6752</v>
      </c>
      <c r="B2474" s="10" t="s">
        <v>1710</v>
      </c>
      <c r="C2474" s="9">
        <v>0</v>
      </c>
      <c r="G2474" s="9">
        <f>Tabla1[[#This Row],[VENTAS]]+Tabla1[[#This Row],[DEPOSITO]]+Tabla1[[#This Row],[FISICO]]-Tabla1[[#This Row],[SISTEMA]]</f>
        <v>0</v>
      </c>
    </row>
    <row r="2475" spans="1:7" hidden="1" x14ac:dyDescent="0.25">
      <c r="A2475" s="9">
        <v>6777</v>
      </c>
      <c r="B2475" s="10" t="s">
        <v>1711</v>
      </c>
      <c r="C2475" s="9">
        <v>12</v>
      </c>
      <c r="D2475" s="9">
        <v>12</v>
      </c>
      <c r="F2475" s="9">
        <v>0</v>
      </c>
      <c r="G2475" s="9">
        <f>Tabla1[[#This Row],[VENTAS]]+Tabla1[[#This Row],[DEPOSITO]]+Tabla1[[#This Row],[FISICO]]-Tabla1[[#This Row],[SISTEMA]]</f>
        <v>0</v>
      </c>
    </row>
    <row r="2476" spans="1:7" hidden="1" x14ac:dyDescent="0.25">
      <c r="A2476" s="9">
        <v>6778</v>
      </c>
      <c r="B2476" s="10" t="s">
        <v>1712</v>
      </c>
      <c r="C2476" s="9">
        <v>0</v>
      </c>
      <c r="G2476" s="9">
        <f>Tabla1[[#This Row],[VENTAS]]+Tabla1[[#This Row],[DEPOSITO]]+Tabla1[[#This Row],[FISICO]]-Tabla1[[#This Row],[SISTEMA]]</f>
        <v>0</v>
      </c>
    </row>
    <row r="2477" spans="1:7" hidden="1" x14ac:dyDescent="0.25">
      <c r="A2477" s="9">
        <v>6780</v>
      </c>
      <c r="B2477" s="10" t="s">
        <v>1713</v>
      </c>
      <c r="C2477" s="9">
        <v>0</v>
      </c>
      <c r="G2477" s="9">
        <f>Tabla1[[#This Row],[VENTAS]]+Tabla1[[#This Row],[DEPOSITO]]+Tabla1[[#This Row],[FISICO]]-Tabla1[[#This Row],[SISTEMA]]</f>
        <v>0</v>
      </c>
    </row>
    <row r="2478" spans="1:7" hidden="1" x14ac:dyDescent="0.25">
      <c r="A2478" s="9">
        <v>6783</v>
      </c>
      <c r="B2478" s="10" t="s">
        <v>1714</v>
      </c>
      <c r="C2478" s="9">
        <v>0</v>
      </c>
      <c r="G2478" s="9">
        <f>Tabla1[[#This Row],[VENTAS]]+Tabla1[[#This Row],[DEPOSITO]]+Tabla1[[#This Row],[FISICO]]-Tabla1[[#This Row],[SISTEMA]]</f>
        <v>0</v>
      </c>
    </row>
    <row r="2479" spans="1:7" hidden="1" x14ac:dyDescent="0.25">
      <c r="A2479" s="9">
        <v>6814</v>
      </c>
      <c r="B2479" s="10" t="s">
        <v>4701</v>
      </c>
      <c r="C2479" s="9">
        <v>0</v>
      </c>
      <c r="G2479" s="9">
        <f>Tabla1[[#This Row],[VENTAS]]+Tabla1[[#This Row],[DEPOSITO]]+Tabla1[[#This Row],[FISICO]]-Tabla1[[#This Row],[SISTEMA]]</f>
        <v>0</v>
      </c>
    </row>
    <row r="2480" spans="1:7" hidden="1" x14ac:dyDescent="0.25">
      <c r="A2480" s="9">
        <v>6815</v>
      </c>
      <c r="B2480" s="10" t="s">
        <v>4702</v>
      </c>
      <c r="C2480" s="9">
        <v>0</v>
      </c>
      <c r="G2480" s="9">
        <f>Tabla1[[#This Row],[VENTAS]]+Tabla1[[#This Row],[DEPOSITO]]+Tabla1[[#This Row],[FISICO]]-Tabla1[[#This Row],[SISTEMA]]</f>
        <v>0</v>
      </c>
    </row>
    <row r="2481" spans="1:7" hidden="1" x14ac:dyDescent="0.25">
      <c r="A2481" s="9">
        <v>6816</v>
      </c>
      <c r="B2481" s="10" t="s">
        <v>4703</v>
      </c>
      <c r="C2481" s="9">
        <v>0</v>
      </c>
      <c r="G2481" s="9">
        <f>Tabla1[[#This Row],[VENTAS]]+Tabla1[[#This Row],[DEPOSITO]]+Tabla1[[#This Row],[FISICO]]-Tabla1[[#This Row],[SISTEMA]]</f>
        <v>0</v>
      </c>
    </row>
    <row r="2482" spans="1:7" hidden="1" x14ac:dyDescent="0.25">
      <c r="A2482" s="9">
        <v>6829</v>
      </c>
      <c r="B2482" s="10" t="s">
        <v>1715</v>
      </c>
      <c r="C2482" s="9">
        <v>0</v>
      </c>
      <c r="G2482" s="9">
        <f>Tabla1[[#This Row],[VENTAS]]+Tabla1[[#This Row],[DEPOSITO]]+Tabla1[[#This Row],[FISICO]]-Tabla1[[#This Row],[SISTEMA]]</f>
        <v>0</v>
      </c>
    </row>
    <row r="2483" spans="1:7" hidden="1" x14ac:dyDescent="0.25">
      <c r="A2483" s="9">
        <v>6846</v>
      </c>
      <c r="B2483" s="10" t="s">
        <v>483</v>
      </c>
      <c r="C2483" s="9">
        <v>0</v>
      </c>
      <c r="G2483" s="9">
        <f>Tabla1[[#This Row],[VENTAS]]+Tabla1[[#This Row],[DEPOSITO]]+Tabla1[[#This Row],[FISICO]]-Tabla1[[#This Row],[SISTEMA]]</f>
        <v>0</v>
      </c>
    </row>
    <row r="2484" spans="1:7" hidden="1" x14ac:dyDescent="0.25">
      <c r="A2484" s="9">
        <v>6850</v>
      </c>
      <c r="B2484" s="10" t="s">
        <v>1716</v>
      </c>
      <c r="C2484" s="9">
        <v>0</v>
      </c>
      <c r="G2484" s="9">
        <f>Tabla1[[#This Row],[VENTAS]]+Tabla1[[#This Row],[DEPOSITO]]+Tabla1[[#This Row],[FISICO]]-Tabla1[[#This Row],[SISTEMA]]</f>
        <v>0</v>
      </c>
    </row>
    <row r="2485" spans="1:7" hidden="1" x14ac:dyDescent="0.25">
      <c r="A2485" s="9">
        <v>6851</v>
      </c>
      <c r="B2485" s="10" t="s">
        <v>1717</v>
      </c>
      <c r="C2485" s="9">
        <v>0</v>
      </c>
      <c r="G2485" s="9">
        <f>Tabla1[[#This Row],[VENTAS]]+Tabla1[[#This Row],[DEPOSITO]]+Tabla1[[#This Row],[FISICO]]-Tabla1[[#This Row],[SISTEMA]]</f>
        <v>0</v>
      </c>
    </row>
    <row r="2486" spans="1:7" hidden="1" x14ac:dyDescent="0.25">
      <c r="A2486" s="9">
        <v>6852</v>
      </c>
      <c r="B2486" s="10" t="s">
        <v>3212</v>
      </c>
      <c r="C2486" s="9">
        <v>0</v>
      </c>
      <c r="G2486" s="9">
        <f>Tabla1[[#This Row],[VENTAS]]+Tabla1[[#This Row],[DEPOSITO]]+Tabla1[[#This Row],[FISICO]]-Tabla1[[#This Row],[SISTEMA]]</f>
        <v>0</v>
      </c>
    </row>
    <row r="2487" spans="1:7" hidden="1" x14ac:dyDescent="0.25">
      <c r="A2487" s="9">
        <v>6853</v>
      </c>
      <c r="B2487" s="10" t="s">
        <v>3213</v>
      </c>
      <c r="C2487" s="9">
        <v>0</v>
      </c>
      <c r="G2487" s="9">
        <f>Tabla1[[#This Row],[VENTAS]]+Tabla1[[#This Row],[DEPOSITO]]+Tabla1[[#This Row],[FISICO]]-Tabla1[[#This Row],[SISTEMA]]</f>
        <v>0</v>
      </c>
    </row>
    <row r="2488" spans="1:7" hidden="1" x14ac:dyDescent="0.25">
      <c r="A2488" s="9">
        <v>6855</v>
      </c>
      <c r="B2488" s="10" t="s">
        <v>3214</v>
      </c>
      <c r="C2488" s="9">
        <v>0</v>
      </c>
      <c r="G2488" s="9">
        <f>Tabla1[[#This Row],[VENTAS]]+Tabla1[[#This Row],[DEPOSITO]]+Tabla1[[#This Row],[FISICO]]-Tabla1[[#This Row],[SISTEMA]]</f>
        <v>0</v>
      </c>
    </row>
    <row r="2489" spans="1:7" hidden="1" x14ac:dyDescent="0.25">
      <c r="A2489" s="9">
        <v>6856</v>
      </c>
      <c r="B2489" s="10" t="s">
        <v>1718</v>
      </c>
      <c r="C2489" s="9">
        <v>0</v>
      </c>
      <c r="G2489" s="9">
        <f>Tabla1[[#This Row],[VENTAS]]+Tabla1[[#This Row],[DEPOSITO]]+Tabla1[[#This Row],[FISICO]]-Tabla1[[#This Row],[SISTEMA]]</f>
        <v>0</v>
      </c>
    </row>
    <row r="2490" spans="1:7" hidden="1" x14ac:dyDescent="0.25">
      <c r="A2490" s="9">
        <v>6857</v>
      </c>
      <c r="B2490" s="10" t="s">
        <v>1719</v>
      </c>
      <c r="C2490" s="9">
        <v>0</v>
      </c>
      <c r="G2490" s="9">
        <f>Tabla1[[#This Row],[VENTAS]]+Tabla1[[#This Row],[DEPOSITO]]+Tabla1[[#This Row],[FISICO]]-Tabla1[[#This Row],[SISTEMA]]</f>
        <v>0</v>
      </c>
    </row>
    <row r="2491" spans="1:7" hidden="1" x14ac:dyDescent="0.25">
      <c r="A2491" s="9">
        <v>6858</v>
      </c>
      <c r="B2491" s="10" t="s">
        <v>1720</v>
      </c>
      <c r="C2491" s="9">
        <v>0</v>
      </c>
      <c r="G2491" s="9">
        <f>Tabla1[[#This Row],[VENTAS]]+Tabla1[[#This Row],[DEPOSITO]]+Tabla1[[#This Row],[FISICO]]-Tabla1[[#This Row],[SISTEMA]]</f>
        <v>0</v>
      </c>
    </row>
    <row r="2492" spans="1:7" hidden="1" x14ac:dyDescent="0.25">
      <c r="A2492" s="9">
        <v>6859</v>
      </c>
      <c r="B2492" s="10" t="s">
        <v>1721</v>
      </c>
      <c r="C2492" s="9">
        <v>0</v>
      </c>
      <c r="G2492" s="9">
        <f>Tabla1[[#This Row],[VENTAS]]+Tabla1[[#This Row],[DEPOSITO]]+Tabla1[[#This Row],[FISICO]]-Tabla1[[#This Row],[SISTEMA]]</f>
        <v>0</v>
      </c>
    </row>
    <row r="2493" spans="1:7" hidden="1" x14ac:dyDescent="0.25">
      <c r="A2493" s="9">
        <v>6860</v>
      </c>
      <c r="B2493" s="10" t="s">
        <v>1722</v>
      </c>
      <c r="C2493" s="9">
        <v>0</v>
      </c>
      <c r="G2493" s="9">
        <f>Tabla1[[#This Row],[VENTAS]]+Tabla1[[#This Row],[DEPOSITO]]+Tabla1[[#This Row],[FISICO]]-Tabla1[[#This Row],[SISTEMA]]</f>
        <v>0</v>
      </c>
    </row>
    <row r="2494" spans="1:7" hidden="1" x14ac:dyDescent="0.25">
      <c r="A2494" s="9">
        <v>6861</v>
      </c>
      <c r="B2494" s="10" t="s">
        <v>3215</v>
      </c>
      <c r="C2494" s="9">
        <v>0</v>
      </c>
      <c r="G2494" s="9">
        <f>Tabla1[[#This Row],[VENTAS]]+Tabla1[[#This Row],[DEPOSITO]]+Tabla1[[#This Row],[FISICO]]-Tabla1[[#This Row],[SISTEMA]]</f>
        <v>0</v>
      </c>
    </row>
    <row r="2495" spans="1:7" hidden="1" x14ac:dyDescent="0.25">
      <c r="A2495" s="9">
        <v>6862</v>
      </c>
      <c r="B2495" s="10" t="s">
        <v>3216</v>
      </c>
      <c r="C2495" s="9">
        <v>0</v>
      </c>
      <c r="G2495" s="9">
        <f>Tabla1[[#This Row],[VENTAS]]+Tabla1[[#This Row],[DEPOSITO]]+Tabla1[[#This Row],[FISICO]]-Tabla1[[#This Row],[SISTEMA]]</f>
        <v>0</v>
      </c>
    </row>
    <row r="2496" spans="1:7" hidden="1" x14ac:dyDescent="0.25">
      <c r="A2496" s="9">
        <v>6863</v>
      </c>
      <c r="B2496" s="10" t="s">
        <v>1723</v>
      </c>
      <c r="C2496" s="9">
        <v>0</v>
      </c>
      <c r="G2496" s="9">
        <f>Tabla1[[#This Row],[VENTAS]]+Tabla1[[#This Row],[DEPOSITO]]+Tabla1[[#This Row],[FISICO]]-Tabla1[[#This Row],[SISTEMA]]</f>
        <v>0</v>
      </c>
    </row>
    <row r="2497" spans="1:7" hidden="1" x14ac:dyDescent="0.25">
      <c r="A2497" s="9">
        <v>6864</v>
      </c>
      <c r="B2497" s="10" t="s">
        <v>3217</v>
      </c>
      <c r="C2497" s="9">
        <v>0</v>
      </c>
      <c r="G2497" s="9">
        <f>Tabla1[[#This Row],[VENTAS]]+Tabla1[[#This Row],[DEPOSITO]]+Tabla1[[#This Row],[FISICO]]-Tabla1[[#This Row],[SISTEMA]]</f>
        <v>0</v>
      </c>
    </row>
    <row r="2498" spans="1:7" hidden="1" x14ac:dyDescent="0.25">
      <c r="A2498" s="9">
        <v>6865</v>
      </c>
      <c r="B2498" s="10" t="s">
        <v>3218</v>
      </c>
      <c r="C2498" s="9">
        <v>0</v>
      </c>
      <c r="G2498" s="9">
        <f>Tabla1[[#This Row],[VENTAS]]+Tabla1[[#This Row],[DEPOSITO]]+Tabla1[[#This Row],[FISICO]]-Tabla1[[#This Row],[SISTEMA]]</f>
        <v>0</v>
      </c>
    </row>
    <row r="2499" spans="1:7" hidden="1" x14ac:dyDescent="0.25">
      <c r="A2499" s="9">
        <v>6866</v>
      </c>
      <c r="B2499" s="10" t="s">
        <v>3219</v>
      </c>
      <c r="C2499" s="9">
        <v>0</v>
      </c>
      <c r="G2499" s="9">
        <f>Tabla1[[#This Row],[VENTAS]]+Tabla1[[#This Row],[DEPOSITO]]+Tabla1[[#This Row],[FISICO]]-Tabla1[[#This Row],[SISTEMA]]</f>
        <v>0</v>
      </c>
    </row>
    <row r="2500" spans="1:7" hidden="1" x14ac:dyDescent="0.25">
      <c r="A2500" s="9">
        <v>6867</v>
      </c>
      <c r="B2500" s="10" t="s">
        <v>3220</v>
      </c>
      <c r="C2500" s="9">
        <v>0</v>
      </c>
      <c r="G2500" s="9">
        <f>Tabla1[[#This Row],[VENTAS]]+Tabla1[[#This Row],[DEPOSITO]]+Tabla1[[#This Row],[FISICO]]-Tabla1[[#This Row],[SISTEMA]]</f>
        <v>0</v>
      </c>
    </row>
    <row r="2501" spans="1:7" hidden="1" x14ac:dyDescent="0.25">
      <c r="A2501" s="9">
        <v>6868</v>
      </c>
      <c r="B2501" s="10" t="s">
        <v>3221</v>
      </c>
      <c r="C2501" s="9">
        <v>0</v>
      </c>
      <c r="G2501" s="9">
        <f>Tabla1[[#This Row],[VENTAS]]+Tabla1[[#This Row],[DEPOSITO]]+Tabla1[[#This Row],[FISICO]]-Tabla1[[#This Row],[SISTEMA]]</f>
        <v>0</v>
      </c>
    </row>
    <row r="2502" spans="1:7" hidden="1" x14ac:dyDescent="0.25">
      <c r="A2502" s="9">
        <v>6869</v>
      </c>
      <c r="B2502" s="10" t="s">
        <v>1724</v>
      </c>
      <c r="C2502" s="9">
        <v>0</v>
      </c>
      <c r="G2502" s="9">
        <f>Tabla1[[#This Row],[VENTAS]]+Tabla1[[#This Row],[DEPOSITO]]+Tabla1[[#This Row],[FISICO]]-Tabla1[[#This Row],[SISTEMA]]</f>
        <v>0</v>
      </c>
    </row>
    <row r="2503" spans="1:7" hidden="1" x14ac:dyDescent="0.25">
      <c r="A2503" s="9">
        <v>6870</v>
      </c>
      <c r="B2503" s="10" t="s">
        <v>1725</v>
      </c>
      <c r="C2503" s="9">
        <v>0</v>
      </c>
      <c r="G2503" s="9">
        <f>Tabla1[[#This Row],[VENTAS]]+Tabla1[[#This Row],[DEPOSITO]]+Tabla1[[#This Row],[FISICO]]-Tabla1[[#This Row],[SISTEMA]]</f>
        <v>0</v>
      </c>
    </row>
    <row r="2504" spans="1:7" hidden="1" x14ac:dyDescent="0.25">
      <c r="A2504" s="9">
        <v>6871</v>
      </c>
      <c r="B2504" s="10" t="s">
        <v>1726</v>
      </c>
      <c r="C2504" s="9">
        <v>0</v>
      </c>
      <c r="G2504" s="9">
        <f>Tabla1[[#This Row],[VENTAS]]+Tabla1[[#This Row],[DEPOSITO]]+Tabla1[[#This Row],[FISICO]]-Tabla1[[#This Row],[SISTEMA]]</f>
        <v>0</v>
      </c>
    </row>
    <row r="2505" spans="1:7" hidden="1" x14ac:dyDescent="0.25">
      <c r="A2505" s="9">
        <v>6872</v>
      </c>
      <c r="B2505" s="10" t="s">
        <v>3222</v>
      </c>
      <c r="C2505" s="9">
        <v>0</v>
      </c>
      <c r="G2505" s="9">
        <f>Tabla1[[#This Row],[VENTAS]]+Tabla1[[#This Row],[DEPOSITO]]+Tabla1[[#This Row],[FISICO]]-Tabla1[[#This Row],[SISTEMA]]</f>
        <v>0</v>
      </c>
    </row>
    <row r="2506" spans="1:7" hidden="1" x14ac:dyDescent="0.25">
      <c r="A2506" s="9">
        <v>6888</v>
      </c>
      <c r="B2506" s="10" t="s">
        <v>127</v>
      </c>
      <c r="C2506" s="9">
        <v>0</v>
      </c>
      <c r="G2506" s="9">
        <f>Tabla1[[#This Row],[VENTAS]]+Tabla1[[#This Row],[DEPOSITO]]+Tabla1[[#This Row],[FISICO]]-Tabla1[[#This Row],[SISTEMA]]</f>
        <v>0</v>
      </c>
    </row>
    <row r="2507" spans="1:7" hidden="1" x14ac:dyDescent="0.25">
      <c r="A2507" s="9">
        <v>6889</v>
      </c>
      <c r="B2507" s="10" t="s">
        <v>3622</v>
      </c>
      <c r="C2507" s="9">
        <v>0</v>
      </c>
      <c r="G2507" s="9">
        <f>Tabla1[[#This Row],[VENTAS]]+Tabla1[[#This Row],[DEPOSITO]]+Tabla1[[#This Row],[FISICO]]-Tabla1[[#This Row],[SISTEMA]]</f>
        <v>0</v>
      </c>
    </row>
    <row r="2508" spans="1:7" x14ac:dyDescent="0.25">
      <c r="A2508" s="9">
        <v>6901</v>
      </c>
      <c r="B2508" s="10" t="s">
        <v>3961</v>
      </c>
      <c r="C2508" s="9">
        <v>475</v>
      </c>
      <c r="D2508" s="9">
        <v>97</v>
      </c>
      <c r="F2508" s="9">
        <v>10</v>
      </c>
      <c r="G2508" s="9">
        <f>Tabla1[[#This Row],[VENTAS]]+Tabla1[[#This Row],[DEPOSITO]]+Tabla1[[#This Row],[FISICO]]-Tabla1[[#This Row],[SISTEMA]]</f>
        <v>-368</v>
      </c>
    </row>
    <row r="2509" spans="1:7" x14ac:dyDescent="0.25">
      <c r="A2509" s="9">
        <v>6902</v>
      </c>
      <c r="B2509" s="10" t="s">
        <v>1727</v>
      </c>
      <c r="C2509" s="9">
        <v>11</v>
      </c>
      <c r="D2509" s="9">
        <v>10</v>
      </c>
      <c r="F2509" s="9">
        <v>0</v>
      </c>
      <c r="G2509" s="9">
        <f>Tabla1[[#This Row],[VENTAS]]+Tabla1[[#This Row],[DEPOSITO]]+Tabla1[[#This Row],[FISICO]]-Tabla1[[#This Row],[SISTEMA]]</f>
        <v>-1</v>
      </c>
    </row>
    <row r="2510" spans="1:7" hidden="1" x14ac:dyDescent="0.25">
      <c r="A2510" s="9">
        <v>6903</v>
      </c>
      <c r="B2510" s="10" t="s">
        <v>1728</v>
      </c>
      <c r="C2510" s="9">
        <v>0</v>
      </c>
      <c r="G2510" s="9">
        <f>Tabla1[[#This Row],[VENTAS]]+Tabla1[[#This Row],[DEPOSITO]]+Tabla1[[#This Row],[FISICO]]-Tabla1[[#This Row],[SISTEMA]]</f>
        <v>0</v>
      </c>
    </row>
    <row r="2511" spans="1:7" hidden="1" x14ac:dyDescent="0.25">
      <c r="A2511" s="9">
        <v>6904</v>
      </c>
      <c r="B2511" s="10" t="s">
        <v>1729</v>
      </c>
      <c r="C2511" s="9">
        <v>27</v>
      </c>
      <c r="D2511" s="9">
        <v>27</v>
      </c>
      <c r="F2511" s="9">
        <v>0</v>
      </c>
      <c r="G2511" s="9">
        <f>Tabla1[[#This Row],[VENTAS]]+Tabla1[[#This Row],[DEPOSITO]]+Tabla1[[#This Row],[FISICO]]-Tabla1[[#This Row],[SISTEMA]]</f>
        <v>0</v>
      </c>
    </row>
    <row r="2512" spans="1:7" hidden="1" x14ac:dyDescent="0.25">
      <c r="A2512" s="9">
        <v>6905</v>
      </c>
      <c r="B2512" s="10" t="s">
        <v>3623</v>
      </c>
      <c r="C2512" s="9">
        <v>0</v>
      </c>
      <c r="G2512" s="9">
        <f>Tabla1[[#This Row],[VENTAS]]+Tabla1[[#This Row],[DEPOSITO]]+Tabla1[[#This Row],[FISICO]]-Tabla1[[#This Row],[SISTEMA]]</f>
        <v>0</v>
      </c>
    </row>
    <row r="2513" spans="1:7" hidden="1" x14ac:dyDescent="0.25">
      <c r="A2513" s="9">
        <v>6909</v>
      </c>
      <c r="B2513" s="10" t="s">
        <v>3627</v>
      </c>
      <c r="C2513" s="9">
        <v>0</v>
      </c>
      <c r="G2513" s="9">
        <f>Tabla1[[#This Row],[VENTAS]]+Tabla1[[#This Row],[DEPOSITO]]+Tabla1[[#This Row],[FISICO]]-Tabla1[[#This Row],[SISTEMA]]</f>
        <v>0</v>
      </c>
    </row>
    <row r="2514" spans="1:7" hidden="1" x14ac:dyDescent="0.25">
      <c r="A2514" s="9">
        <v>6914</v>
      </c>
      <c r="B2514" s="10" t="s">
        <v>3223</v>
      </c>
      <c r="C2514" s="9">
        <v>0</v>
      </c>
      <c r="G2514" s="9">
        <f>Tabla1[[#This Row],[VENTAS]]+Tabla1[[#This Row],[DEPOSITO]]+Tabla1[[#This Row],[FISICO]]-Tabla1[[#This Row],[SISTEMA]]</f>
        <v>0</v>
      </c>
    </row>
    <row r="2515" spans="1:7" hidden="1" x14ac:dyDescent="0.25">
      <c r="A2515" s="9">
        <v>6915</v>
      </c>
      <c r="B2515" s="10" t="s">
        <v>1730</v>
      </c>
      <c r="C2515" s="9">
        <v>0</v>
      </c>
      <c r="G2515" s="9">
        <f>Tabla1[[#This Row],[VENTAS]]+Tabla1[[#This Row],[DEPOSITO]]+Tabla1[[#This Row],[FISICO]]-Tabla1[[#This Row],[SISTEMA]]</f>
        <v>0</v>
      </c>
    </row>
    <row r="2516" spans="1:7" hidden="1" x14ac:dyDescent="0.25">
      <c r="A2516" s="9">
        <v>6916</v>
      </c>
      <c r="B2516" s="10" t="s">
        <v>1731</v>
      </c>
      <c r="C2516" s="9">
        <v>59</v>
      </c>
      <c r="D2516" s="9">
        <v>59</v>
      </c>
      <c r="F2516" s="9">
        <v>0</v>
      </c>
      <c r="G2516" s="9">
        <f>Tabla1[[#This Row],[VENTAS]]+Tabla1[[#This Row],[DEPOSITO]]+Tabla1[[#This Row],[FISICO]]-Tabla1[[#This Row],[SISTEMA]]</f>
        <v>0</v>
      </c>
    </row>
    <row r="2517" spans="1:7" hidden="1" x14ac:dyDescent="0.25">
      <c r="A2517" s="9">
        <v>6917</v>
      </c>
      <c r="B2517" s="10" t="s">
        <v>3628</v>
      </c>
      <c r="C2517" s="9">
        <v>0</v>
      </c>
      <c r="G2517" s="9">
        <f>Tabla1[[#This Row],[VENTAS]]+Tabla1[[#This Row],[DEPOSITO]]+Tabla1[[#This Row],[FISICO]]-Tabla1[[#This Row],[SISTEMA]]</f>
        <v>0</v>
      </c>
    </row>
    <row r="2518" spans="1:7" hidden="1" x14ac:dyDescent="0.25">
      <c r="A2518" s="9">
        <v>6918</v>
      </c>
      <c r="B2518" s="10" t="s">
        <v>1732</v>
      </c>
      <c r="C2518" s="9">
        <v>0</v>
      </c>
      <c r="G2518" s="9">
        <f>Tabla1[[#This Row],[VENTAS]]+Tabla1[[#This Row],[DEPOSITO]]+Tabla1[[#This Row],[FISICO]]-Tabla1[[#This Row],[SISTEMA]]</f>
        <v>0</v>
      </c>
    </row>
    <row r="2519" spans="1:7" hidden="1" x14ac:dyDescent="0.25">
      <c r="A2519" s="9">
        <v>6919</v>
      </c>
      <c r="B2519" s="10" t="s">
        <v>1733</v>
      </c>
      <c r="C2519" s="9">
        <v>22</v>
      </c>
      <c r="D2519" s="9">
        <v>22</v>
      </c>
      <c r="F2519" s="9">
        <v>0</v>
      </c>
      <c r="G2519" s="9">
        <f>Tabla1[[#This Row],[VENTAS]]+Tabla1[[#This Row],[DEPOSITO]]+Tabla1[[#This Row],[FISICO]]-Tabla1[[#This Row],[SISTEMA]]</f>
        <v>0</v>
      </c>
    </row>
    <row r="2520" spans="1:7" hidden="1" x14ac:dyDescent="0.25">
      <c r="A2520" s="9">
        <v>6920</v>
      </c>
      <c r="B2520" s="10" t="s">
        <v>1734</v>
      </c>
      <c r="C2520" s="9">
        <v>0</v>
      </c>
      <c r="G2520" s="9">
        <f>Tabla1[[#This Row],[VENTAS]]+Tabla1[[#This Row],[DEPOSITO]]+Tabla1[[#This Row],[FISICO]]-Tabla1[[#This Row],[SISTEMA]]</f>
        <v>0</v>
      </c>
    </row>
    <row r="2521" spans="1:7" hidden="1" x14ac:dyDescent="0.25">
      <c r="A2521" s="9">
        <v>6921</v>
      </c>
      <c r="B2521" s="10" t="s">
        <v>1735</v>
      </c>
      <c r="C2521" s="9">
        <v>2</v>
      </c>
      <c r="D2521" s="9">
        <v>2</v>
      </c>
      <c r="F2521" s="9">
        <v>0</v>
      </c>
      <c r="G2521" s="9">
        <f>Tabla1[[#This Row],[VENTAS]]+Tabla1[[#This Row],[DEPOSITO]]+Tabla1[[#This Row],[FISICO]]-Tabla1[[#This Row],[SISTEMA]]</f>
        <v>0</v>
      </c>
    </row>
    <row r="2522" spans="1:7" hidden="1" x14ac:dyDescent="0.25">
      <c r="A2522" s="9">
        <v>6922</v>
      </c>
      <c r="B2522" s="10" t="s">
        <v>1736</v>
      </c>
      <c r="C2522" s="9">
        <v>0</v>
      </c>
      <c r="G2522" s="9">
        <f>Tabla1[[#This Row],[VENTAS]]+Tabla1[[#This Row],[DEPOSITO]]+Tabla1[[#This Row],[FISICO]]-Tabla1[[#This Row],[SISTEMA]]</f>
        <v>0</v>
      </c>
    </row>
    <row r="2523" spans="1:7" hidden="1" x14ac:dyDescent="0.25">
      <c r="A2523" s="9">
        <v>6923</v>
      </c>
      <c r="B2523" s="10" t="s">
        <v>1737</v>
      </c>
      <c r="C2523" s="9">
        <v>0</v>
      </c>
      <c r="G2523" s="9">
        <f>Tabla1[[#This Row],[VENTAS]]+Tabla1[[#This Row],[DEPOSITO]]+Tabla1[[#This Row],[FISICO]]-Tabla1[[#This Row],[SISTEMA]]</f>
        <v>0</v>
      </c>
    </row>
    <row r="2524" spans="1:7" hidden="1" x14ac:dyDescent="0.25">
      <c r="A2524" s="9">
        <v>6925</v>
      </c>
      <c r="B2524" s="10" t="s">
        <v>5067</v>
      </c>
      <c r="C2524" s="9">
        <v>0</v>
      </c>
      <c r="G2524" s="9">
        <f>Tabla1[[#This Row],[VENTAS]]+Tabla1[[#This Row],[DEPOSITO]]+Tabla1[[#This Row],[FISICO]]-Tabla1[[#This Row],[SISTEMA]]</f>
        <v>0</v>
      </c>
    </row>
    <row r="2525" spans="1:7" hidden="1" x14ac:dyDescent="0.25">
      <c r="A2525" s="9">
        <v>6926</v>
      </c>
      <c r="B2525" s="10" t="s">
        <v>3962</v>
      </c>
      <c r="C2525" s="9">
        <v>0</v>
      </c>
      <c r="G2525" s="9">
        <f>Tabla1[[#This Row],[VENTAS]]+Tabla1[[#This Row],[DEPOSITO]]+Tabla1[[#This Row],[FISICO]]-Tabla1[[#This Row],[SISTEMA]]</f>
        <v>0</v>
      </c>
    </row>
    <row r="2526" spans="1:7" hidden="1" x14ac:dyDescent="0.25">
      <c r="A2526" s="9">
        <v>6927</v>
      </c>
      <c r="B2526" s="10" t="s">
        <v>5068</v>
      </c>
      <c r="C2526" s="9">
        <v>0</v>
      </c>
      <c r="G2526" s="9">
        <f>Tabla1[[#This Row],[VENTAS]]+Tabla1[[#This Row],[DEPOSITO]]+Tabla1[[#This Row],[FISICO]]-Tabla1[[#This Row],[SISTEMA]]</f>
        <v>0</v>
      </c>
    </row>
    <row r="2527" spans="1:7" hidden="1" x14ac:dyDescent="0.25">
      <c r="A2527" s="9">
        <v>6928</v>
      </c>
      <c r="B2527" s="10" t="s">
        <v>3963</v>
      </c>
      <c r="C2527" s="9">
        <v>0</v>
      </c>
      <c r="G2527" s="9">
        <f>Tabla1[[#This Row],[VENTAS]]+Tabla1[[#This Row],[DEPOSITO]]+Tabla1[[#This Row],[FISICO]]-Tabla1[[#This Row],[SISTEMA]]</f>
        <v>0</v>
      </c>
    </row>
    <row r="2528" spans="1:7" hidden="1" x14ac:dyDescent="0.25">
      <c r="A2528" s="9">
        <v>6929</v>
      </c>
      <c r="B2528" s="10" t="s">
        <v>3224</v>
      </c>
      <c r="C2528" s="9">
        <v>0</v>
      </c>
      <c r="G2528" s="9">
        <f>Tabla1[[#This Row],[VENTAS]]+Tabla1[[#This Row],[DEPOSITO]]+Tabla1[[#This Row],[FISICO]]-Tabla1[[#This Row],[SISTEMA]]</f>
        <v>0</v>
      </c>
    </row>
    <row r="2529" spans="1:7" hidden="1" x14ac:dyDescent="0.25">
      <c r="A2529" s="9">
        <v>6934</v>
      </c>
      <c r="B2529" s="10" t="s">
        <v>3225</v>
      </c>
      <c r="C2529" s="9">
        <v>0</v>
      </c>
      <c r="G2529" s="9">
        <f>Tabla1[[#This Row],[VENTAS]]+Tabla1[[#This Row],[DEPOSITO]]+Tabla1[[#This Row],[FISICO]]-Tabla1[[#This Row],[SISTEMA]]</f>
        <v>0</v>
      </c>
    </row>
    <row r="2530" spans="1:7" x14ac:dyDescent="0.25">
      <c r="A2530" s="9">
        <v>6935</v>
      </c>
      <c r="B2530" s="10" t="s">
        <v>3629</v>
      </c>
      <c r="C2530" s="9">
        <v>4</v>
      </c>
      <c r="G2530" s="9">
        <f>Tabla1[[#This Row],[VENTAS]]+Tabla1[[#This Row],[DEPOSITO]]+Tabla1[[#This Row],[FISICO]]-Tabla1[[#This Row],[SISTEMA]]</f>
        <v>-4</v>
      </c>
    </row>
    <row r="2531" spans="1:7" hidden="1" x14ac:dyDescent="0.25">
      <c r="A2531" s="9">
        <v>6937</v>
      </c>
      <c r="B2531" s="10" t="s">
        <v>128</v>
      </c>
      <c r="C2531" s="9">
        <v>0</v>
      </c>
      <c r="G2531" s="9">
        <f>Tabla1[[#This Row],[VENTAS]]+Tabla1[[#This Row],[DEPOSITO]]+Tabla1[[#This Row],[FISICO]]-Tabla1[[#This Row],[SISTEMA]]</f>
        <v>0</v>
      </c>
    </row>
    <row r="2532" spans="1:7" hidden="1" x14ac:dyDescent="0.25">
      <c r="A2532" s="9">
        <v>6948</v>
      </c>
      <c r="B2532" s="10" t="s">
        <v>4704</v>
      </c>
      <c r="C2532" s="9">
        <v>0</v>
      </c>
      <c r="G2532" s="9">
        <f>Tabla1[[#This Row],[VENTAS]]+Tabla1[[#This Row],[DEPOSITO]]+Tabla1[[#This Row],[FISICO]]-Tabla1[[#This Row],[SISTEMA]]</f>
        <v>0</v>
      </c>
    </row>
    <row r="2533" spans="1:7" hidden="1" x14ac:dyDescent="0.25">
      <c r="A2533" s="9">
        <v>6955</v>
      </c>
      <c r="B2533" s="10" t="s">
        <v>1738</v>
      </c>
      <c r="C2533" s="9">
        <v>0</v>
      </c>
      <c r="G2533" s="9">
        <f>Tabla1[[#This Row],[VENTAS]]+Tabla1[[#This Row],[DEPOSITO]]+Tabla1[[#This Row],[FISICO]]-Tabla1[[#This Row],[SISTEMA]]</f>
        <v>0</v>
      </c>
    </row>
    <row r="2534" spans="1:7" hidden="1" x14ac:dyDescent="0.25">
      <c r="A2534" s="9">
        <v>6956</v>
      </c>
      <c r="B2534" s="10" t="s">
        <v>1739</v>
      </c>
      <c r="C2534" s="9">
        <v>0</v>
      </c>
      <c r="G2534" s="9">
        <f>Tabla1[[#This Row],[VENTAS]]+Tabla1[[#This Row],[DEPOSITO]]+Tabla1[[#This Row],[FISICO]]-Tabla1[[#This Row],[SISTEMA]]</f>
        <v>0</v>
      </c>
    </row>
    <row r="2535" spans="1:7" hidden="1" x14ac:dyDescent="0.25">
      <c r="A2535" s="9">
        <v>6957</v>
      </c>
      <c r="B2535" s="10" t="s">
        <v>1740</v>
      </c>
      <c r="C2535" s="9">
        <v>0</v>
      </c>
      <c r="G2535" s="9">
        <f>Tabla1[[#This Row],[VENTAS]]+Tabla1[[#This Row],[DEPOSITO]]+Tabla1[[#This Row],[FISICO]]-Tabla1[[#This Row],[SISTEMA]]</f>
        <v>0</v>
      </c>
    </row>
    <row r="2536" spans="1:7" hidden="1" x14ac:dyDescent="0.25">
      <c r="A2536" s="9">
        <v>6959</v>
      </c>
      <c r="B2536" s="10" t="s">
        <v>1741</v>
      </c>
      <c r="C2536" s="9">
        <v>0</v>
      </c>
      <c r="G2536" s="9">
        <f>Tabla1[[#This Row],[VENTAS]]+Tabla1[[#This Row],[DEPOSITO]]+Tabla1[[#This Row],[FISICO]]-Tabla1[[#This Row],[SISTEMA]]</f>
        <v>0</v>
      </c>
    </row>
    <row r="2537" spans="1:7" hidden="1" x14ac:dyDescent="0.25">
      <c r="A2537" s="9">
        <v>6960</v>
      </c>
      <c r="B2537" s="10" t="s">
        <v>1742</v>
      </c>
      <c r="C2537" s="9">
        <v>0</v>
      </c>
      <c r="G2537" s="9">
        <f>Tabla1[[#This Row],[VENTAS]]+Tabla1[[#This Row],[DEPOSITO]]+Tabla1[[#This Row],[FISICO]]-Tabla1[[#This Row],[SISTEMA]]</f>
        <v>0</v>
      </c>
    </row>
    <row r="2538" spans="1:7" hidden="1" x14ac:dyDescent="0.25">
      <c r="A2538" s="9">
        <v>6961</v>
      </c>
      <c r="B2538" s="10" t="s">
        <v>1743</v>
      </c>
      <c r="C2538" s="9">
        <v>0</v>
      </c>
      <c r="G2538" s="9">
        <f>Tabla1[[#This Row],[VENTAS]]+Tabla1[[#This Row],[DEPOSITO]]+Tabla1[[#This Row],[FISICO]]-Tabla1[[#This Row],[SISTEMA]]</f>
        <v>0</v>
      </c>
    </row>
    <row r="2539" spans="1:7" hidden="1" x14ac:dyDescent="0.25">
      <c r="A2539" s="9">
        <v>6962</v>
      </c>
      <c r="B2539" s="10" t="s">
        <v>1744</v>
      </c>
      <c r="C2539" s="9">
        <v>0</v>
      </c>
      <c r="G2539" s="9">
        <f>Tabla1[[#This Row],[VENTAS]]+Tabla1[[#This Row],[DEPOSITO]]+Tabla1[[#This Row],[FISICO]]-Tabla1[[#This Row],[SISTEMA]]</f>
        <v>0</v>
      </c>
    </row>
    <row r="2540" spans="1:7" hidden="1" x14ac:dyDescent="0.25">
      <c r="A2540" s="9">
        <v>6964</v>
      </c>
      <c r="B2540" s="10" t="s">
        <v>1745</v>
      </c>
      <c r="C2540" s="9">
        <v>0</v>
      </c>
      <c r="G2540" s="9">
        <f>Tabla1[[#This Row],[VENTAS]]+Tabla1[[#This Row],[DEPOSITO]]+Tabla1[[#This Row],[FISICO]]-Tabla1[[#This Row],[SISTEMA]]</f>
        <v>0</v>
      </c>
    </row>
    <row r="2541" spans="1:7" hidden="1" x14ac:dyDescent="0.25">
      <c r="A2541" s="9">
        <v>6965</v>
      </c>
      <c r="B2541" s="10" t="s">
        <v>3630</v>
      </c>
      <c r="C2541" s="9">
        <v>0</v>
      </c>
      <c r="G2541" s="9">
        <f>Tabla1[[#This Row],[VENTAS]]+Tabla1[[#This Row],[DEPOSITO]]+Tabla1[[#This Row],[FISICO]]-Tabla1[[#This Row],[SISTEMA]]</f>
        <v>0</v>
      </c>
    </row>
    <row r="2542" spans="1:7" hidden="1" x14ac:dyDescent="0.25">
      <c r="A2542" s="9">
        <v>6969</v>
      </c>
      <c r="B2542" s="10" t="s">
        <v>1746</v>
      </c>
      <c r="C2542" s="9">
        <v>0</v>
      </c>
      <c r="G2542" s="9">
        <f>Tabla1[[#This Row],[VENTAS]]+Tabla1[[#This Row],[DEPOSITO]]+Tabla1[[#This Row],[FISICO]]-Tabla1[[#This Row],[SISTEMA]]</f>
        <v>0</v>
      </c>
    </row>
    <row r="2543" spans="1:7" x14ac:dyDescent="0.25">
      <c r="A2543" s="9">
        <v>6970</v>
      </c>
      <c r="B2543" s="10" t="s">
        <v>1747</v>
      </c>
      <c r="C2543" s="9">
        <v>13</v>
      </c>
      <c r="D2543" s="9">
        <v>12</v>
      </c>
      <c r="F2543" s="9">
        <v>0</v>
      </c>
      <c r="G2543" s="9">
        <f>Tabla1[[#This Row],[VENTAS]]+Tabla1[[#This Row],[DEPOSITO]]+Tabla1[[#This Row],[FISICO]]-Tabla1[[#This Row],[SISTEMA]]</f>
        <v>-1</v>
      </c>
    </row>
    <row r="2544" spans="1:7" hidden="1" x14ac:dyDescent="0.25">
      <c r="A2544" s="9">
        <v>6972</v>
      </c>
      <c r="B2544" s="10" t="s">
        <v>446</v>
      </c>
      <c r="C2544" s="9">
        <v>0</v>
      </c>
      <c r="G2544" s="9">
        <f>Tabla1[[#This Row],[VENTAS]]+Tabla1[[#This Row],[DEPOSITO]]+Tabla1[[#This Row],[FISICO]]-Tabla1[[#This Row],[SISTEMA]]</f>
        <v>0</v>
      </c>
    </row>
    <row r="2545" spans="1:7" hidden="1" x14ac:dyDescent="0.25">
      <c r="A2545" s="9">
        <v>6973</v>
      </c>
      <c r="B2545" s="10" t="s">
        <v>447</v>
      </c>
      <c r="C2545" s="9">
        <v>0</v>
      </c>
      <c r="G2545" s="9">
        <f>Tabla1[[#This Row],[VENTAS]]+Tabla1[[#This Row],[DEPOSITO]]+Tabla1[[#This Row],[FISICO]]-Tabla1[[#This Row],[SISTEMA]]</f>
        <v>0</v>
      </c>
    </row>
    <row r="2546" spans="1:7" hidden="1" x14ac:dyDescent="0.25">
      <c r="A2546" s="9">
        <v>6974</v>
      </c>
      <c r="B2546" s="10" t="s">
        <v>1748</v>
      </c>
      <c r="C2546" s="9">
        <v>2</v>
      </c>
      <c r="D2546" s="9">
        <v>2</v>
      </c>
      <c r="F2546" s="9">
        <v>0</v>
      </c>
      <c r="G2546" s="9">
        <f>Tabla1[[#This Row],[VENTAS]]+Tabla1[[#This Row],[DEPOSITO]]+Tabla1[[#This Row],[FISICO]]-Tabla1[[#This Row],[SISTEMA]]</f>
        <v>0</v>
      </c>
    </row>
    <row r="2547" spans="1:7" hidden="1" x14ac:dyDescent="0.25">
      <c r="A2547" s="9">
        <v>6975</v>
      </c>
      <c r="B2547" s="10" t="s">
        <v>3226</v>
      </c>
      <c r="C2547" s="9">
        <v>4</v>
      </c>
      <c r="D2547" s="9">
        <v>4</v>
      </c>
      <c r="F2547" s="9">
        <v>0</v>
      </c>
      <c r="G2547" s="9">
        <f>Tabla1[[#This Row],[VENTAS]]+Tabla1[[#This Row],[DEPOSITO]]+Tabla1[[#This Row],[FISICO]]-Tabla1[[#This Row],[SISTEMA]]</f>
        <v>0</v>
      </c>
    </row>
    <row r="2548" spans="1:7" hidden="1" x14ac:dyDescent="0.25">
      <c r="A2548" s="9">
        <v>6976</v>
      </c>
      <c r="B2548" s="10" t="s">
        <v>1749</v>
      </c>
      <c r="C2548" s="9">
        <v>0</v>
      </c>
      <c r="G2548" s="9">
        <f>Tabla1[[#This Row],[VENTAS]]+Tabla1[[#This Row],[DEPOSITO]]+Tabla1[[#This Row],[FISICO]]-Tabla1[[#This Row],[SISTEMA]]</f>
        <v>0</v>
      </c>
    </row>
    <row r="2549" spans="1:7" hidden="1" x14ac:dyDescent="0.25">
      <c r="A2549" s="9">
        <v>6977</v>
      </c>
      <c r="B2549" s="10" t="s">
        <v>1750</v>
      </c>
      <c r="C2549" s="9">
        <v>2</v>
      </c>
      <c r="D2549" s="9">
        <v>2</v>
      </c>
      <c r="F2549" s="9">
        <v>0</v>
      </c>
      <c r="G2549" s="9">
        <f>Tabla1[[#This Row],[VENTAS]]+Tabla1[[#This Row],[DEPOSITO]]+Tabla1[[#This Row],[FISICO]]-Tabla1[[#This Row],[SISTEMA]]</f>
        <v>0</v>
      </c>
    </row>
    <row r="2550" spans="1:7" hidden="1" x14ac:dyDescent="0.25">
      <c r="A2550" s="9">
        <v>6980</v>
      </c>
      <c r="B2550" s="10" t="s">
        <v>1751</v>
      </c>
      <c r="C2550" s="9">
        <v>0</v>
      </c>
      <c r="G2550" s="9">
        <f>Tabla1[[#This Row],[VENTAS]]+Tabla1[[#This Row],[DEPOSITO]]+Tabla1[[#This Row],[FISICO]]-Tabla1[[#This Row],[SISTEMA]]</f>
        <v>0</v>
      </c>
    </row>
    <row r="2551" spans="1:7" hidden="1" x14ac:dyDescent="0.25">
      <c r="A2551" s="9">
        <v>7004</v>
      </c>
      <c r="B2551" s="10" t="s">
        <v>1752</v>
      </c>
      <c r="C2551" s="9">
        <v>0</v>
      </c>
      <c r="G2551" s="9">
        <f>Tabla1[[#This Row],[VENTAS]]+Tabla1[[#This Row],[DEPOSITO]]+Tabla1[[#This Row],[FISICO]]-Tabla1[[#This Row],[SISTEMA]]</f>
        <v>0</v>
      </c>
    </row>
    <row r="2552" spans="1:7" hidden="1" x14ac:dyDescent="0.25">
      <c r="A2552" s="9">
        <v>7005</v>
      </c>
      <c r="B2552" s="10" t="s">
        <v>1753</v>
      </c>
      <c r="C2552" s="9">
        <v>0</v>
      </c>
      <c r="G2552" s="9">
        <f>Tabla1[[#This Row],[VENTAS]]+Tabla1[[#This Row],[DEPOSITO]]+Tabla1[[#This Row],[FISICO]]-Tabla1[[#This Row],[SISTEMA]]</f>
        <v>0</v>
      </c>
    </row>
    <row r="2553" spans="1:7" hidden="1" x14ac:dyDescent="0.25">
      <c r="A2553" s="9">
        <v>7009</v>
      </c>
      <c r="B2553" s="10" t="s">
        <v>1754</v>
      </c>
      <c r="C2553" s="9">
        <v>0</v>
      </c>
      <c r="G2553" s="9">
        <f>Tabla1[[#This Row],[VENTAS]]+Tabla1[[#This Row],[DEPOSITO]]+Tabla1[[#This Row],[FISICO]]-Tabla1[[#This Row],[SISTEMA]]</f>
        <v>0</v>
      </c>
    </row>
    <row r="2554" spans="1:7" hidden="1" x14ac:dyDescent="0.25">
      <c r="A2554" s="9">
        <v>7013</v>
      </c>
      <c r="B2554" s="10" t="s">
        <v>4705</v>
      </c>
      <c r="C2554" s="9">
        <v>0</v>
      </c>
      <c r="G2554" s="9">
        <f>Tabla1[[#This Row],[VENTAS]]+Tabla1[[#This Row],[DEPOSITO]]+Tabla1[[#This Row],[FISICO]]-Tabla1[[#This Row],[SISTEMA]]</f>
        <v>0</v>
      </c>
    </row>
    <row r="2555" spans="1:7" hidden="1" x14ac:dyDescent="0.25">
      <c r="A2555" s="9">
        <v>7027</v>
      </c>
      <c r="B2555" s="10" t="s">
        <v>1755</v>
      </c>
      <c r="C2555" s="9">
        <v>0</v>
      </c>
      <c r="G2555" s="9">
        <f>Tabla1[[#This Row],[VENTAS]]+Tabla1[[#This Row],[DEPOSITO]]+Tabla1[[#This Row],[FISICO]]-Tabla1[[#This Row],[SISTEMA]]</f>
        <v>0</v>
      </c>
    </row>
    <row r="2556" spans="1:7" hidden="1" x14ac:dyDescent="0.25">
      <c r="A2556" s="9">
        <v>7028</v>
      </c>
      <c r="B2556" s="10" t="s">
        <v>1756</v>
      </c>
      <c r="C2556" s="9">
        <v>0</v>
      </c>
      <c r="G2556" s="9">
        <f>Tabla1[[#This Row],[VENTAS]]+Tabla1[[#This Row],[DEPOSITO]]+Tabla1[[#This Row],[FISICO]]-Tabla1[[#This Row],[SISTEMA]]</f>
        <v>0</v>
      </c>
    </row>
    <row r="2557" spans="1:7" hidden="1" x14ac:dyDescent="0.25">
      <c r="A2557" s="9">
        <v>7032</v>
      </c>
      <c r="B2557" s="10" t="s">
        <v>1757</v>
      </c>
      <c r="C2557" s="9">
        <v>0</v>
      </c>
      <c r="G2557" s="9">
        <f>Tabla1[[#This Row],[VENTAS]]+Tabla1[[#This Row],[DEPOSITO]]+Tabla1[[#This Row],[FISICO]]-Tabla1[[#This Row],[SISTEMA]]</f>
        <v>0</v>
      </c>
    </row>
    <row r="2558" spans="1:7" hidden="1" x14ac:dyDescent="0.25">
      <c r="A2558" s="9">
        <v>7033</v>
      </c>
      <c r="B2558" s="10" t="s">
        <v>448</v>
      </c>
      <c r="C2558" s="9">
        <v>0</v>
      </c>
      <c r="G2558" s="9">
        <f>Tabla1[[#This Row],[VENTAS]]+Tabla1[[#This Row],[DEPOSITO]]+Tabla1[[#This Row],[FISICO]]-Tabla1[[#This Row],[SISTEMA]]</f>
        <v>0</v>
      </c>
    </row>
    <row r="2559" spans="1:7" hidden="1" x14ac:dyDescent="0.25">
      <c r="A2559" s="9">
        <v>7064</v>
      </c>
      <c r="B2559" s="10" t="s">
        <v>3227</v>
      </c>
      <c r="C2559" s="9">
        <v>0</v>
      </c>
      <c r="G2559" s="9">
        <f>Tabla1[[#This Row],[VENTAS]]+Tabla1[[#This Row],[DEPOSITO]]+Tabla1[[#This Row],[FISICO]]-Tabla1[[#This Row],[SISTEMA]]</f>
        <v>0</v>
      </c>
    </row>
    <row r="2560" spans="1:7" hidden="1" x14ac:dyDescent="0.25">
      <c r="A2560" s="9">
        <v>7070</v>
      </c>
      <c r="B2560" s="10" t="s">
        <v>4706</v>
      </c>
      <c r="C2560" s="9">
        <v>0</v>
      </c>
      <c r="G2560" s="9">
        <f>Tabla1[[#This Row],[VENTAS]]+Tabla1[[#This Row],[DEPOSITO]]+Tabla1[[#This Row],[FISICO]]-Tabla1[[#This Row],[SISTEMA]]</f>
        <v>0</v>
      </c>
    </row>
    <row r="2561" spans="1:7" x14ac:dyDescent="0.25">
      <c r="A2561" s="9">
        <v>7074</v>
      </c>
      <c r="B2561" s="10" t="s">
        <v>4707</v>
      </c>
      <c r="C2561" s="9">
        <v>1</v>
      </c>
      <c r="G2561" s="9">
        <f>Tabla1[[#This Row],[VENTAS]]+Tabla1[[#This Row],[DEPOSITO]]+Tabla1[[#This Row],[FISICO]]-Tabla1[[#This Row],[SISTEMA]]</f>
        <v>-1</v>
      </c>
    </row>
    <row r="2562" spans="1:7" hidden="1" x14ac:dyDescent="0.25">
      <c r="A2562" s="9">
        <v>7075</v>
      </c>
      <c r="B2562" s="10" t="s">
        <v>381</v>
      </c>
      <c r="C2562" s="9">
        <v>0</v>
      </c>
      <c r="G2562" s="9">
        <f>Tabla1[[#This Row],[VENTAS]]+Tabla1[[#This Row],[DEPOSITO]]+Tabla1[[#This Row],[FISICO]]-Tabla1[[#This Row],[SISTEMA]]</f>
        <v>0</v>
      </c>
    </row>
    <row r="2563" spans="1:7" hidden="1" x14ac:dyDescent="0.25">
      <c r="A2563" s="9">
        <v>7076</v>
      </c>
      <c r="B2563" s="10" t="s">
        <v>1758</v>
      </c>
      <c r="C2563" s="9">
        <v>0</v>
      </c>
      <c r="G2563" s="9">
        <f>Tabla1[[#This Row],[VENTAS]]+Tabla1[[#This Row],[DEPOSITO]]+Tabla1[[#This Row],[FISICO]]-Tabla1[[#This Row],[SISTEMA]]</f>
        <v>0</v>
      </c>
    </row>
    <row r="2564" spans="1:7" hidden="1" x14ac:dyDescent="0.25">
      <c r="A2564" s="9">
        <v>7080</v>
      </c>
      <c r="B2564" s="10" t="s">
        <v>4708</v>
      </c>
      <c r="C2564" s="9">
        <v>0</v>
      </c>
      <c r="G2564" s="9">
        <f>Tabla1[[#This Row],[VENTAS]]+Tabla1[[#This Row],[DEPOSITO]]+Tabla1[[#This Row],[FISICO]]-Tabla1[[#This Row],[SISTEMA]]</f>
        <v>0</v>
      </c>
    </row>
    <row r="2565" spans="1:7" hidden="1" x14ac:dyDescent="0.25">
      <c r="A2565" s="9">
        <v>7081</v>
      </c>
      <c r="B2565" s="10" t="s">
        <v>1759</v>
      </c>
      <c r="C2565" s="9">
        <v>0</v>
      </c>
      <c r="G2565" s="9">
        <f>Tabla1[[#This Row],[VENTAS]]+Tabla1[[#This Row],[DEPOSITO]]+Tabla1[[#This Row],[FISICO]]-Tabla1[[#This Row],[SISTEMA]]</f>
        <v>0</v>
      </c>
    </row>
    <row r="2566" spans="1:7" hidden="1" x14ac:dyDescent="0.25">
      <c r="A2566" s="9">
        <v>7082</v>
      </c>
      <c r="B2566" s="10" t="s">
        <v>1760</v>
      </c>
      <c r="C2566" s="9">
        <v>0</v>
      </c>
      <c r="G2566" s="9">
        <f>Tabla1[[#This Row],[VENTAS]]+Tabla1[[#This Row],[DEPOSITO]]+Tabla1[[#This Row],[FISICO]]-Tabla1[[#This Row],[SISTEMA]]</f>
        <v>0</v>
      </c>
    </row>
    <row r="2567" spans="1:7" hidden="1" x14ac:dyDescent="0.25">
      <c r="A2567" s="9">
        <v>7083</v>
      </c>
      <c r="B2567" s="10" t="s">
        <v>3631</v>
      </c>
      <c r="C2567" s="9">
        <v>0</v>
      </c>
      <c r="G2567" s="9">
        <f>Tabla1[[#This Row],[VENTAS]]+Tabla1[[#This Row],[DEPOSITO]]+Tabla1[[#This Row],[FISICO]]-Tabla1[[#This Row],[SISTEMA]]</f>
        <v>0</v>
      </c>
    </row>
    <row r="2568" spans="1:7" hidden="1" x14ac:dyDescent="0.25">
      <c r="A2568" s="9">
        <v>7085</v>
      </c>
      <c r="B2568" s="10" t="s">
        <v>1761</v>
      </c>
      <c r="C2568" s="9">
        <v>10</v>
      </c>
      <c r="D2568" s="9">
        <v>10</v>
      </c>
      <c r="F2568" s="9">
        <v>0</v>
      </c>
      <c r="G2568" s="9">
        <f>Tabla1[[#This Row],[VENTAS]]+Tabla1[[#This Row],[DEPOSITO]]+Tabla1[[#This Row],[FISICO]]-Tabla1[[#This Row],[SISTEMA]]</f>
        <v>0</v>
      </c>
    </row>
    <row r="2569" spans="1:7" hidden="1" x14ac:dyDescent="0.25">
      <c r="A2569" s="9">
        <v>7086</v>
      </c>
      <c r="B2569" s="10" t="s">
        <v>3632</v>
      </c>
      <c r="C2569" s="9">
        <v>27</v>
      </c>
      <c r="D2569" s="9">
        <v>27</v>
      </c>
      <c r="F2569" s="9">
        <v>0</v>
      </c>
      <c r="G2569" s="9">
        <f>Tabla1[[#This Row],[VENTAS]]+Tabla1[[#This Row],[DEPOSITO]]+Tabla1[[#This Row],[FISICO]]-Tabla1[[#This Row],[SISTEMA]]</f>
        <v>0</v>
      </c>
    </row>
    <row r="2570" spans="1:7" hidden="1" x14ac:dyDescent="0.25">
      <c r="A2570" s="9">
        <v>7088</v>
      </c>
      <c r="B2570" s="10" t="s">
        <v>1762</v>
      </c>
      <c r="C2570" s="9">
        <v>0</v>
      </c>
      <c r="G2570" s="9">
        <f>Tabla1[[#This Row],[VENTAS]]+Tabla1[[#This Row],[DEPOSITO]]+Tabla1[[#This Row],[FISICO]]-Tabla1[[#This Row],[SISTEMA]]</f>
        <v>0</v>
      </c>
    </row>
    <row r="2571" spans="1:7" hidden="1" x14ac:dyDescent="0.25">
      <c r="A2571" s="9">
        <v>7089</v>
      </c>
      <c r="B2571" s="10" t="s">
        <v>1763</v>
      </c>
      <c r="C2571" s="9">
        <v>0</v>
      </c>
      <c r="G2571" s="9">
        <f>Tabla1[[#This Row],[VENTAS]]+Tabla1[[#This Row],[DEPOSITO]]+Tabla1[[#This Row],[FISICO]]-Tabla1[[#This Row],[SISTEMA]]</f>
        <v>0</v>
      </c>
    </row>
    <row r="2572" spans="1:7" hidden="1" x14ac:dyDescent="0.25">
      <c r="A2572" s="9">
        <v>7090</v>
      </c>
      <c r="B2572" s="10" t="s">
        <v>1764</v>
      </c>
      <c r="C2572" s="9">
        <v>0</v>
      </c>
      <c r="G2572" s="9">
        <f>Tabla1[[#This Row],[VENTAS]]+Tabla1[[#This Row],[DEPOSITO]]+Tabla1[[#This Row],[FISICO]]-Tabla1[[#This Row],[SISTEMA]]</f>
        <v>0</v>
      </c>
    </row>
    <row r="2573" spans="1:7" hidden="1" x14ac:dyDescent="0.25">
      <c r="A2573" s="9">
        <v>7091</v>
      </c>
      <c r="B2573" s="10" t="s">
        <v>1765</v>
      </c>
      <c r="C2573" s="9">
        <v>0</v>
      </c>
      <c r="G2573" s="9">
        <f>Tabla1[[#This Row],[VENTAS]]+Tabla1[[#This Row],[DEPOSITO]]+Tabla1[[#This Row],[FISICO]]-Tabla1[[#This Row],[SISTEMA]]</f>
        <v>0</v>
      </c>
    </row>
    <row r="2574" spans="1:7" hidden="1" x14ac:dyDescent="0.25">
      <c r="A2574" s="9">
        <v>7092</v>
      </c>
      <c r="B2574" s="10" t="s">
        <v>1766</v>
      </c>
      <c r="C2574" s="9">
        <v>0</v>
      </c>
      <c r="G2574" s="9">
        <f>Tabla1[[#This Row],[VENTAS]]+Tabla1[[#This Row],[DEPOSITO]]+Tabla1[[#This Row],[FISICO]]-Tabla1[[#This Row],[SISTEMA]]</f>
        <v>0</v>
      </c>
    </row>
    <row r="2575" spans="1:7" hidden="1" x14ac:dyDescent="0.25">
      <c r="A2575" s="9">
        <v>7093</v>
      </c>
      <c r="B2575" s="10" t="s">
        <v>1767</v>
      </c>
      <c r="C2575" s="9">
        <v>0</v>
      </c>
      <c r="G2575" s="9">
        <f>Tabla1[[#This Row],[VENTAS]]+Tabla1[[#This Row],[DEPOSITO]]+Tabla1[[#This Row],[FISICO]]-Tabla1[[#This Row],[SISTEMA]]</f>
        <v>0</v>
      </c>
    </row>
    <row r="2576" spans="1:7" hidden="1" x14ac:dyDescent="0.25">
      <c r="A2576" s="9">
        <v>7094</v>
      </c>
      <c r="B2576" s="10" t="s">
        <v>3228</v>
      </c>
      <c r="C2576" s="9">
        <v>0</v>
      </c>
      <c r="G2576" s="9">
        <f>Tabla1[[#This Row],[VENTAS]]+Tabla1[[#This Row],[DEPOSITO]]+Tabla1[[#This Row],[FISICO]]-Tabla1[[#This Row],[SISTEMA]]</f>
        <v>0</v>
      </c>
    </row>
    <row r="2577" spans="1:7" hidden="1" x14ac:dyDescent="0.25">
      <c r="A2577" s="9">
        <v>7095</v>
      </c>
      <c r="B2577" s="10" t="s">
        <v>1768</v>
      </c>
      <c r="C2577" s="9">
        <v>0</v>
      </c>
      <c r="G2577" s="9">
        <f>Tabla1[[#This Row],[VENTAS]]+Tabla1[[#This Row],[DEPOSITO]]+Tabla1[[#This Row],[FISICO]]-Tabla1[[#This Row],[SISTEMA]]</f>
        <v>0</v>
      </c>
    </row>
    <row r="2578" spans="1:7" hidden="1" x14ac:dyDescent="0.25">
      <c r="A2578" s="9">
        <v>7102</v>
      </c>
      <c r="B2578" s="10" t="s">
        <v>4709</v>
      </c>
      <c r="C2578" s="9">
        <v>0</v>
      </c>
      <c r="G2578" s="9">
        <f>Tabla1[[#This Row],[VENTAS]]+Tabla1[[#This Row],[DEPOSITO]]+Tabla1[[#This Row],[FISICO]]-Tabla1[[#This Row],[SISTEMA]]</f>
        <v>0</v>
      </c>
    </row>
    <row r="2579" spans="1:7" hidden="1" x14ac:dyDescent="0.25">
      <c r="A2579" s="9">
        <v>7112</v>
      </c>
      <c r="B2579" s="10" t="s">
        <v>3633</v>
      </c>
      <c r="C2579" s="9">
        <v>0</v>
      </c>
      <c r="G2579" s="9">
        <f>Tabla1[[#This Row],[VENTAS]]+Tabla1[[#This Row],[DEPOSITO]]+Tabla1[[#This Row],[FISICO]]-Tabla1[[#This Row],[SISTEMA]]</f>
        <v>0</v>
      </c>
    </row>
    <row r="2580" spans="1:7" hidden="1" x14ac:dyDescent="0.25">
      <c r="A2580" s="9">
        <v>7113</v>
      </c>
      <c r="B2580" s="10" t="s">
        <v>1769</v>
      </c>
      <c r="C2580" s="9">
        <v>0</v>
      </c>
      <c r="G2580" s="9">
        <f>Tabla1[[#This Row],[VENTAS]]+Tabla1[[#This Row],[DEPOSITO]]+Tabla1[[#This Row],[FISICO]]-Tabla1[[#This Row],[SISTEMA]]</f>
        <v>0</v>
      </c>
    </row>
    <row r="2581" spans="1:7" hidden="1" x14ac:dyDescent="0.25">
      <c r="A2581" s="9">
        <v>7114</v>
      </c>
      <c r="B2581" s="10" t="s">
        <v>1770</v>
      </c>
      <c r="C2581" s="9">
        <v>0</v>
      </c>
      <c r="G2581" s="9">
        <f>Tabla1[[#This Row],[VENTAS]]+Tabla1[[#This Row],[DEPOSITO]]+Tabla1[[#This Row],[FISICO]]-Tabla1[[#This Row],[SISTEMA]]</f>
        <v>0</v>
      </c>
    </row>
    <row r="2582" spans="1:7" hidden="1" x14ac:dyDescent="0.25">
      <c r="A2582" s="9">
        <v>7115</v>
      </c>
      <c r="B2582" s="10" t="s">
        <v>1771</v>
      </c>
      <c r="C2582" s="9">
        <v>0</v>
      </c>
      <c r="G2582" s="9">
        <f>Tabla1[[#This Row],[VENTAS]]+Tabla1[[#This Row],[DEPOSITO]]+Tabla1[[#This Row],[FISICO]]-Tabla1[[#This Row],[SISTEMA]]</f>
        <v>0</v>
      </c>
    </row>
    <row r="2583" spans="1:7" hidden="1" x14ac:dyDescent="0.25">
      <c r="A2583" s="9">
        <v>7116</v>
      </c>
      <c r="B2583" s="10" t="s">
        <v>1772</v>
      </c>
      <c r="C2583" s="9">
        <v>0</v>
      </c>
      <c r="G2583" s="9">
        <f>Tabla1[[#This Row],[VENTAS]]+Tabla1[[#This Row],[DEPOSITO]]+Tabla1[[#This Row],[FISICO]]-Tabla1[[#This Row],[SISTEMA]]</f>
        <v>0</v>
      </c>
    </row>
    <row r="2584" spans="1:7" hidden="1" x14ac:dyDescent="0.25">
      <c r="A2584" s="9">
        <v>7117</v>
      </c>
      <c r="B2584" s="10" t="s">
        <v>1773</v>
      </c>
      <c r="C2584" s="9">
        <v>0</v>
      </c>
      <c r="G2584" s="9">
        <f>Tabla1[[#This Row],[VENTAS]]+Tabla1[[#This Row],[DEPOSITO]]+Tabla1[[#This Row],[FISICO]]-Tabla1[[#This Row],[SISTEMA]]</f>
        <v>0</v>
      </c>
    </row>
    <row r="2585" spans="1:7" hidden="1" x14ac:dyDescent="0.25">
      <c r="A2585" s="9">
        <v>7118</v>
      </c>
      <c r="B2585" s="10" t="s">
        <v>1774</v>
      </c>
      <c r="C2585" s="9">
        <v>0</v>
      </c>
      <c r="G2585" s="9">
        <f>Tabla1[[#This Row],[VENTAS]]+Tabla1[[#This Row],[DEPOSITO]]+Tabla1[[#This Row],[FISICO]]-Tabla1[[#This Row],[SISTEMA]]</f>
        <v>0</v>
      </c>
    </row>
    <row r="2586" spans="1:7" hidden="1" x14ac:dyDescent="0.25">
      <c r="A2586" s="9">
        <v>7119</v>
      </c>
      <c r="B2586" s="10" t="s">
        <v>3900</v>
      </c>
      <c r="C2586" s="9">
        <v>2</v>
      </c>
      <c r="D2586" s="9">
        <v>2</v>
      </c>
      <c r="F2586" s="9">
        <v>0</v>
      </c>
      <c r="G2586" s="9">
        <f>Tabla1[[#This Row],[VENTAS]]+Tabla1[[#This Row],[DEPOSITO]]+Tabla1[[#This Row],[FISICO]]-Tabla1[[#This Row],[SISTEMA]]</f>
        <v>0</v>
      </c>
    </row>
    <row r="2587" spans="1:7" hidden="1" x14ac:dyDescent="0.25">
      <c r="A2587" s="9">
        <v>7120</v>
      </c>
      <c r="B2587" s="10" t="s">
        <v>1775</v>
      </c>
      <c r="C2587" s="9">
        <v>0</v>
      </c>
      <c r="G2587" s="9">
        <f>Tabla1[[#This Row],[VENTAS]]+Tabla1[[#This Row],[DEPOSITO]]+Tabla1[[#This Row],[FISICO]]-Tabla1[[#This Row],[SISTEMA]]</f>
        <v>0</v>
      </c>
    </row>
    <row r="2588" spans="1:7" hidden="1" x14ac:dyDescent="0.25">
      <c r="A2588" s="9">
        <v>7121</v>
      </c>
      <c r="B2588" s="10" t="s">
        <v>1776</v>
      </c>
      <c r="C2588" s="9">
        <v>0</v>
      </c>
      <c r="G2588" s="9">
        <f>Tabla1[[#This Row],[VENTAS]]+Tabla1[[#This Row],[DEPOSITO]]+Tabla1[[#This Row],[FISICO]]-Tabla1[[#This Row],[SISTEMA]]</f>
        <v>0</v>
      </c>
    </row>
    <row r="2589" spans="1:7" hidden="1" x14ac:dyDescent="0.25">
      <c r="A2589" s="9">
        <v>7122</v>
      </c>
      <c r="B2589" s="10" t="s">
        <v>1777</v>
      </c>
      <c r="C2589" s="9">
        <v>0</v>
      </c>
      <c r="G2589" s="9">
        <f>Tabla1[[#This Row],[VENTAS]]+Tabla1[[#This Row],[DEPOSITO]]+Tabla1[[#This Row],[FISICO]]-Tabla1[[#This Row],[SISTEMA]]</f>
        <v>0</v>
      </c>
    </row>
    <row r="2590" spans="1:7" hidden="1" x14ac:dyDescent="0.25">
      <c r="A2590" s="9">
        <v>7123</v>
      </c>
      <c r="B2590" s="10" t="s">
        <v>1778</v>
      </c>
      <c r="C2590" s="9">
        <v>0</v>
      </c>
      <c r="G2590" s="9">
        <f>Tabla1[[#This Row],[VENTAS]]+Tabla1[[#This Row],[DEPOSITO]]+Tabla1[[#This Row],[FISICO]]-Tabla1[[#This Row],[SISTEMA]]</f>
        <v>0</v>
      </c>
    </row>
    <row r="2591" spans="1:7" hidden="1" x14ac:dyDescent="0.25">
      <c r="A2591" s="9">
        <v>7124</v>
      </c>
      <c r="B2591" s="10" t="s">
        <v>1779</v>
      </c>
      <c r="C2591" s="9">
        <v>0</v>
      </c>
      <c r="G2591" s="9">
        <f>Tabla1[[#This Row],[VENTAS]]+Tabla1[[#This Row],[DEPOSITO]]+Tabla1[[#This Row],[FISICO]]-Tabla1[[#This Row],[SISTEMA]]</f>
        <v>0</v>
      </c>
    </row>
    <row r="2592" spans="1:7" hidden="1" x14ac:dyDescent="0.25">
      <c r="A2592" s="9">
        <v>7125</v>
      </c>
      <c r="B2592" s="10" t="s">
        <v>1780</v>
      </c>
      <c r="C2592" s="9">
        <v>0</v>
      </c>
      <c r="G2592" s="9">
        <f>Tabla1[[#This Row],[VENTAS]]+Tabla1[[#This Row],[DEPOSITO]]+Tabla1[[#This Row],[FISICO]]-Tabla1[[#This Row],[SISTEMA]]</f>
        <v>0</v>
      </c>
    </row>
    <row r="2593" spans="1:7" hidden="1" x14ac:dyDescent="0.25">
      <c r="A2593" s="9">
        <v>7126</v>
      </c>
      <c r="B2593" s="10" t="s">
        <v>382</v>
      </c>
      <c r="C2593" s="9">
        <v>0</v>
      </c>
      <c r="G2593" s="9">
        <f>Tabla1[[#This Row],[VENTAS]]+Tabla1[[#This Row],[DEPOSITO]]+Tabla1[[#This Row],[FISICO]]-Tabla1[[#This Row],[SISTEMA]]</f>
        <v>0</v>
      </c>
    </row>
    <row r="2594" spans="1:7" hidden="1" x14ac:dyDescent="0.25">
      <c r="A2594" s="9">
        <v>7127</v>
      </c>
      <c r="B2594" s="10" t="s">
        <v>1781</v>
      </c>
      <c r="C2594" s="9">
        <v>0</v>
      </c>
      <c r="G2594" s="9">
        <f>Tabla1[[#This Row],[VENTAS]]+Tabla1[[#This Row],[DEPOSITO]]+Tabla1[[#This Row],[FISICO]]-Tabla1[[#This Row],[SISTEMA]]</f>
        <v>0</v>
      </c>
    </row>
    <row r="2595" spans="1:7" hidden="1" x14ac:dyDescent="0.25">
      <c r="A2595" s="9">
        <v>7137</v>
      </c>
      <c r="B2595" s="10" t="s">
        <v>3229</v>
      </c>
      <c r="C2595" s="9">
        <v>0</v>
      </c>
      <c r="G2595" s="9">
        <f>Tabla1[[#This Row],[VENTAS]]+Tabla1[[#This Row],[DEPOSITO]]+Tabla1[[#This Row],[FISICO]]-Tabla1[[#This Row],[SISTEMA]]</f>
        <v>0</v>
      </c>
    </row>
    <row r="2596" spans="1:7" hidden="1" x14ac:dyDescent="0.25">
      <c r="A2596" s="9">
        <v>7139</v>
      </c>
      <c r="B2596" s="10" t="s">
        <v>3230</v>
      </c>
      <c r="C2596" s="9">
        <v>0</v>
      </c>
      <c r="G2596" s="9">
        <f>Tabla1[[#This Row],[VENTAS]]+Tabla1[[#This Row],[DEPOSITO]]+Tabla1[[#This Row],[FISICO]]-Tabla1[[#This Row],[SISTEMA]]</f>
        <v>0</v>
      </c>
    </row>
    <row r="2597" spans="1:7" hidden="1" x14ac:dyDescent="0.25">
      <c r="A2597" s="9">
        <v>7147</v>
      </c>
      <c r="B2597" s="10" t="s">
        <v>3231</v>
      </c>
      <c r="C2597" s="9">
        <v>0</v>
      </c>
      <c r="G2597" s="9">
        <f>Tabla1[[#This Row],[VENTAS]]+Tabla1[[#This Row],[DEPOSITO]]+Tabla1[[#This Row],[FISICO]]-Tabla1[[#This Row],[SISTEMA]]</f>
        <v>0</v>
      </c>
    </row>
    <row r="2598" spans="1:7" hidden="1" x14ac:dyDescent="0.25">
      <c r="A2598" s="9">
        <v>7148</v>
      </c>
      <c r="B2598" s="10" t="s">
        <v>3232</v>
      </c>
      <c r="C2598" s="9">
        <v>0</v>
      </c>
      <c r="G2598" s="9">
        <f>Tabla1[[#This Row],[VENTAS]]+Tabla1[[#This Row],[DEPOSITO]]+Tabla1[[#This Row],[FISICO]]-Tabla1[[#This Row],[SISTEMA]]</f>
        <v>0</v>
      </c>
    </row>
    <row r="2599" spans="1:7" hidden="1" x14ac:dyDescent="0.25">
      <c r="A2599" s="9">
        <v>7149</v>
      </c>
      <c r="B2599" s="10" t="s">
        <v>1782</v>
      </c>
      <c r="C2599" s="9">
        <v>0</v>
      </c>
      <c r="G2599" s="9">
        <f>Tabla1[[#This Row],[VENTAS]]+Tabla1[[#This Row],[DEPOSITO]]+Tabla1[[#This Row],[FISICO]]-Tabla1[[#This Row],[SISTEMA]]</f>
        <v>0</v>
      </c>
    </row>
    <row r="2600" spans="1:7" hidden="1" x14ac:dyDescent="0.25">
      <c r="A2600" s="9">
        <v>7150</v>
      </c>
      <c r="B2600" s="10" t="s">
        <v>1783</v>
      </c>
      <c r="C2600" s="9">
        <v>0</v>
      </c>
      <c r="G2600" s="9">
        <f>Tabla1[[#This Row],[VENTAS]]+Tabla1[[#This Row],[DEPOSITO]]+Tabla1[[#This Row],[FISICO]]-Tabla1[[#This Row],[SISTEMA]]</f>
        <v>0</v>
      </c>
    </row>
    <row r="2601" spans="1:7" hidden="1" x14ac:dyDescent="0.25">
      <c r="A2601" s="9">
        <v>7158</v>
      </c>
      <c r="B2601" s="10" t="s">
        <v>5199</v>
      </c>
      <c r="C2601" s="9">
        <v>0</v>
      </c>
      <c r="G2601" s="9">
        <f>Tabla1[[#This Row],[VENTAS]]+Tabla1[[#This Row],[DEPOSITO]]+Tabla1[[#This Row],[FISICO]]-Tabla1[[#This Row],[SISTEMA]]</f>
        <v>0</v>
      </c>
    </row>
    <row r="2602" spans="1:7" hidden="1" x14ac:dyDescent="0.25">
      <c r="A2602" s="9">
        <v>7159</v>
      </c>
      <c r="B2602" s="10" t="s">
        <v>5200</v>
      </c>
      <c r="C2602" s="9">
        <v>0</v>
      </c>
      <c r="G2602" s="9">
        <f>Tabla1[[#This Row],[VENTAS]]+Tabla1[[#This Row],[DEPOSITO]]+Tabla1[[#This Row],[FISICO]]-Tabla1[[#This Row],[SISTEMA]]</f>
        <v>0</v>
      </c>
    </row>
    <row r="2603" spans="1:7" hidden="1" x14ac:dyDescent="0.25">
      <c r="A2603" s="9">
        <v>7161</v>
      </c>
      <c r="B2603" s="10" t="s">
        <v>5201</v>
      </c>
      <c r="C2603" s="9">
        <v>0</v>
      </c>
      <c r="G2603" s="9">
        <f>Tabla1[[#This Row],[VENTAS]]+Tabla1[[#This Row],[DEPOSITO]]+Tabla1[[#This Row],[FISICO]]-Tabla1[[#This Row],[SISTEMA]]</f>
        <v>0</v>
      </c>
    </row>
    <row r="2604" spans="1:7" hidden="1" x14ac:dyDescent="0.25">
      <c r="A2604" s="9">
        <v>7163</v>
      </c>
      <c r="B2604" s="10" t="s">
        <v>3634</v>
      </c>
      <c r="C2604" s="9">
        <v>0</v>
      </c>
      <c r="G2604" s="9">
        <f>Tabla1[[#This Row],[VENTAS]]+Tabla1[[#This Row],[DEPOSITO]]+Tabla1[[#This Row],[FISICO]]-Tabla1[[#This Row],[SISTEMA]]</f>
        <v>0</v>
      </c>
    </row>
    <row r="2605" spans="1:7" x14ac:dyDescent="0.25">
      <c r="A2605" s="9">
        <v>7164</v>
      </c>
      <c r="B2605" s="10" t="s">
        <v>3635</v>
      </c>
      <c r="C2605" s="9">
        <v>1</v>
      </c>
      <c r="G2605" s="9">
        <f>Tabla1[[#This Row],[VENTAS]]+Tabla1[[#This Row],[DEPOSITO]]+Tabla1[[#This Row],[FISICO]]-Tabla1[[#This Row],[SISTEMA]]</f>
        <v>-1</v>
      </c>
    </row>
    <row r="2606" spans="1:7" hidden="1" x14ac:dyDescent="0.25">
      <c r="A2606" s="9">
        <v>7180</v>
      </c>
      <c r="B2606" s="10" t="s">
        <v>1784</v>
      </c>
      <c r="C2606" s="9">
        <v>0</v>
      </c>
      <c r="G2606" s="9">
        <f>Tabla1[[#This Row],[VENTAS]]+Tabla1[[#This Row],[DEPOSITO]]+Tabla1[[#This Row],[FISICO]]-Tabla1[[#This Row],[SISTEMA]]</f>
        <v>0</v>
      </c>
    </row>
    <row r="2607" spans="1:7" hidden="1" x14ac:dyDescent="0.25">
      <c r="A2607" s="9">
        <v>7181</v>
      </c>
      <c r="B2607" s="10" t="s">
        <v>1785</v>
      </c>
      <c r="C2607" s="9">
        <v>0</v>
      </c>
      <c r="G2607" s="9">
        <f>Tabla1[[#This Row],[VENTAS]]+Tabla1[[#This Row],[DEPOSITO]]+Tabla1[[#This Row],[FISICO]]-Tabla1[[#This Row],[SISTEMA]]</f>
        <v>0</v>
      </c>
    </row>
    <row r="2608" spans="1:7" hidden="1" x14ac:dyDescent="0.25">
      <c r="A2608" s="9">
        <v>7184</v>
      </c>
      <c r="B2608" s="10" t="s">
        <v>1786</v>
      </c>
      <c r="C2608" s="9">
        <v>10</v>
      </c>
      <c r="D2608" s="9">
        <v>10</v>
      </c>
      <c r="F2608" s="9">
        <v>0</v>
      </c>
      <c r="G2608" s="9">
        <f>Tabla1[[#This Row],[VENTAS]]+Tabla1[[#This Row],[DEPOSITO]]+Tabla1[[#This Row],[FISICO]]-Tabla1[[#This Row],[SISTEMA]]</f>
        <v>0</v>
      </c>
    </row>
    <row r="2609" spans="1:7" x14ac:dyDescent="0.25">
      <c r="A2609" s="9">
        <v>7214</v>
      </c>
      <c r="B2609" s="10" t="s">
        <v>3637</v>
      </c>
      <c r="C2609" s="9">
        <v>5</v>
      </c>
      <c r="G2609" s="9">
        <f>Tabla1[[#This Row],[VENTAS]]+Tabla1[[#This Row],[DEPOSITO]]+Tabla1[[#This Row],[FISICO]]-Tabla1[[#This Row],[SISTEMA]]</f>
        <v>-5</v>
      </c>
    </row>
    <row r="2610" spans="1:7" hidden="1" x14ac:dyDescent="0.25">
      <c r="A2610" s="9">
        <v>7221</v>
      </c>
      <c r="B2610" s="10" t="s">
        <v>4710</v>
      </c>
      <c r="C2610" s="9">
        <v>0</v>
      </c>
      <c r="G2610" s="9">
        <f>Tabla1[[#This Row],[VENTAS]]+Tabla1[[#This Row],[DEPOSITO]]+Tabla1[[#This Row],[FISICO]]-Tabla1[[#This Row],[SISTEMA]]</f>
        <v>0</v>
      </c>
    </row>
    <row r="2611" spans="1:7" hidden="1" x14ac:dyDescent="0.25">
      <c r="A2611" s="9">
        <v>7239</v>
      </c>
      <c r="B2611" s="10" t="s">
        <v>3233</v>
      </c>
      <c r="C2611" s="9">
        <v>0</v>
      </c>
      <c r="G2611" s="9">
        <f>Tabla1[[#This Row],[VENTAS]]+Tabla1[[#This Row],[DEPOSITO]]+Tabla1[[#This Row],[FISICO]]-Tabla1[[#This Row],[SISTEMA]]</f>
        <v>0</v>
      </c>
    </row>
    <row r="2612" spans="1:7" hidden="1" x14ac:dyDescent="0.25">
      <c r="A2612" s="9">
        <v>7240</v>
      </c>
      <c r="B2612" s="10" t="s">
        <v>3234</v>
      </c>
      <c r="C2612" s="9">
        <v>0</v>
      </c>
      <c r="G2612" s="9">
        <f>Tabla1[[#This Row],[VENTAS]]+Tabla1[[#This Row],[DEPOSITO]]+Tabla1[[#This Row],[FISICO]]-Tabla1[[#This Row],[SISTEMA]]</f>
        <v>0</v>
      </c>
    </row>
    <row r="2613" spans="1:7" hidden="1" x14ac:dyDescent="0.25">
      <c r="A2613" s="9">
        <v>7241</v>
      </c>
      <c r="B2613" s="10" t="s">
        <v>3235</v>
      </c>
      <c r="C2613" s="9">
        <v>0</v>
      </c>
      <c r="G2613" s="9">
        <f>Tabla1[[#This Row],[VENTAS]]+Tabla1[[#This Row],[DEPOSITO]]+Tabla1[[#This Row],[FISICO]]-Tabla1[[#This Row],[SISTEMA]]</f>
        <v>0</v>
      </c>
    </row>
    <row r="2614" spans="1:7" hidden="1" x14ac:dyDescent="0.25">
      <c r="A2614" s="9">
        <v>7242</v>
      </c>
      <c r="B2614" s="10" t="s">
        <v>3236</v>
      </c>
      <c r="C2614" s="9">
        <v>0</v>
      </c>
      <c r="G2614" s="9">
        <f>Tabla1[[#This Row],[VENTAS]]+Tabla1[[#This Row],[DEPOSITO]]+Tabla1[[#This Row],[FISICO]]-Tabla1[[#This Row],[SISTEMA]]</f>
        <v>0</v>
      </c>
    </row>
    <row r="2615" spans="1:7" hidden="1" x14ac:dyDescent="0.25">
      <c r="A2615" s="9">
        <v>7247</v>
      </c>
      <c r="B2615" s="10" t="s">
        <v>1787</v>
      </c>
      <c r="C2615" s="9">
        <v>0</v>
      </c>
      <c r="G2615" s="9">
        <f>Tabla1[[#This Row],[VENTAS]]+Tabla1[[#This Row],[DEPOSITO]]+Tabla1[[#This Row],[FISICO]]-Tabla1[[#This Row],[SISTEMA]]</f>
        <v>0</v>
      </c>
    </row>
    <row r="2616" spans="1:7" hidden="1" x14ac:dyDescent="0.25">
      <c r="A2616" s="9">
        <v>7248</v>
      </c>
      <c r="B2616" s="10" t="s">
        <v>1788</v>
      </c>
      <c r="C2616" s="9">
        <v>0</v>
      </c>
      <c r="G2616" s="9">
        <f>Tabla1[[#This Row],[VENTAS]]+Tabla1[[#This Row],[DEPOSITO]]+Tabla1[[#This Row],[FISICO]]-Tabla1[[#This Row],[SISTEMA]]</f>
        <v>0</v>
      </c>
    </row>
    <row r="2617" spans="1:7" hidden="1" x14ac:dyDescent="0.25">
      <c r="A2617" s="9">
        <v>7249</v>
      </c>
      <c r="B2617" s="10" t="s">
        <v>1789</v>
      </c>
      <c r="C2617" s="9">
        <v>0</v>
      </c>
      <c r="G2617" s="9">
        <f>Tabla1[[#This Row],[VENTAS]]+Tabla1[[#This Row],[DEPOSITO]]+Tabla1[[#This Row],[FISICO]]-Tabla1[[#This Row],[SISTEMA]]</f>
        <v>0</v>
      </c>
    </row>
    <row r="2618" spans="1:7" hidden="1" x14ac:dyDescent="0.25">
      <c r="A2618" s="9">
        <v>7250</v>
      </c>
      <c r="B2618" s="10" t="s">
        <v>1790</v>
      </c>
      <c r="C2618" s="9">
        <v>0</v>
      </c>
      <c r="G2618" s="9">
        <f>Tabla1[[#This Row],[VENTAS]]+Tabla1[[#This Row],[DEPOSITO]]+Tabla1[[#This Row],[FISICO]]-Tabla1[[#This Row],[SISTEMA]]</f>
        <v>0</v>
      </c>
    </row>
    <row r="2619" spans="1:7" hidden="1" x14ac:dyDescent="0.25">
      <c r="A2619" s="9">
        <v>7251</v>
      </c>
      <c r="B2619" s="10" t="s">
        <v>1791</v>
      </c>
      <c r="C2619" s="9">
        <v>0</v>
      </c>
      <c r="G2619" s="9">
        <f>Tabla1[[#This Row],[VENTAS]]+Tabla1[[#This Row],[DEPOSITO]]+Tabla1[[#This Row],[FISICO]]-Tabla1[[#This Row],[SISTEMA]]</f>
        <v>0</v>
      </c>
    </row>
    <row r="2620" spans="1:7" hidden="1" x14ac:dyDescent="0.25">
      <c r="A2620" s="9">
        <v>7252</v>
      </c>
      <c r="B2620" s="10" t="s">
        <v>1792</v>
      </c>
      <c r="C2620" s="9">
        <v>0</v>
      </c>
      <c r="G2620" s="9">
        <f>Tabla1[[#This Row],[VENTAS]]+Tabla1[[#This Row],[DEPOSITO]]+Tabla1[[#This Row],[FISICO]]-Tabla1[[#This Row],[SISTEMA]]</f>
        <v>0</v>
      </c>
    </row>
    <row r="2621" spans="1:7" hidden="1" x14ac:dyDescent="0.25">
      <c r="A2621" s="9">
        <v>7274</v>
      </c>
      <c r="B2621" s="10" t="s">
        <v>1793</v>
      </c>
      <c r="C2621" s="9">
        <v>0</v>
      </c>
      <c r="G2621" s="9">
        <f>Tabla1[[#This Row],[VENTAS]]+Tabla1[[#This Row],[DEPOSITO]]+Tabla1[[#This Row],[FISICO]]-Tabla1[[#This Row],[SISTEMA]]</f>
        <v>0</v>
      </c>
    </row>
    <row r="2622" spans="1:7" hidden="1" x14ac:dyDescent="0.25">
      <c r="A2622" s="9">
        <v>7282</v>
      </c>
      <c r="B2622" s="10" t="s">
        <v>1794</v>
      </c>
      <c r="C2622" s="9">
        <v>0</v>
      </c>
      <c r="G2622" s="9">
        <f>Tabla1[[#This Row],[VENTAS]]+Tabla1[[#This Row],[DEPOSITO]]+Tabla1[[#This Row],[FISICO]]-Tabla1[[#This Row],[SISTEMA]]</f>
        <v>0</v>
      </c>
    </row>
    <row r="2623" spans="1:7" hidden="1" x14ac:dyDescent="0.25">
      <c r="A2623" s="9">
        <v>7283</v>
      </c>
      <c r="B2623" s="10" t="s">
        <v>1795</v>
      </c>
      <c r="C2623" s="9">
        <v>0</v>
      </c>
      <c r="G2623" s="9">
        <f>Tabla1[[#This Row],[VENTAS]]+Tabla1[[#This Row],[DEPOSITO]]+Tabla1[[#This Row],[FISICO]]-Tabla1[[#This Row],[SISTEMA]]</f>
        <v>0</v>
      </c>
    </row>
    <row r="2624" spans="1:7" hidden="1" x14ac:dyDescent="0.25">
      <c r="A2624" s="9">
        <v>7284</v>
      </c>
      <c r="B2624" s="10" t="s">
        <v>1796</v>
      </c>
      <c r="C2624" s="9">
        <v>0</v>
      </c>
      <c r="G2624" s="9">
        <f>Tabla1[[#This Row],[VENTAS]]+Tabla1[[#This Row],[DEPOSITO]]+Tabla1[[#This Row],[FISICO]]-Tabla1[[#This Row],[SISTEMA]]</f>
        <v>0</v>
      </c>
    </row>
    <row r="2625" spans="1:7" hidden="1" x14ac:dyDescent="0.25">
      <c r="A2625" s="9">
        <v>7286</v>
      </c>
      <c r="B2625" s="10" t="s">
        <v>1797</v>
      </c>
      <c r="C2625" s="9">
        <v>0</v>
      </c>
      <c r="G2625" s="9">
        <f>Tabla1[[#This Row],[VENTAS]]+Tabla1[[#This Row],[DEPOSITO]]+Tabla1[[#This Row],[FISICO]]-Tabla1[[#This Row],[SISTEMA]]</f>
        <v>0</v>
      </c>
    </row>
    <row r="2626" spans="1:7" hidden="1" x14ac:dyDescent="0.25">
      <c r="A2626" s="9">
        <v>7287</v>
      </c>
      <c r="B2626" s="10" t="s">
        <v>1798</v>
      </c>
      <c r="C2626" s="9">
        <v>0</v>
      </c>
      <c r="G2626" s="9">
        <f>Tabla1[[#This Row],[VENTAS]]+Tabla1[[#This Row],[DEPOSITO]]+Tabla1[[#This Row],[FISICO]]-Tabla1[[#This Row],[SISTEMA]]</f>
        <v>0</v>
      </c>
    </row>
    <row r="2627" spans="1:7" hidden="1" x14ac:dyDescent="0.25">
      <c r="A2627" s="9">
        <v>7288</v>
      </c>
      <c r="B2627" s="10" t="s">
        <v>1799</v>
      </c>
      <c r="C2627" s="9">
        <v>0</v>
      </c>
      <c r="G2627" s="9">
        <f>Tabla1[[#This Row],[VENTAS]]+Tabla1[[#This Row],[DEPOSITO]]+Tabla1[[#This Row],[FISICO]]-Tabla1[[#This Row],[SISTEMA]]</f>
        <v>0</v>
      </c>
    </row>
    <row r="2628" spans="1:7" hidden="1" x14ac:dyDescent="0.25">
      <c r="A2628" s="9">
        <v>7312</v>
      </c>
      <c r="B2628" s="10" t="s">
        <v>1800</v>
      </c>
      <c r="C2628" s="9">
        <v>0</v>
      </c>
      <c r="G2628" s="9">
        <f>Tabla1[[#This Row],[VENTAS]]+Tabla1[[#This Row],[DEPOSITO]]+Tabla1[[#This Row],[FISICO]]-Tabla1[[#This Row],[SISTEMA]]</f>
        <v>0</v>
      </c>
    </row>
    <row r="2629" spans="1:7" hidden="1" x14ac:dyDescent="0.25">
      <c r="A2629" s="9">
        <v>7332</v>
      </c>
      <c r="B2629" s="10" t="s">
        <v>3638</v>
      </c>
      <c r="C2629" s="9">
        <v>0</v>
      </c>
      <c r="G2629" s="9">
        <f>Tabla1[[#This Row],[VENTAS]]+Tabla1[[#This Row],[DEPOSITO]]+Tabla1[[#This Row],[FISICO]]-Tabla1[[#This Row],[SISTEMA]]</f>
        <v>0</v>
      </c>
    </row>
    <row r="2630" spans="1:7" x14ac:dyDescent="0.25">
      <c r="A2630" s="9">
        <v>7333</v>
      </c>
      <c r="B2630" s="10" t="s">
        <v>1801</v>
      </c>
      <c r="C2630" s="9">
        <v>6</v>
      </c>
      <c r="G2630" s="9">
        <f>Tabla1[[#This Row],[VENTAS]]+Tabla1[[#This Row],[DEPOSITO]]+Tabla1[[#This Row],[FISICO]]-Tabla1[[#This Row],[SISTEMA]]</f>
        <v>-6</v>
      </c>
    </row>
    <row r="2631" spans="1:7" hidden="1" x14ac:dyDescent="0.25">
      <c r="A2631" s="9">
        <v>7334</v>
      </c>
      <c r="B2631" s="10" t="s">
        <v>1802</v>
      </c>
      <c r="C2631" s="9">
        <v>26</v>
      </c>
      <c r="D2631" s="9">
        <v>26</v>
      </c>
      <c r="F2631" s="9">
        <v>0</v>
      </c>
      <c r="G2631" s="9">
        <f>Tabla1[[#This Row],[VENTAS]]+Tabla1[[#This Row],[DEPOSITO]]+Tabla1[[#This Row],[FISICO]]-Tabla1[[#This Row],[SISTEMA]]</f>
        <v>0</v>
      </c>
    </row>
    <row r="2632" spans="1:7" hidden="1" x14ac:dyDescent="0.25">
      <c r="A2632" s="9">
        <v>7366</v>
      </c>
      <c r="B2632" s="10" t="s">
        <v>1803</v>
      </c>
      <c r="C2632" s="9">
        <v>0</v>
      </c>
      <c r="G2632" s="9">
        <f>Tabla1[[#This Row],[VENTAS]]+Tabla1[[#This Row],[DEPOSITO]]+Tabla1[[#This Row],[FISICO]]-Tabla1[[#This Row],[SISTEMA]]</f>
        <v>0</v>
      </c>
    </row>
    <row r="2633" spans="1:7" hidden="1" x14ac:dyDescent="0.25">
      <c r="A2633" s="9">
        <v>7368</v>
      </c>
      <c r="B2633" s="10" t="s">
        <v>3639</v>
      </c>
      <c r="C2633" s="9">
        <v>0</v>
      </c>
      <c r="G2633" s="9">
        <f>Tabla1[[#This Row],[VENTAS]]+Tabla1[[#This Row],[DEPOSITO]]+Tabla1[[#This Row],[FISICO]]-Tabla1[[#This Row],[SISTEMA]]</f>
        <v>0</v>
      </c>
    </row>
    <row r="2634" spans="1:7" hidden="1" x14ac:dyDescent="0.25">
      <c r="A2634" s="9">
        <v>7369</v>
      </c>
      <c r="B2634" s="10" t="s">
        <v>1804</v>
      </c>
      <c r="C2634" s="9">
        <v>0</v>
      </c>
      <c r="G2634" s="9">
        <f>Tabla1[[#This Row],[VENTAS]]+Tabla1[[#This Row],[DEPOSITO]]+Tabla1[[#This Row],[FISICO]]-Tabla1[[#This Row],[SISTEMA]]</f>
        <v>0</v>
      </c>
    </row>
    <row r="2635" spans="1:7" hidden="1" x14ac:dyDescent="0.25">
      <c r="A2635" s="9">
        <v>7370</v>
      </c>
      <c r="B2635" s="10" t="s">
        <v>1805</v>
      </c>
      <c r="C2635" s="9">
        <v>0</v>
      </c>
      <c r="G2635" s="9">
        <f>Tabla1[[#This Row],[VENTAS]]+Tabla1[[#This Row],[DEPOSITO]]+Tabla1[[#This Row],[FISICO]]-Tabla1[[#This Row],[SISTEMA]]</f>
        <v>0</v>
      </c>
    </row>
    <row r="2636" spans="1:7" hidden="1" x14ac:dyDescent="0.25">
      <c r="A2636" s="9">
        <v>7399</v>
      </c>
      <c r="B2636" s="10" t="s">
        <v>1806</v>
      </c>
      <c r="C2636" s="9">
        <v>0</v>
      </c>
      <c r="G2636" s="9">
        <f>Tabla1[[#This Row],[VENTAS]]+Tabla1[[#This Row],[DEPOSITO]]+Tabla1[[#This Row],[FISICO]]-Tabla1[[#This Row],[SISTEMA]]</f>
        <v>0</v>
      </c>
    </row>
    <row r="2637" spans="1:7" hidden="1" x14ac:dyDescent="0.25">
      <c r="A2637" s="9">
        <v>7407</v>
      </c>
      <c r="B2637" s="10" t="s">
        <v>1807</v>
      </c>
      <c r="C2637" s="9">
        <v>0</v>
      </c>
      <c r="G2637" s="9">
        <f>Tabla1[[#This Row],[VENTAS]]+Tabla1[[#This Row],[DEPOSITO]]+Tabla1[[#This Row],[FISICO]]-Tabla1[[#This Row],[SISTEMA]]</f>
        <v>0</v>
      </c>
    </row>
    <row r="2638" spans="1:7" hidden="1" x14ac:dyDescent="0.25">
      <c r="A2638" s="9">
        <v>7412</v>
      </c>
      <c r="B2638" s="10" t="s">
        <v>4711</v>
      </c>
      <c r="C2638" s="9">
        <v>0</v>
      </c>
      <c r="G2638" s="9">
        <f>Tabla1[[#This Row],[VENTAS]]+Tabla1[[#This Row],[DEPOSITO]]+Tabla1[[#This Row],[FISICO]]-Tabla1[[#This Row],[SISTEMA]]</f>
        <v>0</v>
      </c>
    </row>
    <row r="2639" spans="1:7" hidden="1" x14ac:dyDescent="0.25">
      <c r="A2639" s="9">
        <v>7418</v>
      </c>
      <c r="B2639" s="10" t="s">
        <v>1808</v>
      </c>
      <c r="C2639" s="9">
        <v>0</v>
      </c>
      <c r="G2639" s="9">
        <f>Tabla1[[#This Row],[VENTAS]]+Tabla1[[#This Row],[DEPOSITO]]+Tabla1[[#This Row],[FISICO]]-Tabla1[[#This Row],[SISTEMA]]</f>
        <v>0</v>
      </c>
    </row>
    <row r="2640" spans="1:7" hidden="1" x14ac:dyDescent="0.25">
      <c r="A2640" s="9">
        <v>7419</v>
      </c>
      <c r="B2640" s="10" t="s">
        <v>1809</v>
      </c>
      <c r="C2640" s="9">
        <v>0</v>
      </c>
      <c r="G2640" s="9">
        <f>Tabla1[[#This Row],[VENTAS]]+Tabla1[[#This Row],[DEPOSITO]]+Tabla1[[#This Row],[FISICO]]-Tabla1[[#This Row],[SISTEMA]]</f>
        <v>0</v>
      </c>
    </row>
    <row r="2641" spans="1:7" hidden="1" x14ac:dyDescent="0.25">
      <c r="A2641" s="9">
        <v>7420</v>
      </c>
      <c r="B2641" s="10" t="s">
        <v>1810</v>
      </c>
      <c r="C2641" s="9">
        <v>0</v>
      </c>
      <c r="G2641" s="9">
        <f>Tabla1[[#This Row],[VENTAS]]+Tabla1[[#This Row],[DEPOSITO]]+Tabla1[[#This Row],[FISICO]]-Tabla1[[#This Row],[SISTEMA]]</f>
        <v>0</v>
      </c>
    </row>
    <row r="2642" spans="1:7" hidden="1" x14ac:dyDescent="0.25">
      <c r="A2642" s="9">
        <v>7421</v>
      </c>
      <c r="B2642" s="10" t="s">
        <v>1811</v>
      </c>
      <c r="C2642" s="9">
        <v>0</v>
      </c>
      <c r="G2642" s="9">
        <f>Tabla1[[#This Row],[VENTAS]]+Tabla1[[#This Row],[DEPOSITO]]+Tabla1[[#This Row],[FISICO]]-Tabla1[[#This Row],[SISTEMA]]</f>
        <v>0</v>
      </c>
    </row>
    <row r="2643" spans="1:7" hidden="1" x14ac:dyDescent="0.25">
      <c r="A2643" s="9">
        <v>7422</v>
      </c>
      <c r="B2643" s="10" t="s">
        <v>1812</v>
      </c>
      <c r="C2643" s="9">
        <v>0</v>
      </c>
      <c r="G2643" s="9">
        <f>Tabla1[[#This Row],[VENTAS]]+Tabla1[[#This Row],[DEPOSITO]]+Tabla1[[#This Row],[FISICO]]-Tabla1[[#This Row],[SISTEMA]]</f>
        <v>0</v>
      </c>
    </row>
    <row r="2644" spans="1:7" hidden="1" x14ac:dyDescent="0.25">
      <c r="A2644" s="9">
        <v>7423</v>
      </c>
      <c r="B2644" s="10" t="s">
        <v>3237</v>
      </c>
      <c r="C2644" s="9">
        <v>0</v>
      </c>
      <c r="G2644" s="9">
        <f>Tabla1[[#This Row],[VENTAS]]+Tabla1[[#This Row],[DEPOSITO]]+Tabla1[[#This Row],[FISICO]]-Tabla1[[#This Row],[SISTEMA]]</f>
        <v>0</v>
      </c>
    </row>
    <row r="2645" spans="1:7" hidden="1" x14ac:dyDescent="0.25">
      <c r="A2645" s="9">
        <v>7424</v>
      </c>
      <c r="B2645" s="10" t="s">
        <v>3238</v>
      </c>
      <c r="C2645" s="9">
        <v>0</v>
      </c>
      <c r="G2645" s="9">
        <f>Tabla1[[#This Row],[VENTAS]]+Tabla1[[#This Row],[DEPOSITO]]+Tabla1[[#This Row],[FISICO]]-Tabla1[[#This Row],[SISTEMA]]</f>
        <v>0</v>
      </c>
    </row>
    <row r="2646" spans="1:7" hidden="1" x14ac:dyDescent="0.25">
      <c r="A2646" s="9">
        <v>7426</v>
      </c>
      <c r="B2646" s="10" t="s">
        <v>3239</v>
      </c>
      <c r="C2646" s="9">
        <v>0</v>
      </c>
      <c r="G2646" s="9">
        <f>Tabla1[[#This Row],[VENTAS]]+Tabla1[[#This Row],[DEPOSITO]]+Tabla1[[#This Row],[FISICO]]-Tabla1[[#This Row],[SISTEMA]]</f>
        <v>0</v>
      </c>
    </row>
    <row r="2647" spans="1:7" hidden="1" x14ac:dyDescent="0.25">
      <c r="A2647" s="9">
        <v>7431</v>
      </c>
      <c r="B2647" s="10" t="s">
        <v>1813</v>
      </c>
      <c r="C2647" s="9">
        <v>0</v>
      </c>
      <c r="G2647" s="9">
        <f>Tabla1[[#This Row],[VENTAS]]+Tabla1[[#This Row],[DEPOSITO]]+Tabla1[[#This Row],[FISICO]]-Tabla1[[#This Row],[SISTEMA]]</f>
        <v>0</v>
      </c>
    </row>
    <row r="2648" spans="1:7" hidden="1" x14ac:dyDescent="0.25">
      <c r="A2648" s="9">
        <v>7438</v>
      </c>
      <c r="B2648" s="10" t="s">
        <v>1814</v>
      </c>
      <c r="C2648" s="9">
        <v>0</v>
      </c>
      <c r="G2648" s="9">
        <f>Tabla1[[#This Row],[VENTAS]]+Tabla1[[#This Row],[DEPOSITO]]+Tabla1[[#This Row],[FISICO]]-Tabla1[[#This Row],[SISTEMA]]</f>
        <v>0</v>
      </c>
    </row>
    <row r="2649" spans="1:7" hidden="1" x14ac:dyDescent="0.25">
      <c r="A2649" s="9">
        <v>7439</v>
      </c>
      <c r="B2649" s="10" t="s">
        <v>1815</v>
      </c>
      <c r="C2649" s="9">
        <v>3</v>
      </c>
      <c r="D2649" s="9">
        <v>3</v>
      </c>
      <c r="F2649" s="9">
        <v>0</v>
      </c>
      <c r="G2649" s="9">
        <f>Tabla1[[#This Row],[VENTAS]]+Tabla1[[#This Row],[DEPOSITO]]+Tabla1[[#This Row],[FISICO]]-Tabla1[[#This Row],[SISTEMA]]</f>
        <v>0</v>
      </c>
    </row>
    <row r="2650" spans="1:7" hidden="1" x14ac:dyDescent="0.25">
      <c r="A2650" s="9">
        <v>7442</v>
      </c>
      <c r="B2650" s="10" t="s">
        <v>1816</v>
      </c>
      <c r="C2650" s="9">
        <v>0</v>
      </c>
      <c r="G2650" s="9">
        <f>Tabla1[[#This Row],[VENTAS]]+Tabla1[[#This Row],[DEPOSITO]]+Tabla1[[#This Row],[FISICO]]-Tabla1[[#This Row],[SISTEMA]]</f>
        <v>0</v>
      </c>
    </row>
    <row r="2651" spans="1:7" hidden="1" x14ac:dyDescent="0.25">
      <c r="A2651" s="9">
        <v>7444</v>
      </c>
      <c r="B2651" s="10" t="s">
        <v>1817</v>
      </c>
      <c r="C2651" s="9">
        <v>0</v>
      </c>
      <c r="G2651" s="9">
        <f>Tabla1[[#This Row],[VENTAS]]+Tabla1[[#This Row],[DEPOSITO]]+Tabla1[[#This Row],[FISICO]]-Tabla1[[#This Row],[SISTEMA]]</f>
        <v>0</v>
      </c>
    </row>
    <row r="2652" spans="1:7" hidden="1" x14ac:dyDescent="0.25">
      <c r="A2652" s="9">
        <v>7446</v>
      </c>
      <c r="B2652" s="10" t="s">
        <v>1818</v>
      </c>
      <c r="C2652" s="9">
        <v>0</v>
      </c>
      <c r="G2652" s="9">
        <f>Tabla1[[#This Row],[VENTAS]]+Tabla1[[#This Row],[DEPOSITO]]+Tabla1[[#This Row],[FISICO]]-Tabla1[[#This Row],[SISTEMA]]</f>
        <v>0</v>
      </c>
    </row>
    <row r="2653" spans="1:7" hidden="1" x14ac:dyDescent="0.25">
      <c r="A2653" s="9">
        <v>7447</v>
      </c>
      <c r="B2653" s="10" t="s">
        <v>1819</v>
      </c>
      <c r="C2653" s="9">
        <v>0</v>
      </c>
      <c r="G2653" s="9">
        <f>Tabla1[[#This Row],[VENTAS]]+Tabla1[[#This Row],[DEPOSITO]]+Tabla1[[#This Row],[FISICO]]-Tabla1[[#This Row],[SISTEMA]]</f>
        <v>0</v>
      </c>
    </row>
    <row r="2654" spans="1:7" hidden="1" x14ac:dyDescent="0.25">
      <c r="A2654" s="9">
        <v>7448</v>
      </c>
      <c r="B2654" s="10" t="s">
        <v>1820</v>
      </c>
      <c r="C2654" s="9">
        <v>0</v>
      </c>
      <c r="G2654" s="9">
        <f>Tabla1[[#This Row],[VENTAS]]+Tabla1[[#This Row],[DEPOSITO]]+Tabla1[[#This Row],[FISICO]]-Tabla1[[#This Row],[SISTEMA]]</f>
        <v>0</v>
      </c>
    </row>
    <row r="2655" spans="1:7" hidden="1" x14ac:dyDescent="0.25">
      <c r="A2655" s="9">
        <v>7451</v>
      </c>
      <c r="B2655" s="10" t="s">
        <v>1821</v>
      </c>
      <c r="C2655" s="9">
        <v>0</v>
      </c>
      <c r="G2655" s="9">
        <f>Tabla1[[#This Row],[VENTAS]]+Tabla1[[#This Row],[DEPOSITO]]+Tabla1[[#This Row],[FISICO]]-Tabla1[[#This Row],[SISTEMA]]</f>
        <v>0</v>
      </c>
    </row>
    <row r="2656" spans="1:7" hidden="1" x14ac:dyDescent="0.25">
      <c r="A2656" s="9">
        <v>7452</v>
      </c>
      <c r="B2656" s="10" t="s">
        <v>1822</v>
      </c>
      <c r="C2656" s="9">
        <v>14</v>
      </c>
      <c r="D2656" s="9">
        <v>14</v>
      </c>
      <c r="F2656" s="9">
        <v>0</v>
      </c>
      <c r="G2656" s="9">
        <f>Tabla1[[#This Row],[VENTAS]]+Tabla1[[#This Row],[DEPOSITO]]+Tabla1[[#This Row],[FISICO]]-Tabla1[[#This Row],[SISTEMA]]</f>
        <v>0</v>
      </c>
    </row>
    <row r="2657" spans="1:7" hidden="1" x14ac:dyDescent="0.25">
      <c r="A2657" s="9">
        <v>7453</v>
      </c>
      <c r="B2657" s="10" t="s">
        <v>1823</v>
      </c>
      <c r="C2657" s="9">
        <v>0</v>
      </c>
      <c r="G2657" s="9">
        <f>Tabla1[[#This Row],[VENTAS]]+Tabla1[[#This Row],[DEPOSITO]]+Tabla1[[#This Row],[FISICO]]-Tabla1[[#This Row],[SISTEMA]]</f>
        <v>0</v>
      </c>
    </row>
    <row r="2658" spans="1:7" hidden="1" x14ac:dyDescent="0.25">
      <c r="A2658" s="9">
        <v>7464</v>
      </c>
      <c r="B2658" s="10" t="s">
        <v>4712</v>
      </c>
      <c r="C2658" s="9">
        <v>0</v>
      </c>
      <c r="G2658" s="9">
        <f>Tabla1[[#This Row],[VENTAS]]+Tabla1[[#This Row],[DEPOSITO]]+Tabla1[[#This Row],[FISICO]]-Tabla1[[#This Row],[SISTEMA]]</f>
        <v>0</v>
      </c>
    </row>
    <row r="2659" spans="1:7" hidden="1" x14ac:dyDescent="0.25">
      <c r="A2659" s="9">
        <v>7465</v>
      </c>
      <c r="B2659" s="10" t="s">
        <v>484</v>
      </c>
      <c r="C2659" s="9">
        <v>0</v>
      </c>
      <c r="G2659" s="9">
        <f>Tabla1[[#This Row],[VENTAS]]+Tabla1[[#This Row],[DEPOSITO]]+Tabla1[[#This Row],[FISICO]]-Tabla1[[#This Row],[SISTEMA]]</f>
        <v>0</v>
      </c>
    </row>
    <row r="2660" spans="1:7" hidden="1" x14ac:dyDescent="0.25">
      <c r="A2660" s="9">
        <v>7466</v>
      </c>
      <c r="B2660" s="10" t="s">
        <v>1824</v>
      </c>
      <c r="C2660" s="9">
        <v>0</v>
      </c>
      <c r="G2660" s="9">
        <f>Tabla1[[#This Row],[VENTAS]]+Tabla1[[#This Row],[DEPOSITO]]+Tabla1[[#This Row],[FISICO]]-Tabla1[[#This Row],[SISTEMA]]</f>
        <v>0</v>
      </c>
    </row>
    <row r="2661" spans="1:7" hidden="1" x14ac:dyDescent="0.25">
      <c r="A2661" s="9">
        <v>7470</v>
      </c>
      <c r="B2661" s="10" t="s">
        <v>4713</v>
      </c>
      <c r="C2661" s="9">
        <v>0</v>
      </c>
      <c r="G2661" s="9">
        <f>Tabla1[[#This Row],[VENTAS]]+Tabla1[[#This Row],[DEPOSITO]]+Tabla1[[#This Row],[FISICO]]-Tabla1[[#This Row],[SISTEMA]]</f>
        <v>0</v>
      </c>
    </row>
    <row r="2662" spans="1:7" hidden="1" x14ac:dyDescent="0.25">
      <c r="A2662" s="9">
        <v>7471</v>
      </c>
      <c r="B2662" s="10" t="s">
        <v>383</v>
      </c>
      <c r="C2662" s="9">
        <v>0</v>
      </c>
      <c r="G2662" s="9">
        <f>Tabla1[[#This Row],[VENTAS]]+Tabla1[[#This Row],[DEPOSITO]]+Tabla1[[#This Row],[FISICO]]-Tabla1[[#This Row],[SISTEMA]]</f>
        <v>0</v>
      </c>
    </row>
    <row r="2663" spans="1:7" hidden="1" x14ac:dyDescent="0.25">
      <c r="A2663" s="9">
        <v>7472</v>
      </c>
      <c r="B2663" s="10" t="s">
        <v>1825</v>
      </c>
      <c r="C2663" s="9">
        <v>0</v>
      </c>
      <c r="G2663" s="9">
        <f>Tabla1[[#This Row],[VENTAS]]+Tabla1[[#This Row],[DEPOSITO]]+Tabla1[[#This Row],[FISICO]]-Tabla1[[#This Row],[SISTEMA]]</f>
        <v>0</v>
      </c>
    </row>
    <row r="2664" spans="1:7" hidden="1" x14ac:dyDescent="0.25">
      <c r="A2664" s="9">
        <v>7474</v>
      </c>
      <c r="B2664" s="10" t="s">
        <v>1826</v>
      </c>
      <c r="C2664" s="9">
        <v>31</v>
      </c>
      <c r="D2664" s="9">
        <v>31</v>
      </c>
      <c r="F2664" s="9">
        <v>0</v>
      </c>
      <c r="G2664" s="9">
        <f>Tabla1[[#This Row],[VENTAS]]+Tabla1[[#This Row],[DEPOSITO]]+Tabla1[[#This Row],[FISICO]]-Tabla1[[#This Row],[SISTEMA]]</f>
        <v>0</v>
      </c>
    </row>
    <row r="2665" spans="1:7" hidden="1" x14ac:dyDescent="0.25">
      <c r="A2665" s="9">
        <v>7475</v>
      </c>
      <c r="B2665" s="10" t="s">
        <v>4714</v>
      </c>
      <c r="C2665" s="9">
        <v>0</v>
      </c>
      <c r="G2665" s="9">
        <f>Tabla1[[#This Row],[VENTAS]]+Tabla1[[#This Row],[DEPOSITO]]+Tabla1[[#This Row],[FISICO]]-Tabla1[[#This Row],[SISTEMA]]</f>
        <v>0</v>
      </c>
    </row>
    <row r="2666" spans="1:7" hidden="1" x14ac:dyDescent="0.25">
      <c r="A2666" s="9">
        <v>7476</v>
      </c>
      <c r="B2666" s="10" t="s">
        <v>4715</v>
      </c>
      <c r="C2666" s="9">
        <v>15</v>
      </c>
      <c r="D2666" s="9">
        <v>15</v>
      </c>
      <c r="G2666" s="9">
        <f>Tabla1[[#This Row],[VENTAS]]+Tabla1[[#This Row],[DEPOSITO]]+Tabla1[[#This Row],[FISICO]]-Tabla1[[#This Row],[SISTEMA]]</f>
        <v>0</v>
      </c>
    </row>
    <row r="2667" spans="1:7" hidden="1" x14ac:dyDescent="0.25">
      <c r="A2667" s="9">
        <v>7477</v>
      </c>
      <c r="B2667" s="10" t="s">
        <v>4716</v>
      </c>
      <c r="C2667" s="9">
        <v>0</v>
      </c>
      <c r="G2667" s="9">
        <f>Tabla1[[#This Row],[VENTAS]]+Tabla1[[#This Row],[DEPOSITO]]+Tabla1[[#This Row],[FISICO]]-Tabla1[[#This Row],[SISTEMA]]</f>
        <v>0</v>
      </c>
    </row>
    <row r="2668" spans="1:7" hidden="1" x14ac:dyDescent="0.25">
      <c r="A2668" s="9">
        <v>7478</v>
      </c>
      <c r="B2668" s="10" t="s">
        <v>4717</v>
      </c>
      <c r="C2668" s="9">
        <v>14</v>
      </c>
      <c r="D2668" s="9">
        <v>14</v>
      </c>
      <c r="F2668" s="9">
        <v>0</v>
      </c>
      <c r="G2668" s="9">
        <f>Tabla1[[#This Row],[VENTAS]]+Tabla1[[#This Row],[DEPOSITO]]+Tabla1[[#This Row],[FISICO]]-Tabla1[[#This Row],[SISTEMA]]</f>
        <v>0</v>
      </c>
    </row>
    <row r="2669" spans="1:7" hidden="1" x14ac:dyDescent="0.25">
      <c r="A2669" s="9">
        <v>7479</v>
      </c>
      <c r="B2669" s="10" t="s">
        <v>4718</v>
      </c>
      <c r="C2669" s="9">
        <v>12</v>
      </c>
      <c r="D2669" s="9">
        <v>12</v>
      </c>
      <c r="G2669" s="9">
        <f>Tabla1[[#This Row],[VENTAS]]+Tabla1[[#This Row],[DEPOSITO]]+Tabla1[[#This Row],[FISICO]]-Tabla1[[#This Row],[SISTEMA]]</f>
        <v>0</v>
      </c>
    </row>
    <row r="2670" spans="1:7" hidden="1" x14ac:dyDescent="0.25">
      <c r="A2670" s="9">
        <v>7480</v>
      </c>
      <c r="B2670" s="10" t="s">
        <v>4719</v>
      </c>
      <c r="C2670" s="9">
        <v>9</v>
      </c>
      <c r="D2670" s="9">
        <v>9</v>
      </c>
      <c r="F2670" s="9">
        <v>0</v>
      </c>
      <c r="G2670" s="9">
        <f>Tabla1[[#This Row],[VENTAS]]+Tabla1[[#This Row],[DEPOSITO]]+Tabla1[[#This Row],[FISICO]]-Tabla1[[#This Row],[SISTEMA]]</f>
        <v>0</v>
      </c>
    </row>
    <row r="2671" spans="1:7" hidden="1" x14ac:dyDescent="0.25">
      <c r="A2671" s="9">
        <v>7481</v>
      </c>
      <c r="B2671" s="10" t="s">
        <v>4720</v>
      </c>
      <c r="C2671" s="9">
        <v>8</v>
      </c>
      <c r="D2671" s="9">
        <v>8</v>
      </c>
      <c r="G2671" s="9">
        <f>Tabla1[[#This Row],[VENTAS]]+Tabla1[[#This Row],[DEPOSITO]]+Tabla1[[#This Row],[FISICO]]-Tabla1[[#This Row],[SISTEMA]]</f>
        <v>0</v>
      </c>
    </row>
    <row r="2672" spans="1:7" x14ac:dyDescent="0.25">
      <c r="A2672" s="9">
        <v>7494</v>
      </c>
      <c r="B2672" s="10" t="s">
        <v>4721</v>
      </c>
      <c r="C2672" s="9">
        <v>6</v>
      </c>
      <c r="G2672" s="9">
        <f>Tabla1[[#This Row],[VENTAS]]+Tabla1[[#This Row],[DEPOSITO]]+Tabla1[[#This Row],[FISICO]]-Tabla1[[#This Row],[SISTEMA]]</f>
        <v>-6</v>
      </c>
    </row>
    <row r="2673" spans="1:7" hidden="1" x14ac:dyDescent="0.25">
      <c r="A2673" s="9">
        <v>7496</v>
      </c>
      <c r="B2673" s="10" t="s">
        <v>3901</v>
      </c>
      <c r="C2673" s="9">
        <v>0</v>
      </c>
      <c r="G2673" s="9">
        <f>Tabla1[[#This Row],[VENTAS]]+Tabla1[[#This Row],[DEPOSITO]]+Tabla1[[#This Row],[FISICO]]-Tabla1[[#This Row],[SISTEMA]]</f>
        <v>0</v>
      </c>
    </row>
    <row r="2674" spans="1:7" hidden="1" x14ac:dyDescent="0.25">
      <c r="A2674" s="9">
        <v>7504</v>
      </c>
      <c r="B2674" s="10" t="s">
        <v>1827</v>
      </c>
      <c r="C2674" s="9">
        <v>0</v>
      </c>
      <c r="G2674" s="9">
        <f>Tabla1[[#This Row],[VENTAS]]+Tabla1[[#This Row],[DEPOSITO]]+Tabla1[[#This Row],[FISICO]]-Tabla1[[#This Row],[SISTEMA]]</f>
        <v>0</v>
      </c>
    </row>
    <row r="2675" spans="1:7" hidden="1" x14ac:dyDescent="0.25">
      <c r="A2675" s="9">
        <v>7505</v>
      </c>
      <c r="B2675" s="10" t="s">
        <v>1828</v>
      </c>
      <c r="C2675" s="9">
        <v>0</v>
      </c>
      <c r="G2675" s="9">
        <f>Tabla1[[#This Row],[VENTAS]]+Tabla1[[#This Row],[DEPOSITO]]+Tabla1[[#This Row],[FISICO]]-Tabla1[[#This Row],[SISTEMA]]</f>
        <v>0</v>
      </c>
    </row>
    <row r="2676" spans="1:7" hidden="1" x14ac:dyDescent="0.25">
      <c r="A2676" s="9">
        <v>7507</v>
      </c>
      <c r="B2676" s="10" t="s">
        <v>3640</v>
      </c>
      <c r="C2676" s="9">
        <v>0</v>
      </c>
      <c r="G2676" s="9">
        <f>Tabla1[[#This Row],[VENTAS]]+Tabla1[[#This Row],[DEPOSITO]]+Tabla1[[#This Row],[FISICO]]-Tabla1[[#This Row],[SISTEMA]]</f>
        <v>0</v>
      </c>
    </row>
    <row r="2677" spans="1:7" hidden="1" x14ac:dyDescent="0.25">
      <c r="A2677" s="9">
        <v>7509</v>
      </c>
      <c r="B2677" s="10" t="s">
        <v>1829</v>
      </c>
      <c r="C2677" s="9">
        <v>0</v>
      </c>
      <c r="G2677" s="9">
        <f>Tabla1[[#This Row],[VENTAS]]+Tabla1[[#This Row],[DEPOSITO]]+Tabla1[[#This Row],[FISICO]]-Tabla1[[#This Row],[SISTEMA]]</f>
        <v>0</v>
      </c>
    </row>
    <row r="2678" spans="1:7" hidden="1" x14ac:dyDescent="0.25">
      <c r="A2678" s="9">
        <v>7510</v>
      </c>
      <c r="B2678" s="10" t="s">
        <v>4722</v>
      </c>
      <c r="C2678" s="9">
        <v>0</v>
      </c>
      <c r="G2678" s="9">
        <f>Tabla1[[#This Row],[VENTAS]]+Tabla1[[#This Row],[DEPOSITO]]+Tabla1[[#This Row],[FISICO]]-Tabla1[[#This Row],[SISTEMA]]</f>
        <v>0</v>
      </c>
    </row>
    <row r="2679" spans="1:7" hidden="1" x14ac:dyDescent="0.25">
      <c r="A2679" s="9">
        <v>7511</v>
      </c>
      <c r="B2679" s="10" t="s">
        <v>4723</v>
      </c>
      <c r="C2679" s="9">
        <v>0</v>
      </c>
      <c r="G2679" s="9">
        <f>Tabla1[[#This Row],[VENTAS]]+Tabla1[[#This Row],[DEPOSITO]]+Tabla1[[#This Row],[FISICO]]-Tabla1[[#This Row],[SISTEMA]]</f>
        <v>0</v>
      </c>
    </row>
    <row r="2680" spans="1:7" hidden="1" x14ac:dyDescent="0.25">
      <c r="A2680" s="9">
        <v>7512</v>
      </c>
      <c r="B2680" s="10" t="s">
        <v>4724</v>
      </c>
      <c r="C2680" s="9">
        <v>0</v>
      </c>
      <c r="G2680" s="9">
        <f>Tabla1[[#This Row],[VENTAS]]+Tabla1[[#This Row],[DEPOSITO]]+Tabla1[[#This Row],[FISICO]]-Tabla1[[#This Row],[SISTEMA]]</f>
        <v>0</v>
      </c>
    </row>
    <row r="2681" spans="1:7" hidden="1" x14ac:dyDescent="0.25">
      <c r="A2681" s="9">
        <v>7513</v>
      </c>
      <c r="B2681" s="10" t="s">
        <v>4725</v>
      </c>
      <c r="C2681" s="9">
        <v>0</v>
      </c>
      <c r="G2681" s="9">
        <f>Tabla1[[#This Row],[VENTAS]]+Tabla1[[#This Row],[DEPOSITO]]+Tabla1[[#This Row],[FISICO]]-Tabla1[[#This Row],[SISTEMA]]</f>
        <v>0</v>
      </c>
    </row>
    <row r="2682" spans="1:7" hidden="1" x14ac:dyDescent="0.25">
      <c r="A2682" s="9">
        <v>7514</v>
      </c>
      <c r="B2682" s="10" t="s">
        <v>4726</v>
      </c>
      <c r="C2682" s="9">
        <v>0</v>
      </c>
      <c r="G2682" s="9">
        <f>Tabla1[[#This Row],[VENTAS]]+Tabla1[[#This Row],[DEPOSITO]]+Tabla1[[#This Row],[FISICO]]-Tabla1[[#This Row],[SISTEMA]]</f>
        <v>0</v>
      </c>
    </row>
    <row r="2683" spans="1:7" hidden="1" x14ac:dyDescent="0.25">
      <c r="A2683" s="9">
        <v>7515</v>
      </c>
      <c r="B2683" s="10" t="s">
        <v>4727</v>
      </c>
      <c r="C2683" s="9">
        <v>0</v>
      </c>
      <c r="G2683" s="9">
        <f>Tabla1[[#This Row],[VENTAS]]+Tabla1[[#This Row],[DEPOSITO]]+Tabla1[[#This Row],[FISICO]]-Tabla1[[#This Row],[SISTEMA]]</f>
        <v>0</v>
      </c>
    </row>
    <row r="2684" spans="1:7" hidden="1" x14ac:dyDescent="0.25">
      <c r="A2684" s="9">
        <v>7516</v>
      </c>
      <c r="B2684" s="10" t="s">
        <v>4728</v>
      </c>
      <c r="C2684" s="9">
        <v>0</v>
      </c>
      <c r="G2684" s="9">
        <f>Tabla1[[#This Row],[VENTAS]]+Tabla1[[#This Row],[DEPOSITO]]+Tabla1[[#This Row],[FISICO]]-Tabla1[[#This Row],[SISTEMA]]</f>
        <v>0</v>
      </c>
    </row>
    <row r="2685" spans="1:7" hidden="1" x14ac:dyDescent="0.25">
      <c r="A2685" s="9">
        <v>7517</v>
      </c>
      <c r="B2685" s="10" t="s">
        <v>4729</v>
      </c>
      <c r="C2685" s="9">
        <v>0</v>
      </c>
      <c r="G2685" s="9">
        <f>Tabla1[[#This Row],[VENTAS]]+Tabla1[[#This Row],[DEPOSITO]]+Tabla1[[#This Row],[FISICO]]-Tabla1[[#This Row],[SISTEMA]]</f>
        <v>0</v>
      </c>
    </row>
    <row r="2686" spans="1:7" hidden="1" x14ac:dyDescent="0.25">
      <c r="A2686" s="9">
        <v>7518</v>
      </c>
      <c r="B2686" s="10" t="s">
        <v>4730</v>
      </c>
      <c r="C2686" s="9">
        <v>0</v>
      </c>
      <c r="G2686" s="9">
        <f>Tabla1[[#This Row],[VENTAS]]+Tabla1[[#This Row],[DEPOSITO]]+Tabla1[[#This Row],[FISICO]]-Tabla1[[#This Row],[SISTEMA]]</f>
        <v>0</v>
      </c>
    </row>
    <row r="2687" spans="1:7" hidden="1" x14ac:dyDescent="0.25">
      <c r="A2687" s="9">
        <v>7521</v>
      </c>
      <c r="B2687" s="10" t="s">
        <v>384</v>
      </c>
      <c r="C2687" s="9">
        <v>0</v>
      </c>
      <c r="G2687" s="9">
        <f>Tabla1[[#This Row],[VENTAS]]+Tabla1[[#This Row],[DEPOSITO]]+Tabla1[[#This Row],[FISICO]]-Tabla1[[#This Row],[SISTEMA]]</f>
        <v>0</v>
      </c>
    </row>
    <row r="2688" spans="1:7" hidden="1" x14ac:dyDescent="0.25">
      <c r="A2688" s="9">
        <v>7522</v>
      </c>
      <c r="B2688" s="10" t="s">
        <v>1830</v>
      </c>
      <c r="C2688" s="9">
        <v>7</v>
      </c>
      <c r="D2688" s="9">
        <v>7</v>
      </c>
      <c r="F2688" s="9">
        <v>0</v>
      </c>
      <c r="G2688" s="9">
        <f>Tabla1[[#This Row],[VENTAS]]+Tabla1[[#This Row],[DEPOSITO]]+Tabla1[[#This Row],[FISICO]]-Tabla1[[#This Row],[SISTEMA]]</f>
        <v>0</v>
      </c>
    </row>
    <row r="2689" spans="1:7" hidden="1" x14ac:dyDescent="0.25">
      <c r="A2689" s="9">
        <v>7525</v>
      </c>
      <c r="B2689" s="10" t="s">
        <v>1831</v>
      </c>
      <c r="C2689" s="9">
        <v>0</v>
      </c>
      <c r="G2689" s="9">
        <f>Tabla1[[#This Row],[VENTAS]]+Tabla1[[#This Row],[DEPOSITO]]+Tabla1[[#This Row],[FISICO]]-Tabla1[[#This Row],[SISTEMA]]</f>
        <v>0</v>
      </c>
    </row>
    <row r="2690" spans="1:7" x14ac:dyDescent="0.25">
      <c r="A2690" s="9">
        <v>7526</v>
      </c>
      <c r="B2690" s="10" t="s">
        <v>3902</v>
      </c>
      <c r="C2690" s="9">
        <v>16</v>
      </c>
      <c r="D2690" s="9">
        <v>17</v>
      </c>
      <c r="F2690" s="9">
        <v>1</v>
      </c>
      <c r="G2690" s="9">
        <f>Tabla1[[#This Row],[VENTAS]]+Tabla1[[#This Row],[DEPOSITO]]+Tabla1[[#This Row],[FISICO]]-Tabla1[[#This Row],[SISTEMA]]</f>
        <v>2</v>
      </c>
    </row>
    <row r="2691" spans="1:7" hidden="1" x14ac:dyDescent="0.25">
      <c r="A2691" s="9">
        <v>7532</v>
      </c>
      <c r="B2691" s="10" t="s">
        <v>1832</v>
      </c>
      <c r="C2691" s="9">
        <v>0</v>
      </c>
      <c r="G2691" s="9">
        <f>Tabla1[[#This Row],[VENTAS]]+Tabla1[[#This Row],[DEPOSITO]]+Tabla1[[#This Row],[FISICO]]-Tabla1[[#This Row],[SISTEMA]]</f>
        <v>0</v>
      </c>
    </row>
    <row r="2692" spans="1:7" hidden="1" x14ac:dyDescent="0.25">
      <c r="A2692" s="9">
        <v>7548</v>
      </c>
      <c r="B2692" s="10" t="s">
        <v>4731</v>
      </c>
      <c r="C2692" s="9">
        <v>0</v>
      </c>
      <c r="G2692" s="9">
        <f>Tabla1[[#This Row],[VENTAS]]+Tabla1[[#This Row],[DEPOSITO]]+Tabla1[[#This Row],[FISICO]]-Tabla1[[#This Row],[SISTEMA]]</f>
        <v>0</v>
      </c>
    </row>
    <row r="2693" spans="1:7" hidden="1" x14ac:dyDescent="0.25">
      <c r="A2693" s="9">
        <v>7549</v>
      </c>
      <c r="B2693" s="10" t="s">
        <v>4732</v>
      </c>
      <c r="C2693" s="9">
        <v>0</v>
      </c>
      <c r="G2693" s="9">
        <f>Tabla1[[#This Row],[VENTAS]]+Tabla1[[#This Row],[DEPOSITO]]+Tabla1[[#This Row],[FISICO]]-Tabla1[[#This Row],[SISTEMA]]</f>
        <v>0</v>
      </c>
    </row>
    <row r="2694" spans="1:7" hidden="1" x14ac:dyDescent="0.25">
      <c r="A2694" s="9">
        <v>7569</v>
      </c>
      <c r="B2694" s="10" t="s">
        <v>4733</v>
      </c>
      <c r="C2694" s="9">
        <v>0</v>
      </c>
      <c r="G2694" s="9">
        <f>Tabla1[[#This Row],[VENTAS]]+Tabla1[[#This Row],[DEPOSITO]]+Tabla1[[#This Row],[FISICO]]-Tabla1[[#This Row],[SISTEMA]]</f>
        <v>0</v>
      </c>
    </row>
    <row r="2695" spans="1:7" hidden="1" x14ac:dyDescent="0.25">
      <c r="A2695" s="9">
        <v>7573</v>
      </c>
      <c r="B2695" s="10" t="s">
        <v>3641</v>
      </c>
      <c r="C2695" s="9">
        <v>0</v>
      </c>
      <c r="G2695" s="9">
        <f>Tabla1[[#This Row],[VENTAS]]+Tabla1[[#This Row],[DEPOSITO]]+Tabla1[[#This Row],[FISICO]]-Tabla1[[#This Row],[SISTEMA]]</f>
        <v>0</v>
      </c>
    </row>
    <row r="2696" spans="1:7" hidden="1" x14ac:dyDescent="0.25">
      <c r="A2696" s="9">
        <v>7574</v>
      </c>
      <c r="B2696" s="10" t="s">
        <v>129</v>
      </c>
      <c r="C2696" s="9">
        <v>0</v>
      </c>
      <c r="G2696" s="9">
        <f>Tabla1[[#This Row],[VENTAS]]+Tabla1[[#This Row],[DEPOSITO]]+Tabla1[[#This Row],[FISICO]]-Tabla1[[#This Row],[SISTEMA]]</f>
        <v>0</v>
      </c>
    </row>
    <row r="2697" spans="1:7" hidden="1" x14ac:dyDescent="0.25">
      <c r="A2697" s="9">
        <v>7575</v>
      </c>
      <c r="B2697" s="10" t="s">
        <v>3240</v>
      </c>
      <c r="C2697" s="9">
        <v>0</v>
      </c>
      <c r="G2697" s="9">
        <f>Tabla1[[#This Row],[VENTAS]]+Tabla1[[#This Row],[DEPOSITO]]+Tabla1[[#This Row],[FISICO]]-Tabla1[[#This Row],[SISTEMA]]</f>
        <v>0</v>
      </c>
    </row>
    <row r="2698" spans="1:7" hidden="1" x14ac:dyDescent="0.25">
      <c r="A2698" s="9">
        <v>7576</v>
      </c>
      <c r="B2698" s="10" t="s">
        <v>3642</v>
      </c>
      <c r="C2698" s="9">
        <v>0</v>
      </c>
      <c r="G2698" s="9">
        <f>Tabla1[[#This Row],[VENTAS]]+Tabla1[[#This Row],[DEPOSITO]]+Tabla1[[#This Row],[FISICO]]-Tabla1[[#This Row],[SISTEMA]]</f>
        <v>0</v>
      </c>
    </row>
    <row r="2699" spans="1:7" hidden="1" x14ac:dyDescent="0.25">
      <c r="A2699" s="9">
        <v>7584</v>
      </c>
      <c r="B2699" s="10" t="s">
        <v>1833</v>
      </c>
      <c r="C2699" s="9">
        <v>0</v>
      </c>
      <c r="G2699" s="9">
        <f>Tabla1[[#This Row],[VENTAS]]+Tabla1[[#This Row],[DEPOSITO]]+Tabla1[[#This Row],[FISICO]]-Tabla1[[#This Row],[SISTEMA]]</f>
        <v>0</v>
      </c>
    </row>
    <row r="2700" spans="1:7" hidden="1" x14ac:dyDescent="0.25">
      <c r="A2700" s="9">
        <v>7588</v>
      </c>
      <c r="B2700" s="10" t="s">
        <v>1834</v>
      </c>
      <c r="C2700" s="9">
        <v>0</v>
      </c>
      <c r="G2700" s="9">
        <f>Tabla1[[#This Row],[VENTAS]]+Tabla1[[#This Row],[DEPOSITO]]+Tabla1[[#This Row],[FISICO]]-Tabla1[[#This Row],[SISTEMA]]</f>
        <v>0</v>
      </c>
    </row>
    <row r="2701" spans="1:7" hidden="1" x14ac:dyDescent="0.25">
      <c r="A2701" s="9">
        <v>7589</v>
      </c>
      <c r="B2701" s="10" t="s">
        <v>1835</v>
      </c>
      <c r="C2701" s="9">
        <v>1</v>
      </c>
      <c r="D2701" s="9">
        <v>1</v>
      </c>
      <c r="F2701" s="9">
        <v>0</v>
      </c>
      <c r="G2701" s="9">
        <f>Tabla1[[#This Row],[VENTAS]]+Tabla1[[#This Row],[DEPOSITO]]+Tabla1[[#This Row],[FISICO]]-Tabla1[[#This Row],[SISTEMA]]</f>
        <v>0</v>
      </c>
    </row>
    <row r="2702" spans="1:7" hidden="1" x14ac:dyDescent="0.25">
      <c r="A2702" s="9">
        <v>7591</v>
      </c>
      <c r="B2702" s="10" t="s">
        <v>3643</v>
      </c>
      <c r="C2702" s="9">
        <v>0</v>
      </c>
      <c r="G2702" s="9">
        <f>Tabla1[[#This Row],[VENTAS]]+Tabla1[[#This Row],[DEPOSITO]]+Tabla1[[#This Row],[FISICO]]-Tabla1[[#This Row],[SISTEMA]]</f>
        <v>0</v>
      </c>
    </row>
    <row r="2703" spans="1:7" x14ac:dyDescent="0.25">
      <c r="A2703" s="9">
        <v>7615</v>
      </c>
      <c r="B2703" s="10" t="s">
        <v>1836</v>
      </c>
      <c r="C2703" s="9">
        <v>20</v>
      </c>
      <c r="G2703" s="9">
        <f>Tabla1[[#This Row],[VENTAS]]+Tabla1[[#This Row],[DEPOSITO]]+Tabla1[[#This Row],[FISICO]]-Tabla1[[#This Row],[SISTEMA]]</f>
        <v>-20</v>
      </c>
    </row>
    <row r="2704" spans="1:7" hidden="1" x14ac:dyDescent="0.25">
      <c r="A2704" s="9">
        <v>7631</v>
      </c>
      <c r="B2704" s="10" t="s">
        <v>3644</v>
      </c>
      <c r="C2704" s="9">
        <v>0</v>
      </c>
      <c r="G2704" s="9">
        <f>Tabla1[[#This Row],[VENTAS]]+Tabla1[[#This Row],[DEPOSITO]]+Tabla1[[#This Row],[FISICO]]-Tabla1[[#This Row],[SISTEMA]]</f>
        <v>0</v>
      </c>
    </row>
    <row r="2705" spans="1:8" hidden="1" x14ac:dyDescent="0.25">
      <c r="A2705" s="9">
        <v>7632</v>
      </c>
      <c r="B2705" s="10" t="s">
        <v>3645</v>
      </c>
      <c r="C2705" s="9">
        <v>0</v>
      </c>
      <c r="G2705" s="9">
        <f>Tabla1[[#This Row],[VENTAS]]+Tabla1[[#This Row],[DEPOSITO]]+Tabla1[[#This Row],[FISICO]]-Tabla1[[#This Row],[SISTEMA]]</f>
        <v>0</v>
      </c>
    </row>
    <row r="2706" spans="1:8" hidden="1" x14ac:dyDescent="0.25">
      <c r="A2706" s="9">
        <v>7634</v>
      </c>
      <c r="B2706" s="10" t="s">
        <v>3903</v>
      </c>
      <c r="C2706" s="9">
        <v>0</v>
      </c>
      <c r="G2706" s="9">
        <f>Tabla1[[#This Row],[VENTAS]]+Tabla1[[#This Row],[DEPOSITO]]+Tabla1[[#This Row],[FISICO]]-Tabla1[[#This Row],[SISTEMA]]</f>
        <v>0</v>
      </c>
    </row>
    <row r="2707" spans="1:8" hidden="1" x14ac:dyDescent="0.25">
      <c r="A2707" s="9">
        <v>7635</v>
      </c>
      <c r="B2707" s="10" t="s">
        <v>3904</v>
      </c>
      <c r="C2707" s="9">
        <v>0</v>
      </c>
      <c r="G2707" s="9">
        <f>Tabla1[[#This Row],[VENTAS]]+Tabla1[[#This Row],[DEPOSITO]]+Tabla1[[#This Row],[FISICO]]-Tabla1[[#This Row],[SISTEMA]]</f>
        <v>0</v>
      </c>
    </row>
    <row r="2708" spans="1:8" hidden="1" x14ac:dyDescent="0.25">
      <c r="A2708" s="9">
        <v>7636</v>
      </c>
      <c r="B2708" s="10" t="s">
        <v>3905</v>
      </c>
      <c r="C2708" s="9">
        <v>0</v>
      </c>
      <c r="G2708" s="9">
        <f>Tabla1[[#This Row],[VENTAS]]+Tabla1[[#This Row],[DEPOSITO]]+Tabla1[[#This Row],[FISICO]]-Tabla1[[#This Row],[SISTEMA]]</f>
        <v>0</v>
      </c>
    </row>
    <row r="2709" spans="1:8" hidden="1" x14ac:dyDescent="0.25">
      <c r="A2709" s="9">
        <v>7647</v>
      </c>
      <c r="B2709" s="10" t="s">
        <v>4734</v>
      </c>
      <c r="C2709" s="9">
        <v>0</v>
      </c>
      <c r="G2709" s="9">
        <f>Tabla1[[#This Row],[VENTAS]]+Tabla1[[#This Row],[DEPOSITO]]+Tabla1[[#This Row],[FISICO]]-Tabla1[[#This Row],[SISTEMA]]</f>
        <v>0</v>
      </c>
    </row>
    <row r="2710" spans="1:8" hidden="1" x14ac:dyDescent="0.25">
      <c r="A2710" s="9">
        <v>7648</v>
      </c>
      <c r="B2710" s="10" t="s">
        <v>4735</v>
      </c>
      <c r="C2710" s="9">
        <v>0</v>
      </c>
      <c r="G2710" s="9">
        <f>Tabla1[[#This Row],[VENTAS]]+Tabla1[[#This Row],[DEPOSITO]]+Tabla1[[#This Row],[FISICO]]-Tabla1[[#This Row],[SISTEMA]]</f>
        <v>0</v>
      </c>
    </row>
    <row r="2711" spans="1:8" hidden="1" x14ac:dyDescent="0.25">
      <c r="A2711" s="9">
        <v>7650</v>
      </c>
      <c r="B2711" s="10" t="s">
        <v>1837</v>
      </c>
      <c r="C2711" s="9">
        <v>12</v>
      </c>
      <c r="D2711" s="9">
        <v>12</v>
      </c>
      <c r="F2711" s="9">
        <v>0</v>
      </c>
      <c r="G2711" s="9">
        <f>Tabla1[[#This Row],[VENTAS]]+Tabla1[[#This Row],[DEPOSITO]]+Tabla1[[#This Row],[FISICO]]-Tabla1[[#This Row],[SISTEMA]]</f>
        <v>0</v>
      </c>
    </row>
    <row r="2712" spans="1:8" hidden="1" x14ac:dyDescent="0.25">
      <c r="A2712" s="9">
        <v>7651</v>
      </c>
      <c r="B2712" s="10" t="s">
        <v>1838</v>
      </c>
      <c r="C2712" s="9">
        <v>0</v>
      </c>
      <c r="G2712" s="9">
        <f>Tabla1[[#This Row],[VENTAS]]+Tabla1[[#This Row],[DEPOSITO]]+Tabla1[[#This Row],[FISICO]]-Tabla1[[#This Row],[SISTEMA]]</f>
        <v>0</v>
      </c>
    </row>
    <row r="2713" spans="1:8" x14ac:dyDescent="0.25">
      <c r="A2713" s="9">
        <v>7652</v>
      </c>
      <c r="B2713" s="10" t="s">
        <v>1839</v>
      </c>
      <c r="C2713" s="9">
        <v>7</v>
      </c>
      <c r="G2713" s="9">
        <f>Tabla1[[#This Row],[VENTAS]]+Tabla1[[#This Row],[DEPOSITO]]+Tabla1[[#This Row],[FISICO]]-Tabla1[[#This Row],[SISTEMA]]</f>
        <v>-7</v>
      </c>
      <c r="H2713" s="9" t="s">
        <v>5349</v>
      </c>
    </row>
    <row r="2714" spans="1:8" hidden="1" x14ac:dyDescent="0.25">
      <c r="A2714" s="9">
        <v>7653</v>
      </c>
      <c r="B2714" s="10" t="s">
        <v>1840</v>
      </c>
      <c r="C2714" s="9">
        <v>29</v>
      </c>
      <c r="D2714" s="9">
        <v>29</v>
      </c>
      <c r="F2714" s="9">
        <v>0</v>
      </c>
      <c r="G2714" s="9">
        <f>Tabla1[[#This Row],[VENTAS]]+Tabla1[[#This Row],[DEPOSITO]]+Tabla1[[#This Row],[FISICO]]-Tabla1[[#This Row],[SISTEMA]]</f>
        <v>0</v>
      </c>
    </row>
    <row r="2715" spans="1:8" x14ac:dyDescent="0.25">
      <c r="A2715" s="9">
        <v>7655</v>
      </c>
      <c r="B2715" s="10" t="s">
        <v>1841</v>
      </c>
      <c r="C2715" s="9">
        <v>15</v>
      </c>
      <c r="G2715" s="9">
        <f>Tabla1[[#This Row],[VENTAS]]+Tabla1[[#This Row],[DEPOSITO]]+Tabla1[[#This Row],[FISICO]]-Tabla1[[#This Row],[SISTEMA]]</f>
        <v>-15</v>
      </c>
      <c r="H2715" s="9" t="s">
        <v>5348</v>
      </c>
    </row>
    <row r="2716" spans="1:8" hidden="1" x14ac:dyDescent="0.25">
      <c r="A2716" s="9">
        <v>7665</v>
      </c>
      <c r="B2716" s="10" t="s">
        <v>1842</v>
      </c>
      <c r="C2716" s="9">
        <v>0</v>
      </c>
      <c r="G2716" s="9">
        <f>Tabla1[[#This Row],[VENTAS]]+Tabla1[[#This Row],[DEPOSITO]]+Tabla1[[#This Row],[FISICO]]-Tabla1[[#This Row],[SISTEMA]]</f>
        <v>0</v>
      </c>
    </row>
    <row r="2717" spans="1:8" hidden="1" x14ac:dyDescent="0.25">
      <c r="A2717" s="9">
        <v>7681</v>
      </c>
      <c r="B2717" s="10" t="s">
        <v>1843</v>
      </c>
      <c r="C2717" s="9">
        <v>0</v>
      </c>
      <c r="G2717" s="9">
        <f>Tabla1[[#This Row],[VENTAS]]+Tabla1[[#This Row],[DEPOSITO]]+Tabla1[[#This Row],[FISICO]]-Tabla1[[#This Row],[SISTEMA]]</f>
        <v>0</v>
      </c>
    </row>
    <row r="2718" spans="1:8" hidden="1" x14ac:dyDescent="0.25">
      <c r="A2718" s="9">
        <v>7687</v>
      </c>
      <c r="B2718" s="10" t="s">
        <v>1844</v>
      </c>
      <c r="C2718" s="9">
        <v>18</v>
      </c>
      <c r="D2718" s="9">
        <v>18</v>
      </c>
      <c r="F2718" s="9">
        <v>0</v>
      </c>
      <c r="G2718" s="9">
        <f>Tabla1[[#This Row],[VENTAS]]+Tabla1[[#This Row],[DEPOSITO]]+Tabla1[[#This Row],[FISICO]]-Tabla1[[#This Row],[SISTEMA]]</f>
        <v>0</v>
      </c>
    </row>
    <row r="2719" spans="1:8" hidden="1" x14ac:dyDescent="0.25">
      <c r="A2719" s="9">
        <v>7688</v>
      </c>
      <c r="B2719" s="10" t="s">
        <v>1845</v>
      </c>
      <c r="C2719" s="9">
        <v>4</v>
      </c>
      <c r="D2719" s="9">
        <v>4</v>
      </c>
      <c r="G2719" s="9">
        <f>Tabla1[[#This Row],[VENTAS]]+Tabla1[[#This Row],[DEPOSITO]]+Tabla1[[#This Row],[FISICO]]-Tabla1[[#This Row],[SISTEMA]]</f>
        <v>0</v>
      </c>
    </row>
    <row r="2720" spans="1:8" hidden="1" x14ac:dyDescent="0.25">
      <c r="A2720" s="9">
        <v>7729</v>
      </c>
      <c r="B2720" s="10" t="s">
        <v>249</v>
      </c>
      <c r="C2720" s="9">
        <v>0</v>
      </c>
      <c r="G2720" s="9">
        <f>Tabla1[[#This Row],[VENTAS]]+Tabla1[[#This Row],[DEPOSITO]]+Tabla1[[#This Row],[FISICO]]-Tabla1[[#This Row],[SISTEMA]]</f>
        <v>0</v>
      </c>
    </row>
    <row r="2721" spans="1:7" hidden="1" x14ac:dyDescent="0.25">
      <c r="A2721" s="9">
        <v>7730</v>
      </c>
      <c r="B2721" s="10" t="s">
        <v>1846</v>
      </c>
      <c r="C2721" s="9">
        <v>0</v>
      </c>
      <c r="G2721" s="9">
        <f>Tabla1[[#This Row],[VENTAS]]+Tabla1[[#This Row],[DEPOSITO]]+Tabla1[[#This Row],[FISICO]]-Tabla1[[#This Row],[SISTEMA]]</f>
        <v>0</v>
      </c>
    </row>
    <row r="2722" spans="1:7" hidden="1" x14ac:dyDescent="0.25">
      <c r="A2722" s="9">
        <v>7732</v>
      </c>
      <c r="B2722" s="10" t="s">
        <v>1847</v>
      </c>
      <c r="C2722" s="9">
        <v>0</v>
      </c>
      <c r="G2722" s="9">
        <f>Tabla1[[#This Row],[VENTAS]]+Tabla1[[#This Row],[DEPOSITO]]+Tabla1[[#This Row],[FISICO]]-Tabla1[[#This Row],[SISTEMA]]</f>
        <v>0</v>
      </c>
    </row>
    <row r="2723" spans="1:7" hidden="1" x14ac:dyDescent="0.25">
      <c r="A2723" s="9">
        <v>7734</v>
      </c>
      <c r="B2723" s="10" t="s">
        <v>3241</v>
      </c>
      <c r="C2723" s="9">
        <v>0</v>
      </c>
      <c r="G2723" s="9">
        <f>Tabla1[[#This Row],[VENTAS]]+Tabla1[[#This Row],[DEPOSITO]]+Tabla1[[#This Row],[FISICO]]-Tabla1[[#This Row],[SISTEMA]]</f>
        <v>0</v>
      </c>
    </row>
    <row r="2724" spans="1:7" hidden="1" x14ac:dyDescent="0.25">
      <c r="A2724" s="9">
        <v>7759</v>
      </c>
      <c r="B2724" s="10" t="s">
        <v>3906</v>
      </c>
      <c r="C2724" s="9">
        <v>0</v>
      </c>
      <c r="G2724" s="9">
        <f>Tabla1[[#This Row],[VENTAS]]+Tabla1[[#This Row],[DEPOSITO]]+Tabla1[[#This Row],[FISICO]]-Tabla1[[#This Row],[SISTEMA]]</f>
        <v>0</v>
      </c>
    </row>
    <row r="2725" spans="1:7" hidden="1" x14ac:dyDescent="0.25">
      <c r="A2725" s="9">
        <v>7760</v>
      </c>
      <c r="B2725" s="10" t="s">
        <v>3907</v>
      </c>
      <c r="C2725" s="9">
        <v>0</v>
      </c>
      <c r="G2725" s="9">
        <f>Tabla1[[#This Row],[VENTAS]]+Tabla1[[#This Row],[DEPOSITO]]+Tabla1[[#This Row],[FISICO]]-Tabla1[[#This Row],[SISTEMA]]</f>
        <v>0</v>
      </c>
    </row>
    <row r="2726" spans="1:7" hidden="1" x14ac:dyDescent="0.25">
      <c r="A2726" s="9">
        <v>7769</v>
      </c>
      <c r="B2726" s="10" t="s">
        <v>250</v>
      </c>
      <c r="C2726" s="9">
        <v>0</v>
      </c>
      <c r="G2726" s="9">
        <f>Tabla1[[#This Row],[VENTAS]]+Tabla1[[#This Row],[DEPOSITO]]+Tabla1[[#This Row],[FISICO]]-Tabla1[[#This Row],[SISTEMA]]</f>
        <v>0</v>
      </c>
    </row>
    <row r="2727" spans="1:7" hidden="1" x14ac:dyDescent="0.25">
      <c r="A2727" s="9">
        <v>7777</v>
      </c>
      <c r="B2727" s="10" t="s">
        <v>251</v>
      </c>
      <c r="C2727" s="9">
        <v>0</v>
      </c>
      <c r="G2727" s="9">
        <f>Tabla1[[#This Row],[VENTAS]]+Tabla1[[#This Row],[DEPOSITO]]+Tabla1[[#This Row],[FISICO]]-Tabla1[[#This Row],[SISTEMA]]</f>
        <v>0</v>
      </c>
    </row>
    <row r="2728" spans="1:7" hidden="1" x14ac:dyDescent="0.25">
      <c r="A2728" s="9">
        <v>7792</v>
      </c>
      <c r="B2728" s="10" t="s">
        <v>1848</v>
      </c>
      <c r="C2728" s="9">
        <v>0</v>
      </c>
      <c r="G2728" s="9">
        <f>Tabla1[[#This Row],[VENTAS]]+Tabla1[[#This Row],[DEPOSITO]]+Tabla1[[#This Row],[FISICO]]-Tabla1[[#This Row],[SISTEMA]]</f>
        <v>0</v>
      </c>
    </row>
    <row r="2729" spans="1:7" hidden="1" x14ac:dyDescent="0.25">
      <c r="A2729" s="9">
        <v>7794</v>
      </c>
      <c r="B2729" s="10" t="s">
        <v>3242</v>
      </c>
      <c r="C2729" s="9">
        <v>0</v>
      </c>
      <c r="G2729" s="9">
        <f>Tabla1[[#This Row],[VENTAS]]+Tabla1[[#This Row],[DEPOSITO]]+Tabla1[[#This Row],[FISICO]]-Tabla1[[#This Row],[SISTEMA]]</f>
        <v>0</v>
      </c>
    </row>
    <row r="2730" spans="1:7" hidden="1" x14ac:dyDescent="0.25">
      <c r="A2730" s="9">
        <v>7797</v>
      </c>
      <c r="B2730" s="10" t="s">
        <v>1849</v>
      </c>
      <c r="C2730" s="9">
        <v>0</v>
      </c>
      <c r="G2730" s="9">
        <f>Tabla1[[#This Row],[VENTAS]]+Tabla1[[#This Row],[DEPOSITO]]+Tabla1[[#This Row],[FISICO]]-Tabla1[[#This Row],[SISTEMA]]</f>
        <v>0</v>
      </c>
    </row>
    <row r="2731" spans="1:7" hidden="1" x14ac:dyDescent="0.25">
      <c r="A2731" s="9">
        <v>7801</v>
      </c>
      <c r="B2731" s="10" t="s">
        <v>4736</v>
      </c>
      <c r="C2731" s="9">
        <v>16</v>
      </c>
      <c r="D2731" s="9">
        <v>16</v>
      </c>
      <c r="F2731" s="9">
        <v>0</v>
      </c>
      <c r="G2731" s="9">
        <f>Tabla1[[#This Row],[VENTAS]]+Tabla1[[#This Row],[DEPOSITO]]+Tabla1[[#This Row],[FISICO]]-Tabla1[[#This Row],[SISTEMA]]</f>
        <v>0</v>
      </c>
    </row>
    <row r="2732" spans="1:7" hidden="1" x14ac:dyDescent="0.25">
      <c r="A2732" s="9">
        <v>7812</v>
      </c>
      <c r="B2732" s="10" t="s">
        <v>4737</v>
      </c>
      <c r="C2732" s="9">
        <v>0</v>
      </c>
      <c r="G2732" s="9">
        <f>Tabla1[[#This Row],[VENTAS]]+Tabla1[[#This Row],[DEPOSITO]]+Tabla1[[#This Row],[FISICO]]-Tabla1[[#This Row],[SISTEMA]]</f>
        <v>0</v>
      </c>
    </row>
    <row r="2733" spans="1:7" hidden="1" x14ac:dyDescent="0.25">
      <c r="A2733" s="9">
        <v>7813</v>
      </c>
      <c r="B2733" s="10" t="s">
        <v>4738</v>
      </c>
      <c r="C2733" s="9">
        <v>0</v>
      </c>
      <c r="G2733" s="9">
        <f>Tabla1[[#This Row],[VENTAS]]+Tabla1[[#This Row],[DEPOSITO]]+Tabla1[[#This Row],[FISICO]]-Tabla1[[#This Row],[SISTEMA]]</f>
        <v>0</v>
      </c>
    </row>
    <row r="2734" spans="1:7" hidden="1" x14ac:dyDescent="0.25">
      <c r="A2734" s="9">
        <v>7814</v>
      </c>
      <c r="B2734" s="10" t="s">
        <v>4739</v>
      </c>
      <c r="C2734" s="9">
        <v>0</v>
      </c>
      <c r="G2734" s="9">
        <f>Tabla1[[#This Row],[VENTAS]]+Tabla1[[#This Row],[DEPOSITO]]+Tabla1[[#This Row],[FISICO]]-Tabla1[[#This Row],[SISTEMA]]</f>
        <v>0</v>
      </c>
    </row>
    <row r="2735" spans="1:7" hidden="1" x14ac:dyDescent="0.25">
      <c r="A2735" s="9">
        <v>7816</v>
      </c>
      <c r="B2735" s="10" t="s">
        <v>4740</v>
      </c>
      <c r="C2735" s="9">
        <v>0</v>
      </c>
      <c r="G2735" s="9">
        <f>Tabla1[[#This Row],[VENTAS]]+Tabla1[[#This Row],[DEPOSITO]]+Tabla1[[#This Row],[FISICO]]-Tabla1[[#This Row],[SISTEMA]]</f>
        <v>0</v>
      </c>
    </row>
    <row r="2736" spans="1:7" hidden="1" x14ac:dyDescent="0.25">
      <c r="A2736" s="9">
        <v>7817</v>
      </c>
      <c r="B2736" s="10" t="s">
        <v>4741</v>
      </c>
      <c r="C2736" s="9">
        <v>0</v>
      </c>
      <c r="G2736" s="9">
        <f>Tabla1[[#This Row],[VENTAS]]+Tabla1[[#This Row],[DEPOSITO]]+Tabla1[[#This Row],[FISICO]]-Tabla1[[#This Row],[SISTEMA]]</f>
        <v>0</v>
      </c>
    </row>
    <row r="2737" spans="1:7" hidden="1" x14ac:dyDescent="0.25">
      <c r="A2737" s="9">
        <v>7819</v>
      </c>
      <c r="B2737" s="10" t="s">
        <v>4742</v>
      </c>
      <c r="C2737" s="9">
        <v>0</v>
      </c>
      <c r="G2737" s="9">
        <f>Tabla1[[#This Row],[VENTAS]]+Tabla1[[#This Row],[DEPOSITO]]+Tabla1[[#This Row],[FISICO]]-Tabla1[[#This Row],[SISTEMA]]</f>
        <v>0</v>
      </c>
    </row>
    <row r="2738" spans="1:7" x14ac:dyDescent="0.25">
      <c r="A2738" s="9">
        <v>7822</v>
      </c>
      <c r="B2738" s="10" t="s">
        <v>4743</v>
      </c>
      <c r="C2738" s="9">
        <v>4</v>
      </c>
      <c r="G2738" s="9">
        <f>Tabla1[[#This Row],[VENTAS]]+Tabla1[[#This Row],[DEPOSITO]]+Tabla1[[#This Row],[FISICO]]-Tabla1[[#This Row],[SISTEMA]]</f>
        <v>-4</v>
      </c>
    </row>
    <row r="2739" spans="1:7" hidden="1" x14ac:dyDescent="0.25">
      <c r="A2739" s="9">
        <v>7824</v>
      </c>
      <c r="B2739" s="10" t="s">
        <v>4744</v>
      </c>
      <c r="C2739" s="9">
        <v>0</v>
      </c>
      <c r="G2739" s="9">
        <f>Tabla1[[#This Row],[VENTAS]]+Tabla1[[#This Row],[DEPOSITO]]+Tabla1[[#This Row],[FISICO]]-Tabla1[[#This Row],[SISTEMA]]</f>
        <v>0</v>
      </c>
    </row>
    <row r="2740" spans="1:7" hidden="1" x14ac:dyDescent="0.25">
      <c r="A2740" s="9">
        <v>7827</v>
      </c>
      <c r="B2740" s="10" t="s">
        <v>1850</v>
      </c>
      <c r="C2740" s="9">
        <v>0</v>
      </c>
      <c r="G2740" s="9">
        <f>Tabla1[[#This Row],[VENTAS]]+Tabla1[[#This Row],[DEPOSITO]]+Tabla1[[#This Row],[FISICO]]-Tabla1[[#This Row],[SISTEMA]]</f>
        <v>0</v>
      </c>
    </row>
    <row r="2741" spans="1:7" hidden="1" x14ac:dyDescent="0.25">
      <c r="A2741" s="9">
        <v>7828</v>
      </c>
      <c r="B2741" s="10" t="s">
        <v>3243</v>
      </c>
      <c r="C2741" s="9">
        <v>0</v>
      </c>
      <c r="G2741" s="9">
        <f>Tabla1[[#This Row],[VENTAS]]+Tabla1[[#This Row],[DEPOSITO]]+Tabla1[[#This Row],[FISICO]]-Tabla1[[#This Row],[SISTEMA]]</f>
        <v>0</v>
      </c>
    </row>
    <row r="2742" spans="1:7" hidden="1" x14ac:dyDescent="0.25">
      <c r="A2742" s="9">
        <v>7829</v>
      </c>
      <c r="B2742" s="10" t="s">
        <v>3244</v>
      </c>
      <c r="C2742" s="9">
        <v>0</v>
      </c>
      <c r="G2742" s="9">
        <f>Tabla1[[#This Row],[VENTAS]]+Tabla1[[#This Row],[DEPOSITO]]+Tabla1[[#This Row],[FISICO]]-Tabla1[[#This Row],[SISTEMA]]</f>
        <v>0</v>
      </c>
    </row>
    <row r="2743" spans="1:7" hidden="1" x14ac:dyDescent="0.25">
      <c r="A2743" s="9">
        <v>7831</v>
      </c>
      <c r="B2743" s="10" t="s">
        <v>1851</v>
      </c>
      <c r="C2743" s="9">
        <v>0</v>
      </c>
      <c r="G2743" s="9">
        <f>Tabla1[[#This Row],[VENTAS]]+Tabla1[[#This Row],[DEPOSITO]]+Tabla1[[#This Row],[FISICO]]-Tabla1[[#This Row],[SISTEMA]]</f>
        <v>0</v>
      </c>
    </row>
    <row r="2744" spans="1:7" hidden="1" x14ac:dyDescent="0.25">
      <c r="A2744" s="9">
        <v>7838</v>
      </c>
      <c r="B2744" s="10" t="s">
        <v>3245</v>
      </c>
      <c r="C2744" s="9">
        <v>0</v>
      </c>
      <c r="G2744" s="9">
        <f>Tabla1[[#This Row],[VENTAS]]+Tabla1[[#This Row],[DEPOSITO]]+Tabla1[[#This Row],[FISICO]]-Tabla1[[#This Row],[SISTEMA]]</f>
        <v>0</v>
      </c>
    </row>
    <row r="2745" spans="1:7" hidden="1" x14ac:dyDescent="0.25">
      <c r="A2745" s="9">
        <v>7839</v>
      </c>
      <c r="B2745" s="10" t="s">
        <v>3246</v>
      </c>
      <c r="C2745" s="9">
        <v>0</v>
      </c>
      <c r="G2745" s="9">
        <f>Tabla1[[#This Row],[VENTAS]]+Tabla1[[#This Row],[DEPOSITO]]+Tabla1[[#This Row],[FISICO]]-Tabla1[[#This Row],[SISTEMA]]</f>
        <v>0</v>
      </c>
    </row>
    <row r="2746" spans="1:7" hidden="1" x14ac:dyDescent="0.25">
      <c r="A2746" s="9">
        <v>7842</v>
      </c>
      <c r="B2746" s="10" t="s">
        <v>3247</v>
      </c>
      <c r="C2746" s="9">
        <v>0</v>
      </c>
      <c r="G2746" s="9">
        <f>Tabla1[[#This Row],[VENTAS]]+Tabla1[[#This Row],[DEPOSITO]]+Tabla1[[#This Row],[FISICO]]-Tabla1[[#This Row],[SISTEMA]]</f>
        <v>0</v>
      </c>
    </row>
    <row r="2747" spans="1:7" hidden="1" x14ac:dyDescent="0.25">
      <c r="A2747" s="9">
        <v>7843</v>
      </c>
      <c r="B2747" s="10" t="s">
        <v>3248</v>
      </c>
      <c r="C2747" s="9">
        <v>0</v>
      </c>
      <c r="G2747" s="9">
        <f>Tabla1[[#This Row],[VENTAS]]+Tabla1[[#This Row],[DEPOSITO]]+Tabla1[[#This Row],[FISICO]]-Tabla1[[#This Row],[SISTEMA]]</f>
        <v>0</v>
      </c>
    </row>
    <row r="2748" spans="1:7" hidden="1" x14ac:dyDescent="0.25">
      <c r="A2748" s="9">
        <v>7844</v>
      </c>
      <c r="B2748" s="10" t="s">
        <v>3647</v>
      </c>
      <c r="C2748" s="9">
        <v>0</v>
      </c>
      <c r="G2748" s="9">
        <f>Tabla1[[#This Row],[VENTAS]]+Tabla1[[#This Row],[DEPOSITO]]+Tabla1[[#This Row],[FISICO]]-Tabla1[[#This Row],[SISTEMA]]</f>
        <v>0</v>
      </c>
    </row>
    <row r="2749" spans="1:7" hidden="1" x14ac:dyDescent="0.25">
      <c r="A2749" s="9">
        <v>7845</v>
      </c>
      <c r="B2749" s="10" t="s">
        <v>3908</v>
      </c>
      <c r="C2749" s="9">
        <v>0</v>
      </c>
      <c r="G2749" s="9">
        <f>Tabla1[[#This Row],[VENTAS]]+Tabla1[[#This Row],[DEPOSITO]]+Tabla1[[#This Row],[FISICO]]-Tabla1[[#This Row],[SISTEMA]]</f>
        <v>0</v>
      </c>
    </row>
    <row r="2750" spans="1:7" hidden="1" x14ac:dyDescent="0.25">
      <c r="A2750" s="9">
        <v>7848</v>
      </c>
      <c r="B2750" s="10" t="s">
        <v>4745</v>
      </c>
      <c r="C2750" s="9">
        <v>0</v>
      </c>
      <c r="G2750" s="9">
        <f>Tabla1[[#This Row],[VENTAS]]+Tabla1[[#This Row],[DEPOSITO]]+Tabla1[[#This Row],[FISICO]]-Tabla1[[#This Row],[SISTEMA]]</f>
        <v>0</v>
      </c>
    </row>
    <row r="2751" spans="1:7" hidden="1" x14ac:dyDescent="0.25">
      <c r="A2751" s="9">
        <v>7849</v>
      </c>
      <c r="B2751" s="10" t="s">
        <v>4746</v>
      </c>
      <c r="C2751" s="9">
        <v>0</v>
      </c>
      <c r="G2751" s="9">
        <f>Tabla1[[#This Row],[VENTAS]]+Tabla1[[#This Row],[DEPOSITO]]+Tabla1[[#This Row],[FISICO]]-Tabla1[[#This Row],[SISTEMA]]</f>
        <v>0</v>
      </c>
    </row>
    <row r="2752" spans="1:7" hidden="1" x14ac:dyDescent="0.25">
      <c r="A2752" s="9">
        <v>7857</v>
      </c>
      <c r="B2752" s="10" t="s">
        <v>1852</v>
      </c>
      <c r="C2752" s="9">
        <v>0</v>
      </c>
      <c r="G2752" s="9">
        <f>Tabla1[[#This Row],[VENTAS]]+Tabla1[[#This Row],[DEPOSITO]]+Tabla1[[#This Row],[FISICO]]-Tabla1[[#This Row],[SISTEMA]]</f>
        <v>0</v>
      </c>
    </row>
    <row r="2753" spans="1:7" hidden="1" x14ac:dyDescent="0.25">
      <c r="A2753" s="9">
        <v>7858</v>
      </c>
      <c r="B2753" s="10" t="s">
        <v>1853</v>
      </c>
      <c r="C2753" s="9">
        <v>0</v>
      </c>
      <c r="G2753" s="9">
        <f>Tabla1[[#This Row],[VENTAS]]+Tabla1[[#This Row],[DEPOSITO]]+Tabla1[[#This Row],[FISICO]]-Tabla1[[#This Row],[SISTEMA]]</f>
        <v>0</v>
      </c>
    </row>
    <row r="2754" spans="1:7" hidden="1" x14ac:dyDescent="0.25">
      <c r="A2754" s="9">
        <v>7859</v>
      </c>
      <c r="B2754" s="10" t="s">
        <v>1854</v>
      </c>
      <c r="C2754" s="9">
        <v>0</v>
      </c>
      <c r="G2754" s="9">
        <f>Tabla1[[#This Row],[VENTAS]]+Tabla1[[#This Row],[DEPOSITO]]+Tabla1[[#This Row],[FISICO]]-Tabla1[[#This Row],[SISTEMA]]</f>
        <v>0</v>
      </c>
    </row>
    <row r="2755" spans="1:7" x14ac:dyDescent="0.25">
      <c r="A2755" s="9">
        <v>7865</v>
      </c>
      <c r="B2755" s="10" t="s">
        <v>1855</v>
      </c>
      <c r="C2755" s="9">
        <v>19</v>
      </c>
      <c r="D2755" s="9">
        <v>37</v>
      </c>
      <c r="E2755" s="9">
        <v>0</v>
      </c>
      <c r="F2755" s="9">
        <v>0</v>
      </c>
      <c r="G2755" s="9">
        <f>Tabla1[[#This Row],[VENTAS]]+Tabla1[[#This Row],[DEPOSITO]]+Tabla1[[#This Row],[FISICO]]-Tabla1[[#This Row],[SISTEMA]]</f>
        <v>18</v>
      </c>
    </row>
    <row r="2756" spans="1:7" hidden="1" x14ac:dyDescent="0.25">
      <c r="A2756" s="9">
        <v>7866</v>
      </c>
      <c r="B2756" s="10" t="s">
        <v>1856</v>
      </c>
      <c r="C2756" s="9">
        <v>0</v>
      </c>
      <c r="G2756" s="9">
        <f>Tabla1[[#This Row],[VENTAS]]+Tabla1[[#This Row],[DEPOSITO]]+Tabla1[[#This Row],[FISICO]]-Tabla1[[#This Row],[SISTEMA]]</f>
        <v>0</v>
      </c>
    </row>
    <row r="2757" spans="1:7" hidden="1" x14ac:dyDescent="0.25">
      <c r="A2757" s="9">
        <v>7867</v>
      </c>
      <c r="B2757" s="10" t="s">
        <v>3249</v>
      </c>
      <c r="C2757" s="9">
        <v>0</v>
      </c>
      <c r="G2757" s="9">
        <f>Tabla1[[#This Row],[VENTAS]]+Tabla1[[#This Row],[DEPOSITO]]+Tabla1[[#This Row],[FISICO]]-Tabla1[[#This Row],[SISTEMA]]</f>
        <v>0</v>
      </c>
    </row>
    <row r="2758" spans="1:7" x14ac:dyDescent="0.25">
      <c r="A2758" s="9">
        <v>7868</v>
      </c>
      <c r="B2758" s="10" t="s">
        <v>3250</v>
      </c>
      <c r="C2758" s="9">
        <v>63</v>
      </c>
      <c r="D2758" s="9">
        <v>61</v>
      </c>
      <c r="F2758" s="9">
        <v>1</v>
      </c>
      <c r="G2758" s="9">
        <f>Tabla1[[#This Row],[VENTAS]]+Tabla1[[#This Row],[DEPOSITO]]+Tabla1[[#This Row],[FISICO]]-Tabla1[[#This Row],[SISTEMA]]</f>
        <v>-1</v>
      </c>
    </row>
    <row r="2759" spans="1:7" hidden="1" x14ac:dyDescent="0.25">
      <c r="A2759" s="9">
        <v>7886</v>
      </c>
      <c r="B2759" s="10" t="s">
        <v>1857</v>
      </c>
      <c r="C2759" s="9">
        <v>0</v>
      </c>
      <c r="G2759" s="9">
        <f>Tabla1[[#This Row],[VENTAS]]+Tabla1[[#This Row],[DEPOSITO]]+Tabla1[[#This Row],[FISICO]]-Tabla1[[#This Row],[SISTEMA]]</f>
        <v>0</v>
      </c>
    </row>
    <row r="2760" spans="1:7" hidden="1" x14ac:dyDescent="0.25">
      <c r="A2760" s="9">
        <v>7887</v>
      </c>
      <c r="B2760" s="10" t="s">
        <v>4747</v>
      </c>
      <c r="C2760" s="9">
        <v>0</v>
      </c>
      <c r="G2760" s="9">
        <f>Tabla1[[#This Row],[VENTAS]]+Tabla1[[#This Row],[DEPOSITO]]+Tabla1[[#This Row],[FISICO]]-Tabla1[[#This Row],[SISTEMA]]</f>
        <v>0</v>
      </c>
    </row>
    <row r="2761" spans="1:7" hidden="1" x14ac:dyDescent="0.25">
      <c r="A2761" s="9">
        <v>7889</v>
      </c>
      <c r="B2761" s="10" t="s">
        <v>1858</v>
      </c>
      <c r="C2761" s="9">
        <v>0</v>
      </c>
      <c r="G2761" s="9">
        <f>Tabla1[[#This Row],[VENTAS]]+Tabla1[[#This Row],[DEPOSITO]]+Tabla1[[#This Row],[FISICO]]-Tabla1[[#This Row],[SISTEMA]]</f>
        <v>0</v>
      </c>
    </row>
    <row r="2762" spans="1:7" hidden="1" x14ac:dyDescent="0.25">
      <c r="A2762" s="9">
        <v>7890</v>
      </c>
      <c r="B2762" s="10" t="s">
        <v>1859</v>
      </c>
      <c r="C2762" s="9">
        <v>0</v>
      </c>
      <c r="G2762" s="9">
        <f>Tabla1[[#This Row],[VENTAS]]+Tabla1[[#This Row],[DEPOSITO]]+Tabla1[[#This Row],[FISICO]]-Tabla1[[#This Row],[SISTEMA]]</f>
        <v>0</v>
      </c>
    </row>
    <row r="2763" spans="1:7" hidden="1" x14ac:dyDescent="0.25">
      <c r="A2763" s="9">
        <v>7896</v>
      </c>
      <c r="B2763" s="10" t="s">
        <v>1860</v>
      </c>
      <c r="C2763" s="9">
        <v>0</v>
      </c>
      <c r="G2763" s="9">
        <f>Tabla1[[#This Row],[VENTAS]]+Tabla1[[#This Row],[DEPOSITO]]+Tabla1[[#This Row],[FISICO]]-Tabla1[[#This Row],[SISTEMA]]</f>
        <v>0</v>
      </c>
    </row>
    <row r="2764" spans="1:7" x14ac:dyDescent="0.25">
      <c r="A2764" s="9">
        <v>7898</v>
      </c>
      <c r="B2764" s="10" t="s">
        <v>1861</v>
      </c>
      <c r="C2764" s="9">
        <v>21</v>
      </c>
      <c r="D2764" s="9">
        <v>20</v>
      </c>
      <c r="F2764" s="9">
        <v>0</v>
      </c>
      <c r="G2764" s="9">
        <f>Tabla1[[#This Row],[VENTAS]]+Tabla1[[#This Row],[DEPOSITO]]+Tabla1[[#This Row],[FISICO]]-Tabla1[[#This Row],[SISTEMA]]</f>
        <v>-1</v>
      </c>
    </row>
    <row r="2765" spans="1:7" hidden="1" x14ac:dyDescent="0.25">
      <c r="A2765" s="9">
        <v>7899</v>
      </c>
      <c r="B2765" s="10" t="s">
        <v>1862</v>
      </c>
      <c r="C2765" s="9">
        <v>0</v>
      </c>
      <c r="G2765" s="9">
        <f>Tabla1[[#This Row],[VENTAS]]+Tabla1[[#This Row],[DEPOSITO]]+Tabla1[[#This Row],[FISICO]]-Tabla1[[#This Row],[SISTEMA]]</f>
        <v>0</v>
      </c>
    </row>
    <row r="2766" spans="1:7" hidden="1" x14ac:dyDescent="0.25">
      <c r="A2766" s="9">
        <v>7901</v>
      </c>
      <c r="B2766" s="10" t="s">
        <v>1863</v>
      </c>
      <c r="C2766" s="9">
        <v>0</v>
      </c>
      <c r="G2766" s="9">
        <f>Tabla1[[#This Row],[VENTAS]]+Tabla1[[#This Row],[DEPOSITO]]+Tabla1[[#This Row],[FISICO]]-Tabla1[[#This Row],[SISTEMA]]</f>
        <v>0</v>
      </c>
    </row>
    <row r="2767" spans="1:7" hidden="1" x14ac:dyDescent="0.25">
      <c r="A2767" s="9">
        <v>7918</v>
      </c>
      <c r="B2767" s="10" t="s">
        <v>1864</v>
      </c>
      <c r="C2767" s="9">
        <v>0</v>
      </c>
      <c r="G2767" s="9">
        <f>Tabla1[[#This Row],[VENTAS]]+Tabla1[[#This Row],[DEPOSITO]]+Tabla1[[#This Row],[FISICO]]-Tabla1[[#This Row],[SISTEMA]]</f>
        <v>0</v>
      </c>
    </row>
    <row r="2768" spans="1:7" hidden="1" x14ac:dyDescent="0.25">
      <c r="A2768" s="9">
        <v>7960</v>
      </c>
      <c r="B2768" s="10" t="s">
        <v>5320</v>
      </c>
      <c r="C2768" s="9">
        <v>0</v>
      </c>
      <c r="G2768" s="9">
        <f>Tabla1[[#This Row],[VENTAS]]+Tabla1[[#This Row],[DEPOSITO]]+Tabla1[[#This Row],[FISICO]]-Tabla1[[#This Row],[SISTEMA]]</f>
        <v>0</v>
      </c>
    </row>
    <row r="2769" spans="1:7" hidden="1" x14ac:dyDescent="0.25">
      <c r="A2769" s="9">
        <v>7970</v>
      </c>
      <c r="B2769" s="10" t="s">
        <v>1865</v>
      </c>
      <c r="C2769" s="9">
        <v>0</v>
      </c>
      <c r="G2769" s="9">
        <f>Tabla1[[#This Row],[VENTAS]]+Tabla1[[#This Row],[DEPOSITO]]+Tabla1[[#This Row],[FISICO]]-Tabla1[[#This Row],[SISTEMA]]</f>
        <v>0</v>
      </c>
    </row>
    <row r="2770" spans="1:7" hidden="1" x14ac:dyDescent="0.25">
      <c r="A2770" s="9">
        <v>7973</v>
      </c>
      <c r="B2770" s="10" t="s">
        <v>3648</v>
      </c>
      <c r="C2770" s="9">
        <v>0</v>
      </c>
      <c r="G2770" s="9">
        <f>Tabla1[[#This Row],[VENTAS]]+Tabla1[[#This Row],[DEPOSITO]]+Tabla1[[#This Row],[FISICO]]-Tabla1[[#This Row],[SISTEMA]]</f>
        <v>0</v>
      </c>
    </row>
    <row r="2771" spans="1:7" hidden="1" x14ac:dyDescent="0.25">
      <c r="A2771" s="9">
        <v>7974</v>
      </c>
      <c r="B2771" s="10" t="s">
        <v>385</v>
      </c>
      <c r="C2771" s="9">
        <v>0</v>
      </c>
      <c r="G2771" s="9">
        <f>Tabla1[[#This Row],[VENTAS]]+Tabla1[[#This Row],[DEPOSITO]]+Tabla1[[#This Row],[FISICO]]-Tabla1[[#This Row],[SISTEMA]]</f>
        <v>0</v>
      </c>
    </row>
    <row r="2772" spans="1:7" x14ac:dyDescent="0.25">
      <c r="A2772" s="9">
        <v>7975</v>
      </c>
      <c r="B2772" s="10" t="s">
        <v>4427</v>
      </c>
      <c r="C2772" s="9">
        <v>100</v>
      </c>
      <c r="G2772" s="9">
        <f>Tabla1[[#This Row],[VENTAS]]+Tabla1[[#This Row],[DEPOSITO]]+Tabla1[[#This Row],[FISICO]]-Tabla1[[#This Row],[SISTEMA]]</f>
        <v>-100</v>
      </c>
    </row>
    <row r="2773" spans="1:7" hidden="1" x14ac:dyDescent="0.25">
      <c r="A2773" s="9">
        <v>7976</v>
      </c>
      <c r="B2773" s="10" t="s">
        <v>1866</v>
      </c>
      <c r="C2773" s="9">
        <v>3</v>
      </c>
      <c r="D2773" s="9">
        <v>3</v>
      </c>
      <c r="F2773" s="9">
        <v>0</v>
      </c>
      <c r="G2773" s="9">
        <f>Tabla1[[#This Row],[VENTAS]]+Tabla1[[#This Row],[DEPOSITO]]+Tabla1[[#This Row],[FISICO]]-Tabla1[[#This Row],[SISTEMA]]</f>
        <v>0</v>
      </c>
    </row>
    <row r="2774" spans="1:7" x14ac:dyDescent="0.25">
      <c r="A2774" s="9">
        <v>7977</v>
      </c>
      <c r="B2774" s="10" t="s">
        <v>4428</v>
      </c>
      <c r="C2774" s="9">
        <v>100</v>
      </c>
      <c r="G2774" s="9">
        <f>Tabla1[[#This Row],[VENTAS]]+Tabla1[[#This Row],[DEPOSITO]]+Tabla1[[#This Row],[FISICO]]-Tabla1[[#This Row],[SISTEMA]]</f>
        <v>-100</v>
      </c>
    </row>
    <row r="2775" spans="1:7" hidden="1" x14ac:dyDescent="0.25">
      <c r="A2775" s="9">
        <v>7997</v>
      </c>
      <c r="B2775" s="10" t="s">
        <v>3649</v>
      </c>
      <c r="C2775" s="9">
        <v>0</v>
      </c>
      <c r="G2775" s="9">
        <f>Tabla1[[#This Row],[VENTAS]]+Tabla1[[#This Row],[DEPOSITO]]+Tabla1[[#This Row],[FISICO]]-Tabla1[[#This Row],[SISTEMA]]</f>
        <v>0</v>
      </c>
    </row>
    <row r="2776" spans="1:7" hidden="1" x14ac:dyDescent="0.25">
      <c r="A2776" s="9">
        <v>7998</v>
      </c>
      <c r="B2776" s="10" t="s">
        <v>3650</v>
      </c>
      <c r="C2776" s="9">
        <v>0</v>
      </c>
      <c r="G2776" s="9">
        <f>Tabla1[[#This Row],[VENTAS]]+Tabla1[[#This Row],[DEPOSITO]]+Tabla1[[#This Row],[FISICO]]-Tabla1[[#This Row],[SISTEMA]]</f>
        <v>0</v>
      </c>
    </row>
    <row r="2777" spans="1:7" hidden="1" x14ac:dyDescent="0.25">
      <c r="A2777" s="9">
        <v>7999</v>
      </c>
      <c r="B2777" s="10" t="s">
        <v>1867</v>
      </c>
      <c r="C2777" s="9">
        <v>0</v>
      </c>
      <c r="G2777" s="9">
        <f>Tabla1[[#This Row],[VENTAS]]+Tabla1[[#This Row],[DEPOSITO]]+Tabla1[[#This Row],[FISICO]]-Tabla1[[#This Row],[SISTEMA]]</f>
        <v>0</v>
      </c>
    </row>
    <row r="2778" spans="1:7" hidden="1" x14ac:dyDescent="0.25">
      <c r="A2778" s="9">
        <v>8000</v>
      </c>
      <c r="B2778" s="10" t="s">
        <v>1868</v>
      </c>
      <c r="C2778" s="9">
        <v>0</v>
      </c>
      <c r="G2778" s="9">
        <f>Tabla1[[#This Row],[VENTAS]]+Tabla1[[#This Row],[DEPOSITO]]+Tabla1[[#This Row],[FISICO]]-Tabla1[[#This Row],[SISTEMA]]</f>
        <v>0</v>
      </c>
    </row>
    <row r="2779" spans="1:7" hidden="1" x14ac:dyDescent="0.25">
      <c r="A2779" s="9">
        <v>8001</v>
      </c>
      <c r="B2779" s="10" t="s">
        <v>3909</v>
      </c>
      <c r="C2779" s="9">
        <v>0</v>
      </c>
      <c r="G2779" s="9">
        <f>Tabla1[[#This Row],[VENTAS]]+Tabla1[[#This Row],[DEPOSITO]]+Tabla1[[#This Row],[FISICO]]-Tabla1[[#This Row],[SISTEMA]]</f>
        <v>0</v>
      </c>
    </row>
    <row r="2780" spans="1:7" hidden="1" x14ac:dyDescent="0.25">
      <c r="A2780" s="9">
        <v>8016</v>
      </c>
      <c r="B2780" s="10" t="s">
        <v>3651</v>
      </c>
      <c r="C2780" s="9">
        <v>0</v>
      </c>
      <c r="G2780" s="9">
        <f>Tabla1[[#This Row],[VENTAS]]+Tabla1[[#This Row],[DEPOSITO]]+Tabla1[[#This Row],[FISICO]]-Tabla1[[#This Row],[SISTEMA]]</f>
        <v>0</v>
      </c>
    </row>
    <row r="2781" spans="1:7" x14ac:dyDescent="0.25">
      <c r="A2781" s="9">
        <v>8017</v>
      </c>
      <c r="B2781" s="10" t="s">
        <v>3652</v>
      </c>
      <c r="C2781" s="9">
        <v>12</v>
      </c>
      <c r="G2781" s="9">
        <f>Tabla1[[#This Row],[VENTAS]]+Tabla1[[#This Row],[DEPOSITO]]+Tabla1[[#This Row],[FISICO]]-Tabla1[[#This Row],[SISTEMA]]</f>
        <v>-12</v>
      </c>
    </row>
    <row r="2782" spans="1:7" x14ac:dyDescent="0.25">
      <c r="A2782" s="9">
        <v>8031</v>
      </c>
      <c r="B2782" s="10" t="s">
        <v>1869</v>
      </c>
      <c r="C2782" s="9">
        <v>6</v>
      </c>
      <c r="D2782" s="9">
        <v>8</v>
      </c>
      <c r="G2782" s="9">
        <f>Tabla1[[#This Row],[VENTAS]]+Tabla1[[#This Row],[DEPOSITO]]+Tabla1[[#This Row],[FISICO]]-Tabla1[[#This Row],[SISTEMA]]</f>
        <v>2</v>
      </c>
    </row>
    <row r="2783" spans="1:7" hidden="1" x14ac:dyDescent="0.25">
      <c r="A2783" s="9">
        <v>8037</v>
      </c>
      <c r="B2783" s="10" t="s">
        <v>1870</v>
      </c>
      <c r="C2783" s="9">
        <v>0</v>
      </c>
      <c r="G2783" s="9">
        <f>Tabla1[[#This Row],[VENTAS]]+Tabla1[[#This Row],[DEPOSITO]]+Tabla1[[#This Row],[FISICO]]-Tabla1[[#This Row],[SISTEMA]]</f>
        <v>0</v>
      </c>
    </row>
    <row r="2784" spans="1:7" hidden="1" x14ac:dyDescent="0.25">
      <c r="A2784" s="9">
        <v>8038</v>
      </c>
      <c r="B2784" s="10" t="s">
        <v>3251</v>
      </c>
      <c r="C2784" s="9">
        <v>8</v>
      </c>
      <c r="D2784" s="9">
        <v>8</v>
      </c>
      <c r="F2784" s="9">
        <v>0</v>
      </c>
      <c r="G2784" s="9">
        <f>Tabla1[[#This Row],[VENTAS]]+Tabla1[[#This Row],[DEPOSITO]]+Tabla1[[#This Row],[FISICO]]-Tabla1[[#This Row],[SISTEMA]]</f>
        <v>0</v>
      </c>
    </row>
    <row r="2785" spans="1:7" hidden="1" x14ac:dyDescent="0.25">
      <c r="A2785" s="9">
        <v>8039</v>
      </c>
      <c r="B2785" s="10" t="s">
        <v>1871</v>
      </c>
      <c r="C2785" s="9">
        <v>0</v>
      </c>
      <c r="G2785" s="9">
        <f>Tabla1[[#This Row],[VENTAS]]+Tabla1[[#This Row],[DEPOSITO]]+Tabla1[[#This Row],[FISICO]]-Tabla1[[#This Row],[SISTEMA]]</f>
        <v>0</v>
      </c>
    </row>
    <row r="2786" spans="1:7" hidden="1" x14ac:dyDescent="0.25">
      <c r="A2786" s="9">
        <v>8040</v>
      </c>
      <c r="B2786" s="10" t="s">
        <v>3252</v>
      </c>
      <c r="C2786" s="9">
        <v>0</v>
      </c>
      <c r="G2786" s="9">
        <f>Tabla1[[#This Row],[VENTAS]]+Tabla1[[#This Row],[DEPOSITO]]+Tabla1[[#This Row],[FISICO]]-Tabla1[[#This Row],[SISTEMA]]</f>
        <v>0</v>
      </c>
    </row>
    <row r="2787" spans="1:7" hidden="1" x14ac:dyDescent="0.25">
      <c r="A2787" s="9">
        <v>8044</v>
      </c>
      <c r="B2787" s="10" t="s">
        <v>252</v>
      </c>
      <c r="C2787" s="9">
        <v>0</v>
      </c>
      <c r="G2787" s="9">
        <f>Tabla1[[#This Row],[VENTAS]]+Tabla1[[#This Row],[DEPOSITO]]+Tabla1[[#This Row],[FISICO]]-Tabla1[[#This Row],[SISTEMA]]</f>
        <v>0</v>
      </c>
    </row>
    <row r="2788" spans="1:7" hidden="1" x14ac:dyDescent="0.25">
      <c r="A2788" s="9">
        <v>8048</v>
      </c>
      <c r="B2788" s="10" t="s">
        <v>1872</v>
      </c>
      <c r="C2788" s="9">
        <v>0</v>
      </c>
      <c r="G2788" s="9">
        <f>Tabla1[[#This Row],[VENTAS]]+Tabla1[[#This Row],[DEPOSITO]]+Tabla1[[#This Row],[FISICO]]-Tabla1[[#This Row],[SISTEMA]]</f>
        <v>0</v>
      </c>
    </row>
    <row r="2789" spans="1:7" hidden="1" x14ac:dyDescent="0.25">
      <c r="A2789" s="9">
        <v>8049</v>
      </c>
      <c r="B2789" s="10" t="s">
        <v>3253</v>
      </c>
      <c r="C2789" s="9">
        <v>0</v>
      </c>
      <c r="G2789" s="9">
        <f>Tabla1[[#This Row],[VENTAS]]+Tabla1[[#This Row],[DEPOSITO]]+Tabla1[[#This Row],[FISICO]]-Tabla1[[#This Row],[SISTEMA]]</f>
        <v>0</v>
      </c>
    </row>
    <row r="2790" spans="1:7" hidden="1" x14ac:dyDescent="0.25">
      <c r="A2790" s="9">
        <v>8053</v>
      </c>
      <c r="B2790" s="10" t="s">
        <v>3964</v>
      </c>
      <c r="C2790" s="9">
        <v>0</v>
      </c>
      <c r="G2790" s="9">
        <f>Tabla1[[#This Row],[VENTAS]]+Tabla1[[#This Row],[DEPOSITO]]+Tabla1[[#This Row],[FISICO]]-Tabla1[[#This Row],[SISTEMA]]</f>
        <v>0</v>
      </c>
    </row>
    <row r="2791" spans="1:7" hidden="1" x14ac:dyDescent="0.25">
      <c r="A2791" s="9">
        <v>8054</v>
      </c>
      <c r="B2791" s="10" t="s">
        <v>3965</v>
      </c>
      <c r="C2791" s="9">
        <v>0</v>
      </c>
      <c r="G2791" s="9">
        <f>Tabla1[[#This Row],[VENTAS]]+Tabla1[[#This Row],[DEPOSITO]]+Tabla1[[#This Row],[FISICO]]-Tabla1[[#This Row],[SISTEMA]]</f>
        <v>0</v>
      </c>
    </row>
    <row r="2792" spans="1:7" hidden="1" x14ac:dyDescent="0.25">
      <c r="A2792" s="9">
        <v>8057</v>
      </c>
      <c r="B2792" s="10" t="s">
        <v>3966</v>
      </c>
      <c r="C2792" s="9">
        <v>0</v>
      </c>
      <c r="G2792" s="9">
        <f>Tabla1[[#This Row],[VENTAS]]+Tabla1[[#This Row],[DEPOSITO]]+Tabla1[[#This Row],[FISICO]]-Tabla1[[#This Row],[SISTEMA]]</f>
        <v>0</v>
      </c>
    </row>
    <row r="2793" spans="1:7" hidden="1" x14ac:dyDescent="0.25">
      <c r="A2793" s="9">
        <v>8060</v>
      </c>
      <c r="B2793" s="10" t="s">
        <v>3967</v>
      </c>
      <c r="C2793" s="9">
        <v>0</v>
      </c>
      <c r="G2793" s="9">
        <f>Tabla1[[#This Row],[VENTAS]]+Tabla1[[#This Row],[DEPOSITO]]+Tabla1[[#This Row],[FISICO]]-Tabla1[[#This Row],[SISTEMA]]</f>
        <v>0</v>
      </c>
    </row>
    <row r="2794" spans="1:7" hidden="1" x14ac:dyDescent="0.25">
      <c r="A2794" s="9">
        <v>8061</v>
      </c>
      <c r="B2794" s="10" t="s">
        <v>3968</v>
      </c>
      <c r="C2794" s="9">
        <v>0</v>
      </c>
      <c r="G2794" s="9">
        <f>Tabla1[[#This Row],[VENTAS]]+Tabla1[[#This Row],[DEPOSITO]]+Tabla1[[#This Row],[FISICO]]-Tabla1[[#This Row],[SISTEMA]]</f>
        <v>0</v>
      </c>
    </row>
    <row r="2795" spans="1:7" hidden="1" x14ac:dyDescent="0.25">
      <c r="A2795" s="9">
        <v>8062</v>
      </c>
      <c r="B2795" s="10" t="s">
        <v>3969</v>
      </c>
      <c r="C2795" s="9">
        <v>0</v>
      </c>
      <c r="G2795" s="9">
        <f>Tabla1[[#This Row],[VENTAS]]+Tabla1[[#This Row],[DEPOSITO]]+Tabla1[[#This Row],[FISICO]]-Tabla1[[#This Row],[SISTEMA]]</f>
        <v>0</v>
      </c>
    </row>
    <row r="2796" spans="1:7" hidden="1" x14ac:dyDescent="0.25">
      <c r="A2796" s="9">
        <v>8063</v>
      </c>
      <c r="B2796" s="10" t="s">
        <v>3970</v>
      </c>
      <c r="C2796" s="9">
        <v>0</v>
      </c>
      <c r="G2796" s="9">
        <f>Tabla1[[#This Row],[VENTAS]]+Tabla1[[#This Row],[DEPOSITO]]+Tabla1[[#This Row],[FISICO]]-Tabla1[[#This Row],[SISTEMA]]</f>
        <v>0</v>
      </c>
    </row>
    <row r="2797" spans="1:7" hidden="1" x14ac:dyDescent="0.25">
      <c r="A2797" s="9">
        <v>8066</v>
      </c>
      <c r="B2797" s="10" t="s">
        <v>3971</v>
      </c>
      <c r="C2797" s="9">
        <v>0</v>
      </c>
      <c r="G2797" s="9">
        <f>Tabla1[[#This Row],[VENTAS]]+Tabla1[[#This Row],[DEPOSITO]]+Tabla1[[#This Row],[FISICO]]-Tabla1[[#This Row],[SISTEMA]]</f>
        <v>0</v>
      </c>
    </row>
    <row r="2798" spans="1:7" hidden="1" x14ac:dyDescent="0.25">
      <c r="A2798" s="9">
        <v>8067</v>
      </c>
      <c r="B2798" s="10" t="s">
        <v>3972</v>
      </c>
      <c r="C2798" s="9">
        <v>0</v>
      </c>
      <c r="G2798" s="9">
        <f>Tabla1[[#This Row],[VENTAS]]+Tabla1[[#This Row],[DEPOSITO]]+Tabla1[[#This Row],[FISICO]]-Tabla1[[#This Row],[SISTEMA]]</f>
        <v>0</v>
      </c>
    </row>
    <row r="2799" spans="1:7" hidden="1" x14ac:dyDescent="0.25">
      <c r="A2799" s="9">
        <v>8068</v>
      </c>
      <c r="B2799" s="10" t="s">
        <v>3973</v>
      </c>
      <c r="C2799" s="9">
        <v>0</v>
      </c>
      <c r="G2799" s="9">
        <f>Tabla1[[#This Row],[VENTAS]]+Tabla1[[#This Row],[DEPOSITO]]+Tabla1[[#This Row],[FISICO]]-Tabla1[[#This Row],[SISTEMA]]</f>
        <v>0</v>
      </c>
    </row>
    <row r="2800" spans="1:7" hidden="1" x14ac:dyDescent="0.25">
      <c r="A2800" s="9">
        <v>8070</v>
      </c>
      <c r="B2800" s="10" t="s">
        <v>5069</v>
      </c>
      <c r="C2800" s="9">
        <v>0</v>
      </c>
      <c r="G2800" s="9">
        <f>Tabla1[[#This Row],[VENTAS]]+Tabla1[[#This Row],[DEPOSITO]]+Tabla1[[#This Row],[FISICO]]-Tabla1[[#This Row],[SISTEMA]]</f>
        <v>0</v>
      </c>
    </row>
    <row r="2801" spans="1:7" hidden="1" x14ac:dyDescent="0.25">
      <c r="A2801" s="9">
        <v>8071</v>
      </c>
      <c r="B2801" s="10" t="s">
        <v>485</v>
      </c>
      <c r="C2801" s="9">
        <v>0</v>
      </c>
      <c r="G2801" s="9">
        <f>Tabla1[[#This Row],[VENTAS]]+Tabla1[[#This Row],[DEPOSITO]]+Tabla1[[#This Row],[FISICO]]-Tabla1[[#This Row],[SISTEMA]]</f>
        <v>0</v>
      </c>
    </row>
    <row r="2802" spans="1:7" hidden="1" x14ac:dyDescent="0.25">
      <c r="A2802" s="9">
        <v>8072</v>
      </c>
      <c r="B2802" s="10" t="s">
        <v>486</v>
      </c>
      <c r="C2802" s="9">
        <v>0</v>
      </c>
      <c r="G2802" s="9">
        <f>Tabla1[[#This Row],[VENTAS]]+Tabla1[[#This Row],[DEPOSITO]]+Tabla1[[#This Row],[FISICO]]-Tabla1[[#This Row],[SISTEMA]]</f>
        <v>0</v>
      </c>
    </row>
    <row r="2803" spans="1:7" hidden="1" x14ac:dyDescent="0.25">
      <c r="A2803" s="9">
        <v>8073</v>
      </c>
      <c r="B2803" s="10" t="s">
        <v>487</v>
      </c>
      <c r="C2803" s="9">
        <v>0</v>
      </c>
      <c r="G2803" s="9">
        <f>Tabla1[[#This Row],[VENTAS]]+Tabla1[[#This Row],[DEPOSITO]]+Tabla1[[#This Row],[FISICO]]-Tabla1[[#This Row],[SISTEMA]]</f>
        <v>0</v>
      </c>
    </row>
    <row r="2804" spans="1:7" hidden="1" x14ac:dyDescent="0.25">
      <c r="A2804" s="9">
        <v>8075</v>
      </c>
      <c r="B2804" s="10" t="s">
        <v>488</v>
      </c>
      <c r="C2804" s="9">
        <v>0</v>
      </c>
      <c r="G2804" s="9">
        <f>Tabla1[[#This Row],[VENTAS]]+Tabla1[[#This Row],[DEPOSITO]]+Tabla1[[#This Row],[FISICO]]-Tabla1[[#This Row],[SISTEMA]]</f>
        <v>0</v>
      </c>
    </row>
    <row r="2805" spans="1:7" hidden="1" x14ac:dyDescent="0.25">
      <c r="A2805" s="9">
        <v>8076</v>
      </c>
      <c r="B2805" s="10" t="s">
        <v>4748</v>
      </c>
      <c r="C2805" s="9">
        <v>0</v>
      </c>
      <c r="G2805" s="9">
        <f>Tabla1[[#This Row],[VENTAS]]+Tabla1[[#This Row],[DEPOSITO]]+Tabla1[[#This Row],[FISICO]]-Tabla1[[#This Row],[SISTEMA]]</f>
        <v>0</v>
      </c>
    </row>
    <row r="2806" spans="1:7" hidden="1" x14ac:dyDescent="0.25">
      <c r="A2806" s="9">
        <v>8079</v>
      </c>
      <c r="B2806" s="10" t="s">
        <v>4749</v>
      </c>
      <c r="C2806" s="9">
        <v>0</v>
      </c>
      <c r="G2806" s="9">
        <f>Tabla1[[#This Row],[VENTAS]]+Tabla1[[#This Row],[DEPOSITO]]+Tabla1[[#This Row],[FISICO]]-Tabla1[[#This Row],[SISTEMA]]</f>
        <v>0</v>
      </c>
    </row>
    <row r="2807" spans="1:7" x14ac:dyDescent="0.25">
      <c r="A2807" s="9">
        <v>8080</v>
      </c>
      <c r="B2807" s="10" t="s">
        <v>4429</v>
      </c>
      <c r="C2807" s="9">
        <v>100</v>
      </c>
      <c r="G2807" s="9">
        <f>Tabla1[[#This Row],[VENTAS]]+Tabla1[[#This Row],[DEPOSITO]]+Tabla1[[#This Row],[FISICO]]-Tabla1[[#This Row],[SISTEMA]]</f>
        <v>-100</v>
      </c>
    </row>
    <row r="2808" spans="1:7" hidden="1" x14ac:dyDescent="0.25">
      <c r="A2808" s="9">
        <v>8081</v>
      </c>
      <c r="B2808" s="10" t="s">
        <v>3974</v>
      </c>
      <c r="C2808" s="9">
        <v>0</v>
      </c>
      <c r="G2808" s="9">
        <f>Tabla1[[#This Row],[VENTAS]]+Tabla1[[#This Row],[DEPOSITO]]+Tabla1[[#This Row],[FISICO]]-Tabla1[[#This Row],[SISTEMA]]</f>
        <v>0</v>
      </c>
    </row>
    <row r="2809" spans="1:7" x14ac:dyDescent="0.25">
      <c r="A2809" s="9">
        <v>8082</v>
      </c>
      <c r="B2809" s="10" t="s">
        <v>4430</v>
      </c>
      <c r="C2809" s="9">
        <v>100</v>
      </c>
      <c r="G2809" s="9">
        <f>Tabla1[[#This Row],[VENTAS]]+Tabla1[[#This Row],[DEPOSITO]]+Tabla1[[#This Row],[FISICO]]-Tabla1[[#This Row],[SISTEMA]]</f>
        <v>-100</v>
      </c>
    </row>
    <row r="2810" spans="1:7" hidden="1" x14ac:dyDescent="0.25">
      <c r="A2810" s="9">
        <v>8083</v>
      </c>
      <c r="B2810" s="10" t="s">
        <v>3653</v>
      </c>
      <c r="C2810" s="9">
        <v>0</v>
      </c>
      <c r="G2810" s="9">
        <f>Tabla1[[#This Row],[VENTAS]]+Tabla1[[#This Row],[DEPOSITO]]+Tabla1[[#This Row],[FISICO]]-Tabla1[[#This Row],[SISTEMA]]</f>
        <v>0</v>
      </c>
    </row>
    <row r="2811" spans="1:7" x14ac:dyDescent="0.25">
      <c r="A2811" s="9">
        <v>8084</v>
      </c>
      <c r="B2811" s="10" t="s">
        <v>4431</v>
      </c>
      <c r="C2811" s="9">
        <v>100</v>
      </c>
      <c r="G2811" s="9">
        <f>Tabla1[[#This Row],[VENTAS]]+Tabla1[[#This Row],[DEPOSITO]]+Tabla1[[#This Row],[FISICO]]-Tabla1[[#This Row],[SISTEMA]]</f>
        <v>-100</v>
      </c>
    </row>
    <row r="2812" spans="1:7" hidden="1" x14ac:dyDescent="0.25">
      <c r="A2812" s="9">
        <v>8089</v>
      </c>
      <c r="B2812" s="10" t="s">
        <v>3654</v>
      </c>
      <c r="C2812" s="9">
        <v>35</v>
      </c>
      <c r="D2812" s="9">
        <v>35</v>
      </c>
      <c r="F2812" s="9">
        <v>0</v>
      </c>
      <c r="G2812" s="9">
        <f>Tabla1[[#This Row],[VENTAS]]+Tabla1[[#This Row],[DEPOSITO]]+Tabla1[[#This Row],[FISICO]]-Tabla1[[#This Row],[SISTEMA]]</f>
        <v>0</v>
      </c>
    </row>
    <row r="2813" spans="1:7" hidden="1" x14ac:dyDescent="0.25">
      <c r="A2813" s="9">
        <v>8090</v>
      </c>
      <c r="B2813" s="10" t="s">
        <v>3655</v>
      </c>
      <c r="C2813" s="9">
        <v>18</v>
      </c>
      <c r="D2813" s="9">
        <v>18</v>
      </c>
      <c r="F2813" s="9">
        <v>0</v>
      </c>
      <c r="G2813" s="9">
        <f>Tabla1[[#This Row],[VENTAS]]+Tabla1[[#This Row],[DEPOSITO]]+Tabla1[[#This Row],[FISICO]]-Tabla1[[#This Row],[SISTEMA]]</f>
        <v>0</v>
      </c>
    </row>
    <row r="2814" spans="1:7" hidden="1" x14ac:dyDescent="0.25">
      <c r="A2814" s="9">
        <v>8092</v>
      </c>
      <c r="B2814" s="10" t="s">
        <v>1873</v>
      </c>
      <c r="C2814" s="9">
        <v>0</v>
      </c>
      <c r="G2814" s="9">
        <f>Tabla1[[#This Row],[VENTAS]]+Tabla1[[#This Row],[DEPOSITO]]+Tabla1[[#This Row],[FISICO]]-Tabla1[[#This Row],[SISTEMA]]</f>
        <v>0</v>
      </c>
    </row>
    <row r="2815" spans="1:7" hidden="1" x14ac:dyDescent="0.25">
      <c r="A2815" s="9">
        <v>8094</v>
      </c>
      <c r="B2815" s="10" t="s">
        <v>1874</v>
      </c>
      <c r="C2815" s="9">
        <v>0</v>
      </c>
      <c r="G2815" s="9">
        <f>Tabla1[[#This Row],[VENTAS]]+Tabla1[[#This Row],[DEPOSITO]]+Tabla1[[#This Row],[FISICO]]-Tabla1[[#This Row],[SISTEMA]]</f>
        <v>0</v>
      </c>
    </row>
    <row r="2816" spans="1:7" hidden="1" x14ac:dyDescent="0.25">
      <c r="A2816" s="9">
        <v>8095</v>
      </c>
      <c r="B2816" s="10" t="s">
        <v>1875</v>
      </c>
      <c r="C2816" s="9">
        <v>0</v>
      </c>
      <c r="G2816" s="9">
        <f>Tabla1[[#This Row],[VENTAS]]+Tabla1[[#This Row],[DEPOSITO]]+Tabla1[[#This Row],[FISICO]]-Tabla1[[#This Row],[SISTEMA]]</f>
        <v>0</v>
      </c>
    </row>
    <row r="2817" spans="1:7" hidden="1" x14ac:dyDescent="0.25">
      <c r="A2817" s="9">
        <v>8102</v>
      </c>
      <c r="B2817" s="10" t="s">
        <v>5304</v>
      </c>
      <c r="C2817" s="9">
        <v>0</v>
      </c>
      <c r="G2817" s="9">
        <f>Tabla1[[#This Row],[VENTAS]]+Tabla1[[#This Row],[DEPOSITO]]+Tabla1[[#This Row],[FISICO]]-Tabla1[[#This Row],[SISTEMA]]</f>
        <v>0</v>
      </c>
    </row>
    <row r="2818" spans="1:7" x14ac:dyDescent="0.25">
      <c r="A2818" s="9">
        <v>8104</v>
      </c>
      <c r="B2818" s="10" t="s">
        <v>4750</v>
      </c>
      <c r="C2818" s="9">
        <v>6</v>
      </c>
      <c r="G2818" s="9">
        <f>Tabla1[[#This Row],[VENTAS]]+Tabla1[[#This Row],[DEPOSITO]]+Tabla1[[#This Row],[FISICO]]-Tabla1[[#This Row],[SISTEMA]]</f>
        <v>-6</v>
      </c>
    </row>
    <row r="2819" spans="1:7" x14ac:dyDescent="0.25">
      <c r="A2819" s="9">
        <v>8105</v>
      </c>
      <c r="B2819" s="10" t="s">
        <v>4751</v>
      </c>
      <c r="C2819" s="9">
        <v>21</v>
      </c>
      <c r="G2819" s="9">
        <f>Tabla1[[#This Row],[VENTAS]]+Tabla1[[#This Row],[DEPOSITO]]+Tabla1[[#This Row],[FISICO]]-Tabla1[[#This Row],[SISTEMA]]</f>
        <v>-21</v>
      </c>
    </row>
    <row r="2820" spans="1:7" x14ac:dyDescent="0.25">
      <c r="A2820" s="9">
        <v>8106</v>
      </c>
      <c r="B2820" s="10" t="s">
        <v>4752</v>
      </c>
      <c r="C2820" s="9">
        <v>1</v>
      </c>
      <c r="G2820" s="9">
        <f>Tabla1[[#This Row],[VENTAS]]+Tabla1[[#This Row],[DEPOSITO]]+Tabla1[[#This Row],[FISICO]]-Tabla1[[#This Row],[SISTEMA]]</f>
        <v>-1</v>
      </c>
    </row>
    <row r="2821" spans="1:7" hidden="1" x14ac:dyDescent="0.25">
      <c r="A2821" s="9">
        <v>8111</v>
      </c>
      <c r="B2821" s="10" t="s">
        <v>5305</v>
      </c>
      <c r="C2821" s="9">
        <v>0</v>
      </c>
      <c r="G2821" s="9">
        <f>Tabla1[[#This Row],[VENTAS]]+Tabla1[[#This Row],[DEPOSITO]]+Tabla1[[#This Row],[FISICO]]-Tabla1[[#This Row],[SISTEMA]]</f>
        <v>0</v>
      </c>
    </row>
    <row r="2822" spans="1:7" x14ac:dyDescent="0.25">
      <c r="A2822" s="9">
        <v>8117</v>
      </c>
      <c r="B2822" s="10" t="s">
        <v>3656</v>
      </c>
      <c r="C2822" s="9">
        <v>19</v>
      </c>
      <c r="G2822" s="9">
        <f>Tabla1[[#This Row],[VENTAS]]+Tabla1[[#This Row],[DEPOSITO]]+Tabla1[[#This Row],[FISICO]]-Tabla1[[#This Row],[SISTEMA]]</f>
        <v>-19</v>
      </c>
    </row>
    <row r="2823" spans="1:7" hidden="1" x14ac:dyDescent="0.25">
      <c r="A2823" s="9">
        <v>8119</v>
      </c>
      <c r="B2823" s="10" t="s">
        <v>5321</v>
      </c>
      <c r="C2823" s="9">
        <v>0</v>
      </c>
      <c r="G2823" s="9">
        <f>Tabla1[[#This Row],[VENTAS]]+Tabla1[[#This Row],[DEPOSITO]]+Tabla1[[#This Row],[FISICO]]-Tabla1[[#This Row],[SISTEMA]]</f>
        <v>0</v>
      </c>
    </row>
    <row r="2824" spans="1:7" hidden="1" x14ac:dyDescent="0.25">
      <c r="A2824" s="9">
        <v>8121</v>
      </c>
      <c r="B2824" s="10" t="s">
        <v>4753</v>
      </c>
      <c r="C2824" s="9">
        <v>0</v>
      </c>
      <c r="G2824" s="9">
        <f>Tabla1[[#This Row],[VENTAS]]+Tabla1[[#This Row],[DEPOSITO]]+Tabla1[[#This Row],[FISICO]]-Tabla1[[#This Row],[SISTEMA]]</f>
        <v>0</v>
      </c>
    </row>
    <row r="2825" spans="1:7" hidden="1" x14ac:dyDescent="0.25">
      <c r="A2825" s="9">
        <v>8122</v>
      </c>
      <c r="B2825" s="10" t="s">
        <v>4754</v>
      </c>
      <c r="C2825" s="9">
        <v>4</v>
      </c>
      <c r="D2825" s="9">
        <v>4</v>
      </c>
      <c r="F2825" s="9">
        <v>0</v>
      </c>
      <c r="G2825" s="9">
        <f>Tabla1[[#This Row],[VENTAS]]+Tabla1[[#This Row],[DEPOSITO]]+Tabla1[[#This Row],[FISICO]]-Tabla1[[#This Row],[SISTEMA]]</f>
        <v>0</v>
      </c>
    </row>
    <row r="2826" spans="1:7" hidden="1" x14ac:dyDescent="0.25">
      <c r="A2826" s="9">
        <v>8123</v>
      </c>
      <c r="B2826" s="10" t="s">
        <v>4755</v>
      </c>
      <c r="C2826" s="9">
        <v>0</v>
      </c>
      <c r="G2826" s="9">
        <f>Tabla1[[#This Row],[VENTAS]]+Tabla1[[#This Row],[DEPOSITO]]+Tabla1[[#This Row],[FISICO]]-Tabla1[[#This Row],[SISTEMA]]</f>
        <v>0</v>
      </c>
    </row>
    <row r="2827" spans="1:7" hidden="1" x14ac:dyDescent="0.25">
      <c r="A2827" s="9">
        <v>8125</v>
      </c>
      <c r="B2827" s="10" t="s">
        <v>4756</v>
      </c>
      <c r="C2827" s="9">
        <v>0</v>
      </c>
      <c r="G2827" s="9">
        <f>Tabla1[[#This Row],[VENTAS]]+Tabla1[[#This Row],[DEPOSITO]]+Tabla1[[#This Row],[FISICO]]-Tabla1[[#This Row],[SISTEMA]]</f>
        <v>0</v>
      </c>
    </row>
    <row r="2828" spans="1:7" hidden="1" x14ac:dyDescent="0.25">
      <c r="A2828" s="9">
        <v>8126</v>
      </c>
      <c r="B2828" s="10" t="s">
        <v>4757</v>
      </c>
      <c r="C2828" s="9">
        <v>0</v>
      </c>
      <c r="G2828" s="9">
        <f>Tabla1[[#This Row],[VENTAS]]+Tabla1[[#This Row],[DEPOSITO]]+Tabla1[[#This Row],[FISICO]]-Tabla1[[#This Row],[SISTEMA]]</f>
        <v>0</v>
      </c>
    </row>
    <row r="2829" spans="1:7" hidden="1" x14ac:dyDescent="0.25">
      <c r="A2829" s="9">
        <v>8131</v>
      </c>
      <c r="B2829" s="10" t="s">
        <v>4758</v>
      </c>
      <c r="C2829" s="9">
        <v>0</v>
      </c>
      <c r="G2829" s="9">
        <f>Tabla1[[#This Row],[VENTAS]]+Tabla1[[#This Row],[DEPOSITO]]+Tabla1[[#This Row],[FISICO]]-Tabla1[[#This Row],[SISTEMA]]</f>
        <v>0</v>
      </c>
    </row>
    <row r="2830" spans="1:7" hidden="1" x14ac:dyDescent="0.25">
      <c r="A2830" s="9">
        <v>8132</v>
      </c>
      <c r="B2830" s="10" t="s">
        <v>4759</v>
      </c>
      <c r="C2830" s="9">
        <v>0</v>
      </c>
      <c r="G2830" s="9">
        <f>Tabla1[[#This Row],[VENTAS]]+Tabla1[[#This Row],[DEPOSITO]]+Tabla1[[#This Row],[FISICO]]-Tabla1[[#This Row],[SISTEMA]]</f>
        <v>0</v>
      </c>
    </row>
    <row r="2831" spans="1:7" hidden="1" x14ac:dyDescent="0.25">
      <c r="A2831" s="9">
        <v>8135</v>
      </c>
      <c r="B2831" s="10" t="s">
        <v>4760</v>
      </c>
      <c r="C2831" s="9">
        <v>0</v>
      </c>
      <c r="G2831" s="9">
        <f>Tabla1[[#This Row],[VENTAS]]+Tabla1[[#This Row],[DEPOSITO]]+Tabla1[[#This Row],[FISICO]]-Tabla1[[#This Row],[SISTEMA]]</f>
        <v>0</v>
      </c>
    </row>
    <row r="2832" spans="1:7" hidden="1" x14ac:dyDescent="0.25">
      <c r="A2832" s="9">
        <v>8149</v>
      </c>
      <c r="B2832" s="10" t="s">
        <v>5306</v>
      </c>
      <c r="C2832" s="9">
        <v>0</v>
      </c>
      <c r="G2832" s="9">
        <f>Tabla1[[#This Row],[VENTAS]]+Tabla1[[#This Row],[DEPOSITO]]+Tabla1[[#This Row],[FISICO]]-Tabla1[[#This Row],[SISTEMA]]</f>
        <v>0</v>
      </c>
    </row>
    <row r="2833" spans="1:7" hidden="1" x14ac:dyDescent="0.25">
      <c r="A2833" s="9">
        <v>8150</v>
      </c>
      <c r="B2833" s="10" t="s">
        <v>5307</v>
      </c>
      <c r="C2833" s="9">
        <v>0</v>
      </c>
      <c r="G2833" s="9">
        <f>Tabla1[[#This Row],[VENTAS]]+Tabla1[[#This Row],[DEPOSITO]]+Tabla1[[#This Row],[FISICO]]-Tabla1[[#This Row],[SISTEMA]]</f>
        <v>0</v>
      </c>
    </row>
    <row r="2834" spans="1:7" hidden="1" x14ac:dyDescent="0.25">
      <c r="A2834" s="9">
        <v>8161</v>
      </c>
      <c r="B2834" s="10" t="s">
        <v>130</v>
      </c>
      <c r="C2834" s="9">
        <v>0</v>
      </c>
      <c r="G2834" s="9">
        <f>Tabla1[[#This Row],[VENTAS]]+Tabla1[[#This Row],[DEPOSITO]]+Tabla1[[#This Row],[FISICO]]-Tabla1[[#This Row],[SISTEMA]]</f>
        <v>0</v>
      </c>
    </row>
    <row r="2835" spans="1:7" hidden="1" x14ac:dyDescent="0.25">
      <c r="A2835" s="9">
        <v>8171</v>
      </c>
      <c r="B2835" s="10" t="s">
        <v>386</v>
      </c>
      <c r="C2835" s="9">
        <v>0</v>
      </c>
      <c r="G2835" s="9">
        <f>Tabla1[[#This Row],[VENTAS]]+Tabla1[[#This Row],[DEPOSITO]]+Tabla1[[#This Row],[FISICO]]-Tabla1[[#This Row],[SISTEMA]]</f>
        <v>0</v>
      </c>
    </row>
    <row r="2836" spans="1:7" hidden="1" x14ac:dyDescent="0.25">
      <c r="A2836" s="9">
        <v>8196</v>
      </c>
      <c r="B2836" s="10" t="s">
        <v>1876</v>
      </c>
      <c r="C2836" s="9">
        <v>0</v>
      </c>
      <c r="G2836" s="9">
        <f>Tabla1[[#This Row],[VENTAS]]+Tabla1[[#This Row],[DEPOSITO]]+Tabla1[[#This Row],[FISICO]]-Tabla1[[#This Row],[SISTEMA]]</f>
        <v>0</v>
      </c>
    </row>
    <row r="2837" spans="1:7" hidden="1" x14ac:dyDescent="0.25">
      <c r="A2837" s="9">
        <v>8198</v>
      </c>
      <c r="B2837" s="10" t="s">
        <v>1877</v>
      </c>
      <c r="C2837" s="9">
        <v>3</v>
      </c>
      <c r="D2837" s="9">
        <v>3</v>
      </c>
      <c r="G2837" s="9">
        <f>Tabla1[[#This Row],[VENTAS]]+Tabla1[[#This Row],[DEPOSITO]]+Tabla1[[#This Row],[FISICO]]-Tabla1[[#This Row],[SISTEMA]]</f>
        <v>0</v>
      </c>
    </row>
    <row r="2838" spans="1:7" hidden="1" x14ac:dyDescent="0.25">
      <c r="A2838" s="9">
        <v>8199</v>
      </c>
      <c r="B2838" s="10" t="s">
        <v>1878</v>
      </c>
      <c r="C2838" s="9">
        <v>0</v>
      </c>
      <c r="G2838" s="9">
        <f>Tabla1[[#This Row],[VENTAS]]+Tabla1[[#This Row],[DEPOSITO]]+Tabla1[[#This Row],[FISICO]]-Tabla1[[#This Row],[SISTEMA]]</f>
        <v>0</v>
      </c>
    </row>
    <row r="2839" spans="1:7" hidden="1" x14ac:dyDescent="0.25">
      <c r="A2839" s="9">
        <v>8200</v>
      </c>
      <c r="B2839" s="10" t="s">
        <v>1879</v>
      </c>
      <c r="C2839" s="9">
        <v>8</v>
      </c>
      <c r="D2839" s="9">
        <v>8</v>
      </c>
      <c r="F2839" s="9">
        <v>0</v>
      </c>
      <c r="G2839" s="9">
        <f>Tabla1[[#This Row],[VENTAS]]+Tabla1[[#This Row],[DEPOSITO]]+Tabla1[[#This Row],[FISICO]]-Tabla1[[#This Row],[SISTEMA]]</f>
        <v>0</v>
      </c>
    </row>
    <row r="2840" spans="1:7" hidden="1" x14ac:dyDescent="0.25">
      <c r="A2840" s="9">
        <v>8201</v>
      </c>
      <c r="B2840" s="10" t="s">
        <v>3254</v>
      </c>
      <c r="C2840" s="9">
        <v>3</v>
      </c>
      <c r="D2840" s="9">
        <v>3</v>
      </c>
      <c r="F2840" s="9">
        <v>0</v>
      </c>
      <c r="G2840" s="9">
        <f>Tabla1[[#This Row],[VENTAS]]+Tabla1[[#This Row],[DEPOSITO]]+Tabla1[[#This Row],[FISICO]]-Tabla1[[#This Row],[SISTEMA]]</f>
        <v>0</v>
      </c>
    </row>
    <row r="2841" spans="1:7" hidden="1" x14ac:dyDescent="0.25">
      <c r="A2841" s="9">
        <v>8202</v>
      </c>
      <c r="B2841" s="10" t="s">
        <v>1880</v>
      </c>
      <c r="C2841" s="9">
        <v>0</v>
      </c>
      <c r="G2841" s="9">
        <f>Tabla1[[#This Row],[VENTAS]]+Tabla1[[#This Row],[DEPOSITO]]+Tabla1[[#This Row],[FISICO]]-Tabla1[[#This Row],[SISTEMA]]</f>
        <v>0</v>
      </c>
    </row>
    <row r="2842" spans="1:7" hidden="1" x14ac:dyDescent="0.25">
      <c r="A2842" s="9">
        <v>8203</v>
      </c>
      <c r="B2842" s="10" t="s">
        <v>1881</v>
      </c>
      <c r="C2842" s="9">
        <v>0</v>
      </c>
      <c r="G2842" s="9">
        <f>Tabla1[[#This Row],[VENTAS]]+Tabla1[[#This Row],[DEPOSITO]]+Tabla1[[#This Row],[FISICO]]-Tabla1[[#This Row],[SISTEMA]]</f>
        <v>0</v>
      </c>
    </row>
    <row r="2843" spans="1:7" x14ac:dyDescent="0.25">
      <c r="A2843" s="9">
        <v>8208</v>
      </c>
      <c r="B2843" s="10" t="s">
        <v>3255</v>
      </c>
      <c r="C2843" s="9">
        <v>1</v>
      </c>
      <c r="G2843" s="9">
        <f>Tabla1[[#This Row],[VENTAS]]+Tabla1[[#This Row],[DEPOSITO]]+Tabla1[[#This Row],[FISICO]]-Tabla1[[#This Row],[SISTEMA]]</f>
        <v>-1</v>
      </c>
    </row>
    <row r="2844" spans="1:7" hidden="1" x14ac:dyDescent="0.25">
      <c r="A2844" s="9">
        <v>8209</v>
      </c>
      <c r="B2844" s="10" t="s">
        <v>4761</v>
      </c>
      <c r="C2844" s="9">
        <v>0</v>
      </c>
      <c r="G2844" s="9">
        <f>Tabla1[[#This Row],[VENTAS]]+Tabla1[[#This Row],[DEPOSITO]]+Tabla1[[#This Row],[FISICO]]-Tabla1[[#This Row],[SISTEMA]]</f>
        <v>0</v>
      </c>
    </row>
    <row r="2845" spans="1:7" hidden="1" x14ac:dyDescent="0.25">
      <c r="A2845" s="9">
        <v>8210</v>
      </c>
      <c r="B2845" s="10" t="s">
        <v>1882</v>
      </c>
      <c r="C2845" s="9">
        <v>0</v>
      </c>
      <c r="G2845" s="9">
        <f>Tabla1[[#This Row],[VENTAS]]+Tabla1[[#This Row],[DEPOSITO]]+Tabla1[[#This Row],[FISICO]]-Tabla1[[#This Row],[SISTEMA]]</f>
        <v>0</v>
      </c>
    </row>
    <row r="2846" spans="1:7" hidden="1" x14ac:dyDescent="0.25">
      <c r="A2846" s="9">
        <v>8213</v>
      </c>
      <c r="B2846" s="10" t="s">
        <v>1883</v>
      </c>
      <c r="C2846" s="9">
        <v>0</v>
      </c>
      <c r="G2846" s="9">
        <f>Tabla1[[#This Row],[VENTAS]]+Tabla1[[#This Row],[DEPOSITO]]+Tabla1[[#This Row],[FISICO]]-Tabla1[[#This Row],[SISTEMA]]</f>
        <v>0</v>
      </c>
    </row>
    <row r="2847" spans="1:7" hidden="1" x14ac:dyDescent="0.25">
      <c r="A2847" s="9">
        <v>8232</v>
      </c>
      <c r="B2847" s="10" t="s">
        <v>1884</v>
      </c>
      <c r="C2847" s="9">
        <v>24</v>
      </c>
      <c r="D2847" s="9">
        <v>24</v>
      </c>
      <c r="F2847" s="9">
        <v>0</v>
      </c>
      <c r="G2847" s="9">
        <f>Tabla1[[#This Row],[VENTAS]]+Tabla1[[#This Row],[DEPOSITO]]+Tabla1[[#This Row],[FISICO]]-Tabla1[[#This Row],[SISTEMA]]</f>
        <v>0</v>
      </c>
    </row>
    <row r="2848" spans="1:7" hidden="1" x14ac:dyDescent="0.25">
      <c r="A2848" s="9">
        <v>8233</v>
      </c>
      <c r="B2848" s="10" t="s">
        <v>1885</v>
      </c>
      <c r="C2848" s="9">
        <v>0</v>
      </c>
      <c r="G2848" s="9">
        <f>Tabla1[[#This Row],[VENTAS]]+Tabla1[[#This Row],[DEPOSITO]]+Tabla1[[#This Row],[FISICO]]-Tabla1[[#This Row],[SISTEMA]]</f>
        <v>0</v>
      </c>
    </row>
    <row r="2849" spans="1:7" hidden="1" x14ac:dyDescent="0.25">
      <c r="A2849" s="9">
        <v>8236</v>
      </c>
      <c r="B2849" s="10" t="s">
        <v>1886</v>
      </c>
      <c r="C2849" s="9">
        <v>9</v>
      </c>
      <c r="D2849" s="9">
        <v>9</v>
      </c>
      <c r="F2849" s="9">
        <v>0</v>
      </c>
      <c r="G2849" s="9">
        <f>Tabla1[[#This Row],[VENTAS]]+Tabla1[[#This Row],[DEPOSITO]]+Tabla1[[#This Row],[FISICO]]-Tabla1[[#This Row],[SISTEMA]]</f>
        <v>0</v>
      </c>
    </row>
    <row r="2850" spans="1:7" hidden="1" x14ac:dyDescent="0.25">
      <c r="A2850" s="9">
        <v>8237</v>
      </c>
      <c r="B2850" s="10" t="s">
        <v>1887</v>
      </c>
      <c r="C2850" s="9">
        <v>0</v>
      </c>
      <c r="G2850" s="9">
        <f>Tabla1[[#This Row],[VENTAS]]+Tabla1[[#This Row],[DEPOSITO]]+Tabla1[[#This Row],[FISICO]]-Tabla1[[#This Row],[SISTEMA]]</f>
        <v>0</v>
      </c>
    </row>
    <row r="2851" spans="1:7" hidden="1" x14ac:dyDescent="0.25">
      <c r="A2851" s="9">
        <v>8238</v>
      </c>
      <c r="B2851" s="10" t="s">
        <v>1888</v>
      </c>
      <c r="C2851" s="9">
        <v>0</v>
      </c>
      <c r="G2851" s="9">
        <f>Tabla1[[#This Row],[VENTAS]]+Tabla1[[#This Row],[DEPOSITO]]+Tabla1[[#This Row],[FISICO]]-Tabla1[[#This Row],[SISTEMA]]</f>
        <v>0</v>
      </c>
    </row>
    <row r="2852" spans="1:7" hidden="1" x14ac:dyDescent="0.25">
      <c r="A2852" s="9">
        <v>8241</v>
      </c>
      <c r="B2852" s="10" t="s">
        <v>5308</v>
      </c>
      <c r="C2852" s="9">
        <v>0</v>
      </c>
      <c r="G2852" s="9">
        <f>Tabla1[[#This Row],[VENTAS]]+Tabla1[[#This Row],[DEPOSITO]]+Tabla1[[#This Row],[FISICO]]-Tabla1[[#This Row],[SISTEMA]]</f>
        <v>0</v>
      </c>
    </row>
    <row r="2853" spans="1:7" hidden="1" x14ac:dyDescent="0.25">
      <c r="A2853" s="9">
        <v>8265</v>
      </c>
      <c r="B2853" s="10" t="s">
        <v>1889</v>
      </c>
      <c r="C2853" s="9">
        <v>0</v>
      </c>
      <c r="G2853" s="9">
        <f>Tabla1[[#This Row],[VENTAS]]+Tabla1[[#This Row],[DEPOSITO]]+Tabla1[[#This Row],[FISICO]]-Tabla1[[#This Row],[SISTEMA]]</f>
        <v>0</v>
      </c>
    </row>
    <row r="2854" spans="1:7" hidden="1" x14ac:dyDescent="0.25">
      <c r="A2854" s="9">
        <v>8266</v>
      </c>
      <c r="B2854" s="10" t="s">
        <v>1890</v>
      </c>
      <c r="C2854" s="9">
        <v>0</v>
      </c>
      <c r="G2854" s="9">
        <f>Tabla1[[#This Row],[VENTAS]]+Tabla1[[#This Row],[DEPOSITO]]+Tabla1[[#This Row],[FISICO]]-Tabla1[[#This Row],[SISTEMA]]</f>
        <v>0</v>
      </c>
    </row>
    <row r="2855" spans="1:7" hidden="1" x14ac:dyDescent="0.25">
      <c r="A2855" s="9">
        <v>8267</v>
      </c>
      <c r="B2855" s="10" t="s">
        <v>1891</v>
      </c>
      <c r="C2855" s="9">
        <v>0</v>
      </c>
      <c r="G2855" s="9">
        <f>Tabla1[[#This Row],[VENTAS]]+Tabla1[[#This Row],[DEPOSITO]]+Tabla1[[#This Row],[FISICO]]-Tabla1[[#This Row],[SISTEMA]]</f>
        <v>0</v>
      </c>
    </row>
    <row r="2856" spans="1:7" hidden="1" x14ac:dyDescent="0.25">
      <c r="A2856" s="9">
        <v>8268</v>
      </c>
      <c r="B2856" s="10" t="s">
        <v>1892</v>
      </c>
      <c r="C2856" s="9">
        <v>0</v>
      </c>
      <c r="G2856" s="9">
        <f>Tabla1[[#This Row],[VENTAS]]+Tabla1[[#This Row],[DEPOSITO]]+Tabla1[[#This Row],[FISICO]]-Tabla1[[#This Row],[SISTEMA]]</f>
        <v>0</v>
      </c>
    </row>
    <row r="2857" spans="1:7" hidden="1" x14ac:dyDescent="0.25">
      <c r="A2857" s="9">
        <v>8269</v>
      </c>
      <c r="B2857" s="10" t="s">
        <v>1893</v>
      </c>
      <c r="C2857" s="9">
        <v>0</v>
      </c>
      <c r="G2857" s="9">
        <f>Tabla1[[#This Row],[VENTAS]]+Tabla1[[#This Row],[DEPOSITO]]+Tabla1[[#This Row],[FISICO]]-Tabla1[[#This Row],[SISTEMA]]</f>
        <v>0</v>
      </c>
    </row>
    <row r="2858" spans="1:7" hidden="1" x14ac:dyDescent="0.25">
      <c r="A2858" s="9">
        <v>8270</v>
      </c>
      <c r="B2858" s="10" t="s">
        <v>5309</v>
      </c>
      <c r="C2858" s="9">
        <v>0</v>
      </c>
      <c r="G2858" s="9">
        <f>Tabla1[[#This Row],[VENTAS]]+Tabla1[[#This Row],[DEPOSITO]]+Tabla1[[#This Row],[FISICO]]-Tabla1[[#This Row],[SISTEMA]]</f>
        <v>0</v>
      </c>
    </row>
    <row r="2859" spans="1:7" hidden="1" x14ac:dyDescent="0.25">
      <c r="A2859" s="9">
        <v>8271</v>
      </c>
      <c r="B2859" s="10" t="s">
        <v>1894</v>
      </c>
      <c r="C2859" s="9">
        <v>0</v>
      </c>
      <c r="G2859" s="9">
        <f>Tabla1[[#This Row],[VENTAS]]+Tabla1[[#This Row],[DEPOSITO]]+Tabla1[[#This Row],[FISICO]]-Tabla1[[#This Row],[SISTEMA]]</f>
        <v>0</v>
      </c>
    </row>
    <row r="2860" spans="1:7" hidden="1" x14ac:dyDescent="0.25">
      <c r="A2860" s="9">
        <v>8272</v>
      </c>
      <c r="B2860" s="10" t="s">
        <v>1895</v>
      </c>
      <c r="C2860" s="9">
        <v>0</v>
      </c>
      <c r="G2860" s="9">
        <f>Tabla1[[#This Row],[VENTAS]]+Tabla1[[#This Row],[DEPOSITO]]+Tabla1[[#This Row],[FISICO]]-Tabla1[[#This Row],[SISTEMA]]</f>
        <v>0</v>
      </c>
    </row>
    <row r="2861" spans="1:7" hidden="1" x14ac:dyDescent="0.25">
      <c r="A2861" s="9">
        <v>8273</v>
      </c>
      <c r="B2861" s="10" t="s">
        <v>1896</v>
      </c>
      <c r="C2861" s="9">
        <v>0</v>
      </c>
      <c r="G2861" s="9">
        <f>Tabla1[[#This Row],[VENTAS]]+Tabla1[[#This Row],[DEPOSITO]]+Tabla1[[#This Row],[FISICO]]-Tabla1[[#This Row],[SISTEMA]]</f>
        <v>0</v>
      </c>
    </row>
    <row r="2862" spans="1:7" hidden="1" x14ac:dyDescent="0.25">
      <c r="A2862" s="9">
        <v>8274</v>
      </c>
      <c r="B2862" s="10" t="s">
        <v>1897</v>
      </c>
      <c r="C2862" s="9">
        <v>0</v>
      </c>
      <c r="G2862" s="9">
        <f>Tabla1[[#This Row],[VENTAS]]+Tabla1[[#This Row],[DEPOSITO]]+Tabla1[[#This Row],[FISICO]]-Tabla1[[#This Row],[SISTEMA]]</f>
        <v>0</v>
      </c>
    </row>
    <row r="2863" spans="1:7" hidden="1" x14ac:dyDescent="0.25">
      <c r="A2863" s="9">
        <v>8275</v>
      </c>
      <c r="B2863" s="10" t="s">
        <v>1898</v>
      </c>
      <c r="C2863" s="9">
        <v>0</v>
      </c>
      <c r="G2863" s="9">
        <f>Tabla1[[#This Row],[VENTAS]]+Tabla1[[#This Row],[DEPOSITO]]+Tabla1[[#This Row],[FISICO]]-Tabla1[[#This Row],[SISTEMA]]</f>
        <v>0</v>
      </c>
    </row>
    <row r="2864" spans="1:7" hidden="1" x14ac:dyDescent="0.25">
      <c r="A2864" s="9">
        <v>8276</v>
      </c>
      <c r="B2864" s="10" t="s">
        <v>1899</v>
      </c>
      <c r="C2864" s="9">
        <v>0</v>
      </c>
      <c r="G2864" s="9">
        <f>Tabla1[[#This Row],[VENTAS]]+Tabla1[[#This Row],[DEPOSITO]]+Tabla1[[#This Row],[FISICO]]-Tabla1[[#This Row],[SISTEMA]]</f>
        <v>0</v>
      </c>
    </row>
    <row r="2865" spans="1:7" hidden="1" x14ac:dyDescent="0.25">
      <c r="A2865" s="9">
        <v>8277</v>
      </c>
      <c r="B2865" s="10" t="s">
        <v>1900</v>
      </c>
      <c r="C2865" s="9">
        <v>0</v>
      </c>
      <c r="G2865" s="9">
        <f>Tabla1[[#This Row],[VENTAS]]+Tabla1[[#This Row],[DEPOSITO]]+Tabla1[[#This Row],[FISICO]]-Tabla1[[#This Row],[SISTEMA]]</f>
        <v>0</v>
      </c>
    </row>
    <row r="2866" spans="1:7" hidden="1" x14ac:dyDescent="0.25">
      <c r="A2866" s="9">
        <v>8285</v>
      </c>
      <c r="B2866" s="10" t="s">
        <v>1901</v>
      </c>
      <c r="C2866" s="9">
        <v>0</v>
      </c>
      <c r="G2866" s="9">
        <f>Tabla1[[#This Row],[VENTAS]]+Tabla1[[#This Row],[DEPOSITO]]+Tabla1[[#This Row],[FISICO]]-Tabla1[[#This Row],[SISTEMA]]</f>
        <v>0</v>
      </c>
    </row>
    <row r="2867" spans="1:7" x14ac:dyDescent="0.25">
      <c r="A2867" s="9">
        <v>8286</v>
      </c>
      <c r="B2867" s="10" t="s">
        <v>1902</v>
      </c>
      <c r="C2867" s="9">
        <v>42</v>
      </c>
      <c r="D2867" s="9">
        <v>40</v>
      </c>
      <c r="F2867" s="9">
        <v>1</v>
      </c>
      <c r="G2867" s="9">
        <f>Tabla1[[#This Row],[VENTAS]]+Tabla1[[#This Row],[DEPOSITO]]+Tabla1[[#This Row],[FISICO]]-Tabla1[[#This Row],[SISTEMA]]</f>
        <v>-1</v>
      </c>
    </row>
    <row r="2868" spans="1:7" hidden="1" x14ac:dyDescent="0.25">
      <c r="A2868" s="9">
        <v>8287</v>
      </c>
      <c r="B2868" s="10" t="s">
        <v>1903</v>
      </c>
      <c r="C2868" s="9">
        <v>0</v>
      </c>
      <c r="G2868" s="9">
        <f>Tabla1[[#This Row],[VENTAS]]+Tabla1[[#This Row],[DEPOSITO]]+Tabla1[[#This Row],[FISICO]]-Tabla1[[#This Row],[SISTEMA]]</f>
        <v>0</v>
      </c>
    </row>
    <row r="2869" spans="1:7" hidden="1" x14ac:dyDescent="0.25">
      <c r="A2869" s="9">
        <v>8288</v>
      </c>
      <c r="B2869" s="10" t="s">
        <v>1904</v>
      </c>
      <c r="C2869" s="9">
        <v>0</v>
      </c>
      <c r="G2869" s="9">
        <f>Tabla1[[#This Row],[VENTAS]]+Tabla1[[#This Row],[DEPOSITO]]+Tabla1[[#This Row],[FISICO]]-Tabla1[[#This Row],[SISTEMA]]</f>
        <v>0</v>
      </c>
    </row>
    <row r="2870" spans="1:7" hidden="1" x14ac:dyDescent="0.25">
      <c r="A2870" s="9">
        <v>8297</v>
      </c>
      <c r="B2870" s="10" t="s">
        <v>5310</v>
      </c>
      <c r="C2870" s="9">
        <v>0</v>
      </c>
      <c r="G2870" s="9">
        <f>Tabla1[[#This Row],[VENTAS]]+Tabla1[[#This Row],[DEPOSITO]]+Tabla1[[#This Row],[FISICO]]-Tabla1[[#This Row],[SISTEMA]]</f>
        <v>0</v>
      </c>
    </row>
    <row r="2871" spans="1:7" hidden="1" x14ac:dyDescent="0.25">
      <c r="A2871" s="9">
        <v>8299</v>
      </c>
      <c r="B2871" s="10" t="s">
        <v>5311</v>
      </c>
      <c r="C2871" s="9">
        <v>0</v>
      </c>
      <c r="G2871" s="9">
        <f>Tabla1[[#This Row],[VENTAS]]+Tabla1[[#This Row],[DEPOSITO]]+Tabla1[[#This Row],[FISICO]]-Tabla1[[#This Row],[SISTEMA]]</f>
        <v>0</v>
      </c>
    </row>
    <row r="2872" spans="1:7" hidden="1" x14ac:dyDescent="0.25">
      <c r="A2872" s="9">
        <v>8300</v>
      </c>
      <c r="B2872" s="10" t="s">
        <v>5312</v>
      </c>
      <c r="C2872" s="9">
        <v>0</v>
      </c>
      <c r="G2872" s="9">
        <f>Tabla1[[#This Row],[VENTAS]]+Tabla1[[#This Row],[DEPOSITO]]+Tabla1[[#This Row],[FISICO]]-Tabla1[[#This Row],[SISTEMA]]</f>
        <v>0</v>
      </c>
    </row>
    <row r="2873" spans="1:7" hidden="1" x14ac:dyDescent="0.25">
      <c r="A2873" s="9">
        <v>8301</v>
      </c>
      <c r="B2873" s="10" t="s">
        <v>1905</v>
      </c>
      <c r="C2873" s="9">
        <v>0</v>
      </c>
      <c r="G2873" s="9">
        <f>Tabla1[[#This Row],[VENTAS]]+Tabla1[[#This Row],[DEPOSITO]]+Tabla1[[#This Row],[FISICO]]-Tabla1[[#This Row],[SISTEMA]]</f>
        <v>0</v>
      </c>
    </row>
    <row r="2874" spans="1:7" hidden="1" x14ac:dyDescent="0.25">
      <c r="A2874" s="9">
        <v>8302</v>
      </c>
      <c r="B2874" s="10" t="s">
        <v>3657</v>
      </c>
      <c r="C2874" s="9">
        <v>0</v>
      </c>
      <c r="G2874" s="9">
        <f>Tabla1[[#This Row],[VENTAS]]+Tabla1[[#This Row],[DEPOSITO]]+Tabla1[[#This Row],[FISICO]]-Tabla1[[#This Row],[SISTEMA]]</f>
        <v>0</v>
      </c>
    </row>
    <row r="2875" spans="1:7" hidden="1" x14ac:dyDescent="0.25">
      <c r="A2875" s="9">
        <v>8303</v>
      </c>
      <c r="B2875" s="10" t="s">
        <v>5313</v>
      </c>
      <c r="C2875" s="9">
        <v>0</v>
      </c>
      <c r="G2875" s="9">
        <f>Tabla1[[#This Row],[VENTAS]]+Tabla1[[#This Row],[DEPOSITO]]+Tabla1[[#This Row],[FISICO]]-Tabla1[[#This Row],[SISTEMA]]</f>
        <v>0</v>
      </c>
    </row>
    <row r="2876" spans="1:7" hidden="1" x14ac:dyDescent="0.25">
      <c r="A2876" s="9">
        <v>8304</v>
      </c>
      <c r="B2876" s="10" t="s">
        <v>5314</v>
      </c>
      <c r="C2876" s="9">
        <v>0</v>
      </c>
      <c r="G2876" s="9">
        <f>Tabla1[[#This Row],[VENTAS]]+Tabla1[[#This Row],[DEPOSITO]]+Tabla1[[#This Row],[FISICO]]-Tabla1[[#This Row],[SISTEMA]]</f>
        <v>0</v>
      </c>
    </row>
    <row r="2877" spans="1:7" hidden="1" x14ac:dyDescent="0.25">
      <c r="A2877" s="9">
        <v>8305</v>
      </c>
      <c r="B2877" s="10" t="s">
        <v>5315</v>
      </c>
      <c r="C2877" s="9">
        <v>0</v>
      </c>
      <c r="G2877" s="9">
        <f>Tabla1[[#This Row],[VENTAS]]+Tabla1[[#This Row],[DEPOSITO]]+Tabla1[[#This Row],[FISICO]]-Tabla1[[#This Row],[SISTEMA]]</f>
        <v>0</v>
      </c>
    </row>
    <row r="2878" spans="1:7" x14ac:dyDescent="0.25">
      <c r="A2878" s="9">
        <v>8306</v>
      </c>
      <c r="B2878" s="10" t="s">
        <v>1906</v>
      </c>
      <c r="C2878" s="9">
        <v>6</v>
      </c>
      <c r="D2878" s="9">
        <v>7</v>
      </c>
      <c r="G2878" s="9">
        <f>Tabla1[[#This Row],[VENTAS]]+Tabla1[[#This Row],[DEPOSITO]]+Tabla1[[#This Row],[FISICO]]-Tabla1[[#This Row],[SISTEMA]]</f>
        <v>1</v>
      </c>
    </row>
    <row r="2879" spans="1:7" hidden="1" x14ac:dyDescent="0.25">
      <c r="A2879" s="9">
        <v>8307</v>
      </c>
      <c r="B2879" s="10" t="s">
        <v>449</v>
      </c>
      <c r="C2879" s="9">
        <v>0</v>
      </c>
      <c r="G2879" s="9">
        <f>Tabla1[[#This Row],[VENTAS]]+Tabla1[[#This Row],[DEPOSITO]]+Tabla1[[#This Row],[FISICO]]-Tabla1[[#This Row],[SISTEMA]]</f>
        <v>0</v>
      </c>
    </row>
    <row r="2880" spans="1:7" hidden="1" x14ac:dyDescent="0.25">
      <c r="A2880" s="9">
        <v>8308</v>
      </c>
      <c r="B2880" s="10" t="s">
        <v>1907</v>
      </c>
      <c r="C2880" s="9">
        <v>0</v>
      </c>
      <c r="G2880" s="9">
        <f>Tabla1[[#This Row],[VENTAS]]+Tabla1[[#This Row],[DEPOSITO]]+Tabla1[[#This Row],[FISICO]]-Tabla1[[#This Row],[SISTEMA]]</f>
        <v>0</v>
      </c>
    </row>
    <row r="2881" spans="1:7" hidden="1" x14ac:dyDescent="0.25">
      <c r="A2881" s="9">
        <v>8310</v>
      </c>
      <c r="B2881" s="10" t="s">
        <v>5316</v>
      </c>
      <c r="C2881" s="9">
        <v>0</v>
      </c>
      <c r="G2881" s="9">
        <f>Tabla1[[#This Row],[VENTAS]]+Tabla1[[#This Row],[DEPOSITO]]+Tabla1[[#This Row],[FISICO]]-Tabla1[[#This Row],[SISTEMA]]</f>
        <v>0</v>
      </c>
    </row>
    <row r="2882" spans="1:7" hidden="1" x14ac:dyDescent="0.25">
      <c r="A2882" s="9">
        <v>8315</v>
      </c>
      <c r="B2882" s="10" t="s">
        <v>387</v>
      </c>
      <c r="C2882" s="9">
        <v>0</v>
      </c>
      <c r="G2882" s="9">
        <f>Tabla1[[#This Row],[VENTAS]]+Tabla1[[#This Row],[DEPOSITO]]+Tabla1[[#This Row],[FISICO]]-Tabla1[[#This Row],[SISTEMA]]</f>
        <v>0</v>
      </c>
    </row>
    <row r="2883" spans="1:7" hidden="1" x14ac:dyDescent="0.25">
      <c r="A2883" s="9">
        <v>8316</v>
      </c>
      <c r="B2883" s="10" t="s">
        <v>1908</v>
      </c>
      <c r="C2883" s="9">
        <v>65</v>
      </c>
      <c r="D2883" s="9">
        <v>65</v>
      </c>
      <c r="F2883" s="9">
        <v>0</v>
      </c>
      <c r="G2883" s="9">
        <f>Tabla1[[#This Row],[VENTAS]]+Tabla1[[#This Row],[DEPOSITO]]+Tabla1[[#This Row],[FISICO]]-Tabla1[[#This Row],[SISTEMA]]</f>
        <v>0</v>
      </c>
    </row>
    <row r="2884" spans="1:7" hidden="1" x14ac:dyDescent="0.25">
      <c r="A2884" s="9">
        <v>8317</v>
      </c>
      <c r="B2884" s="10" t="s">
        <v>1909</v>
      </c>
      <c r="C2884" s="9">
        <v>5</v>
      </c>
      <c r="D2884" s="9">
        <v>5</v>
      </c>
      <c r="F2884" s="9">
        <v>0</v>
      </c>
      <c r="G2884" s="9">
        <f>Tabla1[[#This Row],[VENTAS]]+Tabla1[[#This Row],[DEPOSITO]]+Tabla1[[#This Row],[FISICO]]-Tabla1[[#This Row],[SISTEMA]]</f>
        <v>0</v>
      </c>
    </row>
    <row r="2885" spans="1:7" hidden="1" x14ac:dyDescent="0.25">
      <c r="A2885" s="9">
        <v>8320</v>
      </c>
      <c r="B2885" s="10" t="s">
        <v>1910</v>
      </c>
      <c r="C2885" s="9">
        <v>0</v>
      </c>
      <c r="G2885" s="9">
        <f>Tabla1[[#This Row],[VENTAS]]+Tabla1[[#This Row],[DEPOSITO]]+Tabla1[[#This Row],[FISICO]]-Tabla1[[#This Row],[SISTEMA]]</f>
        <v>0</v>
      </c>
    </row>
    <row r="2886" spans="1:7" hidden="1" x14ac:dyDescent="0.25">
      <c r="A2886" s="9">
        <v>8321</v>
      </c>
      <c r="B2886" s="10" t="s">
        <v>1911</v>
      </c>
      <c r="C2886" s="9">
        <v>0</v>
      </c>
      <c r="G2886" s="9">
        <f>Tabla1[[#This Row],[VENTAS]]+Tabla1[[#This Row],[DEPOSITO]]+Tabla1[[#This Row],[FISICO]]-Tabla1[[#This Row],[SISTEMA]]</f>
        <v>0</v>
      </c>
    </row>
    <row r="2887" spans="1:7" hidden="1" x14ac:dyDescent="0.25">
      <c r="A2887" s="9">
        <v>8322</v>
      </c>
      <c r="B2887" s="10" t="s">
        <v>3658</v>
      </c>
      <c r="C2887" s="9">
        <v>0</v>
      </c>
      <c r="G2887" s="9">
        <f>Tabla1[[#This Row],[VENTAS]]+Tabla1[[#This Row],[DEPOSITO]]+Tabla1[[#This Row],[FISICO]]-Tabla1[[#This Row],[SISTEMA]]</f>
        <v>0</v>
      </c>
    </row>
    <row r="2888" spans="1:7" hidden="1" x14ac:dyDescent="0.25">
      <c r="A2888" s="9">
        <v>8323</v>
      </c>
      <c r="B2888" s="10" t="s">
        <v>3659</v>
      </c>
      <c r="C2888" s="9">
        <v>0</v>
      </c>
      <c r="G2888" s="9">
        <f>Tabla1[[#This Row],[VENTAS]]+Tabla1[[#This Row],[DEPOSITO]]+Tabla1[[#This Row],[FISICO]]-Tabla1[[#This Row],[SISTEMA]]</f>
        <v>0</v>
      </c>
    </row>
    <row r="2889" spans="1:7" hidden="1" x14ac:dyDescent="0.25">
      <c r="A2889" s="9">
        <v>8324</v>
      </c>
      <c r="B2889" s="10" t="s">
        <v>3660</v>
      </c>
      <c r="C2889" s="9">
        <v>0</v>
      </c>
      <c r="G2889" s="9">
        <f>Tabla1[[#This Row],[VENTAS]]+Tabla1[[#This Row],[DEPOSITO]]+Tabla1[[#This Row],[FISICO]]-Tabla1[[#This Row],[SISTEMA]]</f>
        <v>0</v>
      </c>
    </row>
    <row r="2890" spans="1:7" hidden="1" x14ac:dyDescent="0.25">
      <c r="A2890" s="9">
        <v>8326</v>
      </c>
      <c r="B2890" s="10" t="s">
        <v>3661</v>
      </c>
      <c r="C2890" s="9">
        <v>0</v>
      </c>
      <c r="G2890" s="9">
        <f>Tabla1[[#This Row],[VENTAS]]+Tabla1[[#This Row],[DEPOSITO]]+Tabla1[[#This Row],[FISICO]]-Tabla1[[#This Row],[SISTEMA]]</f>
        <v>0</v>
      </c>
    </row>
    <row r="2891" spans="1:7" hidden="1" x14ac:dyDescent="0.25">
      <c r="A2891" s="9">
        <v>8335</v>
      </c>
      <c r="B2891" s="10" t="s">
        <v>489</v>
      </c>
      <c r="C2891" s="9">
        <v>0</v>
      </c>
      <c r="G2891" s="9">
        <f>Tabla1[[#This Row],[VENTAS]]+Tabla1[[#This Row],[DEPOSITO]]+Tabla1[[#This Row],[FISICO]]-Tabla1[[#This Row],[SISTEMA]]</f>
        <v>0</v>
      </c>
    </row>
    <row r="2892" spans="1:7" hidden="1" x14ac:dyDescent="0.25">
      <c r="A2892" s="9">
        <v>8336</v>
      </c>
      <c r="B2892" s="10" t="s">
        <v>1912</v>
      </c>
      <c r="C2892" s="9">
        <v>0</v>
      </c>
      <c r="G2892" s="9">
        <f>Tabla1[[#This Row],[VENTAS]]+Tabla1[[#This Row],[DEPOSITO]]+Tabla1[[#This Row],[FISICO]]-Tabla1[[#This Row],[SISTEMA]]</f>
        <v>0</v>
      </c>
    </row>
    <row r="2893" spans="1:7" hidden="1" x14ac:dyDescent="0.25">
      <c r="A2893" s="9">
        <v>8337</v>
      </c>
      <c r="B2893" s="10" t="s">
        <v>490</v>
      </c>
      <c r="C2893" s="9">
        <v>0</v>
      </c>
      <c r="G2893" s="9">
        <f>Tabla1[[#This Row],[VENTAS]]+Tabla1[[#This Row],[DEPOSITO]]+Tabla1[[#This Row],[FISICO]]-Tabla1[[#This Row],[SISTEMA]]</f>
        <v>0</v>
      </c>
    </row>
    <row r="2894" spans="1:7" hidden="1" x14ac:dyDescent="0.25">
      <c r="A2894" s="9">
        <v>8338</v>
      </c>
      <c r="B2894" s="10" t="s">
        <v>1913</v>
      </c>
      <c r="C2894" s="9">
        <v>0</v>
      </c>
      <c r="G2894" s="9">
        <f>Tabla1[[#This Row],[VENTAS]]+Tabla1[[#This Row],[DEPOSITO]]+Tabla1[[#This Row],[FISICO]]-Tabla1[[#This Row],[SISTEMA]]</f>
        <v>0</v>
      </c>
    </row>
    <row r="2895" spans="1:7" hidden="1" x14ac:dyDescent="0.25">
      <c r="A2895" s="9">
        <v>8339</v>
      </c>
      <c r="B2895" s="10" t="s">
        <v>1914</v>
      </c>
      <c r="C2895" s="9">
        <v>0</v>
      </c>
      <c r="G2895" s="9">
        <f>Tabla1[[#This Row],[VENTAS]]+Tabla1[[#This Row],[DEPOSITO]]+Tabla1[[#This Row],[FISICO]]-Tabla1[[#This Row],[SISTEMA]]</f>
        <v>0</v>
      </c>
    </row>
    <row r="2896" spans="1:7" hidden="1" x14ac:dyDescent="0.25">
      <c r="A2896" s="9">
        <v>8340</v>
      </c>
      <c r="B2896" s="10" t="s">
        <v>491</v>
      </c>
      <c r="C2896" s="9">
        <v>0</v>
      </c>
      <c r="G2896" s="9">
        <f>Tabla1[[#This Row],[VENTAS]]+Tabla1[[#This Row],[DEPOSITO]]+Tabla1[[#This Row],[FISICO]]-Tabla1[[#This Row],[SISTEMA]]</f>
        <v>0</v>
      </c>
    </row>
    <row r="2897" spans="1:7" hidden="1" x14ac:dyDescent="0.25">
      <c r="A2897" s="9">
        <v>8345</v>
      </c>
      <c r="B2897" s="10" t="s">
        <v>4762</v>
      </c>
      <c r="C2897" s="9">
        <v>0</v>
      </c>
      <c r="G2897" s="9">
        <f>Tabla1[[#This Row],[VENTAS]]+Tabla1[[#This Row],[DEPOSITO]]+Tabla1[[#This Row],[FISICO]]-Tabla1[[#This Row],[SISTEMA]]</f>
        <v>0</v>
      </c>
    </row>
    <row r="2898" spans="1:7" hidden="1" x14ac:dyDescent="0.25">
      <c r="A2898" s="9">
        <v>8347</v>
      </c>
      <c r="B2898" s="10" t="s">
        <v>3975</v>
      </c>
      <c r="C2898" s="9">
        <v>0</v>
      </c>
      <c r="G2898" s="9">
        <f>Tabla1[[#This Row],[VENTAS]]+Tabla1[[#This Row],[DEPOSITO]]+Tabla1[[#This Row],[FISICO]]-Tabla1[[#This Row],[SISTEMA]]</f>
        <v>0</v>
      </c>
    </row>
    <row r="2899" spans="1:7" hidden="1" x14ac:dyDescent="0.25">
      <c r="A2899" s="9">
        <v>8355</v>
      </c>
      <c r="B2899" s="10" t="s">
        <v>492</v>
      </c>
      <c r="C2899" s="9">
        <v>0</v>
      </c>
      <c r="G2899" s="9">
        <f>Tabla1[[#This Row],[VENTAS]]+Tabla1[[#This Row],[DEPOSITO]]+Tabla1[[#This Row],[FISICO]]-Tabla1[[#This Row],[SISTEMA]]</f>
        <v>0</v>
      </c>
    </row>
    <row r="2900" spans="1:7" hidden="1" x14ac:dyDescent="0.25">
      <c r="A2900" s="9">
        <v>8358</v>
      </c>
      <c r="B2900" s="10" t="s">
        <v>4763</v>
      </c>
      <c r="C2900" s="9">
        <v>0</v>
      </c>
      <c r="G2900" s="9">
        <f>Tabla1[[#This Row],[VENTAS]]+Tabla1[[#This Row],[DEPOSITO]]+Tabla1[[#This Row],[FISICO]]-Tabla1[[#This Row],[SISTEMA]]</f>
        <v>0</v>
      </c>
    </row>
    <row r="2901" spans="1:7" x14ac:dyDescent="0.25">
      <c r="A2901" s="9">
        <v>8386</v>
      </c>
      <c r="B2901" s="10" t="s">
        <v>4764</v>
      </c>
      <c r="C2901" s="9">
        <v>14</v>
      </c>
      <c r="G2901" s="9">
        <f>Tabla1[[#This Row],[VENTAS]]+Tabla1[[#This Row],[DEPOSITO]]+Tabla1[[#This Row],[FISICO]]-Tabla1[[#This Row],[SISTEMA]]</f>
        <v>-14</v>
      </c>
    </row>
    <row r="2902" spans="1:7" x14ac:dyDescent="0.25">
      <c r="A2902" s="9">
        <v>8387</v>
      </c>
      <c r="B2902" s="10" t="s">
        <v>4765</v>
      </c>
      <c r="C2902" s="9">
        <v>34</v>
      </c>
      <c r="G2902" s="9">
        <f>Tabla1[[#This Row],[VENTAS]]+Tabla1[[#This Row],[DEPOSITO]]+Tabla1[[#This Row],[FISICO]]-Tabla1[[#This Row],[SISTEMA]]</f>
        <v>-34</v>
      </c>
    </row>
    <row r="2903" spans="1:7" x14ac:dyDescent="0.25">
      <c r="A2903" s="9">
        <v>8388</v>
      </c>
      <c r="B2903" s="10" t="s">
        <v>4766</v>
      </c>
      <c r="C2903" s="9">
        <v>1</v>
      </c>
      <c r="G2903" s="9">
        <f>Tabla1[[#This Row],[VENTAS]]+Tabla1[[#This Row],[DEPOSITO]]+Tabla1[[#This Row],[FISICO]]-Tabla1[[#This Row],[SISTEMA]]</f>
        <v>-1</v>
      </c>
    </row>
    <row r="2904" spans="1:7" hidden="1" x14ac:dyDescent="0.25">
      <c r="A2904" s="9">
        <v>8390</v>
      </c>
      <c r="B2904" s="10" t="s">
        <v>4767</v>
      </c>
      <c r="C2904" s="9">
        <v>0</v>
      </c>
      <c r="G2904" s="9">
        <f>Tabla1[[#This Row],[VENTAS]]+Tabla1[[#This Row],[DEPOSITO]]+Tabla1[[#This Row],[FISICO]]-Tabla1[[#This Row],[SISTEMA]]</f>
        <v>0</v>
      </c>
    </row>
    <row r="2905" spans="1:7" hidden="1" x14ac:dyDescent="0.25">
      <c r="A2905" s="9">
        <v>8391</v>
      </c>
      <c r="B2905" s="10" t="s">
        <v>3662</v>
      </c>
      <c r="C2905" s="9">
        <v>0</v>
      </c>
      <c r="G2905" s="9">
        <f>Tabla1[[#This Row],[VENTAS]]+Tabla1[[#This Row],[DEPOSITO]]+Tabla1[[#This Row],[FISICO]]-Tabla1[[#This Row],[SISTEMA]]</f>
        <v>0</v>
      </c>
    </row>
    <row r="2906" spans="1:7" hidden="1" x14ac:dyDescent="0.25">
      <c r="A2906" s="9">
        <v>8392</v>
      </c>
      <c r="B2906" s="10" t="s">
        <v>3663</v>
      </c>
      <c r="C2906" s="9">
        <v>0</v>
      </c>
      <c r="G2906" s="9">
        <f>Tabla1[[#This Row],[VENTAS]]+Tabla1[[#This Row],[DEPOSITO]]+Tabla1[[#This Row],[FISICO]]-Tabla1[[#This Row],[SISTEMA]]</f>
        <v>0</v>
      </c>
    </row>
    <row r="2907" spans="1:7" hidden="1" x14ac:dyDescent="0.25">
      <c r="A2907" s="9">
        <v>8393</v>
      </c>
      <c r="B2907" s="10" t="s">
        <v>3664</v>
      </c>
      <c r="C2907" s="9">
        <v>0</v>
      </c>
      <c r="G2907" s="9">
        <f>Tabla1[[#This Row],[VENTAS]]+Tabla1[[#This Row],[DEPOSITO]]+Tabla1[[#This Row],[FISICO]]-Tabla1[[#This Row],[SISTEMA]]</f>
        <v>0</v>
      </c>
    </row>
    <row r="2908" spans="1:7" hidden="1" x14ac:dyDescent="0.25">
      <c r="A2908" s="9">
        <v>8394</v>
      </c>
      <c r="B2908" s="10" t="s">
        <v>3665</v>
      </c>
      <c r="C2908" s="9">
        <v>0</v>
      </c>
      <c r="G2908" s="9">
        <f>Tabla1[[#This Row],[VENTAS]]+Tabla1[[#This Row],[DEPOSITO]]+Tabla1[[#This Row],[FISICO]]-Tabla1[[#This Row],[SISTEMA]]</f>
        <v>0</v>
      </c>
    </row>
    <row r="2909" spans="1:7" hidden="1" x14ac:dyDescent="0.25">
      <c r="A2909" s="9">
        <v>8396</v>
      </c>
      <c r="B2909" s="10" t="s">
        <v>4432</v>
      </c>
      <c r="C2909" s="9">
        <v>0</v>
      </c>
      <c r="G2909" s="9">
        <f>Tabla1[[#This Row],[VENTAS]]+Tabla1[[#This Row],[DEPOSITO]]+Tabla1[[#This Row],[FISICO]]-Tabla1[[#This Row],[SISTEMA]]</f>
        <v>0</v>
      </c>
    </row>
    <row r="2910" spans="1:7" hidden="1" x14ac:dyDescent="0.25">
      <c r="A2910" s="9">
        <v>8397</v>
      </c>
      <c r="B2910" s="10" t="s">
        <v>3666</v>
      </c>
      <c r="C2910" s="9">
        <v>0</v>
      </c>
      <c r="G2910" s="9">
        <f>Tabla1[[#This Row],[VENTAS]]+Tabla1[[#This Row],[DEPOSITO]]+Tabla1[[#This Row],[FISICO]]-Tabla1[[#This Row],[SISTEMA]]</f>
        <v>0</v>
      </c>
    </row>
    <row r="2911" spans="1:7" hidden="1" x14ac:dyDescent="0.25">
      <c r="A2911" s="9">
        <v>8401</v>
      </c>
      <c r="B2911" s="10" t="s">
        <v>1915</v>
      </c>
      <c r="C2911" s="9">
        <v>0</v>
      </c>
      <c r="G2911" s="9">
        <f>Tabla1[[#This Row],[VENTAS]]+Tabla1[[#This Row],[DEPOSITO]]+Tabla1[[#This Row],[FISICO]]-Tabla1[[#This Row],[SISTEMA]]</f>
        <v>0</v>
      </c>
    </row>
    <row r="2912" spans="1:7" hidden="1" x14ac:dyDescent="0.25">
      <c r="A2912" s="9">
        <v>8402</v>
      </c>
      <c r="B2912" s="10" t="s">
        <v>3256</v>
      </c>
      <c r="C2912" s="9">
        <v>0</v>
      </c>
      <c r="G2912" s="9">
        <f>Tabla1[[#This Row],[VENTAS]]+Tabla1[[#This Row],[DEPOSITO]]+Tabla1[[#This Row],[FISICO]]-Tabla1[[#This Row],[SISTEMA]]</f>
        <v>0</v>
      </c>
    </row>
    <row r="2913" spans="1:7" hidden="1" x14ac:dyDescent="0.25">
      <c r="A2913" s="9">
        <v>8403</v>
      </c>
      <c r="B2913" s="10" t="s">
        <v>3257</v>
      </c>
      <c r="C2913" s="9">
        <v>0</v>
      </c>
      <c r="G2913" s="9">
        <f>Tabla1[[#This Row],[VENTAS]]+Tabla1[[#This Row],[DEPOSITO]]+Tabla1[[#This Row],[FISICO]]-Tabla1[[#This Row],[SISTEMA]]</f>
        <v>0</v>
      </c>
    </row>
    <row r="2914" spans="1:7" x14ac:dyDescent="0.25">
      <c r="A2914" s="9">
        <v>8404</v>
      </c>
      <c r="B2914" s="10" t="s">
        <v>3258</v>
      </c>
      <c r="C2914" s="9">
        <v>34</v>
      </c>
      <c r="D2914" s="9">
        <v>26</v>
      </c>
      <c r="F2914" s="9">
        <v>2</v>
      </c>
      <c r="G2914" s="9">
        <f>Tabla1[[#This Row],[VENTAS]]+Tabla1[[#This Row],[DEPOSITO]]+Tabla1[[#This Row],[FISICO]]-Tabla1[[#This Row],[SISTEMA]]</f>
        <v>-6</v>
      </c>
    </row>
    <row r="2915" spans="1:7" hidden="1" x14ac:dyDescent="0.25">
      <c r="A2915" s="9">
        <v>8413</v>
      </c>
      <c r="B2915" s="10" t="s">
        <v>5070</v>
      </c>
      <c r="C2915" s="9">
        <v>0</v>
      </c>
      <c r="G2915" s="9">
        <f>Tabla1[[#This Row],[VENTAS]]+Tabla1[[#This Row],[DEPOSITO]]+Tabla1[[#This Row],[FISICO]]-Tabla1[[#This Row],[SISTEMA]]</f>
        <v>0</v>
      </c>
    </row>
    <row r="2916" spans="1:7" hidden="1" x14ac:dyDescent="0.25">
      <c r="A2916" s="9">
        <v>8416</v>
      </c>
      <c r="B2916" s="10" t="s">
        <v>3259</v>
      </c>
      <c r="C2916" s="9">
        <v>0</v>
      </c>
      <c r="G2916" s="9">
        <f>Tabla1[[#This Row],[VENTAS]]+Tabla1[[#This Row],[DEPOSITO]]+Tabla1[[#This Row],[FISICO]]-Tabla1[[#This Row],[SISTEMA]]</f>
        <v>0</v>
      </c>
    </row>
    <row r="2917" spans="1:7" hidden="1" x14ac:dyDescent="0.25">
      <c r="A2917" s="9">
        <v>8422</v>
      </c>
      <c r="B2917" s="10" t="s">
        <v>3260</v>
      </c>
      <c r="C2917" s="9">
        <v>0</v>
      </c>
      <c r="G2917" s="9">
        <f>Tabla1[[#This Row],[VENTAS]]+Tabla1[[#This Row],[DEPOSITO]]+Tabla1[[#This Row],[FISICO]]-Tabla1[[#This Row],[SISTEMA]]</f>
        <v>0</v>
      </c>
    </row>
    <row r="2918" spans="1:7" x14ac:dyDescent="0.25">
      <c r="A2918" s="9">
        <v>8424</v>
      </c>
      <c r="B2918" s="10" t="s">
        <v>3261</v>
      </c>
      <c r="C2918" s="9">
        <v>1</v>
      </c>
      <c r="G2918" s="9">
        <f>Tabla1[[#This Row],[VENTAS]]+Tabla1[[#This Row],[DEPOSITO]]+Tabla1[[#This Row],[FISICO]]-Tabla1[[#This Row],[SISTEMA]]</f>
        <v>-1</v>
      </c>
    </row>
    <row r="2919" spans="1:7" x14ac:dyDescent="0.25">
      <c r="A2919" s="9">
        <v>8427</v>
      </c>
      <c r="B2919" s="10" t="s">
        <v>3262</v>
      </c>
      <c r="C2919" s="9">
        <v>129</v>
      </c>
      <c r="D2919" s="9">
        <v>189</v>
      </c>
      <c r="F2919" s="9">
        <v>1</v>
      </c>
      <c r="G2919" s="9">
        <f>Tabla1[[#This Row],[VENTAS]]+Tabla1[[#This Row],[DEPOSITO]]+Tabla1[[#This Row],[FISICO]]-Tabla1[[#This Row],[SISTEMA]]</f>
        <v>61</v>
      </c>
    </row>
    <row r="2920" spans="1:7" hidden="1" x14ac:dyDescent="0.25">
      <c r="A2920" s="9">
        <v>8430</v>
      </c>
      <c r="B2920" s="10" t="s">
        <v>3668</v>
      </c>
      <c r="C2920" s="9">
        <v>0</v>
      </c>
      <c r="G2920" s="9">
        <f>Tabla1[[#This Row],[VENTAS]]+Tabla1[[#This Row],[DEPOSITO]]+Tabla1[[#This Row],[FISICO]]-Tabla1[[#This Row],[SISTEMA]]</f>
        <v>0</v>
      </c>
    </row>
    <row r="2921" spans="1:7" hidden="1" x14ac:dyDescent="0.25">
      <c r="A2921" s="9">
        <v>8440</v>
      </c>
      <c r="B2921" s="10" t="s">
        <v>3263</v>
      </c>
      <c r="C2921" s="9">
        <v>0</v>
      </c>
      <c r="G2921" s="9">
        <f>Tabla1[[#This Row],[VENTAS]]+Tabla1[[#This Row],[DEPOSITO]]+Tabla1[[#This Row],[FISICO]]-Tabla1[[#This Row],[SISTEMA]]</f>
        <v>0</v>
      </c>
    </row>
    <row r="2922" spans="1:7" hidden="1" x14ac:dyDescent="0.25">
      <c r="A2922" s="9">
        <v>8442</v>
      </c>
      <c r="B2922" s="10" t="s">
        <v>4768</v>
      </c>
      <c r="C2922" s="9">
        <v>6</v>
      </c>
      <c r="D2922" s="9">
        <v>6</v>
      </c>
      <c r="G2922" s="9">
        <f>Tabla1[[#This Row],[VENTAS]]+Tabla1[[#This Row],[DEPOSITO]]+Tabla1[[#This Row],[FISICO]]-Tabla1[[#This Row],[SISTEMA]]</f>
        <v>0</v>
      </c>
    </row>
    <row r="2923" spans="1:7" hidden="1" x14ac:dyDescent="0.25">
      <c r="A2923" s="9">
        <v>8443</v>
      </c>
      <c r="B2923" s="10" t="s">
        <v>4769</v>
      </c>
      <c r="C2923" s="9">
        <v>18</v>
      </c>
      <c r="D2923" s="9">
        <v>18</v>
      </c>
      <c r="F2923" s="9">
        <v>0</v>
      </c>
      <c r="G2923" s="9">
        <f>Tabla1[[#This Row],[VENTAS]]+Tabla1[[#This Row],[DEPOSITO]]+Tabla1[[#This Row],[FISICO]]-Tabla1[[#This Row],[SISTEMA]]</f>
        <v>0</v>
      </c>
    </row>
    <row r="2924" spans="1:7" hidden="1" x14ac:dyDescent="0.25">
      <c r="A2924" s="9">
        <v>8444</v>
      </c>
      <c r="B2924" s="10" t="s">
        <v>4770</v>
      </c>
      <c r="C2924" s="9">
        <v>22</v>
      </c>
      <c r="D2924" s="9">
        <v>22</v>
      </c>
      <c r="G2924" s="9">
        <f>Tabla1[[#This Row],[VENTAS]]+Tabla1[[#This Row],[DEPOSITO]]+Tabla1[[#This Row],[FISICO]]-Tabla1[[#This Row],[SISTEMA]]</f>
        <v>0</v>
      </c>
    </row>
    <row r="2925" spans="1:7" hidden="1" x14ac:dyDescent="0.25">
      <c r="A2925" s="9">
        <v>8445</v>
      </c>
      <c r="B2925" s="10" t="s">
        <v>4771</v>
      </c>
      <c r="C2925" s="9">
        <v>8</v>
      </c>
      <c r="D2925" s="9">
        <v>8</v>
      </c>
      <c r="G2925" s="9">
        <f>Tabla1[[#This Row],[VENTAS]]+Tabla1[[#This Row],[DEPOSITO]]+Tabla1[[#This Row],[FISICO]]-Tabla1[[#This Row],[SISTEMA]]</f>
        <v>0</v>
      </c>
    </row>
    <row r="2926" spans="1:7" hidden="1" x14ac:dyDescent="0.25">
      <c r="A2926" s="9">
        <v>8446</v>
      </c>
      <c r="B2926" s="10" t="s">
        <v>4772</v>
      </c>
      <c r="C2926" s="9">
        <v>11</v>
      </c>
      <c r="D2926" s="9">
        <v>11</v>
      </c>
      <c r="F2926" s="9">
        <v>0</v>
      </c>
      <c r="G2926" s="9">
        <f>Tabla1[[#This Row],[VENTAS]]+Tabla1[[#This Row],[DEPOSITO]]+Tabla1[[#This Row],[FISICO]]-Tabla1[[#This Row],[SISTEMA]]</f>
        <v>0</v>
      </c>
    </row>
    <row r="2927" spans="1:7" hidden="1" x14ac:dyDescent="0.25">
      <c r="A2927" s="9">
        <v>8447</v>
      </c>
      <c r="B2927" s="10" t="s">
        <v>4773</v>
      </c>
      <c r="C2927" s="9">
        <v>5</v>
      </c>
      <c r="D2927" s="9">
        <v>5</v>
      </c>
      <c r="F2927" s="9">
        <v>0</v>
      </c>
      <c r="G2927" s="9">
        <f>Tabla1[[#This Row],[VENTAS]]+Tabla1[[#This Row],[DEPOSITO]]+Tabla1[[#This Row],[FISICO]]-Tabla1[[#This Row],[SISTEMA]]</f>
        <v>0</v>
      </c>
    </row>
    <row r="2928" spans="1:7" x14ac:dyDescent="0.25">
      <c r="A2928" s="9">
        <v>8448</v>
      </c>
      <c r="B2928" s="10" t="s">
        <v>4774</v>
      </c>
      <c r="C2928" s="9">
        <v>10</v>
      </c>
      <c r="D2928" s="9">
        <v>11</v>
      </c>
      <c r="G2928" s="9">
        <f>Tabla1[[#This Row],[VENTAS]]+Tabla1[[#This Row],[DEPOSITO]]+Tabla1[[#This Row],[FISICO]]-Tabla1[[#This Row],[SISTEMA]]</f>
        <v>1</v>
      </c>
    </row>
    <row r="2929" spans="1:7" hidden="1" x14ac:dyDescent="0.25">
      <c r="A2929" s="9">
        <v>8449</v>
      </c>
      <c r="B2929" s="10" t="s">
        <v>4775</v>
      </c>
      <c r="C2929" s="9">
        <v>0</v>
      </c>
      <c r="G2929" s="9">
        <f>Tabla1[[#This Row],[VENTAS]]+Tabla1[[#This Row],[DEPOSITO]]+Tabla1[[#This Row],[FISICO]]-Tabla1[[#This Row],[SISTEMA]]</f>
        <v>0</v>
      </c>
    </row>
    <row r="2930" spans="1:7" hidden="1" x14ac:dyDescent="0.25">
      <c r="A2930" s="9">
        <v>8450</v>
      </c>
      <c r="B2930" s="10" t="s">
        <v>4776</v>
      </c>
      <c r="C2930" s="9">
        <v>15</v>
      </c>
      <c r="D2930" s="9">
        <v>15</v>
      </c>
      <c r="F2930" s="9">
        <v>0</v>
      </c>
      <c r="G2930" s="9">
        <f>Tabla1[[#This Row],[VENTAS]]+Tabla1[[#This Row],[DEPOSITO]]+Tabla1[[#This Row],[FISICO]]-Tabla1[[#This Row],[SISTEMA]]</f>
        <v>0</v>
      </c>
    </row>
    <row r="2931" spans="1:7" hidden="1" x14ac:dyDescent="0.25">
      <c r="A2931" s="9">
        <v>8451</v>
      </c>
      <c r="B2931" s="10" t="s">
        <v>4777</v>
      </c>
      <c r="C2931" s="9">
        <v>33</v>
      </c>
      <c r="D2931" s="9">
        <v>33</v>
      </c>
      <c r="G2931" s="9">
        <f>Tabla1[[#This Row],[VENTAS]]+Tabla1[[#This Row],[DEPOSITO]]+Tabla1[[#This Row],[FISICO]]-Tabla1[[#This Row],[SISTEMA]]</f>
        <v>0</v>
      </c>
    </row>
    <row r="2932" spans="1:7" hidden="1" x14ac:dyDescent="0.25">
      <c r="A2932" s="9">
        <v>8460</v>
      </c>
      <c r="B2932" s="10" t="s">
        <v>1916</v>
      </c>
      <c r="C2932" s="9">
        <v>0</v>
      </c>
      <c r="G2932" s="9">
        <f>Tabla1[[#This Row],[VENTAS]]+Tabla1[[#This Row],[DEPOSITO]]+Tabla1[[#This Row],[FISICO]]-Tabla1[[#This Row],[SISTEMA]]</f>
        <v>0</v>
      </c>
    </row>
    <row r="2933" spans="1:7" hidden="1" x14ac:dyDescent="0.25">
      <c r="A2933" s="9">
        <v>8466</v>
      </c>
      <c r="B2933" s="10" t="s">
        <v>4778</v>
      </c>
      <c r="C2933" s="9">
        <v>0</v>
      </c>
      <c r="G2933" s="9">
        <f>Tabla1[[#This Row],[VENTAS]]+Tabla1[[#This Row],[DEPOSITO]]+Tabla1[[#This Row],[FISICO]]-Tabla1[[#This Row],[SISTEMA]]</f>
        <v>0</v>
      </c>
    </row>
    <row r="2934" spans="1:7" hidden="1" x14ac:dyDescent="0.25">
      <c r="A2934" s="9">
        <v>8468</v>
      </c>
      <c r="B2934" s="10" t="s">
        <v>4779</v>
      </c>
      <c r="C2934" s="9">
        <v>0</v>
      </c>
      <c r="G2934" s="9">
        <f>Tabla1[[#This Row],[VENTAS]]+Tabla1[[#This Row],[DEPOSITO]]+Tabla1[[#This Row],[FISICO]]-Tabla1[[#This Row],[SISTEMA]]</f>
        <v>0</v>
      </c>
    </row>
    <row r="2935" spans="1:7" hidden="1" x14ac:dyDescent="0.25">
      <c r="A2935" s="9">
        <v>8487</v>
      </c>
      <c r="B2935" s="10" t="s">
        <v>3669</v>
      </c>
      <c r="C2935" s="9">
        <v>0</v>
      </c>
      <c r="G2935" s="9">
        <f>Tabla1[[#This Row],[VENTAS]]+Tabla1[[#This Row],[DEPOSITO]]+Tabla1[[#This Row],[FISICO]]-Tabla1[[#This Row],[SISTEMA]]</f>
        <v>0</v>
      </c>
    </row>
    <row r="2936" spans="1:7" hidden="1" x14ac:dyDescent="0.25">
      <c r="A2936" s="9">
        <v>8488</v>
      </c>
      <c r="B2936" s="10" t="s">
        <v>3670</v>
      </c>
      <c r="C2936" s="9">
        <v>0</v>
      </c>
      <c r="G2936" s="9">
        <f>Tabla1[[#This Row],[VENTAS]]+Tabla1[[#This Row],[DEPOSITO]]+Tabla1[[#This Row],[FISICO]]-Tabla1[[#This Row],[SISTEMA]]</f>
        <v>0</v>
      </c>
    </row>
    <row r="2937" spans="1:7" hidden="1" x14ac:dyDescent="0.25">
      <c r="A2937" s="9">
        <v>8494</v>
      </c>
      <c r="B2937" s="10" t="s">
        <v>1917</v>
      </c>
      <c r="C2937" s="9">
        <v>0</v>
      </c>
      <c r="G2937" s="9">
        <f>Tabla1[[#This Row],[VENTAS]]+Tabla1[[#This Row],[DEPOSITO]]+Tabla1[[#This Row],[FISICO]]-Tabla1[[#This Row],[SISTEMA]]</f>
        <v>0</v>
      </c>
    </row>
    <row r="2938" spans="1:7" hidden="1" x14ac:dyDescent="0.25">
      <c r="A2938" s="9">
        <v>8497</v>
      </c>
      <c r="B2938" s="10" t="s">
        <v>131</v>
      </c>
      <c r="C2938" s="9">
        <v>0</v>
      </c>
      <c r="G2938" s="9">
        <f>Tabla1[[#This Row],[VENTAS]]+Tabla1[[#This Row],[DEPOSITO]]+Tabla1[[#This Row],[FISICO]]-Tabla1[[#This Row],[SISTEMA]]</f>
        <v>0</v>
      </c>
    </row>
    <row r="2939" spans="1:7" hidden="1" x14ac:dyDescent="0.25">
      <c r="A2939" s="9">
        <v>8498</v>
      </c>
      <c r="B2939" s="10" t="s">
        <v>3264</v>
      </c>
      <c r="C2939" s="9">
        <v>0</v>
      </c>
      <c r="G2939" s="9">
        <f>Tabla1[[#This Row],[VENTAS]]+Tabla1[[#This Row],[DEPOSITO]]+Tabla1[[#This Row],[FISICO]]-Tabla1[[#This Row],[SISTEMA]]</f>
        <v>0</v>
      </c>
    </row>
    <row r="2940" spans="1:7" hidden="1" x14ac:dyDescent="0.25">
      <c r="A2940" s="9">
        <v>8499</v>
      </c>
      <c r="B2940" s="10" t="s">
        <v>388</v>
      </c>
      <c r="C2940" s="9">
        <v>0</v>
      </c>
      <c r="G2940" s="9">
        <f>Tabla1[[#This Row],[VENTAS]]+Tabla1[[#This Row],[DEPOSITO]]+Tabla1[[#This Row],[FISICO]]-Tabla1[[#This Row],[SISTEMA]]</f>
        <v>0</v>
      </c>
    </row>
    <row r="2941" spans="1:7" hidden="1" x14ac:dyDescent="0.25">
      <c r="A2941" s="9">
        <v>8500</v>
      </c>
      <c r="B2941" s="10" t="s">
        <v>389</v>
      </c>
      <c r="C2941" s="9">
        <v>0</v>
      </c>
      <c r="G2941" s="9">
        <f>Tabla1[[#This Row],[VENTAS]]+Tabla1[[#This Row],[DEPOSITO]]+Tabla1[[#This Row],[FISICO]]-Tabla1[[#This Row],[SISTEMA]]</f>
        <v>0</v>
      </c>
    </row>
    <row r="2942" spans="1:7" hidden="1" x14ac:dyDescent="0.25">
      <c r="A2942" s="9">
        <v>8501</v>
      </c>
      <c r="B2942" s="10" t="s">
        <v>1918</v>
      </c>
      <c r="C2942" s="9">
        <v>0</v>
      </c>
      <c r="G2942" s="9">
        <f>Tabla1[[#This Row],[VENTAS]]+Tabla1[[#This Row],[DEPOSITO]]+Tabla1[[#This Row],[FISICO]]-Tabla1[[#This Row],[SISTEMA]]</f>
        <v>0</v>
      </c>
    </row>
    <row r="2943" spans="1:7" hidden="1" x14ac:dyDescent="0.25">
      <c r="A2943" s="9">
        <v>8502</v>
      </c>
      <c r="B2943" s="10" t="s">
        <v>390</v>
      </c>
      <c r="C2943" s="9">
        <v>0</v>
      </c>
      <c r="G2943" s="9">
        <f>Tabla1[[#This Row],[VENTAS]]+Tabla1[[#This Row],[DEPOSITO]]+Tabla1[[#This Row],[FISICO]]-Tabla1[[#This Row],[SISTEMA]]</f>
        <v>0</v>
      </c>
    </row>
    <row r="2944" spans="1:7" hidden="1" x14ac:dyDescent="0.25">
      <c r="A2944" s="9">
        <v>8503</v>
      </c>
      <c r="B2944" s="10" t="s">
        <v>1919</v>
      </c>
      <c r="C2944" s="9">
        <v>0</v>
      </c>
      <c r="G2944" s="9">
        <f>Tabla1[[#This Row],[VENTAS]]+Tabla1[[#This Row],[DEPOSITO]]+Tabla1[[#This Row],[FISICO]]-Tabla1[[#This Row],[SISTEMA]]</f>
        <v>0</v>
      </c>
    </row>
    <row r="2945" spans="1:7" hidden="1" x14ac:dyDescent="0.25">
      <c r="A2945" s="9">
        <v>8504</v>
      </c>
      <c r="B2945" s="10" t="s">
        <v>391</v>
      </c>
      <c r="C2945" s="9">
        <v>0</v>
      </c>
      <c r="G2945" s="9">
        <f>Tabla1[[#This Row],[VENTAS]]+Tabla1[[#This Row],[DEPOSITO]]+Tabla1[[#This Row],[FISICO]]-Tabla1[[#This Row],[SISTEMA]]</f>
        <v>0</v>
      </c>
    </row>
    <row r="2946" spans="1:7" hidden="1" x14ac:dyDescent="0.25">
      <c r="A2946" s="9">
        <v>8505</v>
      </c>
      <c r="B2946" s="10" t="s">
        <v>4780</v>
      </c>
      <c r="C2946" s="9">
        <v>0</v>
      </c>
      <c r="G2946" s="9">
        <f>Tabla1[[#This Row],[VENTAS]]+Tabla1[[#This Row],[DEPOSITO]]+Tabla1[[#This Row],[FISICO]]-Tabla1[[#This Row],[SISTEMA]]</f>
        <v>0</v>
      </c>
    </row>
    <row r="2947" spans="1:7" hidden="1" x14ac:dyDescent="0.25">
      <c r="A2947" s="9">
        <v>8506</v>
      </c>
      <c r="B2947" s="10" t="s">
        <v>1920</v>
      </c>
      <c r="C2947" s="9">
        <v>32</v>
      </c>
      <c r="D2947" s="9">
        <f>12+20</f>
        <v>32</v>
      </c>
      <c r="F2947" s="9">
        <v>0</v>
      </c>
      <c r="G2947" s="9">
        <f>Tabla1[[#This Row],[VENTAS]]+Tabla1[[#This Row],[DEPOSITO]]+Tabla1[[#This Row],[FISICO]]-Tabla1[[#This Row],[SISTEMA]]</f>
        <v>0</v>
      </c>
    </row>
    <row r="2948" spans="1:7" hidden="1" x14ac:dyDescent="0.25">
      <c r="A2948" s="9">
        <v>8508</v>
      </c>
      <c r="B2948" s="10" t="s">
        <v>1921</v>
      </c>
      <c r="C2948" s="9">
        <v>22</v>
      </c>
      <c r="D2948" s="9">
        <v>22</v>
      </c>
      <c r="F2948" s="9">
        <v>0</v>
      </c>
      <c r="G2948" s="9">
        <f>Tabla1[[#This Row],[VENTAS]]+Tabla1[[#This Row],[DEPOSITO]]+Tabla1[[#This Row],[FISICO]]-Tabla1[[#This Row],[SISTEMA]]</f>
        <v>0</v>
      </c>
    </row>
    <row r="2949" spans="1:7" hidden="1" x14ac:dyDescent="0.25">
      <c r="A2949" s="9">
        <v>8511</v>
      </c>
      <c r="B2949" s="10" t="s">
        <v>3671</v>
      </c>
      <c r="C2949" s="9">
        <v>0</v>
      </c>
      <c r="G2949" s="9">
        <f>Tabla1[[#This Row],[VENTAS]]+Tabla1[[#This Row],[DEPOSITO]]+Tabla1[[#This Row],[FISICO]]-Tabla1[[#This Row],[SISTEMA]]</f>
        <v>0</v>
      </c>
    </row>
    <row r="2950" spans="1:7" hidden="1" x14ac:dyDescent="0.25">
      <c r="A2950" s="9">
        <v>8512</v>
      </c>
      <c r="B2950" s="10" t="s">
        <v>5071</v>
      </c>
      <c r="C2950" s="9">
        <v>0</v>
      </c>
      <c r="G2950" s="9">
        <f>Tabla1[[#This Row],[VENTAS]]+Tabla1[[#This Row],[DEPOSITO]]+Tabla1[[#This Row],[FISICO]]-Tabla1[[#This Row],[SISTEMA]]</f>
        <v>0</v>
      </c>
    </row>
    <row r="2951" spans="1:7" hidden="1" x14ac:dyDescent="0.25">
      <c r="A2951" s="9">
        <v>8513</v>
      </c>
      <c r="B2951" s="10" t="s">
        <v>1922</v>
      </c>
      <c r="C2951" s="9">
        <v>0</v>
      </c>
      <c r="G2951" s="9">
        <f>Tabla1[[#This Row],[VENTAS]]+Tabla1[[#This Row],[DEPOSITO]]+Tabla1[[#This Row],[FISICO]]-Tabla1[[#This Row],[SISTEMA]]</f>
        <v>0</v>
      </c>
    </row>
    <row r="2952" spans="1:7" hidden="1" x14ac:dyDescent="0.25">
      <c r="A2952" s="9">
        <v>8516</v>
      </c>
      <c r="B2952" s="10" t="s">
        <v>1923</v>
      </c>
      <c r="C2952" s="9">
        <v>0</v>
      </c>
      <c r="G2952" s="9">
        <f>Tabla1[[#This Row],[VENTAS]]+Tabla1[[#This Row],[DEPOSITO]]+Tabla1[[#This Row],[FISICO]]-Tabla1[[#This Row],[SISTEMA]]</f>
        <v>0</v>
      </c>
    </row>
    <row r="2953" spans="1:7" hidden="1" x14ac:dyDescent="0.25">
      <c r="A2953" s="9">
        <v>8517</v>
      </c>
      <c r="B2953" s="10" t="s">
        <v>1924</v>
      </c>
      <c r="C2953" s="9">
        <v>0</v>
      </c>
      <c r="G2953" s="9">
        <f>Tabla1[[#This Row],[VENTAS]]+Tabla1[[#This Row],[DEPOSITO]]+Tabla1[[#This Row],[FISICO]]-Tabla1[[#This Row],[SISTEMA]]</f>
        <v>0</v>
      </c>
    </row>
    <row r="2954" spans="1:7" hidden="1" x14ac:dyDescent="0.25">
      <c r="A2954" s="9">
        <v>8540</v>
      </c>
      <c r="B2954" s="10" t="s">
        <v>1925</v>
      </c>
      <c r="C2954" s="9">
        <v>4</v>
      </c>
      <c r="D2954" s="9">
        <v>3</v>
      </c>
      <c r="F2954" s="9">
        <v>1</v>
      </c>
      <c r="G2954" s="9">
        <f>Tabla1[[#This Row],[VENTAS]]+Tabla1[[#This Row],[DEPOSITO]]+Tabla1[[#This Row],[FISICO]]-Tabla1[[#This Row],[SISTEMA]]</f>
        <v>0</v>
      </c>
    </row>
    <row r="2955" spans="1:7" hidden="1" x14ac:dyDescent="0.25">
      <c r="A2955" s="9">
        <v>8541</v>
      </c>
      <c r="B2955" s="10" t="s">
        <v>1926</v>
      </c>
      <c r="C2955" s="9">
        <v>0</v>
      </c>
      <c r="G2955" s="9">
        <f>Tabla1[[#This Row],[VENTAS]]+Tabla1[[#This Row],[DEPOSITO]]+Tabla1[[#This Row],[FISICO]]-Tabla1[[#This Row],[SISTEMA]]</f>
        <v>0</v>
      </c>
    </row>
    <row r="2956" spans="1:7" hidden="1" x14ac:dyDescent="0.25">
      <c r="A2956" s="9">
        <v>8542</v>
      </c>
      <c r="B2956" s="10" t="s">
        <v>1927</v>
      </c>
      <c r="C2956" s="9">
        <v>0</v>
      </c>
      <c r="G2956" s="9">
        <f>Tabla1[[#This Row],[VENTAS]]+Tabla1[[#This Row],[DEPOSITO]]+Tabla1[[#This Row],[FISICO]]-Tabla1[[#This Row],[SISTEMA]]</f>
        <v>0</v>
      </c>
    </row>
    <row r="2957" spans="1:7" hidden="1" x14ac:dyDescent="0.25">
      <c r="A2957" s="9">
        <v>8543</v>
      </c>
      <c r="B2957" s="10" t="s">
        <v>5072</v>
      </c>
      <c r="C2957" s="9">
        <v>0</v>
      </c>
      <c r="G2957" s="9">
        <f>Tabla1[[#This Row],[VENTAS]]+Tabla1[[#This Row],[DEPOSITO]]+Tabla1[[#This Row],[FISICO]]-Tabla1[[#This Row],[SISTEMA]]</f>
        <v>0</v>
      </c>
    </row>
    <row r="2958" spans="1:7" hidden="1" x14ac:dyDescent="0.25">
      <c r="A2958" s="9">
        <v>8545</v>
      </c>
      <c r="B2958" s="10" t="s">
        <v>132</v>
      </c>
      <c r="C2958" s="9">
        <v>0</v>
      </c>
      <c r="G2958" s="9">
        <f>Tabla1[[#This Row],[VENTAS]]+Tabla1[[#This Row],[DEPOSITO]]+Tabla1[[#This Row],[FISICO]]-Tabla1[[#This Row],[SISTEMA]]</f>
        <v>0</v>
      </c>
    </row>
    <row r="2959" spans="1:7" hidden="1" x14ac:dyDescent="0.25">
      <c r="A2959" s="9">
        <v>8546</v>
      </c>
      <c r="B2959" s="10" t="s">
        <v>3910</v>
      </c>
      <c r="C2959" s="9">
        <v>0</v>
      </c>
      <c r="G2959" s="9">
        <f>Tabla1[[#This Row],[VENTAS]]+Tabla1[[#This Row],[DEPOSITO]]+Tabla1[[#This Row],[FISICO]]-Tabla1[[#This Row],[SISTEMA]]</f>
        <v>0</v>
      </c>
    </row>
    <row r="2960" spans="1:7" hidden="1" x14ac:dyDescent="0.25">
      <c r="A2960" s="9">
        <v>8547</v>
      </c>
      <c r="B2960" s="10" t="s">
        <v>133</v>
      </c>
      <c r="C2960" s="9">
        <v>0</v>
      </c>
      <c r="G2960" s="9">
        <f>Tabla1[[#This Row],[VENTAS]]+Tabla1[[#This Row],[DEPOSITO]]+Tabla1[[#This Row],[FISICO]]-Tabla1[[#This Row],[SISTEMA]]</f>
        <v>0</v>
      </c>
    </row>
    <row r="2961" spans="1:7" hidden="1" x14ac:dyDescent="0.25">
      <c r="A2961" s="9">
        <v>8548</v>
      </c>
      <c r="B2961" s="10" t="s">
        <v>1928</v>
      </c>
      <c r="C2961" s="9">
        <v>0</v>
      </c>
      <c r="G2961" s="9">
        <f>Tabla1[[#This Row],[VENTAS]]+Tabla1[[#This Row],[DEPOSITO]]+Tabla1[[#This Row],[FISICO]]-Tabla1[[#This Row],[SISTEMA]]</f>
        <v>0</v>
      </c>
    </row>
    <row r="2962" spans="1:7" hidden="1" x14ac:dyDescent="0.25">
      <c r="A2962" s="9">
        <v>8549</v>
      </c>
      <c r="B2962" s="10" t="s">
        <v>1929</v>
      </c>
      <c r="C2962" s="9">
        <v>0</v>
      </c>
      <c r="G2962" s="9">
        <f>Tabla1[[#This Row],[VENTAS]]+Tabla1[[#This Row],[DEPOSITO]]+Tabla1[[#This Row],[FISICO]]-Tabla1[[#This Row],[SISTEMA]]</f>
        <v>0</v>
      </c>
    </row>
    <row r="2963" spans="1:7" hidden="1" x14ac:dyDescent="0.25">
      <c r="A2963" s="9">
        <v>8553</v>
      </c>
      <c r="B2963" s="10" t="s">
        <v>1930</v>
      </c>
      <c r="C2963" s="9">
        <v>0</v>
      </c>
      <c r="G2963" s="9">
        <f>Tabla1[[#This Row],[VENTAS]]+Tabla1[[#This Row],[DEPOSITO]]+Tabla1[[#This Row],[FISICO]]-Tabla1[[#This Row],[SISTEMA]]</f>
        <v>0</v>
      </c>
    </row>
    <row r="2964" spans="1:7" hidden="1" x14ac:dyDescent="0.25">
      <c r="A2964" s="9">
        <v>8554</v>
      </c>
      <c r="B2964" s="10" t="s">
        <v>493</v>
      </c>
      <c r="C2964" s="9">
        <v>57</v>
      </c>
      <c r="D2964" s="9">
        <v>57</v>
      </c>
      <c r="F2964" s="9">
        <v>0</v>
      </c>
      <c r="G2964" s="9">
        <f>Tabla1[[#This Row],[VENTAS]]+Tabla1[[#This Row],[DEPOSITO]]+Tabla1[[#This Row],[FISICO]]-Tabla1[[#This Row],[SISTEMA]]</f>
        <v>0</v>
      </c>
    </row>
    <row r="2965" spans="1:7" hidden="1" x14ac:dyDescent="0.25">
      <c r="A2965" s="9">
        <v>8563</v>
      </c>
      <c r="B2965" s="10" t="s">
        <v>4781</v>
      </c>
      <c r="C2965" s="9">
        <v>0</v>
      </c>
      <c r="G2965" s="9">
        <f>Tabla1[[#This Row],[VENTAS]]+Tabla1[[#This Row],[DEPOSITO]]+Tabla1[[#This Row],[FISICO]]-Tabla1[[#This Row],[SISTEMA]]</f>
        <v>0</v>
      </c>
    </row>
    <row r="2966" spans="1:7" hidden="1" x14ac:dyDescent="0.25">
      <c r="A2966" s="9">
        <v>8565</v>
      </c>
      <c r="B2966" s="10" t="s">
        <v>4782</v>
      </c>
      <c r="C2966" s="9">
        <v>0</v>
      </c>
      <c r="G2966" s="9">
        <f>Tabla1[[#This Row],[VENTAS]]+Tabla1[[#This Row],[DEPOSITO]]+Tabla1[[#This Row],[FISICO]]-Tabla1[[#This Row],[SISTEMA]]</f>
        <v>0</v>
      </c>
    </row>
    <row r="2967" spans="1:7" hidden="1" x14ac:dyDescent="0.25">
      <c r="A2967" s="9">
        <v>8584</v>
      </c>
      <c r="B2967" s="10" t="s">
        <v>3911</v>
      </c>
      <c r="C2967" s="9">
        <v>0</v>
      </c>
      <c r="G2967" s="9">
        <f>Tabla1[[#This Row],[VENTAS]]+Tabla1[[#This Row],[DEPOSITO]]+Tabla1[[#This Row],[FISICO]]-Tabla1[[#This Row],[SISTEMA]]</f>
        <v>0</v>
      </c>
    </row>
    <row r="2968" spans="1:7" hidden="1" x14ac:dyDescent="0.25">
      <c r="A2968" s="9">
        <v>8594</v>
      </c>
      <c r="B2968" s="10" t="s">
        <v>3265</v>
      </c>
      <c r="C2968" s="9">
        <v>0</v>
      </c>
      <c r="G2968" s="9">
        <f>Tabla1[[#This Row],[VENTAS]]+Tabla1[[#This Row],[DEPOSITO]]+Tabla1[[#This Row],[FISICO]]-Tabla1[[#This Row],[SISTEMA]]</f>
        <v>0</v>
      </c>
    </row>
    <row r="2969" spans="1:7" hidden="1" x14ac:dyDescent="0.25">
      <c r="A2969" s="9">
        <v>8595</v>
      </c>
      <c r="B2969" s="10" t="s">
        <v>1931</v>
      </c>
      <c r="C2969" s="9">
        <v>4</v>
      </c>
      <c r="D2969" s="9">
        <v>3</v>
      </c>
      <c r="F2969" s="9">
        <v>1</v>
      </c>
      <c r="G2969" s="9">
        <f>Tabla1[[#This Row],[VENTAS]]+Tabla1[[#This Row],[DEPOSITO]]+Tabla1[[#This Row],[FISICO]]-Tabla1[[#This Row],[SISTEMA]]</f>
        <v>0</v>
      </c>
    </row>
    <row r="2970" spans="1:7" hidden="1" x14ac:dyDescent="0.25">
      <c r="A2970" s="9">
        <v>8599</v>
      </c>
      <c r="B2970" s="10" t="s">
        <v>1932</v>
      </c>
      <c r="C2970" s="9">
        <v>0</v>
      </c>
      <c r="G2970" s="9">
        <f>Tabla1[[#This Row],[VENTAS]]+Tabla1[[#This Row],[DEPOSITO]]+Tabla1[[#This Row],[FISICO]]-Tabla1[[#This Row],[SISTEMA]]</f>
        <v>0</v>
      </c>
    </row>
    <row r="2971" spans="1:7" hidden="1" x14ac:dyDescent="0.25">
      <c r="A2971" s="9">
        <v>8600</v>
      </c>
      <c r="B2971" s="10" t="s">
        <v>1933</v>
      </c>
      <c r="C2971" s="9">
        <v>2</v>
      </c>
      <c r="D2971" s="9">
        <v>2</v>
      </c>
      <c r="F2971" s="9">
        <v>0</v>
      </c>
      <c r="G2971" s="9">
        <f>Tabla1[[#This Row],[VENTAS]]+Tabla1[[#This Row],[DEPOSITO]]+Tabla1[[#This Row],[FISICO]]-Tabla1[[#This Row],[SISTEMA]]</f>
        <v>0</v>
      </c>
    </row>
    <row r="2972" spans="1:7" hidden="1" x14ac:dyDescent="0.25">
      <c r="A2972" s="9">
        <v>8601</v>
      </c>
      <c r="B2972" s="10" t="s">
        <v>1934</v>
      </c>
      <c r="C2972" s="9">
        <v>0</v>
      </c>
      <c r="G2972" s="9">
        <f>Tabla1[[#This Row],[VENTAS]]+Tabla1[[#This Row],[DEPOSITO]]+Tabla1[[#This Row],[FISICO]]-Tabla1[[#This Row],[SISTEMA]]</f>
        <v>0</v>
      </c>
    </row>
    <row r="2973" spans="1:7" hidden="1" x14ac:dyDescent="0.25">
      <c r="A2973" s="9">
        <v>8602</v>
      </c>
      <c r="B2973" s="10" t="s">
        <v>3266</v>
      </c>
      <c r="C2973" s="9">
        <v>0</v>
      </c>
      <c r="G2973" s="9">
        <f>Tabla1[[#This Row],[VENTAS]]+Tabla1[[#This Row],[DEPOSITO]]+Tabla1[[#This Row],[FISICO]]-Tabla1[[#This Row],[SISTEMA]]</f>
        <v>0</v>
      </c>
    </row>
    <row r="2974" spans="1:7" hidden="1" x14ac:dyDescent="0.25">
      <c r="A2974" s="9">
        <v>8606</v>
      </c>
      <c r="B2974" s="10" t="s">
        <v>3267</v>
      </c>
      <c r="C2974" s="9">
        <v>0</v>
      </c>
      <c r="G2974" s="9">
        <f>Tabla1[[#This Row],[VENTAS]]+Tabla1[[#This Row],[DEPOSITO]]+Tabla1[[#This Row],[FISICO]]-Tabla1[[#This Row],[SISTEMA]]</f>
        <v>0</v>
      </c>
    </row>
    <row r="2975" spans="1:7" hidden="1" x14ac:dyDescent="0.25">
      <c r="A2975" s="9">
        <v>8607</v>
      </c>
      <c r="B2975" s="10" t="s">
        <v>3268</v>
      </c>
      <c r="C2975" s="9">
        <v>0</v>
      </c>
      <c r="G2975" s="9">
        <f>Tabla1[[#This Row],[VENTAS]]+Tabla1[[#This Row],[DEPOSITO]]+Tabla1[[#This Row],[FISICO]]-Tabla1[[#This Row],[SISTEMA]]</f>
        <v>0</v>
      </c>
    </row>
    <row r="2976" spans="1:7" x14ac:dyDescent="0.25">
      <c r="A2976" s="9">
        <v>8612</v>
      </c>
      <c r="B2976" s="10" t="s">
        <v>1935</v>
      </c>
      <c r="C2976" s="9">
        <v>13</v>
      </c>
      <c r="D2976" s="9">
        <v>14</v>
      </c>
      <c r="G2976" s="9">
        <f>Tabla1[[#This Row],[VENTAS]]+Tabla1[[#This Row],[DEPOSITO]]+Tabla1[[#This Row],[FISICO]]-Tabla1[[#This Row],[SISTEMA]]</f>
        <v>1</v>
      </c>
    </row>
    <row r="2977" spans="1:7" hidden="1" x14ac:dyDescent="0.25">
      <c r="A2977" s="9">
        <v>8614</v>
      </c>
      <c r="B2977" s="10" t="s">
        <v>1936</v>
      </c>
      <c r="C2977" s="9">
        <v>0</v>
      </c>
      <c r="G2977" s="9">
        <f>Tabla1[[#This Row],[VENTAS]]+Tabla1[[#This Row],[DEPOSITO]]+Tabla1[[#This Row],[FISICO]]-Tabla1[[#This Row],[SISTEMA]]</f>
        <v>0</v>
      </c>
    </row>
    <row r="2978" spans="1:7" x14ac:dyDescent="0.25">
      <c r="A2978" s="9">
        <v>8618</v>
      </c>
      <c r="B2978" s="10" t="s">
        <v>3269</v>
      </c>
      <c r="C2978" s="9">
        <v>1</v>
      </c>
      <c r="G2978" s="9">
        <f>Tabla1[[#This Row],[VENTAS]]+Tabla1[[#This Row],[DEPOSITO]]+Tabla1[[#This Row],[FISICO]]-Tabla1[[#This Row],[SISTEMA]]</f>
        <v>-1</v>
      </c>
    </row>
    <row r="2979" spans="1:7" hidden="1" x14ac:dyDescent="0.25">
      <c r="A2979" s="9">
        <v>8631</v>
      </c>
      <c r="B2979" s="10" t="s">
        <v>1937</v>
      </c>
      <c r="C2979" s="9">
        <v>9</v>
      </c>
      <c r="D2979" s="9">
        <v>9</v>
      </c>
      <c r="F2979" s="9">
        <v>0</v>
      </c>
      <c r="G2979" s="9">
        <f>Tabla1[[#This Row],[VENTAS]]+Tabla1[[#This Row],[DEPOSITO]]+Tabla1[[#This Row],[FISICO]]-Tabla1[[#This Row],[SISTEMA]]</f>
        <v>0</v>
      </c>
    </row>
    <row r="2980" spans="1:7" hidden="1" x14ac:dyDescent="0.25">
      <c r="A2980" s="9">
        <v>8633</v>
      </c>
      <c r="B2980" s="10" t="s">
        <v>1938</v>
      </c>
      <c r="C2980" s="9">
        <v>16</v>
      </c>
      <c r="D2980" s="9">
        <v>16</v>
      </c>
      <c r="F2980" s="9">
        <v>0</v>
      </c>
      <c r="G2980" s="9">
        <f>Tabla1[[#This Row],[VENTAS]]+Tabla1[[#This Row],[DEPOSITO]]+Tabla1[[#This Row],[FISICO]]-Tabla1[[#This Row],[SISTEMA]]</f>
        <v>0</v>
      </c>
    </row>
    <row r="2981" spans="1:7" x14ac:dyDescent="0.25">
      <c r="A2981" s="9">
        <v>8635</v>
      </c>
      <c r="B2981" s="10" t="s">
        <v>1939</v>
      </c>
      <c r="C2981" s="9">
        <v>3</v>
      </c>
      <c r="D2981" s="9">
        <v>2</v>
      </c>
      <c r="F2981" s="9">
        <v>0</v>
      </c>
      <c r="G2981" s="9">
        <f>Tabla1[[#This Row],[VENTAS]]+Tabla1[[#This Row],[DEPOSITO]]+Tabla1[[#This Row],[FISICO]]-Tabla1[[#This Row],[SISTEMA]]</f>
        <v>-1</v>
      </c>
    </row>
    <row r="2982" spans="1:7" hidden="1" x14ac:dyDescent="0.25">
      <c r="A2982" s="9">
        <v>8645</v>
      </c>
      <c r="B2982" s="10" t="s">
        <v>1940</v>
      </c>
      <c r="C2982" s="9">
        <v>0</v>
      </c>
      <c r="G2982" s="9">
        <f>Tabla1[[#This Row],[VENTAS]]+Tabla1[[#This Row],[DEPOSITO]]+Tabla1[[#This Row],[FISICO]]-Tabla1[[#This Row],[SISTEMA]]</f>
        <v>0</v>
      </c>
    </row>
    <row r="2983" spans="1:7" hidden="1" x14ac:dyDescent="0.25">
      <c r="A2983" s="9">
        <v>8647</v>
      </c>
      <c r="B2983" s="10" t="s">
        <v>3270</v>
      </c>
      <c r="C2983" s="9">
        <v>0</v>
      </c>
      <c r="G2983" s="9">
        <f>Tabla1[[#This Row],[VENTAS]]+Tabla1[[#This Row],[DEPOSITO]]+Tabla1[[#This Row],[FISICO]]-Tabla1[[#This Row],[SISTEMA]]</f>
        <v>0</v>
      </c>
    </row>
    <row r="2984" spans="1:7" hidden="1" x14ac:dyDescent="0.25">
      <c r="A2984" s="9">
        <v>8648</v>
      </c>
      <c r="B2984" s="10" t="s">
        <v>3271</v>
      </c>
      <c r="C2984" s="9">
        <v>0</v>
      </c>
      <c r="G2984" s="9">
        <f>Tabla1[[#This Row],[VENTAS]]+Tabla1[[#This Row],[DEPOSITO]]+Tabla1[[#This Row],[FISICO]]-Tabla1[[#This Row],[SISTEMA]]</f>
        <v>0</v>
      </c>
    </row>
    <row r="2985" spans="1:7" hidden="1" x14ac:dyDescent="0.25">
      <c r="A2985" s="9">
        <v>8649</v>
      </c>
      <c r="B2985" s="10" t="s">
        <v>3272</v>
      </c>
      <c r="C2985" s="9">
        <v>0</v>
      </c>
      <c r="G2985" s="9">
        <f>Tabla1[[#This Row],[VENTAS]]+Tabla1[[#This Row],[DEPOSITO]]+Tabla1[[#This Row],[FISICO]]-Tabla1[[#This Row],[SISTEMA]]</f>
        <v>0</v>
      </c>
    </row>
    <row r="2986" spans="1:7" hidden="1" x14ac:dyDescent="0.25">
      <c r="A2986" s="9">
        <v>8650</v>
      </c>
      <c r="B2986" s="10" t="s">
        <v>3273</v>
      </c>
      <c r="C2986" s="9">
        <v>0</v>
      </c>
      <c r="G2986" s="9">
        <f>Tabla1[[#This Row],[VENTAS]]+Tabla1[[#This Row],[DEPOSITO]]+Tabla1[[#This Row],[FISICO]]-Tabla1[[#This Row],[SISTEMA]]</f>
        <v>0</v>
      </c>
    </row>
    <row r="2987" spans="1:7" hidden="1" x14ac:dyDescent="0.25">
      <c r="A2987" s="9">
        <v>8651</v>
      </c>
      <c r="B2987" s="10" t="s">
        <v>1941</v>
      </c>
      <c r="C2987" s="9">
        <v>0</v>
      </c>
      <c r="G2987" s="9">
        <f>Tabla1[[#This Row],[VENTAS]]+Tabla1[[#This Row],[DEPOSITO]]+Tabla1[[#This Row],[FISICO]]-Tabla1[[#This Row],[SISTEMA]]</f>
        <v>0</v>
      </c>
    </row>
    <row r="2988" spans="1:7" hidden="1" x14ac:dyDescent="0.25">
      <c r="A2988" s="9">
        <v>8652</v>
      </c>
      <c r="B2988" s="10" t="s">
        <v>3672</v>
      </c>
      <c r="C2988" s="9">
        <v>14</v>
      </c>
      <c r="D2988" s="9">
        <v>14</v>
      </c>
      <c r="F2988" s="9">
        <v>0</v>
      </c>
      <c r="G2988" s="9">
        <f>Tabla1[[#This Row],[VENTAS]]+Tabla1[[#This Row],[DEPOSITO]]+Tabla1[[#This Row],[FISICO]]-Tabla1[[#This Row],[SISTEMA]]</f>
        <v>0</v>
      </c>
    </row>
    <row r="2989" spans="1:7" hidden="1" x14ac:dyDescent="0.25">
      <c r="A2989" s="9">
        <v>8656</v>
      </c>
      <c r="B2989" s="10" t="s">
        <v>3673</v>
      </c>
      <c r="C2989" s="9">
        <v>13</v>
      </c>
      <c r="D2989" s="9">
        <v>13</v>
      </c>
      <c r="F2989" s="9">
        <v>0</v>
      </c>
      <c r="G2989" s="9">
        <f>Tabla1[[#This Row],[VENTAS]]+Tabla1[[#This Row],[DEPOSITO]]+Tabla1[[#This Row],[FISICO]]-Tabla1[[#This Row],[SISTEMA]]</f>
        <v>0</v>
      </c>
    </row>
    <row r="2990" spans="1:7" hidden="1" x14ac:dyDescent="0.25">
      <c r="A2990" s="9">
        <v>8657</v>
      </c>
      <c r="B2990" s="10" t="s">
        <v>3674</v>
      </c>
      <c r="C2990" s="9">
        <v>0</v>
      </c>
      <c r="G2990" s="9">
        <f>Tabla1[[#This Row],[VENTAS]]+Tabla1[[#This Row],[DEPOSITO]]+Tabla1[[#This Row],[FISICO]]-Tabla1[[#This Row],[SISTEMA]]</f>
        <v>0</v>
      </c>
    </row>
    <row r="2991" spans="1:7" hidden="1" x14ac:dyDescent="0.25">
      <c r="A2991" s="9">
        <v>8662</v>
      </c>
      <c r="B2991" s="10" t="s">
        <v>3274</v>
      </c>
      <c r="C2991" s="9">
        <v>0</v>
      </c>
      <c r="G2991" s="9">
        <f>Tabla1[[#This Row],[VENTAS]]+Tabla1[[#This Row],[DEPOSITO]]+Tabla1[[#This Row],[FISICO]]-Tabla1[[#This Row],[SISTEMA]]</f>
        <v>0</v>
      </c>
    </row>
    <row r="2992" spans="1:7" hidden="1" x14ac:dyDescent="0.25">
      <c r="A2992" s="9">
        <v>8664</v>
      </c>
      <c r="B2992" s="10" t="s">
        <v>1942</v>
      </c>
      <c r="C2992" s="9">
        <v>0</v>
      </c>
      <c r="G2992" s="9">
        <f>Tabla1[[#This Row],[VENTAS]]+Tabla1[[#This Row],[DEPOSITO]]+Tabla1[[#This Row],[FISICO]]-Tabla1[[#This Row],[SISTEMA]]</f>
        <v>0</v>
      </c>
    </row>
    <row r="2993" spans="1:7" hidden="1" x14ac:dyDescent="0.25">
      <c r="A2993" s="9">
        <v>8684</v>
      </c>
      <c r="B2993" s="10" t="s">
        <v>3912</v>
      </c>
      <c r="C2993" s="9">
        <v>0</v>
      </c>
      <c r="G2993" s="9">
        <f>Tabla1[[#This Row],[VENTAS]]+Tabla1[[#This Row],[DEPOSITO]]+Tabla1[[#This Row],[FISICO]]-Tabla1[[#This Row],[SISTEMA]]</f>
        <v>0</v>
      </c>
    </row>
    <row r="2994" spans="1:7" hidden="1" x14ac:dyDescent="0.25">
      <c r="A2994" s="9">
        <v>8690</v>
      </c>
      <c r="B2994" s="10" t="s">
        <v>3675</v>
      </c>
      <c r="C2994" s="9">
        <v>0</v>
      </c>
      <c r="G2994" s="9">
        <f>Tabla1[[#This Row],[VENTAS]]+Tabla1[[#This Row],[DEPOSITO]]+Tabla1[[#This Row],[FISICO]]-Tabla1[[#This Row],[SISTEMA]]</f>
        <v>0</v>
      </c>
    </row>
    <row r="2995" spans="1:7" hidden="1" x14ac:dyDescent="0.25">
      <c r="A2995" s="9">
        <v>8695</v>
      </c>
      <c r="B2995" s="10" t="s">
        <v>1943</v>
      </c>
      <c r="C2995" s="9">
        <v>0</v>
      </c>
      <c r="G2995" s="9">
        <f>Tabla1[[#This Row],[VENTAS]]+Tabla1[[#This Row],[DEPOSITO]]+Tabla1[[#This Row],[FISICO]]-Tabla1[[#This Row],[SISTEMA]]</f>
        <v>0</v>
      </c>
    </row>
    <row r="2996" spans="1:7" hidden="1" x14ac:dyDescent="0.25">
      <c r="A2996" s="9">
        <v>8702</v>
      </c>
      <c r="B2996" s="10" t="s">
        <v>1944</v>
      </c>
      <c r="C2996" s="9">
        <v>14</v>
      </c>
      <c r="D2996" s="9">
        <v>14</v>
      </c>
      <c r="F2996" s="9">
        <v>0</v>
      </c>
      <c r="G2996" s="9">
        <f>Tabla1[[#This Row],[VENTAS]]+Tabla1[[#This Row],[DEPOSITO]]+Tabla1[[#This Row],[FISICO]]-Tabla1[[#This Row],[SISTEMA]]</f>
        <v>0</v>
      </c>
    </row>
    <row r="2997" spans="1:7" hidden="1" x14ac:dyDescent="0.25">
      <c r="A2997" s="9">
        <v>8703</v>
      </c>
      <c r="B2997" s="10" t="s">
        <v>4783</v>
      </c>
      <c r="C2997" s="9">
        <v>9</v>
      </c>
      <c r="D2997" s="9">
        <v>9</v>
      </c>
      <c r="G2997" s="9">
        <f>Tabla1[[#This Row],[VENTAS]]+Tabla1[[#This Row],[DEPOSITO]]+Tabla1[[#This Row],[FISICO]]-Tabla1[[#This Row],[SISTEMA]]</f>
        <v>0</v>
      </c>
    </row>
    <row r="2998" spans="1:7" hidden="1" x14ac:dyDescent="0.25">
      <c r="A2998" s="9">
        <v>8704</v>
      </c>
      <c r="B2998" s="10" t="s">
        <v>3676</v>
      </c>
      <c r="C2998" s="9">
        <v>0</v>
      </c>
      <c r="G2998" s="9">
        <f>Tabla1[[#This Row],[VENTAS]]+Tabla1[[#This Row],[DEPOSITO]]+Tabla1[[#This Row],[FISICO]]-Tabla1[[#This Row],[SISTEMA]]</f>
        <v>0</v>
      </c>
    </row>
    <row r="2999" spans="1:7" hidden="1" x14ac:dyDescent="0.25">
      <c r="A2999" s="9">
        <v>8705</v>
      </c>
      <c r="B2999" s="10" t="s">
        <v>1945</v>
      </c>
      <c r="C2999" s="9">
        <v>0</v>
      </c>
      <c r="G2999" s="9">
        <f>Tabla1[[#This Row],[VENTAS]]+Tabla1[[#This Row],[DEPOSITO]]+Tabla1[[#This Row],[FISICO]]-Tabla1[[#This Row],[SISTEMA]]</f>
        <v>0</v>
      </c>
    </row>
    <row r="3000" spans="1:7" hidden="1" x14ac:dyDescent="0.25">
      <c r="A3000" s="9">
        <v>8706</v>
      </c>
      <c r="B3000" s="10" t="s">
        <v>1946</v>
      </c>
      <c r="C3000" s="9">
        <v>0</v>
      </c>
      <c r="G3000" s="9">
        <f>Tabla1[[#This Row],[VENTAS]]+Tabla1[[#This Row],[DEPOSITO]]+Tabla1[[#This Row],[FISICO]]-Tabla1[[#This Row],[SISTEMA]]</f>
        <v>0</v>
      </c>
    </row>
    <row r="3001" spans="1:7" hidden="1" x14ac:dyDescent="0.25">
      <c r="A3001" s="9">
        <v>8708</v>
      </c>
      <c r="B3001" s="10" t="s">
        <v>3677</v>
      </c>
      <c r="C3001" s="9">
        <v>0</v>
      </c>
      <c r="G3001" s="9">
        <f>Tabla1[[#This Row],[VENTAS]]+Tabla1[[#This Row],[DEPOSITO]]+Tabla1[[#This Row],[FISICO]]-Tabla1[[#This Row],[SISTEMA]]</f>
        <v>0</v>
      </c>
    </row>
    <row r="3002" spans="1:7" hidden="1" x14ac:dyDescent="0.25">
      <c r="A3002" s="9">
        <v>8716</v>
      </c>
      <c r="B3002" s="10" t="s">
        <v>1947</v>
      </c>
      <c r="C3002" s="9">
        <v>26</v>
      </c>
      <c r="D3002" s="9">
        <v>26</v>
      </c>
      <c r="F3002" s="9">
        <v>0</v>
      </c>
      <c r="G3002" s="9">
        <f>Tabla1[[#This Row],[VENTAS]]+Tabla1[[#This Row],[DEPOSITO]]+Tabla1[[#This Row],[FISICO]]-Tabla1[[#This Row],[SISTEMA]]</f>
        <v>0</v>
      </c>
    </row>
    <row r="3003" spans="1:7" hidden="1" x14ac:dyDescent="0.25">
      <c r="A3003" s="9">
        <v>8717</v>
      </c>
      <c r="B3003" s="10" t="s">
        <v>1948</v>
      </c>
      <c r="C3003" s="9">
        <v>0</v>
      </c>
      <c r="G3003" s="9">
        <f>Tabla1[[#This Row],[VENTAS]]+Tabla1[[#This Row],[DEPOSITO]]+Tabla1[[#This Row],[FISICO]]-Tabla1[[#This Row],[SISTEMA]]</f>
        <v>0</v>
      </c>
    </row>
    <row r="3004" spans="1:7" hidden="1" x14ac:dyDescent="0.25">
      <c r="A3004" s="9">
        <v>8718</v>
      </c>
      <c r="B3004" s="10" t="s">
        <v>134</v>
      </c>
      <c r="C3004" s="9">
        <v>0</v>
      </c>
      <c r="G3004" s="9">
        <f>Tabla1[[#This Row],[VENTAS]]+Tabla1[[#This Row],[DEPOSITO]]+Tabla1[[#This Row],[FISICO]]-Tabla1[[#This Row],[SISTEMA]]</f>
        <v>0</v>
      </c>
    </row>
    <row r="3005" spans="1:7" hidden="1" x14ac:dyDescent="0.25">
      <c r="A3005" s="9">
        <v>8720</v>
      </c>
      <c r="B3005" s="10" t="s">
        <v>1949</v>
      </c>
      <c r="C3005" s="9">
        <v>0</v>
      </c>
      <c r="G3005" s="9">
        <f>Tabla1[[#This Row],[VENTAS]]+Tabla1[[#This Row],[DEPOSITO]]+Tabla1[[#This Row],[FISICO]]-Tabla1[[#This Row],[SISTEMA]]</f>
        <v>0</v>
      </c>
    </row>
    <row r="3006" spans="1:7" hidden="1" x14ac:dyDescent="0.25">
      <c r="A3006" s="9">
        <v>8721</v>
      </c>
      <c r="B3006" s="10" t="s">
        <v>3275</v>
      </c>
      <c r="C3006" s="9">
        <v>0</v>
      </c>
      <c r="G3006" s="9">
        <f>Tabla1[[#This Row],[VENTAS]]+Tabla1[[#This Row],[DEPOSITO]]+Tabla1[[#This Row],[FISICO]]-Tabla1[[#This Row],[SISTEMA]]</f>
        <v>0</v>
      </c>
    </row>
    <row r="3007" spans="1:7" hidden="1" x14ac:dyDescent="0.25">
      <c r="A3007" s="9">
        <v>8722</v>
      </c>
      <c r="B3007" s="10" t="s">
        <v>1950</v>
      </c>
      <c r="C3007" s="9">
        <v>12</v>
      </c>
      <c r="D3007" s="9">
        <v>12</v>
      </c>
      <c r="F3007" s="9">
        <v>0</v>
      </c>
      <c r="G3007" s="9">
        <f>Tabla1[[#This Row],[VENTAS]]+Tabla1[[#This Row],[DEPOSITO]]+Tabla1[[#This Row],[FISICO]]-Tabla1[[#This Row],[SISTEMA]]</f>
        <v>0</v>
      </c>
    </row>
    <row r="3008" spans="1:7" hidden="1" x14ac:dyDescent="0.25">
      <c r="A3008" s="9">
        <v>8723</v>
      </c>
      <c r="B3008" s="10" t="s">
        <v>3678</v>
      </c>
      <c r="C3008" s="9">
        <v>0</v>
      </c>
      <c r="G3008" s="9">
        <f>Tabla1[[#This Row],[VENTAS]]+Tabla1[[#This Row],[DEPOSITO]]+Tabla1[[#This Row],[FISICO]]-Tabla1[[#This Row],[SISTEMA]]</f>
        <v>0</v>
      </c>
    </row>
    <row r="3009" spans="1:7" hidden="1" x14ac:dyDescent="0.25">
      <c r="A3009" s="9">
        <v>8728</v>
      </c>
      <c r="B3009" s="10" t="s">
        <v>1951</v>
      </c>
      <c r="C3009" s="9">
        <v>30</v>
      </c>
      <c r="D3009" s="9">
        <v>30</v>
      </c>
      <c r="F3009" s="9">
        <v>0</v>
      </c>
      <c r="G3009" s="9">
        <f>Tabla1[[#This Row],[VENTAS]]+Tabla1[[#This Row],[DEPOSITO]]+Tabla1[[#This Row],[FISICO]]-Tabla1[[#This Row],[SISTEMA]]</f>
        <v>0</v>
      </c>
    </row>
    <row r="3010" spans="1:7" hidden="1" x14ac:dyDescent="0.25">
      <c r="A3010" s="9">
        <v>8736</v>
      </c>
      <c r="B3010" s="10" t="s">
        <v>3276</v>
      </c>
      <c r="C3010" s="9">
        <v>0</v>
      </c>
      <c r="G3010" s="9">
        <f>Tabla1[[#This Row],[VENTAS]]+Tabla1[[#This Row],[DEPOSITO]]+Tabla1[[#This Row],[FISICO]]-Tabla1[[#This Row],[SISTEMA]]</f>
        <v>0</v>
      </c>
    </row>
    <row r="3011" spans="1:7" hidden="1" x14ac:dyDescent="0.25">
      <c r="A3011" s="9">
        <v>8737</v>
      </c>
      <c r="B3011" s="10" t="s">
        <v>3277</v>
      </c>
      <c r="C3011" s="9">
        <v>0</v>
      </c>
      <c r="G3011" s="9">
        <f>Tabla1[[#This Row],[VENTAS]]+Tabla1[[#This Row],[DEPOSITO]]+Tabla1[[#This Row],[FISICO]]-Tabla1[[#This Row],[SISTEMA]]</f>
        <v>0</v>
      </c>
    </row>
    <row r="3012" spans="1:7" hidden="1" x14ac:dyDescent="0.25">
      <c r="A3012" s="9">
        <v>8745</v>
      </c>
      <c r="B3012" s="10" t="s">
        <v>1952</v>
      </c>
      <c r="C3012" s="9">
        <v>12</v>
      </c>
      <c r="D3012" s="9">
        <v>12</v>
      </c>
      <c r="F3012" s="9">
        <v>0</v>
      </c>
      <c r="G3012" s="9">
        <f>Tabla1[[#This Row],[VENTAS]]+Tabla1[[#This Row],[DEPOSITO]]+Tabla1[[#This Row],[FISICO]]-Tabla1[[#This Row],[SISTEMA]]</f>
        <v>0</v>
      </c>
    </row>
    <row r="3013" spans="1:7" x14ac:dyDescent="0.25">
      <c r="A3013" s="9">
        <v>8747</v>
      </c>
      <c r="B3013" s="10" t="s">
        <v>5202</v>
      </c>
      <c r="C3013" s="9">
        <v>2</v>
      </c>
      <c r="G3013" s="9">
        <f>Tabla1[[#This Row],[VENTAS]]+Tabla1[[#This Row],[DEPOSITO]]+Tabla1[[#This Row],[FISICO]]-Tabla1[[#This Row],[SISTEMA]]</f>
        <v>-2</v>
      </c>
    </row>
    <row r="3014" spans="1:7" hidden="1" x14ac:dyDescent="0.25">
      <c r="A3014" s="9">
        <v>8749</v>
      </c>
      <c r="B3014" s="10" t="s">
        <v>1953</v>
      </c>
      <c r="C3014" s="9">
        <v>0</v>
      </c>
      <c r="G3014" s="9">
        <f>Tabla1[[#This Row],[VENTAS]]+Tabla1[[#This Row],[DEPOSITO]]+Tabla1[[#This Row],[FISICO]]-Tabla1[[#This Row],[SISTEMA]]</f>
        <v>0</v>
      </c>
    </row>
    <row r="3015" spans="1:7" hidden="1" x14ac:dyDescent="0.25">
      <c r="A3015" s="9">
        <v>8750</v>
      </c>
      <c r="B3015" s="10" t="s">
        <v>1954</v>
      </c>
      <c r="C3015" s="9">
        <v>0</v>
      </c>
      <c r="G3015" s="9">
        <f>Tabla1[[#This Row],[VENTAS]]+Tabla1[[#This Row],[DEPOSITO]]+Tabla1[[#This Row],[FISICO]]-Tabla1[[#This Row],[SISTEMA]]</f>
        <v>0</v>
      </c>
    </row>
    <row r="3016" spans="1:7" hidden="1" x14ac:dyDescent="0.25">
      <c r="A3016" s="9">
        <v>8780</v>
      </c>
      <c r="B3016" s="10" t="s">
        <v>392</v>
      </c>
      <c r="C3016" s="9">
        <v>0</v>
      </c>
      <c r="G3016" s="9">
        <f>Tabla1[[#This Row],[VENTAS]]+Tabla1[[#This Row],[DEPOSITO]]+Tabla1[[#This Row],[FISICO]]-Tabla1[[#This Row],[SISTEMA]]</f>
        <v>0</v>
      </c>
    </row>
    <row r="3017" spans="1:7" hidden="1" x14ac:dyDescent="0.25">
      <c r="A3017" s="9">
        <v>8790</v>
      </c>
      <c r="B3017" s="10" t="s">
        <v>3976</v>
      </c>
      <c r="C3017" s="9">
        <v>0</v>
      </c>
      <c r="G3017" s="9">
        <f>Tabla1[[#This Row],[VENTAS]]+Tabla1[[#This Row],[DEPOSITO]]+Tabla1[[#This Row],[FISICO]]-Tabla1[[#This Row],[SISTEMA]]</f>
        <v>0</v>
      </c>
    </row>
    <row r="3018" spans="1:7" hidden="1" x14ac:dyDescent="0.25">
      <c r="A3018" s="9">
        <v>8793</v>
      </c>
      <c r="B3018" s="10" t="s">
        <v>3977</v>
      </c>
      <c r="C3018" s="9">
        <v>0</v>
      </c>
      <c r="G3018" s="9">
        <f>Tabla1[[#This Row],[VENTAS]]+Tabla1[[#This Row],[DEPOSITO]]+Tabla1[[#This Row],[FISICO]]-Tabla1[[#This Row],[SISTEMA]]</f>
        <v>0</v>
      </c>
    </row>
    <row r="3019" spans="1:7" x14ac:dyDescent="0.25">
      <c r="A3019" s="9">
        <v>8794</v>
      </c>
      <c r="B3019" s="10" t="s">
        <v>3497</v>
      </c>
      <c r="C3019" s="9">
        <v>2</v>
      </c>
      <c r="D3019" s="9">
        <v>4</v>
      </c>
      <c r="E3019" s="9">
        <v>5</v>
      </c>
      <c r="G3019" s="9">
        <f>Tabla1[[#This Row],[VENTAS]]+Tabla1[[#This Row],[DEPOSITO]]+Tabla1[[#This Row],[FISICO]]-Tabla1[[#This Row],[SISTEMA]]</f>
        <v>7</v>
      </c>
    </row>
    <row r="3020" spans="1:7" hidden="1" x14ac:dyDescent="0.25">
      <c r="A3020" s="9">
        <v>8803</v>
      </c>
      <c r="B3020" s="10" t="s">
        <v>4784</v>
      </c>
      <c r="C3020" s="9">
        <v>0</v>
      </c>
      <c r="G3020" s="9">
        <f>Tabla1[[#This Row],[VENTAS]]+Tabla1[[#This Row],[DEPOSITO]]+Tabla1[[#This Row],[FISICO]]-Tabla1[[#This Row],[SISTEMA]]</f>
        <v>0</v>
      </c>
    </row>
    <row r="3021" spans="1:7" hidden="1" x14ac:dyDescent="0.25">
      <c r="A3021" s="9">
        <v>8804</v>
      </c>
      <c r="B3021" s="10" t="s">
        <v>4785</v>
      </c>
      <c r="C3021" s="9">
        <v>0</v>
      </c>
      <c r="G3021" s="9">
        <f>Tabla1[[#This Row],[VENTAS]]+Tabla1[[#This Row],[DEPOSITO]]+Tabla1[[#This Row],[FISICO]]-Tabla1[[#This Row],[SISTEMA]]</f>
        <v>0</v>
      </c>
    </row>
    <row r="3022" spans="1:7" hidden="1" x14ac:dyDescent="0.25">
      <c r="A3022" s="9">
        <v>8816</v>
      </c>
      <c r="B3022" s="10" t="s">
        <v>3278</v>
      </c>
      <c r="C3022" s="9">
        <v>0</v>
      </c>
      <c r="G3022" s="9">
        <f>Tabla1[[#This Row],[VENTAS]]+Tabla1[[#This Row],[DEPOSITO]]+Tabla1[[#This Row],[FISICO]]-Tabla1[[#This Row],[SISTEMA]]</f>
        <v>0</v>
      </c>
    </row>
    <row r="3023" spans="1:7" hidden="1" x14ac:dyDescent="0.25">
      <c r="A3023" s="9">
        <v>8817</v>
      </c>
      <c r="B3023" s="10" t="s">
        <v>4786</v>
      </c>
      <c r="C3023" s="9">
        <v>0</v>
      </c>
      <c r="G3023" s="9">
        <f>Tabla1[[#This Row],[VENTAS]]+Tabla1[[#This Row],[DEPOSITO]]+Tabla1[[#This Row],[FISICO]]-Tabla1[[#This Row],[SISTEMA]]</f>
        <v>0</v>
      </c>
    </row>
    <row r="3024" spans="1:7" hidden="1" x14ac:dyDescent="0.25">
      <c r="A3024" s="9">
        <v>8820</v>
      </c>
      <c r="B3024" s="10" t="s">
        <v>1955</v>
      </c>
      <c r="C3024" s="9">
        <v>22</v>
      </c>
      <c r="D3024" s="9">
        <v>22</v>
      </c>
      <c r="F3024" s="9">
        <v>0</v>
      </c>
      <c r="G3024" s="9">
        <f>Tabla1[[#This Row],[VENTAS]]+Tabla1[[#This Row],[DEPOSITO]]+Tabla1[[#This Row],[FISICO]]-Tabla1[[#This Row],[SISTEMA]]</f>
        <v>0</v>
      </c>
    </row>
    <row r="3025" spans="1:7" hidden="1" x14ac:dyDescent="0.25">
      <c r="A3025" s="9">
        <v>8823</v>
      </c>
      <c r="B3025" s="10" t="s">
        <v>3913</v>
      </c>
      <c r="C3025" s="9">
        <v>0</v>
      </c>
      <c r="G3025" s="9">
        <f>Tabla1[[#This Row],[VENTAS]]+Tabla1[[#This Row],[DEPOSITO]]+Tabla1[[#This Row],[FISICO]]-Tabla1[[#This Row],[SISTEMA]]</f>
        <v>0</v>
      </c>
    </row>
    <row r="3026" spans="1:7" hidden="1" x14ac:dyDescent="0.25">
      <c r="A3026" s="9">
        <v>8824</v>
      </c>
      <c r="B3026" s="10" t="s">
        <v>5203</v>
      </c>
      <c r="C3026" s="9">
        <v>0</v>
      </c>
      <c r="G3026" s="9">
        <f>Tabla1[[#This Row],[VENTAS]]+Tabla1[[#This Row],[DEPOSITO]]+Tabla1[[#This Row],[FISICO]]-Tabla1[[#This Row],[SISTEMA]]</f>
        <v>0</v>
      </c>
    </row>
    <row r="3027" spans="1:7" hidden="1" x14ac:dyDescent="0.25">
      <c r="A3027" s="9">
        <v>8830</v>
      </c>
      <c r="B3027" s="10" t="s">
        <v>3279</v>
      </c>
      <c r="C3027" s="9">
        <v>0</v>
      </c>
      <c r="G3027" s="9">
        <f>Tabla1[[#This Row],[VENTAS]]+Tabla1[[#This Row],[DEPOSITO]]+Tabla1[[#This Row],[FISICO]]-Tabla1[[#This Row],[SISTEMA]]</f>
        <v>0</v>
      </c>
    </row>
    <row r="3028" spans="1:7" hidden="1" x14ac:dyDescent="0.25">
      <c r="A3028" s="9">
        <v>8835</v>
      </c>
      <c r="B3028" s="10" t="s">
        <v>3914</v>
      </c>
      <c r="C3028" s="9">
        <v>0</v>
      </c>
      <c r="G3028" s="9">
        <f>Tabla1[[#This Row],[VENTAS]]+Tabla1[[#This Row],[DEPOSITO]]+Tabla1[[#This Row],[FISICO]]-Tabla1[[#This Row],[SISTEMA]]</f>
        <v>0</v>
      </c>
    </row>
    <row r="3029" spans="1:7" hidden="1" x14ac:dyDescent="0.25">
      <c r="A3029" s="9">
        <v>8839</v>
      </c>
      <c r="B3029" s="10" t="s">
        <v>1956</v>
      </c>
      <c r="C3029" s="9">
        <v>0</v>
      </c>
      <c r="G3029" s="9">
        <f>Tabla1[[#This Row],[VENTAS]]+Tabla1[[#This Row],[DEPOSITO]]+Tabla1[[#This Row],[FISICO]]-Tabla1[[#This Row],[SISTEMA]]</f>
        <v>0</v>
      </c>
    </row>
    <row r="3030" spans="1:7" hidden="1" x14ac:dyDescent="0.25">
      <c r="A3030" s="9">
        <v>8840</v>
      </c>
      <c r="B3030" s="10" t="s">
        <v>4787</v>
      </c>
      <c r="C3030" s="9">
        <v>0</v>
      </c>
      <c r="G3030" s="9">
        <f>Tabla1[[#This Row],[VENTAS]]+Tabla1[[#This Row],[DEPOSITO]]+Tabla1[[#This Row],[FISICO]]-Tabla1[[#This Row],[SISTEMA]]</f>
        <v>0</v>
      </c>
    </row>
    <row r="3031" spans="1:7" hidden="1" x14ac:dyDescent="0.25">
      <c r="A3031" s="9">
        <v>8843</v>
      </c>
      <c r="B3031" s="10" t="s">
        <v>1957</v>
      </c>
      <c r="C3031" s="9">
        <v>0</v>
      </c>
      <c r="G3031" s="9">
        <f>Tabla1[[#This Row],[VENTAS]]+Tabla1[[#This Row],[DEPOSITO]]+Tabla1[[#This Row],[FISICO]]-Tabla1[[#This Row],[SISTEMA]]</f>
        <v>0</v>
      </c>
    </row>
    <row r="3032" spans="1:7" hidden="1" x14ac:dyDescent="0.25">
      <c r="A3032" s="9">
        <v>8851</v>
      </c>
      <c r="B3032" s="10" t="s">
        <v>3280</v>
      </c>
      <c r="C3032" s="9">
        <v>0</v>
      </c>
      <c r="G3032" s="9">
        <f>Tabla1[[#This Row],[VENTAS]]+Tabla1[[#This Row],[DEPOSITO]]+Tabla1[[#This Row],[FISICO]]-Tabla1[[#This Row],[SISTEMA]]</f>
        <v>0</v>
      </c>
    </row>
    <row r="3033" spans="1:7" hidden="1" x14ac:dyDescent="0.25">
      <c r="A3033" s="9">
        <v>8853</v>
      </c>
      <c r="B3033" s="10" t="s">
        <v>3281</v>
      </c>
      <c r="C3033" s="9">
        <v>0</v>
      </c>
      <c r="G3033" s="9">
        <f>Tabla1[[#This Row],[VENTAS]]+Tabla1[[#This Row],[DEPOSITO]]+Tabla1[[#This Row],[FISICO]]-Tabla1[[#This Row],[SISTEMA]]</f>
        <v>0</v>
      </c>
    </row>
    <row r="3034" spans="1:7" x14ac:dyDescent="0.25">
      <c r="A3034" s="9">
        <v>8854</v>
      </c>
      <c r="B3034" s="10" t="s">
        <v>3282</v>
      </c>
      <c r="C3034" s="9">
        <v>3</v>
      </c>
      <c r="G3034" s="9">
        <f>Tabla1[[#This Row],[VENTAS]]+Tabla1[[#This Row],[DEPOSITO]]+Tabla1[[#This Row],[FISICO]]-Tabla1[[#This Row],[SISTEMA]]</f>
        <v>-3</v>
      </c>
    </row>
    <row r="3035" spans="1:7" x14ac:dyDescent="0.25">
      <c r="A3035" s="9">
        <v>8856</v>
      </c>
      <c r="B3035" s="10" t="s">
        <v>3283</v>
      </c>
      <c r="C3035" s="9">
        <v>97</v>
      </c>
      <c r="D3035" s="9">
        <v>47</v>
      </c>
      <c r="E3035" s="9">
        <v>0</v>
      </c>
      <c r="F3035" s="9">
        <v>0</v>
      </c>
      <c r="G3035" s="9">
        <f>Tabla1[[#This Row],[VENTAS]]+Tabla1[[#This Row],[DEPOSITO]]+Tabla1[[#This Row],[FISICO]]-Tabla1[[#This Row],[SISTEMA]]</f>
        <v>-50</v>
      </c>
    </row>
    <row r="3036" spans="1:7" x14ac:dyDescent="0.25">
      <c r="A3036" s="9">
        <v>8859</v>
      </c>
      <c r="B3036" s="10" t="s">
        <v>3284</v>
      </c>
      <c r="C3036" s="9">
        <v>1</v>
      </c>
      <c r="G3036" s="9">
        <f>Tabla1[[#This Row],[VENTAS]]+Tabla1[[#This Row],[DEPOSITO]]+Tabla1[[#This Row],[FISICO]]-Tabla1[[#This Row],[SISTEMA]]</f>
        <v>-1</v>
      </c>
    </row>
    <row r="3037" spans="1:7" hidden="1" x14ac:dyDescent="0.25">
      <c r="A3037" s="9">
        <v>8860</v>
      </c>
      <c r="B3037" s="10" t="s">
        <v>3285</v>
      </c>
      <c r="C3037" s="9">
        <v>0</v>
      </c>
      <c r="G3037" s="9">
        <f>Tabla1[[#This Row],[VENTAS]]+Tabla1[[#This Row],[DEPOSITO]]+Tabla1[[#This Row],[FISICO]]-Tabla1[[#This Row],[SISTEMA]]</f>
        <v>0</v>
      </c>
    </row>
    <row r="3038" spans="1:7" hidden="1" x14ac:dyDescent="0.25">
      <c r="A3038" s="9">
        <v>8862</v>
      </c>
      <c r="B3038" s="10" t="s">
        <v>3286</v>
      </c>
      <c r="C3038" s="9">
        <v>0</v>
      </c>
      <c r="G3038" s="9">
        <f>Tabla1[[#This Row],[VENTAS]]+Tabla1[[#This Row],[DEPOSITO]]+Tabla1[[#This Row],[FISICO]]-Tabla1[[#This Row],[SISTEMA]]</f>
        <v>0</v>
      </c>
    </row>
    <row r="3039" spans="1:7" hidden="1" x14ac:dyDescent="0.25">
      <c r="A3039" s="9">
        <v>8863</v>
      </c>
      <c r="B3039" s="10" t="s">
        <v>3287</v>
      </c>
      <c r="C3039" s="9">
        <v>0</v>
      </c>
      <c r="G3039" s="9">
        <f>Tabla1[[#This Row],[VENTAS]]+Tabla1[[#This Row],[DEPOSITO]]+Tabla1[[#This Row],[FISICO]]-Tabla1[[#This Row],[SISTEMA]]</f>
        <v>0</v>
      </c>
    </row>
    <row r="3040" spans="1:7" hidden="1" x14ac:dyDescent="0.25">
      <c r="A3040" s="9">
        <v>8865</v>
      </c>
      <c r="B3040" s="10" t="s">
        <v>3288</v>
      </c>
      <c r="C3040" s="9">
        <v>0</v>
      </c>
      <c r="G3040" s="9">
        <f>Tabla1[[#This Row],[VENTAS]]+Tabla1[[#This Row],[DEPOSITO]]+Tabla1[[#This Row],[FISICO]]-Tabla1[[#This Row],[SISTEMA]]</f>
        <v>0</v>
      </c>
    </row>
    <row r="3041" spans="1:7" hidden="1" x14ac:dyDescent="0.25">
      <c r="A3041" s="9">
        <v>8867</v>
      </c>
      <c r="B3041" s="10" t="s">
        <v>5204</v>
      </c>
      <c r="C3041" s="9">
        <v>4</v>
      </c>
      <c r="D3041" s="9">
        <v>4</v>
      </c>
      <c r="F3041" s="9">
        <v>0</v>
      </c>
      <c r="G3041" s="9">
        <f>Tabla1[[#This Row],[VENTAS]]+Tabla1[[#This Row],[DEPOSITO]]+Tabla1[[#This Row],[FISICO]]-Tabla1[[#This Row],[SISTEMA]]</f>
        <v>0</v>
      </c>
    </row>
    <row r="3042" spans="1:7" hidden="1" x14ac:dyDescent="0.25">
      <c r="A3042" s="9">
        <v>8868</v>
      </c>
      <c r="B3042" s="10" t="s">
        <v>3289</v>
      </c>
      <c r="C3042" s="9">
        <v>0</v>
      </c>
      <c r="G3042" s="9">
        <f>Tabla1[[#This Row],[VENTAS]]+Tabla1[[#This Row],[DEPOSITO]]+Tabla1[[#This Row],[FISICO]]-Tabla1[[#This Row],[SISTEMA]]</f>
        <v>0</v>
      </c>
    </row>
    <row r="3043" spans="1:7" hidden="1" x14ac:dyDescent="0.25">
      <c r="A3043" s="9">
        <v>8869</v>
      </c>
      <c r="B3043" s="10" t="s">
        <v>3290</v>
      </c>
      <c r="C3043" s="9">
        <v>0</v>
      </c>
      <c r="G3043" s="9">
        <f>Tabla1[[#This Row],[VENTAS]]+Tabla1[[#This Row],[DEPOSITO]]+Tabla1[[#This Row],[FISICO]]-Tabla1[[#This Row],[SISTEMA]]</f>
        <v>0</v>
      </c>
    </row>
    <row r="3044" spans="1:7" hidden="1" x14ac:dyDescent="0.25">
      <c r="A3044" s="9">
        <v>8870</v>
      </c>
      <c r="B3044" s="10" t="s">
        <v>3291</v>
      </c>
      <c r="C3044" s="9">
        <v>0</v>
      </c>
      <c r="G3044" s="9">
        <f>Tabla1[[#This Row],[VENTAS]]+Tabla1[[#This Row],[DEPOSITO]]+Tabla1[[#This Row],[FISICO]]-Tabla1[[#This Row],[SISTEMA]]</f>
        <v>0</v>
      </c>
    </row>
    <row r="3045" spans="1:7" hidden="1" x14ac:dyDescent="0.25">
      <c r="A3045" s="9">
        <v>8871</v>
      </c>
      <c r="B3045" s="10" t="s">
        <v>3292</v>
      </c>
      <c r="C3045" s="9">
        <v>0</v>
      </c>
      <c r="G3045" s="9">
        <f>Tabla1[[#This Row],[VENTAS]]+Tabla1[[#This Row],[DEPOSITO]]+Tabla1[[#This Row],[FISICO]]-Tabla1[[#This Row],[SISTEMA]]</f>
        <v>0</v>
      </c>
    </row>
    <row r="3046" spans="1:7" hidden="1" x14ac:dyDescent="0.25">
      <c r="A3046" s="9">
        <v>8872</v>
      </c>
      <c r="B3046" s="10" t="s">
        <v>3293</v>
      </c>
      <c r="C3046" s="9">
        <v>0</v>
      </c>
      <c r="G3046" s="9">
        <f>Tabla1[[#This Row],[VENTAS]]+Tabla1[[#This Row],[DEPOSITO]]+Tabla1[[#This Row],[FISICO]]-Tabla1[[#This Row],[SISTEMA]]</f>
        <v>0</v>
      </c>
    </row>
    <row r="3047" spans="1:7" hidden="1" x14ac:dyDescent="0.25">
      <c r="A3047" s="9">
        <v>8876</v>
      </c>
      <c r="B3047" s="10" t="s">
        <v>3294</v>
      </c>
      <c r="C3047" s="9">
        <v>0</v>
      </c>
      <c r="G3047" s="9">
        <f>Tabla1[[#This Row],[VENTAS]]+Tabla1[[#This Row],[DEPOSITO]]+Tabla1[[#This Row],[FISICO]]-Tabla1[[#This Row],[SISTEMA]]</f>
        <v>0</v>
      </c>
    </row>
    <row r="3048" spans="1:7" hidden="1" x14ac:dyDescent="0.25">
      <c r="A3048" s="9">
        <v>8878</v>
      </c>
      <c r="B3048" s="10" t="s">
        <v>3295</v>
      </c>
      <c r="C3048" s="9">
        <v>0</v>
      </c>
      <c r="G3048" s="9">
        <f>Tabla1[[#This Row],[VENTAS]]+Tabla1[[#This Row],[DEPOSITO]]+Tabla1[[#This Row],[FISICO]]-Tabla1[[#This Row],[SISTEMA]]</f>
        <v>0</v>
      </c>
    </row>
    <row r="3049" spans="1:7" x14ac:dyDescent="0.25">
      <c r="A3049" s="9">
        <v>8879</v>
      </c>
      <c r="B3049" s="10" t="s">
        <v>3296</v>
      </c>
      <c r="C3049" s="9">
        <v>1</v>
      </c>
      <c r="G3049" s="9">
        <f>Tabla1[[#This Row],[VENTAS]]+Tabla1[[#This Row],[DEPOSITO]]+Tabla1[[#This Row],[FISICO]]-Tabla1[[#This Row],[SISTEMA]]</f>
        <v>-1</v>
      </c>
    </row>
    <row r="3050" spans="1:7" hidden="1" x14ac:dyDescent="0.25">
      <c r="A3050" s="9">
        <v>8898</v>
      </c>
      <c r="B3050" s="10" t="s">
        <v>1958</v>
      </c>
      <c r="C3050" s="9">
        <v>5</v>
      </c>
      <c r="D3050" s="9">
        <v>5</v>
      </c>
      <c r="G3050" s="9">
        <f>Tabla1[[#This Row],[VENTAS]]+Tabla1[[#This Row],[DEPOSITO]]+Tabla1[[#This Row],[FISICO]]-Tabla1[[#This Row],[SISTEMA]]</f>
        <v>0</v>
      </c>
    </row>
    <row r="3051" spans="1:7" hidden="1" x14ac:dyDescent="0.25">
      <c r="A3051" s="9">
        <v>8899</v>
      </c>
      <c r="B3051" s="10" t="s">
        <v>1959</v>
      </c>
      <c r="C3051" s="9">
        <v>0</v>
      </c>
      <c r="G3051" s="9">
        <f>Tabla1[[#This Row],[VENTAS]]+Tabla1[[#This Row],[DEPOSITO]]+Tabla1[[#This Row],[FISICO]]-Tabla1[[#This Row],[SISTEMA]]</f>
        <v>0</v>
      </c>
    </row>
    <row r="3052" spans="1:7" hidden="1" x14ac:dyDescent="0.25">
      <c r="A3052" s="9">
        <v>8910</v>
      </c>
      <c r="B3052" s="10" t="s">
        <v>3679</v>
      </c>
      <c r="C3052" s="9">
        <v>0</v>
      </c>
      <c r="G3052" s="9">
        <f>Tabla1[[#This Row],[VENTAS]]+Tabla1[[#This Row],[DEPOSITO]]+Tabla1[[#This Row],[FISICO]]-Tabla1[[#This Row],[SISTEMA]]</f>
        <v>0</v>
      </c>
    </row>
    <row r="3053" spans="1:7" hidden="1" x14ac:dyDescent="0.25">
      <c r="A3053" s="9">
        <v>8917</v>
      </c>
      <c r="B3053" s="10" t="s">
        <v>517</v>
      </c>
      <c r="C3053" s="9">
        <v>0</v>
      </c>
      <c r="G3053" s="9">
        <f>Tabla1[[#This Row],[VENTAS]]+Tabla1[[#This Row],[DEPOSITO]]+Tabla1[[#This Row],[FISICO]]-Tabla1[[#This Row],[SISTEMA]]</f>
        <v>0</v>
      </c>
    </row>
    <row r="3054" spans="1:7" hidden="1" x14ac:dyDescent="0.25">
      <c r="A3054" s="9">
        <v>8922</v>
      </c>
      <c r="B3054" s="10" t="s">
        <v>3680</v>
      </c>
      <c r="C3054" s="9">
        <v>8</v>
      </c>
      <c r="D3054" s="9">
        <v>8</v>
      </c>
      <c r="F3054" s="9">
        <v>0</v>
      </c>
      <c r="G3054" s="9">
        <f>Tabla1[[#This Row],[VENTAS]]+Tabla1[[#This Row],[DEPOSITO]]+Tabla1[[#This Row],[FISICO]]-Tabla1[[#This Row],[SISTEMA]]</f>
        <v>0</v>
      </c>
    </row>
    <row r="3055" spans="1:7" hidden="1" x14ac:dyDescent="0.25">
      <c r="A3055" s="9">
        <v>8950</v>
      </c>
      <c r="B3055" s="10" t="s">
        <v>1960</v>
      </c>
      <c r="C3055" s="9">
        <v>0</v>
      </c>
      <c r="G3055" s="9">
        <f>Tabla1[[#This Row],[VENTAS]]+Tabla1[[#This Row],[DEPOSITO]]+Tabla1[[#This Row],[FISICO]]-Tabla1[[#This Row],[SISTEMA]]</f>
        <v>0</v>
      </c>
    </row>
    <row r="3056" spans="1:7" hidden="1" x14ac:dyDescent="0.25">
      <c r="A3056" s="9">
        <v>8951</v>
      </c>
      <c r="B3056" s="10" t="s">
        <v>1961</v>
      </c>
      <c r="C3056" s="9">
        <v>0</v>
      </c>
      <c r="G3056" s="9">
        <f>Tabla1[[#This Row],[VENTAS]]+Tabla1[[#This Row],[DEPOSITO]]+Tabla1[[#This Row],[FISICO]]-Tabla1[[#This Row],[SISTEMA]]</f>
        <v>0</v>
      </c>
    </row>
    <row r="3057" spans="1:7" hidden="1" x14ac:dyDescent="0.25">
      <c r="A3057" s="9">
        <v>8955</v>
      </c>
      <c r="B3057" s="10" t="s">
        <v>1962</v>
      </c>
      <c r="C3057" s="9">
        <v>0</v>
      </c>
      <c r="G3057" s="9">
        <f>Tabla1[[#This Row],[VENTAS]]+Tabla1[[#This Row],[DEPOSITO]]+Tabla1[[#This Row],[FISICO]]-Tabla1[[#This Row],[SISTEMA]]</f>
        <v>0</v>
      </c>
    </row>
    <row r="3058" spans="1:7" hidden="1" x14ac:dyDescent="0.25">
      <c r="A3058" s="9">
        <v>8956</v>
      </c>
      <c r="B3058" s="10" t="s">
        <v>1963</v>
      </c>
      <c r="C3058" s="9">
        <v>0</v>
      </c>
      <c r="G3058" s="9">
        <f>Tabla1[[#This Row],[VENTAS]]+Tabla1[[#This Row],[DEPOSITO]]+Tabla1[[#This Row],[FISICO]]-Tabla1[[#This Row],[SISTEMA]]</f>
        <v>0</v>
      </c>
    </row>
    <row r="3059" spans="1:7" hidden="1" x14ac:dyDescent="0.25">
      <c r="A3059" s="9">
        <v>8957</v>
      </c>
      <c r="B3059" s="10" t="s">
        <v>3915</v>
      </c>
      <c r="C3059" s="9">
        <v>0</v>
      </c>
      <c r="G3059" s="9">
        <f>Tabla1[[#This Row],[VENTAS]]+Tabla1[[#This Row],[DEPOSITO]]+Tabla1[[#This Row],[FISICO]]-Tabla1[[#This Row],[SISTEMA]]</f>
        <v>0</v>
      </c>
    </row>
    <row r="3060" spans="1:7" hidden="1" x14ac:dyDescent="0.25">
      <c r="A3060" s="9">
        <v>8960</v>
      </c>
      <c r="B3060" s="10" t="s">
        <v>4788</v>
      </c>
      <c r="C3060" s="9">
        <v>0</v>
      </c>
      <c r="G3060" s="9">
        <f>Tabla1[[#This Row],[VENTAS]]+Tabla1[[#This Row],[DEPOSITO]]+Tabla1[[#This Row],[FISICO]]-Tabla1[[#This Row],[SISTEMA]]</f>
        <v>0</v>
      </c>
    </row>
    <row r="3061" spans="1:7" hidden="1" x14ac:dyDescent="0.25">
      <c r="A3061" s="9">
        <v>8963</v>
      </c>
      <c r="B3061" s="10" t="s">
        <v>4789</v>
      </c>
      <c r="C3061" s="9">
        <v>32</v>
      </c>
      <c r="D3061" s="9">
        <v>32</v>
      </c>
      <c r="G3061" s="9">
        <f>Tabla1[[#This Row],[VENTAS]]+Tabla1[[#This Row],[DEPOSITO]]+Tabla1[[#This Row],[FISICO]]-Tabla1[[#This Row],[SISTEMA]]</f>
        <v>0</v>
      </c>
    </row>
    <row r="3062" spans="1:7" hidden="1" x14ac:dyDescent="0.25">
      <c r="A3062" s="9">
        <v>8970</v>
      </c>
      <c r="B3062" s="10" t="s">
        <v>3297</v>
      </c>
      <c r="C3062" s="9">
        <v>0</v>
      </c>
      <c r="G3062" s="9">
        <f>Tabla1[[#This Row],[VENTAS]]+Tabla1[[#This Row],[DEPOSITO]]+Tabla1[[#This Row],[FISICO]]-Tabla1[[#This Row],[SISTEMA]]</f>
        <v>0</v>
      </c>
    </row>
    <row r="3063" spans="1:7" hidden="1" x14ac:dyDescent="0.25">
      <c r="A3063" s="9">
        <v>8976</v>
      </c>
      <c r="B3063" s="10" t="s">
        <v>393</v>
      </c>
      <c r="C3063" s="9">
        <v>0</v>
      </c>
      <c r="G3063" s="9">
        <f>Tabla1[[#This Row],[VENTAS]]+Tabla1[[#This Row],[DEPOSITO]]+Tabla1[[#This Row],[FISICO]]-Tabla1[[#This Row],[SISTEMA]]</f>
        <v>0</v>
      </c>
    </row>
    <row r="3064" spans="1:7" hidden="1" x14ac:dyDescent="0.25">
      <c r="A3064" s="9">
        <v>8995</v>
      </c>
      <c r="B3064" s="10" t="s">
        <v>1964</v>
      </c>
      <c r="C3064" s="9">
        <v>0</v>
      </c>
      <c r="G3064" s="9">
        <f>Tabla1[[#This Row],[VENTAS]]+Tabla1[[#This Row],[DEPOSITO]]+Tabla1[[#This Row],[FISICO]]-Tabla1[[#This Row],[SISTEMA]]</f>
        <v>0</v>
      </c>
    </row>
    <row r="3065" spans="1:7" hidden="1" x14ac:dyDescent="0.25">
      <c r="A3065" s="9">
        <v>8997</v>
      </c>
      <c r="B3065" s="10" t="s">
        <v>3681</v>
      </c>
      <c r="C3065" s="9">
        <v>0</v>
      </c>
      <c r="G3065" s="9">
        <f>Tabla1[[#This Row],[VENTAS]]+Tabla1[[#This Row],[DEPOSITO]]+Tabla1[[#This Row],[FISICO]]-Tabla1[[#This Row],[SISTEMA]]</f>
        <v>0</v>
      </c>
    </row>
    <row r="3066" spans="1:7" hidden="1" x14ac:dyDescent="0.25">
      <c r="A3066" s="9">
        <v>9000</v>
      </c>
      <c r="B3066" s="10" t="s">
        <v>3682</v>
      </c>
      <c r="C3066" s="9">
        <v>0</v>
      </c>
      <c r="G3066" s="9">
        <f>Tabla1[[#This Row],[VENTAS]]+Tabla1[[#This Row],[DEPOSITO]]+Tabla1[[#This Row],[FISICO]]-Tabla1[[#This Row],[SISTEMA]]</f>
        <v>0</v>
      </c>
    </row>
    <row r="3067" spans="1:7" hidden="1" x14ac:dyDescent="0.25">
      <c r="A3067" s="9">
        <v>9001</v>
      </c>
      <c r="B3067" s="10" t="s">
        <v>3683</v>
      </c>
      <c r="C3067" s="9">
        <v>0</v>
      </c>
      <c r="G3067" s="9">
        <f>Tabla1[[#This Row],[VENTAS]]+Tabla1[[#This Row],[DEPOSITO]]+Tabla1[[#This Row],[FISICO]]-Tabla1[[#This Row],[SISTEMA]]</f>
        <v>0</v>
      </c>
    </row>
    <row r="3068" spans="1:7" hidden="1" x14ac:dyDescent="0.25">
      <c r="A3068" s="9">
        <v>9002</v>
      </c>
      <c r="B3068" s="10" t="s">
        <v>3684</v>
      </c>
      <c r="C3068" s="9">
        <v>0</v>
      </c>
      <c r="G3068" s="9">
        <f>Tabla1[[#This Row],[VENTAS]]+Tabla1[[#This Row],[DEPOSITO]]+Tabla1[[#This Row],[FISICO]]-Tabla1[[#This Row],[SISTEMA]]</f>
        <v>0</v>
      </c>
    </row>
    <row r="3069" spans="1:7" hidden="1" x14ac:dyDescent="0.25">
      <c r="A3069" s="9">
        <v>9003</v>
      </c>
      <c r="B3069" s="10" t="s">
        <v>3685</v>
      </c>
      <c r="C3069" s="9">
        <v>0</v>
      </c>
      <c r="G3069" s="9">
        <f>Tabla1[[#This Row],[VENTAS]]+Tabla1[[#This Row],[DEPOSITO]]+Tabla1[[#This Row],[FISICO]]-Tabla1[[#This Row],[SISTEMA]]</f>
        <v>0</v>
      </c>
    </row>
    <row r="3070" spans="1:7" hidden="1" x14ac:dyDescent="0.25">
      <c r="A3070" s="9">
        <v>9005</v>
      </c>
      <c r="B3070" s="10" t="s">
        <v>1965</v>
      </c>
      <c r="C3070" s="9">
        <v>0</v>
      </c>
      <c r="G3070" s="9">
        <f>Tabla1[[#This Row],[VENTAS]]+Tabla1[[#This Row],[DEPOSITO]]+Tabla1[[#This Row],[FISICO]]-Tabla1[[#This Row],[SISTEMA]]</f>
        <v>0</v>
      </c>
    </row>
    <row r="3071" spans="1:7" hidden="1" x14ac:dyDescent="0.25">
      <c r="A3071" s="9">
        <v>9006</v>
      </c>
      <c r="B3071" s="10" t="s">
        <v>494</v>
      </c>
      <c r="C3071" s="9">
        <v>5</v>
      </c>
      <c r="D3071" s="9">
        <v>5</v>
      </c>
      <c r="F3071" s="9">
        <v>0</v>
      </c>
      <c r="G3071" s="9">
        <f>Tabla1[[#This Row],[VENTAS]]+Tabla1[[#This Row],[DEPOSITO]]+Tabla1[[#This Row],[FISICO]]-Tabla1[[#This Row],[SISTEMA]]</f>
        <v>0</v>
      </c>
    </row>
    <row r="3072" spans="1:7" hidden="1" x14ac:dyDescent="0.25">
      <c r="A3072" s="9">
        <v>9007</v>
      </c>
      <c r="B3072" s="10" t="s">
        <v>1966</v>
      </c>
      <c r="C3072" s="9">
        <v>0</v>
      </c>
      <c r="G3072" s="9">
        <f>Tabla1[[#This Row],[VENTAS]]+Tabla1[[#This Row],[DEPOSITO]]+Tabla1[[#This Row],[FISICO]]-Tabla1[[#This Row],[SISTEMA]]</f>
        <v>0</v>
      </c>
    </row>
    <row r="3073" spans="1:7" x14ac:dyDescent="0.25">
      <c r="A3073" s="9">
        <v>9008</v>
      </c>
      <c r="B3073" s="10" t="s">
        <v>1967</v>
      </c>
      <c r="C3073" s="9">
        <v>2</v>
      </c>
      <c r="G3073" s="9">
        <f>Tabla1[[#This Row],[VENTAS]]+Tabla1[[#This Row],[DEPOSITO]]+Tabla1[[#This Row],[FISICO]]-Tabla1[[#This Row],[SISTEMA]]</f>
        <v>-2</v>
      </c>
    </row>
    <row r="3074" spans="1:7" hidden="1" x14ac:dyDescent="0.25">
      <c r="A3074" s="9">
        <v>9009</v>
      </c>
      <c r="B3074" s="10" t="s">
        <v>1968</v>
      </c>
      <c r="C3074" s="9">
        <v>0</v>
      </c>
      <c r="G3074" s="9">
        <f>Tabla1[[#This Row],[VENTAS]]+Tabla1[[#This Row],[DEPOSITO]]+Tabla1[[#This Row],[FISICO]]-Tabla1[[#This Row],[SISTEMA]]</f>
        <v>0</v>
      </c>
    </row>
    <row r="3075" spans="1:7" hidden="1" x14ac:dyDescent="0.25">
      <c r="A3075" s="9">
        <v>9010</v>
      </c>
      <c r="B3075" s="10" t="s">
        <v>1969</v>
      </c>
      <c r="C3075" s="9">
        <v>0</v>
      </c>
      <c r="G3075" s="9">
        <f>Tabla1[[#This Row],[VENTAS]]+Tabla1[[#This Row],[DEPOSITO]]+Tabla1[[#This Row],[FISICO]]-Tabla1[[#This Row],[SISTEMA]]</f>
        <v>0</v>
      </c>
    </row>
    <row r="3076" spans="1:7" hidden="1" x14ac:dyDescent="0.25">
      <c r="A3076" s="9">
        <v>9011</v>
      </c>
      <c r="B3076" s="10" t="s">
        <v>1970</v>
      </c>
      <c r="C3076" s="9">
        <v>0</v>
      </c>
      <c r="G3076" s="9">
        <f>Tabla1[[#This Row],[VENTAS]]+Tabla1[[#This Row],[DEPOSITO]]+Tabla1[[#This Row],[FISICO]]-Tabla1[[#This Row],[SISTEMA]]</f>
        <v>0</v>
      </c>
    </row>
    <row r="3077" spans="1:7" hidden="1" x14ac:dyDescent="0.25">
      <c r="A3077" s="9">
        <v>9012</v>
      </c>
      <c r="B3077" s="10" t="s">
        <v>1971</v>
      </c>
      <c r="C3077" s="9">
        <v>0</v>
      </c>
      <c r="G3077" s="9">
        <f>Tabla1[[#This Row],[VENTAS]]+Tabla1[[#This Row],[DEPOSITO]]+Tabla1[[#This Row],[FISICO]]-Tabla1[[#This Row],[SISTEMA]]</f>
        <v>0</v>
      </c>
    </row>
    <row r="3078" spans="1:7" hidden="1" x14ac:dyDescent="0.25">
      <c r="A3078" s="9">
        <v>9013</v>
      </c>
      <c r="B3078" s="10" t="s">
        <v>1972</v>
      </c>
      <c r="C3078" s="9">
        <v>0</v>
      </c>
      <c r="G3078" s="9">
        <f>Tabla1[[#This Row],[VENTAS]]+Tabla1[[#This Row],[DEPOSITO]]+Tabla1[[#This Row],[FISICO]]-Tabla1[[#This Row],[SISTEMA]]</f>
        <v>0</v>
      </c>
    </row>
    <row r="3079" spans="1:7" hidden="1" x14ac:dyDescent="0.25">
      <c r="A3079" s="9">
        <v>9014</v>
      </c>
      <c r="B3079" s="10" t="s">
        <v>1973</v>
      </c>
      <c r="C3079" s="9">
        <v>1</v>
      </c>
      <c r="D3079" s="9">
        <v>1</v>
      </c>
      <c r="F3079" s="9">
        <v>0</v>
      </c>
      <c r="G3079" s="9">
        <f>Tabla1[[#This Row],[VENTAS]]+Tabla1[[#This Row],[DEPOSITO]]+Tabla1[[#This Row],[FISICO]]-Tabla1[[#This Row],[SISTEMA]]</f>
        <v>0</v>
      </c>
    </row>
    <row r="3080" spans="1:7" x14ac:dyDescent="0.25">
      <c r="A3080" s="9">
        <v>9015</v>
      </c>
      <c r="B3080" s="10" t="s">
        <v>3298</v>
      </c>
      <c r="C3080" s="9">
        <v>42</v>
      </c>
      <c r="D3080" s="9">
        <v>41</v>
      </c>
      <c r="E3080" s="9">
        <v>36</v>
      </c>
      <c r="G3080" s="9">
        <f>Tabla1[[#This Row],[VENTAS]]+Tabla1[[#This Row],[DEPOSITO]]+Tabla1[[#This Row],[FISICO]]-Tabla1[[#This Row],[SISTEMA]]</f>
        <v>35</v>
      </c>
    </row>
    <row r="3081" spans="1:7" x14ac:dyDescent="0.25">
      <c r="A3081" s="9">
        <v>9016</v>
      </c>
      <c r="B3081" s="10" t="s">
        <v>3299</v>
      </c>
      <c r="C3081" s="9">
        <v>3</v>
      </c>
      <c r="D3081" s="9">
        <v>2</v>
      </c>
      <c r="F3081" s="9">
        <v>0</v>
      </c>
      <c r="G3081" s="9">
        <f>Tabla1[[#This Row],[VENTAS]]+Tabla1[[#This Row],[DEPOSITO]]+Tabla1[[#This Row],[FISICO]]-Tabla1[[#This Row],[SISTEMA]]</f>
        <v>-1</v>
      </c>
    </row>
    <row r="3082" spans="1:7" x14ac:dyDescent="0.25">
      <c r="A3082" s="9">
        <v>9017</v>
      </c>
      <c r="B3082" s="10" t="s">
        <v>3300</v>
      </c>
      <c r="C3082" s="9">
        <v>58</v>
      </c>
      <c r="D3082" s="9">
        <v>57</v>
      </c>
      <c r="E3082" s="9">
        <v>48</v>
      </c>
      <c r="G3082" s="9">
        <f>Tabla1[[#This Row],[VENTAS]]+Tabla1[[#This Row],[DEPOSITO]]+Tabla1[[#This Row],[FISICO]]-Tabla1[[#This Row],[SISTEMA]]</f>
        <v>47</v>
      </c>
    </row>
    <row r="3083" spans="1:7" hidden="1" x14ac:dyDescent="0.25">
      <c r="A3083" s="9">
        <v>9018</v>
      </c>
      <c r="B3083" s="10" t="s">
        <v>3301</v>
      </c>
      <c r="C3083" s="9">
        <v>5</v>
      </c>
      <c r="D3083" s="9">
        <v>4</v>
      </c>
      <c r="F3083" s="9">
        <v>1</v>
      </c>
      <c r="G3083" s="9">
        <f>Tabla1[[#This Row],[VENTAS]]+Tabla1[[#This Row],[DEPOSITO]]+Tabla1[[#This Row],[FISICO]]-Tabla1[[#This Row],[SISTEMA]]</f>
        <v>0</v>
      </c>
    </row>
    <row r="3084" spans="1:7" x14ac:dyDescent="0.25">
      <c r="A3084" s="9">
        <v>9019</v>
      </c>
      <c r="B3084" s="10" t="s">
        <v>3302</v>
      </c>
      <c r="C3084" s="9">
        <v>34</v>
      </c>
      <c r="D3084" s="9">
        <v>34</v>
      </c>
      <c r="E3084" s="9">
        <v>24</v>
      </c>
      <c r="G3084" s="9">
        <f>Tabla1[[#This Row],[VENTAS]]+Tabla1[[#This Row],[DEPOSITO]]+Tabla1[[#This Row],[FISICO]]-Tabla1[[#This Row],[SISTEMA]]</f>
        <v>24</v>
      </c>
    </row>
    <row r="3085" spans="1:7" hidden="1" x14ac:dyDescent="0.25">
      <c r="A3085" s="9">
        <v>9020</v>
      </c>
      <c r="B3085" s="10" t="s">
        <v>3916</v>
      </c>
      <c r="C3085" s="9">
        <v>0</v>
      </c>
      <c r="G3085" s="9">
        <f>Tabla1[[#This Row],[VENTAS]]+Tabla1[[#This Row],[DEPOSITO]]+Tabla1[[#This Row],[FISICO]]-Tabla1[[#This Row],[SISTEMA]]</f>
        <v>0</v>
      </c>
    </row>
    <row r="3086" spans="1:7" hidden="1" x14ac:dyDescent="0.25">
      <c r="A3086" s="9">
        <v>9022</v>
      </c>
      <c r="B3086" s="10" t="s">
        <v>4790</v>
      </c>
      <c r="C3086" s="9">
        <v>2</v>
      </c>
      <c r="D3086" s="9">
        <v>2</v>
      </c>
      <c r="G3086" s="9">
        <f>Tabla1[[#This Row],[VENTAS]]+Tabla1[[#This Row],[DEPOSITO]]+Tabla1[[#This Row],[FISICO]]-Tabla1[[#This Row],[SISTEMA]]</f>
        <v>0</v>
      </c>
    </row>
    <row r="3087" spans="1:7" hidden="1" x14ac:dyDescent="0.25">
      <c r="A3087" s="9">
        <v>9023</v>
      </c>
      <c r="B3087" s="10" t="s">
        <v>5322</v>
      </c>
      <c r="C3087" s="9">
        <v>0</v>
      </c>
      <c r="G3087" s="9">
        <f>Tabla1[[#This Row],[VENTAS]]+Tabla1[[#This Row],[DEPOSITO]]+Tabla1[[#This Row],[FISICO]]-Tabla1[[#This Row],[SISTEMA]]</f>
        <v>0</v>
      </c>
    </row>
    <row r="3088" spans="1:7" hidden="1" x14ac:dyDescent="0.25">
      <c r="A3088" s="9">
        <v>9024</v>
      </c>
      <c r="B3088" s="10" t="s">
        <v>5205</v>
      </c>
      <c r="C3088" s="9">
        <v>2</v>
      </c>
      <c r="D3088" s="9">
        <v>2</v>
      </c>
      <c r="F3088" s="9">
        <v>0</v>
      </c>
      <c r="G3088" s="9">
        <f>Tabla1[[#This Row],[VENTAS]]+Tabla1[[#This Row],[DEPOSITO]]+Tabla1[[#This Row],[FISICO]]-Tabla1[[#This Row],[SISTEMA]]</f>
        <v>0</v>
      </c>
    </row>
    <row r="3089" spans="1:7" x14ac:dyDescent="0.25">
      <c r="A3089" s="9">
        <v>9025</v>
      </c>
      <c r="B3089" s="10" t="s">
        <v>4791</v>
      </c>
      <c r="C3089" s="9">
        <v>94</v>
      </c>
      <c r="G3089" s="9">
        <f>Tabla1[[#This Row],[VENTAS]]+Tabla1[[#This Row],[DEPOSITO]]+Tabla1[[#This Row],[FISICO]]-Tabla1[[#This Row],[SISTEMA]]</f>
        <v>-94</v>
      </c>
    </row>
    <row r="3090" spans="1:7" hidden="1" x14ac:dyDescent="0.25">
      <c r="A3090" s="9">
        <v>9026</v>
      </c>
      <c r="B3090" s="10" t="s">
        <v>1974</v>
      </c>
      <c r="C3090" s="9">
        <v>0</v>
      </c>
      <c r="G3090" s="9">
        <f>Tabla1[[#This Row],[VENTAS]]+Tabla1[[#This Row],[DEPOSITO]]+Tabla1[[#This Row],[FISICO]]-Tabla1[[#This Row],[SISTEMA]]</f>
        <v>0</v>
      </c>
    </row>
    <row r="3091" spans="1:7" hidden="1" x14ac:dyDescent="0.25">
      <c r="A3091" s="9">
        <v>9029</v>
      </c>
      <c r="B3091" s="10" t="s">
        <v>4792</v>
      </c>
      <c r="C3091" s="9">
        <v>0</v>
      </c>
      <c r="G3091" s="9">
        <f>Tabla1[[#This Row],[VENTAS]]+Tabla1[[#This Row],[DEPOSITO]]+Tabla1[[#This Row],[FISICO]]-Tabla1[[#This Row],[SISTEMA]]</f>
        <v>0</v>
      </c>
    </row>
    <row r="3092" spans="1:7" hidden="1" x14ac:dyDescent="0.25">
      <c r="A3092" s="9">
        <v>9036</v>
      </c>
      <c r="B3092" s="10" t="s">
        <v>1975</v>
      </c>
      <c r="C3092" s="9">
        <v>33</v>
      </c>
      <c r="D3092" s="9">
        <v>33</v>
      </c>
      <c r="F3092" s="9">
        <v>0</v>
      </c>
      <c r="G3092" s="9">
        <f>Tabla1[[#This Row],[VENTAS]]+Tabla1[[#This Row],[DEPOSITO]]+Tabla1[[#This Row],[FISICO]]-Tabla1[[#This Row],[SISTEMA]]</f>
        <v>0</v>
      </c>
    </row>
    <row r="3093" spans="1:7" hidden="1" x14ac:dyDescent="0.25">
      <c r="A3093" s="9">
        <v>9038</v>
      </c>
      <c r="B3093" s="10" t="s">
        <v>1976</v>
      </c>
      <c r="C3093" s="9">
        <v>0</v>
      </c>
      <c r="G3093" s="9">
        <f>Tabla1[[#This Row],[VENTAS]]+Tabla1[[#This Row],[DEPOSITO]]+Tabla1[[#This Row],[FISICO]]-Tabla1[[#This Row],[SISTEMA]]</f>
        <v>0</v>
      </c>
    </row>
    <row r="3094" spans="1:7" hidden="1" x14ac:dyDescent="0.25">
      <c r="A3094" s="9">
        <v>9042</v>
      </c>
      <c r="B3094" s="10" t="s">
        <v>3917</v>
      </c>
      <c r="C3094" s="9">
        <v>0</v>
      </c>
      <c r="G3094" s="9">
        <f>Tabla1[[#This Row],[VENTAS]]+Tabla1[[#This Row],[DEPOSITO]]+Tabla1[[#This Row],[FISICO]]-Tabla1[[#This Row],[SISTEMA]]</f>
        <v>0</v>
      </c>
    </row>
    <row r="3095" spans="1:7" hidden="1" x14ac:dyDescent="0.25">
      <c r="A3095" s="9">
        <v>9043</v>
      </c>
      <c r="B3095" s="10" t="s">
        <v>1977</v>
      </c>
      <c r="C3095" s="9">
        <v>0</v>
      </c>
      <c r="G3095" s="9">
        <f>Tabla1[[#This Row],[VENTAS]]+Tabla1[[#This Row],[DEPOSITO]]+Tabla1[[#This Row],[FISICO]]-Tabla1[[#This Row],[SISTEMA]]</f>
        <v>0</v>
      </c>
    </row>
    <row r="3096" spans="1:7" hidden="1" x14ac:dyDescent="0.25">
      <c r="A3096" s="9">
        <v>9044</v>
      </c>
      <c r="B3096" s="10" t="s">
        <v>1978</v>
      </c>
      <c r="C3096" s="9">
        <v>0</v>
      </c>
      <c r="G3096" s="9">
        <f>Tabla1[[#This Row],[VENTAS]]+Tabla1[[#This Row],[DEPOSITO]]+Tabla1[[#This Row],[FISICO]]-Tabla1[[#This Row],[SISTEMA]]</f>
        <v>0</v>
      </c>
    </row>
    <row r="3097" spans="1:7" hidden="1" x14ac:dyDescent="0.25">
      <c r="A3097" s="9">
        <v>9049</v>
      </c>
      <c r="B3097" s="10" t="s">
        <v>3303</v>
      </c>
      <c r="C3097" s="9">
        <v>0</v>
      </c>
      <c r="G3097" s="9">
        <f>Tabla1[[#This Row],[VENTAS]]+Tabla1[[#This Row],[DEPOSITO]]+Tabla1[[#This Row],[FISICO]]-Tabla1[[#This Row],[SISTEMA]]</f>
        <v>0</v>
      </c>
    </row>
    <row r="3098" spans="1:7" hidden="1" x14ac:dyDescent="0.25">
      <c r="A3098" s="9">
        <v>9056</v>
      </c>
      <c r="B3098" s="10" t="s">
        <v>1979</v>
      </c>
      <c r="C3098" s="9">
        <v>0</v>
      </c>
      <c r="G3098" s="9">
        <f>Tabla1[[#This Row],[VENTAS]]+Tabla1[[#This Row],[DEPOSITO]]+Tabla1[[#This Row],[FISICO]]-Tabla1[[#This Row],[SISTEMA]]</f>
        <v>0</v>
      </c>
    </row>
    <row r="3099" spans="1:7" hidden="1" x14ac:dyDescent="0.25">
      <c r="A3099" s="9">
        <v>9071</v>
      </c>
      <c r="B3099" s="10" t="s">
        <v>3686</v>
      </c>
      <c r="C3099" s="9">
        <v>0</v>
      </c>
      <c r="G3099" s="9">
        <f>Tabla1[[#This Row],[VENTAS]]+Tabla1[[#This Row],[DEPOSITO]]+Tabla1[[#This Row],[FISICO]]-Tabla1[[#This Row],[SISTEMA]]</f>
        <v>0</v>
      </c>
    </row>
    <row r="3100" spans="1:7" hidden="1" x14ac:dyDescent="0.25">
      <c r="A3100" s="9">
        <v>9072</v>
      </c>
      <c r="B3100" s="10" t="s">
        <v>3687</v>
      </c>
      <c r="C3100" s="9">
        <v>0</v>
      </c>
      <c r="G3100" s="9">
        <f>Tabla1[[#This Row],[VENTAS]]+Tabla1[[#This Row],[DEPOSITO]]+Tabla1[[#This Row],[FISICO]]-Tabla1[[#This Row],[SISTEMA]]</f>
        <v>0</v>
      </c>
    </row>
    <row r="3101" spans="1:7" hidden="1" x14ac:dyDescent="0.25">
      <c r="A3101" s="9">
        <v>9077</v>
      </c>
      <c r="B3101" s="10" t="s">
        <v>3304</v>
      </c>
      <c r="C3101" s="9">
        <v>0</v>
      </c>
      <c r="G3101" s="9">
        <f>Tabla1[[#This Row],[VENTAS]]+Tabla1[[#This Row],[DEPOSITO]]+Tabla1[[#This Row],[FISICO]]-Tabla1[[#This Row],[SISTEMA]]</f>
        <v>0</v>
      </c>
    </row>
    <row r="3102" spans="1:7" hidden="1" x14ac:dyDescent="0.25">
      <c r="A3102" s="9">
        <v>9081</v>
      </c>
      <c r="B3102" s="10" t="s">
        <v>3305</v>
      </c>
      <c r="C3102" s="9">
        <v>0</v>
      </c>
      <c r="G3102" s="9">
        <f>Tabla1[[#This Row],[VENTAS]]+Tabla1[[#This Row],[DEPOSITO]]+Tabla1[[#This Row],[FISICO]]-Tabla1[[#This Row],[SISTEMA]]</f>
        <v>0</v>
      </c>
    </row>
    <row r="3103" spans="1:7" hidden="1" x14ac:dyDescent="0.25">
      <c r="A3103" s="9">
        <v>9082</v>
      </c>
      <c r="B3103" s="10" t="s">
        <v>3918</v>
      </c>
      <c r="C3103" s="9">
        <v>0</v>
      </c>
      <c r="G3103" s="9">
        <f>Tabla1[[#This Row],[VENTAS]]+Tabla1[[#This Row],[DEPOSITO]]+Tabla1[[#This Row],[FISICO]]-Tabla1[[#This Row],[SISTEMA]]</f>
        <v>0</v>
      </c>
    </row>
    <row r="3104" spans="1:7" hidden="1" x14ac:dyDescent="0.25">
      <c r="A3104" s="9">
        <v>9083</v>
      </c>
      <c r="B3104" s="10" t="s">
        <v>1980</v>
      </c>
      <c r="C3104" s="9">
        <v>0</v>
      </c>
      <c r="G3104" s="9">
        <f>Tabla1[[#This Row],[VENTAS]]+Tabla1[[#This Row],[DEPOSITO]]+Tabla1[[#This Row],[FISICO]]-Tabla1[[#This Row],[SISTEMA]]</f>
        <v>0</v>
      </c>
    </row>
    <row r="3105" spans="1:7" hidden="1" x14ac:dyDescent="0.25">
      <c r="A3105" s="9">
        <v>9084</v>
      </c>
      <c r="B3105" s="10" t="s">
        <v>1981</v>
      </c>
      <c r="C3105" s="9">
        <v>0</v>
      </c>
      <c r="G3105" s="9">
        <f>Tabla1[[#This Row],[VENTAS]]+Tabla1[[#This Row],[DEPOSITO]]+Tabla1[[#This Row],[FISICO]]-Tabla1[[#This Row],[SISTEMA]]</f>
        <v>0</v>
      </c>
    </row>
    <row r="3106" spans="1:7" hidden="1" x14ac:dyDescent="0.25">
      <c r="A3106" s="9">
        <v>9085</v>
      </c>
      <c r="B3106" s="10" t="s">
        <v>1982</v>
      </c>
      <c r="C3106" s="9">
        <v>6</v>
      </c>
      <c r="D3106" s="9">
        <v>6</v>
      </c>
      <c r="G3106" s="9">
        <f>Tabla1[[#This Row],[VENTAS]]+Tabla1[[#This Row],[DEPOSITO]]+Tabla1[[#This Row],[FISICO]]-Tabla1[[#This Row],[SISTEMA]]</f>
        <v>0</v>
      </c>
    </row>
    <row r="3107" spans="1:7" hidden="1" x14ac:dyDescent="0.25">
      <c r="A3107" s="9">
        <v>9087</v>
      </c>
      <c r="B3107" s="10" t="s">
        <v>1983</v>
      </c>
      <c r="C3107" s="9">
        <v>2</v>
      </c>
      <c r="D3107" s="9">
        <v>2</v>
      </c>
      <c r="F3107" s="9">
        <v>0</v>
      </c>
      <c r="G3107" s="9">
        <f>Tabla1[[#This Row],[VENTAS]]+Tabla1[[#This Row],[DEPOSITO]]+Tabla1[[#This Row],[FISICO]]-Tabla1[[#This Row],[SISTEMA]]</f>
        <v>0</v>
      </c>
    </row>
    <row r="3108" spans="1:7" hidden="1" x14ac:dyDescent="0.25">
      <c r="A3108" s="9">
        <v>9088</v>
      </c>
      <c r="B3108" s="10" t="s">
        <v>1984</v>
      </c>
      <c r="C3108" s="9">
        <v>0</v>
      </c>
      <c r="G3108" s="9">
        <f>Tabla1[[#This Row],[VENTAS]]+Tabla1[[#This Row],[DEPOSITO]]+Tabla1[[#This Row],[FISICO]]-Tabla1[[#This Row],[SISTEMA]]</f>
        <v>0</v>
      </c>
    </row>
    <row r="3109" spans="1:7" x14ac:dyDescent="0.25">
      <c r="A3109" s="9">
        <v>9091</v>
      </c>
      <c r="B3109" s="10" t="s">
        <v>3306</v>
      </c>
      <c r="C3109" s="9">
        <v>0</v>
      </c>
      <c r="D3109" s="9">
        <v>1</v>
      </c>
      <c r="F3109" s="9">
        <v>0</v>
      </c>
      <c r="G3109" s="9">
        <f>Tabla1[[#This Row],[VENTAS]]+Tabla1[[#This Row],[DEPOSITO]]+Tabla1[[#This Row],[FISICO]]-Tabla1[[#This Row],[SISTEMA]]</f>
        <v>1</v>
      </c>
    </row>
    <row r="3110" spans="1:7" hidden="1" x14ac:dyDescent="0.25">
      <c r="A3110" s="9">
        <v>9092</v>
      </c>
      <c r="B3110" s="10" t="s">
        <v>1985</v>
      </c>
      <c r="C3110" s="9">
        <v>8</v>
      </c>
      <c r="D3110" s="9">
        <v>7</v>
      </c>
      <c r="F3110" s="9">
        <v>1</v>
      </c>
      <c r="G3110" s="9">
        <f>Tabla1[[#This Row],[VENTAS]]+Tabla1[[#This Row],[DEPOSITO]]+Tabla1[[#This Row],[FISICO]]-Tabla1[[#This Row],[SISTEMA]]</f>
        <v>0</v>
      </c>
    </row>
    <row r="3111" spans="1:7" hidden="1" x14ac:dyDescent="0.25">
      <c r="A3111" s="9">
        <v>9093</v>
      </c>
      <c r="B3111" s="10" t="s">
        <v>1986</v>
      </c>
      <c r="C3111" s="9">
        <v>0</v>
      </c>
      <c r="G3111" s="9">
        <f>Tabla1[[#This Row],[VENTAS]]+Tabla1[[#This Row],[DEPOSITO]]+Tabla1[[#This Row],[FISICO]]-Tabla1[[#This Row],[SISTEMA]]</f>
        <v>0</v>
      </c>
    </row>
    <row r="3112" spans="1:7" hidden="1" x14ac:dyDescent="0.25">
      <c r="A3112" s="9">
        <v>9094</v>
      </c>
      <c r="B3112" s="10" t="s">
        <v>3307</v>
      </c>
      <c r="C3112" s="9">
        <v>0</v>
      </c>
      <c r="G3112" s="9">
        <f>Tabla1[[#This Row],[VENTAS]]+Tabla1[[#This Row],[DEPOSITO]]+Tabla1[[#This Row],[FISICO]]-Tabla1[[#This Row],[SISTEMA]]</f>
        <v>0</v>
      </c>
    </row>
    <row r="3113" spans="1:7" hidden="1" x14ac:dyDescent="0.25">
      <c r="A3113" s="9">
        <v>9096</v>
      </c>
      <c r="B3113" s="10" t="s">
        <v>1987</v>
      </c>
      <c r="C3113" s="9">
        <v>0</v>
      </c>
      <c r="G3113" s="9">
        <f>Tabla1[[#This Row],[VENTAS]]+Tabla1[[#This Row],[DEPOSITO]]+Tabla1[[#This Row],[FISICO]]-Tabla1[[#This Row],[SISTEMA]]</f>
        <v>0</v>
      </c>
    </row>
    <row r="3114" spans="1:7" hidden="1" x14ac:dyDescent="0.25">
      <c r="A3114" s="9">
        <v>9097</v>
      </c>
      <c r="B3114" s="10" t="s">
        <v>3688</v>
      </c>
      <c r="C3114" s="9">
        <v>32</v>
      </c>
      <c r="D3114" s="9">
        <v>32</v>
      </c>
      <c r="F3114" s="9">
        <v>0</v>
      </c>
      <c r="G3114" s="9">
        <f>Tabla1[[#This Row],[VENTAS]]+Tabla1[[#This Row],[DEPOSITO]]+Tabla1[[#This Row],[FISICO]]-Tabla1[[#This Row],[SISTEMA]]</f>
        <v>0</v>
      </c>
    </row>
    <row r="3115" spans="1:7" hidden="1" x14ac:dyDescent="0.25">
      <c r="A3115" s="9">
        <v>9098</v>
      </c>
      <c r="B3115" s="10" t="s">
        <v>1988</v>
      </c>
      <c r="C3115" s="9">
        <v>11</v>
      </c>
      <c r="D3115" s="9">
        <v>11</v>
      </c>
      <c r="F3115" s="9">
        <v>0</v>
      </c>
      <c r="G3115" s="9">
        <f>Tabla1[[#This Row],[VENTAS]]+Tabla1[[#This Row],[DEPOSITO]]+Tabla1[[#This Row],[FISICO]]-Tabla1[[#This Row],[SISTEMA]]</f>
        <v>0</v>
      </c>
    </row>
    <row r="3116" spans="1:7" hidden="1" x14ac:dyDescent="0.25">
      <c r="A3116" s="9">
        <v>9099</v>
      </c>
      <c r="B3116" s="10" t="s">
        <v>1989</v>
      </c>
      <c r="C3116" s="9">
        <v>21</v>
      </c>
      <c r="D3116" s="9">
        <v>21</v>
      </c>
      <c r="F3116" s="9">
        <v>0</v>
      </c>
      <c r="G3116" s="9">
        <f>Tabla1[[#This Row],[VENTAS]]+Tabla1[[#This Row],[DEPOSITO]]+Tabla1[[#This Row],[FISICO]]-Tabla1[[#This Row],[SISTEMA]]</f>
        <v>0</v>
      </c>
    </row>
    <row r="3117" spans="1:7" hidden="1" x14ac:dyDescent="0.25">
      <c r="A3117" s="9">
        <v>9100</v>
      </c>
      <c r="B3117" s="10" t="s">
        <v>3689</v>
      </c>
      <c r="C3117" s="9">
        <v>30</v>
      </c>
      <c r="D3117" s="9">
        <v>30</v>
      </c>
      <c r="F3117" s="9">
        <v>0</v>
      </c>
      <c r="G3117" s="9">
        <f>Tabla1[[#This Row],[VENTAS]]+Tabla1[[#This Row],[DEPOSITO]]+Tabla1[[#This Row],[FISICO]]-Tabla1[[#This Row],[SISTEMA]]</f>
        <v>0</v>
      </c>
    </row>
    <row r="3118" spans="1:7" hidden="1" x14ac:dyDescent="0.25">
      <c r="A3118" s="9">
        <v>9101</v>
      </c>
      <c r="B3118" s="10" t="s">
        <v>3919</v>
      </c>
      <c r="C3118" s="9">
        <v>0</v>
      </c>
      <c r="G3118" s="9">
        <f>Tabla1[[#This Row],[VENTAS]]+Tabla1[[#This Row],[DEPOSITO]]+Tabla1[[#This Row],[FISICO]]-Tabla1[[#This Row],[SISTEMA]]</f>
        <v>0</v>
      </c>
    </row>
    <row r="3119" spans="1:7" hidden="1" x14ac:dyDescent="0.25">
      <c r="A3119" s="9">
        <v>9102</v>
      </c>
      <c r="B3119" s="10" t="s">
        <v>3920</v>
      </c>
      <c r="C3119" s="9">
        <v>0</v>
      </c>
      <c r="G3119" s="9">
        <f>Tabla1[[#This Row],[VENTAS]]+Tabla1[[#This Row],[DEPOSITO]]+Tabla1[[#This Row],[FISICO]]-Tabla1[[#This Row],[SISTEMA]]</f>
        <v>0</v>
      </c>
    </row>
    <row r="3120" spans="1:7" hidden="1" x14ac:dyDescent="0.25">
      <c r="A3120" s="9">
        <v>9103</v>
      </c>
      <c r="B3120" s="10" t="s">
        <v>3921</v>
      </c>
      <c r="C3120" s="9">
        <v>0</v>
      </c>
      <c r="G3120" s="9">
        <f>Tabla1[[#This Row],[VENTAS]]+Tabla1[[#This Row],[DEPOSITO]]+Tabla1[[#This Row],[FISICO]]-Tabla1[[#This Row],[SISTEMA]]</f>
        <v>0</v>
      </c>
    </row>
    <row r="3121" spans="1:7" hidden="1" x14ac:dyDescent="0.25">
      <c r="A3121" s="9">
        <v>9104</v>
      </c>
      <c r="B3121" s="10" t="s">
        <v>3922</v>
      </c>
      <c r="C3121" s="9">
        <v>0</v>
      </c>
      <c r="G3121" s="9">
        <f>Tabla1[[#This Row],[VENTAS]]+Tabla1[[#This Row],[DEPOSITO]]+Tabla1[[#This Row],[FISICO]]-Tabla1[[#This Row],[SISTEMA]]</f>
        <v>0</v>
      </c>
    </row>
    <row r="3122" spans="1:7" hidden="1" x14ac:dyDescent="0.25">
      <c r="A3122" s="9">
        <v>9111</v>
      </c>
      <c r="B3122" s="10" t="s">
        <v>1990</v>
      </c>
      <c r="C3122" s="9">
        <v>26</v>
      </c>
      <c r="D3122" s="9">
        <v>23</v>
      </c>
      <c r="F3122" s="9">
        <v>3</v>
      </c>
      <c r="G3122" s="9">
        <f>Tabla1[[#This Row],[VENTAS]]+Tabla1[[#This Row],[DEPOSITO]]+Tabla1[[#This Row],[FISICO]]-Tabla1[[#This Row],[SISTEMA]]</f>
        <v>0</v>
      </c>
    </row>
    <row r="3123" spans="1:7" x14ac:dyDescent="0.25">
      <c r="A3123" s="9">
        <v>9117</v>
      </c>
      <c r="B3123" s="10" t="s">
        <v>1991</v>
      </c>
      <c r="C3123" s="9">
        <v>71</v>
      </c>
      <c r="D3123" s="9">
        <v>73</v>
      </c>
      <c r="F3123" s="9">
        <v>0</v>
      </c>
      <c r="G3123" s="9">
        <f>Tabla1[[#This Row],[VENTAS]]+Tabla1[[#This Row],[DEPOSITO]]+Tabla1[[#This Row],[FISICO]]-Tabla1[[#This Row],[SISTEMA]]</f>
        <v>2</v>
      </c>
    </row>
    <row r="3124" spans="1:7" hidden="1" x14ac:dyDescent="0.25">
      <c r="A3124" s="9">
        <v>9118</v>
      </c>
      <c r="B3124" s="10" t="s">
        <v>1992</v>
      </c>
      <c r="C3124" s="9">
        <v>0</v>
      </c>
      <c r="G3124" s="9">
        <f>Tabla1[[#This Row],[VENTAS]]+Tabla1[[#This Row],[DEPOSITO]]+Tabla1[[#This Row],[FISICO]]-Tabla1[[#This Row],[SISTEMA]]</f>
        <v>0</v>
      </c>
    </row>
    <row r="3125" spans="1:7" hidden="1" x14ac:dyDescent="0.25">
      <c r="A3125" s="9">
        <v>9126</v>
      </c>
      <c r="B3125" s="10" t="s">
        <v>1993</v>
      </c>
      <c r="C3125" s="9">
        <v>0</v>
      </c>
      <c r="G3125" s="9">
        <f>Tabla1[[#This Row],[VENTAS]]+Tabla1[[#This Row],[DEPOSITO]]+Tabla1[[#This Row],[FISICO]]-Tabla1[[#This Row],[SISTEMA]]</f>
        <v>0</v>
      </c>
    </row>
    <row r="3126" spans="1:7" hidden="1" x14ac:dyDescent="0.25">
      <c r="A3126" s="9">
        <v>9127</v>
      </c>
      <c r="B3126" s="10" t="s">
        <v>3308</v>
      </c>
      <c r="C3126" s="9">
        <v>0</v>
      </c>
      <c r="G3126" s="9">
        <f>Tabla1[[#This Row],[VENTAS]]+Tabla1[[#This Row],[DEPOSITO]]+Tabla1[[#This Row],[FISICO]]-Tabla1[[#This Row],[SISTEMA]]</f>
        <v>0</v>
      </c>
    </row>
    <row r="3127" spans="1:7" hidden="1" x14ac:dyDescent="0.25">
      <c r="A3127" s="9">
        <v>9143</v>
      </c>
      <c r="B3127" s="10" t="s">
        <v>3690</v>
      </c>
      <c r="C3127" s="9">
        <v>0</v>
      </c>
      <c r="G3127" s="9">
        <f>Tabla1[[#This Row],[VENTAS]]+Tabla1[[#This Row],[DEPOSITO]]+Tabla1[[#This Row],[FISICO]]-Tabla1[[#This Row],[SISTEMA]]</f>
        <v>0</v>
      </c>
    </row>
    <row r="3128" spans="1:7" hidden="1" x14ac:dyDescent="0.25">
      <c r="A3128" s="9">
        <v>9148</v>
      </c>
      <c r="B3128" s="10" t="s">
        <v>1994</v>
      </c>
      <c r="C3128" s="9">
        <v>0</v>
      </c>
      <c r="G3128" s="9">
        <f>Tabla1[[#This Row],[VENTAS]]+Tabla1[[#This Row],[DEPOSITO]]+Tabla1[[#This Row],[FISICO]]-Tabla1[[#This Row],[SISTEMA]]</f>
        <v>0</v>
      </c>
    </row>
    <row r="3129" spans="1:7" hidden="1" x14ac:dyDescent="0.25">
      <c r="A3129" s="9">
        <v>9149</v>
      </c>
      <c r="B3129" s="10" t="s">
        <v>1995</v>
      </c>
      <c r="C3129" s="9">
        <v>0</v>
      </c>
      <c r="G3129" s="9">
        <f>Tabla1[[#This Row],[VENTAS]]+Tabla1[[#This Row],[DEPOSITO]]+Tabla1[[#This Row],[FISICO]]-Tabla1[[#This Row],[SISTEMA]]</f>
        <v>0</v>
      </c>
    </row>
    <row r="3130" spans="1:7" hidden="1" x14ac:dyDescent="0.25">
      <c r="A3130" s="9">
        <v>9150</v>
      </c>
      <c r="B3130" s="10" t="s">
        <v>1996</v>
      </c>
      <c r="C3130" s="9">
        <v>0</v>
      </c>
      <c r="G3130" s="9">
        <f>Tabla1[[#This Row],[VENTAS]]+Tabla1[[#This Row],[DEPOSITO]]+Tabla1[[#This Row],[FISICO]]-Tabla1[[#This Row],[SISTEMA]]</f>
        <v>0</v>
      </c>
    </row>
    <row r="3131" spans="1:7" hidden="1" x14ac:dyDescent="0.25">
      <c r="A3131" s="9">
        <v>9153</v>
      </c>
      <c r="B3131" s="10" t="s">
        <v>3923</v>
      </c>
      <c r="C3131" s="9">
        <v>39</v>
      </c>
      <c r="D3131" s="9">
        <v>39</v>
      </c>
      <c r="F3131" s="9">
        <v>0</v>
      </c>
      <c r="G3131" s="9">
        <f>Tabla1[[#This Row],[VENTAS]]+Tabla1[[#This Row],[DEPOSITO]]+Tabla1[[#This Row],[FISICO]]-Tabla1[[#This Row],[SISTEMA]]</f>
        <v>0</v>
      </c>
    </row>
    <row r="3132" spans="1:7" hidden="1" x14ac:dyDescent="0.25">
      <c r="A3132" s="9">
        <v>9155</v>
      </c>
      <c r="B3132" s="10" t="s">
        <v>135</v>
      </c>
      <c r="C3132" s="9">
        <v>0</v>
      </c>
      <c r="G3132" s="9">
        <f>Tabla1[[#This Row],[VENTAS]]+Tabla1[[#This Row],[DEPOSITO]]+Tabla1[[#This Row],[FISICO]]-Tabla1[[#This Row],[SISTEMA]]</f>
        <v>0</v>
      </c>
    </row>
    <row r="3133" spans="1:7" hidden="1" x14ac:dyDescent="0.25">
      <c r="A3133" s="9">
        <v>9156</v>
      </c>
      <c r="B3133" s="10" t="s">
        <v>136</v>
      </c>
      <c r="C3133" s="9">
        <v>0</v>
      </c>
      <c r="G3133" s="9">
        <f>Tabla1[[#This Row],[VENTAS]]+Tabla1[[#This Row],[DEPOSITO]]+Tabla1[[#This Row],[FISICO]]-Tabla1[[#This Row],[SISTEMA]]</f>
        <v>0</v>
      </c>
    </row>
    <row r="3134" spans="1:7" hidden="1" x14ac:dyDescent="0.25">
      <c r="A3134" s="9">
        <v>9157</v>
      </c>
      <c r="B3134" s="10" t="s">
        <v>1997</v>
      </c>
      <c r="C3134" s="9">
        <v>20</v>
      </c>
      <c r="D3134" s="9">
        <v>20</v>
      </c>
      <c r="F3134" s="9">
        <v>0</v>
      </c>
      <c r="G3134" s="9">
        <f>Tabla1[[#This Row],[VENTAS]]+Tabla1[[#This Row],[DEPOSITO]]+Tabla1[[#This Row],[FISICO]]-Tabla1[[#This Row],[SISTEMA]]</f>
        <v>0</v>
      </c>
    </row>
    <row r="3135" spans="1:7" hidden="1" x14ac:dyDescent="0.25">
      <c r="A3135" s="9">
        <v>9158</v>
      </c>
      <c r="B3135" s="10" t="s">
        <v>3978</v>
      </c>
      <c r="C3135" s="9">
        <v>0</v>
      </c>
      <c r="G3135" s="9">
        <f>Tabla1[[#This Row],[VENTAS]]+Tabla1[[#This Row],[DEPOSITO]]+Tabla1[[#This Row],[FISICO]]-Tabla1[[#This Row],[SISTEMA]]</f>
        <v>0</v>
      </c>
    </row>
    <row r="3136" spans="1:7" hidden="1" x14ac:dyDescent="0.25">
      <c r="A3136" s="9">
        <v>9159</v>
      </c>
      <c r="B3136" s="10" t="s">
        <v>1998</v>
      </c>
      <c r="C3136" s="9">
        <v>0</v>
      </c>
      <c r="G3136" s="9">
        <f>Tabla1[[#This Row],[VENTAS]]+Tabla1[[#This Row],[DEPOSITO]]+Tabla1[[#This Row],[FISICO]]-Tabla1[[#This Row],[SISTEMA]]</f>
        <v>0</v>
      </c>
    </row>
    <row r="3137" spans="1:7" hidden="1" x14ac:dyDescent="0.25">
      <c r="A3137" s="9">
        <v>9178</v>
      </c>
      <c r="B3137" s="10" t="s">
        <v>1999</v>
      </c>
      <c r="C3137" s="9">
        <v>0</v>
      </c>
      <c r="G3137" s="9">
        <f>Tabla1[[#This Row],[VENTAS]]+Tabla1[[#This Row],[DEPOSITO]]+Tabla1[[#This Row],[FISICO]]-Tabla1[[#This Row],[SISTEMA]]</f>
        <v>0</v>
      </c>
    </row>
    <row r="3138" spans="1:7" hidden="1" x14ac:dyDescent="0.25">
      <c r="A3138" s="9">
        <v>9179</v>
      </c>
      <c r="B3138" s="10" t="s">
        <v>2000</v>
      </c>
      <c r="C3138" s="9">
        <v>0</v>
      </c>
      <c r="G3138" s="9">
        <f>Tabla1[[#This Row],[VENTAS]]+Tabla1[[#This Row],[DEPOSITO]]+Tabla1[[#This Row],[FISICO]]-Tabla1[[#This Row],[SISTEMA]]</f>
        <v>0</v>
      </c>
    </row>
    <row r="3139" spans="1:7" hidden="1" x14ac:dyDescent="0.25">
      <c r="A3139" s="9">
        <v>9184</v>
      </c>
      <c r="B3139" s="10" t="s">
        <v>3309</v>
      </c>
      <c r="C3139" s="9">
        <v>0</v>
      </c>
      <c r="G3139" s="9">
        <f>Tabla1[[#This Row],[VENTAS]]+Tabla1[[#This Row],[DEPOSITO]]+Tabla1[[#This Row],[FISICO]]-Tabla1[[#This Row],[SISTEMA]]</f>
        <v>0</v>
      </c>
    </row>
    <row r="3140" spans="1:7" hidden="1" x14ac:dyDescent="0.25">
      <c r="A3140" s="9">
        <v>9186</v>
      </c>
      <c r="B3140" s="10" t="s">
        <v>3310</v>
      </c>
      <c r="C3140" s="9">
        <v>0</v>
      </c>
      <c r="G3140" s="9">
        <f>Tabla1[[#This Row],[VENTAS]]+Tabla1[[#This Row],[DEPOSITO]]+Tabla1[[#This Row],[FISICO]]-Tabla1[[#This Row],[SISTEMA]]</f>
        <v>0</v>
      </c>
    </row>
    <row r="3141" spans="1:7" hidden="1" x14ac:dyDescent="0.25">
      <c r="A3141" s="9">
        <v>9188</v>
      </c>
      <c r="B3141" s="10" t="s">
        <v>5206</v>
      </c>
      <c r="C3141" s="9">
        <v>5</v>
      </c>
      <c r="D3141" s="9">
        <v>5</v>
      </c>
      <c r="F3141" s="9">
        <v>0</v>
      </c>
      <c r="G3141" s="9">
        <f>Tabla1[[#This Row],[VENTAS]]+Tabla1[[#This Row],[DEPOSITO]]+Tabla1[[#This Row],[FISICO]]-Tabla1[[#This Row],[SISTEMA]]</f>
        <v>0</v>
      </c>
    </row>
    <row r="3142" spans="1:7" hidden="1" x14ac:dyDescent="0.25">
      <c r="A3142" s="9">
        <v>9189</v>
      </c>
      <c r="B3142" s="10" t="s">
        <v>2001</v>
      </c>
      <c r="C3142" s="9">
        <v>0</v>
      </c>
      <c r="G3142" s="9">
        <f>Tabla1[[#This Row],[VENTAS]]+Tabla1[[#This Row],[DEPOSITO]]+Tabla1[[#This Row],[FISICO]]-Tabla1[[#This Row],[SISTEMA]]</f>
        <v>0</v>
      </c>
    </row>
    <row r="3143" spans="1:7" hidden="1" x14ac:dyDescent="0.25">
      <c r="A3143" s="9">
        <v>9190</v>
      </c>
      <c r="B3143" s="10" t="s">
        <v>2002</v>
      </c>
      <c r="C3143" s="9">
        <v>0</v>
      </c>
      <c r="G3143" s="9">
        <f>Tabla1[[#This Row],[VENTAS]]+Tabla1[[#This Row],[DEPOSITO]]+Tabla1[[#This Row],[FISICO]]-Tabla1[[#This Row],[SISTEMA]]</f>
        <v>0</v>
      </c>
    </row>
    <row r="3144" spans="1:7" hidden="1" x14ac:dyDescent="0.25">
      <c r="A3144" s="9">
        <v>9196</v>
      </c>
      <c r="B3144" s="10" t="s">
        <v>3311</v>
      </c>
      <c r="C3144" s="9">
        <v>0</v>
      </c>
      <c r="G3144" s="9">
        <f>Tabla1[[#This Row],[VENTAS]]+Tabla1[[#This Row],[DEPOSITO]]+Tabla1[[#This Row],[FISICO]]-Tabla1[[#This Row],[SISTEMA]]</f>
        <v>0</v>
      </c>
    </row>
    <row r="3145" spans="1:7" hidden="1" x14ac:dyDescent="0.25">
      <c r="A3145" s="9">
        <v>9197</v>
      </c>
      <c r="B3145" s="10" t="s">
        <v>3312</v>
      </c>
      <c r="C3145" s="9">
        <v>0</v>
      </c>
      <c r="G3145" s="9">
        <f>Tabla1[[#This Row],[VENTAS]]+Tabla1[[#This Row],[DEPOSITO]]+Tabla1[[#This Row],[FISICO]]-Tabla1[[#This Row],[SISTEMA]]</f>
        <v>0</v>
      </c>
    </row>
    <row r="3146" spans="1:7" hidden="1" x14ac:dyDescent="0.25">
      <c r="A3146" s="9">
        <v>9198</v>
      </c>
      <c r="B3146" s="10" t="s">
        <v>137</v>
      </c>
      <c r="C3146" s="9">
        <v>0</v>
      </c>
      <c r="G3146" s="9">
        <f>Tabla1[[#This Row],[VENTAS]]+Tabla1[[#This Row],[DEPOSITO]]+Tabla1[[#This Row],[FISICO]]-Tabla1[[#This Row],[SISTEMA]]</f>
        <v>0</v>
      </c>
    </row>
    <row r="3147" spans="1:7" hidden="1" x14ac:dyDescent="0.25">
      <c r="A3147" s="9">
        <v>9202</v>
      </c>
      <c r="B3147" s="10" t="s">
        <v>3313</v>
      </c>
      <c r="C3147" s="9">
        <v>0</v>
      </c>
      <c r="G3147" s="9">
        <f>Tabla1[[#This Row],[VENTAS]]+Tabla1[[#This Row],[DEPOSITO]]+Tabla1[[#This Row],[FISICO]]-Tabla1[[#This Row],[SISTEMA]]</f>
        <v>0</v>
      </c>
    </row>
    <row r="3148" spans="1:7" hidden="1" x14ac:dyDescent="0.25">
      <c r="A3148" s="9">
        <v>9203</v>
      </c>
      <c r="B3148" s="10" t="s">
        <v>3314</v>
      </c>
      <c r="C3148" s="9">
        <v>0</v>
      </c>
      <c r="G3148" s="9">
        <f>Tabla1[[#This Row],[VENTAS]]+Tabla1[[#This Row],[DEPOSITO]]+Tabla1[[#This Row],[FISICO]]-Tabla1[[#This Row],[SISTEMA]]</f>
        <v>0</v>
      </c>
    </row>
    <row r="3149" spans="1:7" hidden="1" x14ac:dyDescent="0.25">
      <c r="A3149" s="9">
        <v>9204</v>
      </c>
      <c r="B3149" s="10" t="s">
        <v>3315</v>
      </c>
      <c r="C3149" s="9">
        <v>0</v>
      </c>
      <c r="G3149" s="9">
        <f>Tabla1[[#This Row],[VENTAS]]+Tabla1[[#This Row],[DEPOSITO]]+Tabla1[[#This Row],[FISICO]]-Tabla1[[#This Row],[SISTEMA]]</f>
        <v>0</v>
      </c>
    </row>
    <row r="3150" spans="1:7" hidden="1" x14ac:dyDescent="0.25">
      <c r="A3150" s="9">
        <v>9206</v>
      </c>
      <c r="B3150" s="10" t="s">
        <v>3316</v>
      </c>
      <c r="C3150" s="9">
        <v>0</v>
      </c>
      <c r="G3150" s="9">
        <f>Tabla1[[#This Row],[VENTAS]]+Tabla1[[#This Row],[DEPOSITO]]+Tabla1[[#This Row],[FISICO]]-Tabla1[[#This Row],[SISTEMA]]</f>
        <v>0</v>
      </c>
    </row>
    <row r="3151" spans="1:7" hidden="1" x14ac:dyDescent="0.25">
      <c r="A3151" s="9">
        <v>9207</v>
      </c>
      <c r="B3151" s="10" t="s">
        <v>138</v>
      </c>
      <c r="C3151" s="9">
        <v>0</v>
      </c>
      <c r="G3151" s="9">
        <f>Tabla1[[#This Row],[VENTAS]]+Tabla1[[#This Row],[DEPOSITO]]+Tabla1[[#This Row],[FISICO]]-Tabla1[[#This Row],[SISTEMA]]</f>
        <v>0</v>
      </c>
    </row>
    <row r="3152" spans="1:7" hidden="1" x14ac:dyDescent="0.25">
      <c r="A3152" s="9">
        <v>9208</v>
      </c>
      <c r="B3152" s="10" t="s">
        <v>3317</v>
      </c>
      <c r="C3152" s="9">
        <v>0</v>
      </c>
      <c r="G3152" s="9">
        <f>Tabla1[[#This Row],[VENTAS]]+Tabla1[[#This Row],[DEPOSITO]]+Tabla1[[#This Row],[FISICO]]-Tabla1[[#This Row],[SISTEMA]]</f>
        <v>0</v>
      </c>
    </row>
    <row r="3153" spans="1:7" hidden="1" x14ac:dyDescent="0.25">
      <c r="A3153" s="9">
        <v>9209</v>
      </c>
      <c r="B3153" s="10" t="s">
        <v>139</v>
      </c>
      <c r="C3153" s="9">
        <v>0</v>
      </c>
      <c r="G3153" s="9">
        <f>Tabla1[[#This Row],[VENTAS]]+Tabla1[[#This Row],[DEPOSITO]]+Tabla1[[#This Row],[FISICO]]-Tabla1[[#This Row],[SISTEMA]]</f>
        <v>0</v>
      </c>
    </row>
    <row r="3154" spans="1:7" hidden="1" x14ac:dyDescent="0.25">
      <c r="A3154" s="9">
        <v>9217</v>
      </c>
      <c r="B3154" s="10" t="s">
        <v>2003</v>
      </c>
      <c r="C3154" s="9">
        <v>0</v>
      </c>
      <c r="G3154" s="9">
        <f>Tabla1[[#This Row],[VENTAS]]+Tabla1[[#This Row],[DEPOSITO]]+Tabla1[[#This Row],[FISICO]]-Tabla1[[#This Row],[SISTEMA]]</f>
        <v>0</v>
      </c>
    </row>
    <row r="3155" spans="1:7" hidden="1" x14ac:dyDescent="0.25">
      <c r="A3155" s="9">
        <v>9218</v>
      </c>
      <c r="B3155" s="10" t="s">
        <v>4793</v>
      </c>
      <c r="C3155" s="9">
        <v>0</v>
      </c>
      <c r="G3155" s="9">
        <f>Tabla1[[#This Row],[VENTAS]]+Tabla1[[#This Row],[DEPOSITO]]+Tabla1[[#This Row],[FISICO]]-Tabla1[[#This Row],[SISTEMA]]</f>
        <v>0</v>
      </c>
    </row>
    <row r="3156" spans="1:7" hidden="1" x14ac:dyDescent="0.25">
      <c r="A3156" s="9">
        <v>9220</v>
      </c>
      <c r="B3156" s="10" t="s">
        <v>2004</v>
      </c>
      <c r="C3156" s="9">
        <v>27</v>
      </c>
      <c r="D3156" s="9">
        <v>27</v>
      </c>
      <c r="F3156" s="9">
        <v>0</v>
      </c>
      <c r="G3156" s="9">
        <f>Tabla1[[#This Row],[VENTAS]]+Tabla1[[#This Row],[DEPOSITO]]+Tabla1[[#This Row],[FISICO]]-Tabla1[[#This Row],[SISTEMA]]</f>
        <v>0</v>
      </c>
    </row>
    <row r="3157" spans="1:7" hidden="1" x14ac:dyDescent="0.25">
      <c r="A3157" s="9">
        <v>9221</v>
      </c>
      <c r="B3157" s="10" t="s">
        <v>3979</v>
      </c>
      <c r="C3157" s="9">
        <v>0</v>
      </c>
      <c r="G3157" s="9">
        <f>Tabla1[[#This Row],[VENTAS]]+Tabla1[[#This Row],[DEPOSITO]]+Tabla1[[#This Row],[FISICO]]-Tabla1[[#This Row],[SISTEMA]]</f>
        <v>0</v>
      </c>
    </row>
    <row r="3158" spans="1:7" hidden="1" x14ac:dyDescent="0.25">
      <c r="A3158" s="9">
        <v>9222</v>
      </c>
      <c r="B3158" s="10" t="s">
        <v>3980</v>
      </c>
      <c r="C3158" s="9">
        <v>0</v>
      </c>
      <c r="G3158" s="9">
        <f>Tabla1[[#This Row],[VENTAS]]+Tabla1[[#This Row],[DEPOSITO]]+Tabla1[[#This Row],[FISICO]]-Tabla1[[#This Row],[SISTEMA]]</f>
        <v>0</v>
      </c>
    </row>
    <row r="3159" spans="1:7" hidden="1" x14ac:dyDescent="0.25">
      <c r="A3159" s="9">
        <v>9226</v>
      </c>
      <c r="B3159" s="10" t="s">
        <v>2005</v>
      </c>
      <c r="C3159" s="9">
        <v>0</v>
      </c>
      <c r="G3159" s="9">
        <f>Tabla1[[#This Row],[VENTAS]]+Tabla1[[#This Row],[DEPOSITO]]+Tabla1[[#This Row],[FISICO]]-Tabla1[[#This Row],[SISTEMA]]</f>
        <v>0</v>
      </c>
    </row>
    <row r="3160" spans="1:7" hidden="1" x14ac:dyDescent="0.25">
      <c r="A3160" s="9">
        <v>9227</v>
      </c>
      <c r="B3160" s="10" t="s">
        <v>2006</v>
      </c>
      <c r="C3160" s="9">
        <v>13</v>
      </c>
      <c r="D3160" s="9">
        <v>13</v>
      </c>
      <c r="F3160" s="9">
        <v>0</v>
      </c>
      <c r="G3160" s="9">
        <f>Tabla1[[#This Row],[VENTAS]]+Tabla1[[#This Row],[DEPOSITO]]+Tabla1[[#This Row],[FISICO]]-Tabla1[[#This Row],[SISTEMA]]</f>
        <v>0</v>
      </c>
    </row>
    <row r="3161" spans="1:7" hidden="1" x14ac:dyDescent="0.25">
      <c r="A3161" s="9">
        <v>9228</v>
      </c>
      <c r="B3161" s="10" t="s">
        <v>2007</v>
      </c>
      <c r="C3161" s="9">
        <v>6</v>
      </c>
      <c r="D3161" s="9">
        <v>6</v>
      </c>
      <c r="F3161" s="9">
        <v>0</v>
      </c>
      <c r="G3161" s="9">
        <f>Tabla1[[#This Row],[VENTAS]]+Tabla1[[#This Row],[DEPOSITO]]+Tabla1[[#This Row],[FISICO]]-Tabla1[[#This Row],[SISTEMA]]</f>
        <v>0</v>
      </c>
    </row>
    <row r="3162" spans="1:7" hidden="1" x14ac:dyDescent="0.25">
      <c r="A3162" s="9">
        <v>9244</v>
      </c>
      <c r="B3162" s="10" t="s">
        <v>3318</v>
      </c>
      <c r="C3162" s="9">
        <v>0</v>
      </c>
      <c r="G3162" s="9">
        <f>Tabla1[[#This Row],[VENTAS]]+Tabla1[[#This Row],[DEPOSITO]]+Tabla1[[#This Row],[FISICO]]-Tabla1[[#This Row],[SISTEMA]]</f>
        <v>0</v>
      </c>
    </row>
    <row r="3163" spans="1:7" hidden="1" x14ac:dyDescent="0.25">
      <c r="A3163" s="9">
        <v>9252</v>
      </c>
      <c r="B3163" s="10" t="s">
        <v>3691</v>
      </c>
      <c r="C3163" s="9">
        <v>0</v>
      </c>
      <c r="G3163" s="9">
        <f>Tabla1[[#This Row],[VENTAS]]+Tabla1[[#This Row],[DEPOSITO]]+Tabla1[[#This Row],[FISICO]]-Tabla1[[#This Row],[SISTEMA]]</f>
        <v>0</v>
      </c>
    </row>
    <row r="3164" spans="1:7" hidden="1" x14ac:dyDescent="0.25">
      <c r="A3164" s="9">
        <v>9253</v>
      </c>
      <c r="B3164" s="10" t="s">
        <v>3692</v>
      </c>
      <c r="C3164" s="9">
        <v>85</v>
      </c>
      <c r="D3164" s="9">
        <v>85</v>
      </c>
      <c r="G3164" s="9">
        <f>Tabla1[[#This Row],[VENTAS]]+Tabla1[[#This Row],[DEPOSITO]]+Tabla1[[#This Row],[FISICO]]-Tabla1[[#This Row],[SISTEMA]]</f>
        <v>0</v>
      </c>
    </row>
    <row r="3165" spans="1:7" hidden="1" x14ac:dyDescent="0.25">
      <c r="A3165" s="9">
        <v>9254</v>
      </c>
      <c r="B3165" s="10" t="s">
        <v>3693</v>
      </c>
      <c r="C3165" s="9">
        <v>82</v>
      </c>
      <c r="D3165" s="9">
        <v>82</v>
      </c>
      <c r="F3165" s="9">
        <v>0</v>
      </c>
      <c r="G3165" s="9">
        <f>Tabla1[[#This Row],[VENTAS]]+Tabla1[[#This Row],[DEPOSITO]]+Tabla1[[#This Row],[FISICO]]-Tabla1[[#This Row],[SISTEMA]]</f>
        <v>0</v>
      </c>
    </row>
    <row r="3166" spans="1:7" hidden="1" x14ac:dyDescent="0.25">
      <c r="A3166" s="9">
        <v>9257</v>
      </c>
      <c r="B3166" s="10" t="s">
        <v>4794</v>
      </c>
      <c r="C3166" s="9">
        <v>0</v>
      </c>
      <c r="G3166" s="9">
        <f>Tabla1[[#This Row],[VENTAS]]+Tabla1[[#This Row],[DEPOSITO]]+Tabla1[[#This Row],[FISICO]]-Tabla1[[#This Row],[SISTEMA]]</f>
        <v>0</v>
      </c>
    </row>
    <row r="3167" spans="1:7" x14ac:dyDescent="0.25">
      <c r="A3167" s="9">
        <v>9259</v>
      </c>
      <c r="B3167" s="10" t="s">
        <v>3694</v>
      </c>
      <c r="C3167" s="9">
        <v>87</v>
      </c>
      <c r="D3167" s="9">
        <v>89</v>
      </c>
      <c r="F3167" s="9">
        <v>0</v>
      </c>
      <c r="G3167" s="9">
        <f>Tabla1[[#This Row],[VENTAS]]+Tabla1[[#This Row],[DEPOSITO]]+Tabla1[[#This Row],[FISICO]]-Tabla1[[#This Row],[SISTEMA]]</f>
        <v>2</v>
      </c>
    </row>
    <row r="3168" spans="1:7" hidden="1" x14ac:dyDescent="0.25">
      <c r="A3168" s="9">
        <v>9260</v>
      </c>
      <c r="B3168" s="10" t="s">
        <v>4795</v>
      </c>
      <c r="C3168" s="9">
        <v>10</v>
      </c>
      <c r="D3168" s="9">
        <v>10</v>
      </c>
      <c r="F3168" s="9">
        <v>0</v>
      </c>
      <c r="G3168" s="9">
        <f>Tabla1[[#This Row],[VENTAS]]+Tabla1[[#This Row],[DEPOSITO]]+Tabla1[[#This Row],[FISICO]]-Tabla1[[#This Row],[SISTEMA]]</f>
        <v>0</v>
      </c>
    </row>
    <row r="3169" spans="1:7" hidden="1" x14ac:dyDescent="0.25">
      <c r="A3169" s="9">
        <v>9261</v>
      </c>
      <c r="B3169" s="10" t="s">
        <v>4796</v>
      </c>
      <c r="C3169" s="9">
        <v>13</v>
      </c>
      <c r="D3169" s="9">
        <v>13</v>
      </c>
      <c r="G3169" s="9">
        <f>Tabla1[[#This Row],[VENTAS]]+Tabla1[[#This Row],[DEPOSITO]]+Tabla1[[#This Row],[FISICO]]-Tabla1[[#This Row],[SISTEMA]]</f>
        <v>0</v>
      </c>
    </row>
    <row r="3170" spans="1:7" hidden="1" x14ac:dyDescent="0.25">
      <c r="A3170" s="9">
        <v>9314</v>
      </c>
      <c r="B3170" s="10" t="s">
        <v>2008</v>
      </c>
      <c r="C3170" s="9">
        <v>0</v>
      </c>
      <c r="G3170" s="9">
        <f>Tabla1[[#This Row],[VENTAS]]+Tabla1[[#This Row],[DEPOSITO]]+Tabla1[[#This Row],[FISICO]]-Tabla1[[#This Row],[SISTEMA]]</f>
        <v>0</v>
      </c>
    </row>
    <row r="3171" spans="1:7" x14ac:dyDescent="0.25">
      <c r="A3171" s="9">
        <v>9315</v>
      </c>
      <c r="B3171" s="10" t="s">
        <v>5207</v>
      </c>
      <c r="C3171" s="9">
        <v>3</v>
      </c>
      <c r="D3171" s="9">
        <v>4</v>
      </c>
      <c r="F3171" s="9">
        <v>0</v>
      </c>
      <c r="G3171" s="9">
        <f>Tabla1[[#This Row],[VENTAS]]+Tabla1[[#This Row],[DEPOSITO]]+Tabla1[[#This Row],[FISICO]]-Tabla1[[#This Row],[SISTEMA]]</f>
        <v>1</v>
      </c>
    </row>
    <row r="3172" spans="1:7" hidden="1" x14ac:dyDescent="0.25">
      <c r="A3172" s="9">
        <v>9316</v>
      </c>
      <c r="B3172" s="10" t="s">
        <v>5208</v>
      </c>
      <c r="C3172" s="9">
        <v>0</v>
      </c>
      <c r="G3172" s="9">
        <f>Tabla1[[#This Row],[VENTAS]]+Tabla1[[#This Row],[DEPOSITO]]+Tabla1[[#This Row],[FISICO]]-Tabla1[[#This Row],[SISTEMA]]</f>
        <v>0</v>
      </c>
    </row>
    <row r="3173" spans="1:7" hidden="1" x14ac:dyDescent="0.25">
      <c r="A3173" s="9">
        <v>9317</v>
      </c>
      <c r="B3173" s="10" t="s">
        <v>3695</v>
      </c>
      <c r="C3173" s="9">
        <v>0</v>
      </c>
      <c r="G3173" s="9">
        <f>Tabla1[[#This Row],[VENTAS]]+Tabla1[[#This Row],[DEPOSITO]]+Tabla1[[#This Row],[FISICO]]-Tabla1[[#This Row],[SISTEMA]]</f>
        <v>0</v>
      </c>
    </row>
    <row r="3174" spans="1:7" hidden="1" x14ac:dyDescent="0.25">
      <c r="A3174" s="9">
        <v>9323</v>
      </c>
      <c r="B3174" s="10" t="s">
        <v>3924</v>
      </c>
      <c r="C3174" s="9">
        <v>0</v>
      </c>
      <c r="G3174" s="9">
        <f>Tabla1[[#This Row],[VENTAS]]+Tabla1[[#This Row],[DEPOSITO]]+Tabla1[[#This Row],[FISICO]]-Tabla1[[#This Row],[SISTEMA]]</f>
        <v>0</v>
      </c>
    </row>
    <row r="3175" spans="1:7" hidden="1" x14ac:dyDescent="0.25">
      <c r="A3175" s="9">
        <v>9324</v>
      </c>
      <c r="B3175" s="10" t="s">
        <v>2009</v>
      </c>
      <c r="C3175" s="9">
        <v>0</v>
      </c>
      <c r="G3175" s="9">
        <f>Tabla1[[#This Row],[VENTAS]]+Tabla1[[#This Row],[DEPOSITO]]+Tabla1[[#This Row],[FISICO]]-Tabla1[[#This Row],[SISTEMA]]</f>
        <v>0</v>
      </c>
    </row>
    <row r="3176" spans="1:7" hidden="1" x14ac:dyDescent="0.25">
      <c r="A3176" s="9">
        <v>9326</v>
      </c>
      <c r="B3176" s="10" t="s">
        <v>2010</v>
      </c>
      <c r="C3176" s="9">
        <v>0</v>
      </c>
      <c r="G3176" s="9">
        <f>Tabla1[[#This Row],[VENTAS]]+Tabla1[[#This Row],[DEPOSITO]]+Tabla1[[#This Row],[FISICO]]-Tabla1[[#This Row],[SISTEMA]]</f>
        <v>0</v>
      </c>
    </row>
    <row r="3177" spans="1:7" hidden="1" x14ac:dyDescent="0.25">
      <c r="A3177" s="9">
        <v>9327</v>
      </c>
      <c r="B3177" s="10" t="s">
        <v>2011</v>
      </c>
      <c r="C3177" s="9">
        <v>0</v>
      </c>
      <c r="G3177" s="9">
        <f>Tabla1[[#This Row],[VENTAS]]+Tabla1[[#This Row],[DEPOSITO]]+Tabla1[[#This Row],[FISICO]]-Tabla1[[#This Row],[SISTEMA]]</f>
        <v>0</v>
      </c>
    </row>
    <row r="3178" spans="1:7" hidden="1" x14ac:dyDescent="0.25">
      <c r="A3178" s="9">
        <v>9330</v>
      </c>
      <c r="B3178" s="10" t="s">
        <v>2012</v>
      </c>
      <c r="C3178" s="9">
        <v>0</v>
      </c>
      <c r="G3178" s="9">
        <f>Tabla1[[#This Row],[VENTAS]]+Tabla1[[#This Row],[DEPOSITO]]+Tabla1[[#This Row],[FISICO]]-Tabla1[[#This Row],[SISTEMA]]</f>
        <v>0</v>
      </c>
    </row>
    <row r="3179" spans="1:7" x14ac:dyDescent="0.25">
      <c r="A3179" s="9">
        <v>9331</v>
      </c>
      <c r="B3179" s="10" t="s">
        <v>2013</v>
      </c>
      <c r="C3179" s="9">
        <v>9</v>
      </c>
      <c r="G3179" s="9">
        <f>Tabla1[[#This Row],[VENTAS]]+Tabla1[[#This Row],[DEPOSITO]]+Tabla1[[#This Row],[FISICO]]-Tabla1[[#This Row],[SISTEMA]]</f>
        <v>-9</v>
      </c>
    </row>
    <row r="3180" spans="1:7" hidden="1" x14ac:dyDescent="0.25">
      <c r="A3180" s="9">
        <v>9332</v>
      </c>
      <c r="B3180" s="10" t="s">
        <v>2014</v>
      </c>
      <c r="C3180" s="9">
        <v>0</v>
      </c>
      <c r="G3180" s="9">
        <f>Tabla1[[#This Row],[VENTAS]]+Tabla1[[#This Row],[DEPOSITO]]+Tabla1[[#This Row],[FISICO]]-Tabla1[[#This Row],[SISTEMA]]</f>
        <v>0</v>
      </c>
    </row>
    <row r="3181" spans="1:7" hidden="1" x14ac:dyDescent="0.25">
      <c r="A3181" s="9">
        <v>9333</v>
      </c>
      <c r="B3181" s="10" t="s">
        <v>2015</v>
      </c>
      <c r="C3181" s="9">
        <v>0</v>
      </c>
      <c r="G3181" s="9">
        <f>Tabla1[[#This Row],[VENTAS]]+Tabla1[[#This Row],[DEPOSITO]]+Tabla1[[#This Row],[FISICO]]-Tabla1[[#This Row],[SISTEMA]]</f>
        <v>0</v>
      </c>
    </row>
    <row r="3182" spans="1:7" hidden="1" x14ac:dyDescent="0.25">
      <c r="A3182" s="9">
        <v>9334</v>
      </c>
      <c r="B3182" s="10" t="s">
        <v>2016</v>
      </c>
      <c r="C3182" s="9">
        <v>0</v>
      </c>
      <c r="G3182" s="9">
        <f>Tabla1[[#This Row],[VENTAS]]+Tabla1[[#This Row],[DEPOSITO]]+Tabla1[[#This Row],[FISICO]]-Tabla1[[#This Row],[SISTEMA]]</f>
        <v>0</v>
      </c>
    </row>
    <row r="3183" spans="1:7" hidden="1" x14ac:dyDescent="0.25">
      <c r="A3183" s="9">
        <v>9335</v>
      </c>
      <c r="B3183" s="10" t="s">
        <v>2017</v>
      </c>
      <c r="C3183" s="9">
        <v>0</v>
      </c>
      <c r="G3183" s="9">
        <f>Tabla1[[#This Row],[VENTAS]]+Tabla1[[#This Row],[DEPOSITO]]+Tabla1[[#This Row],[FISICO]]-Tabla1[[#This Row],[SISTEMA]]</f>
        <v>0</v>
      </c>
    </row>
    <row r="3184" spans="1:7" hidden="1" x14ac:dyDescent="0.25">
      <c r="A3184" s="9">
        <v>9336</v>
      </c>
      <c r="B3184" s="10" t="s">
        <v>2018</v>
      </c>
      <c r="C3184" s="9">
        <v>0</v>
      </c>
      <c r="G3184" s="9">
        <f>Tabla1[[#This Row],[VENTAS]]+Tabla1[[#This Row],[DEPOSITO]]+Tabla1[[#This Row],[FISICO]]-Tabla1[[#This Row],[SISTEMA]]</f>
        <v>0</v>
      </c>
    </row>
    <row r="3185" spans="1:7" hidden="1" x14ac:dyDescent="0.25">
      <c r="A3185" s="9">
        <v>9337</v>
      </c>
      <c r="B3185" s="10" t="s">
        <v>2019</v>
      </c>
      <c r="C3185" s="9">
        <v>8</v>
      </c>
      <c r="D3185" s="9">
        <v>8</v>
      </c>
      <c r="G3185" s="9">
        <f>Tabla1[[#This Row],[VENTAS]]+Tabla1[[#This Row],[DEPOSITO]]+Tabla1[[#This Row],[FISICO]]-Tabla1[[#This Row],[SISTEMA]]</f>
        <v>0</v>
      </c>
    </row>
    <row r="3186" spans="1:7" hidden="1" x14ac:dyDescent="0.25">
      <c r="A3186" s="9">
        <v>9338</v>
      </c>
      <c r="B3186" s="10" t="s">
        <v>2020</v>
      </c>
      <c r="C3186" s="9">
        <v>35</v>
      </c>
      <c r="D3186" s="9">
        <v>35</v>
      </c>
      <c r="F3186" s="9">
        <v>0</v>
      </c>
      <c r="G3186" s="9">
        <f>Tabla1[[#This Row],[VENTAS]]+Tabla1[[#This Row],[DEPOSITO]]+Tabla1[[#This Row],[FISICO]]-Tabla1[[#This Row],[SISTEMA]]</f>
        <v>0</v>
      </c>
    </row>
    <row r="3187" spans="1:7" hidden="1" x14ac:dyDescent="0.25">
      <c r="A3187" s="9">
        <v>9339</v>
      </c>
      <c r="B3187" s="10" t="s">
        <v>2021</v>
      </c>
      <c r="C3187" s="9">
        <v>0</v>
      </c>
      <c r="G3187" s="9">
        <f>Tabla1[[#This Row],[VENTAS]]+Tabla1[[#This Row],[DEPOSITO]]+Tabla1[[#This Row],[FISICO]]-Tabla1[[#This Row],[SISTEMA]]</f>
        <v>0</v>
      </c>
    </row>
    <row r="3188" spans="1:7" hidden="1" x14ac:dyDescent="0.25">
      <c r="A3188" s="9">
        <v>9340</v>
      </c>
      <c r="B3188" s="10" t="s">
        <v>2022</v>
      </c>
      <c r="C3188" s="9">
        <v>0</v>
      </c>
      <c r="G3188" s="9">
        <f>Tabla1[[#This Row],[VENTAS]]+Tabla1[[#This Row],[DEPOSITO]]+Tabla1[[#This Row],[FISICO]]-Tabla1[[#This Row],[SISTEMA]]</f>
        <v>0</v>
      </c>
    </row>
    <row r="3189" spans="1:7" hidden="1" x14ac:dyDescent="0.25">
      <c r="A3189" s="9">
        <v>9341</v>
      </c>
      <c r="B3189" s="10" t="s">
        <v>2023</v>
      </c>
      <c r="C3189" s="9">
        <v>0</v>
      </c>
      <c r="G3189" s="9">
        <f>Tabla1[[#This Row],[VENTAS]]+Tabla1[[#This Row],[DEPOSITO]]+Tabla1[[#This Row],[FISICO]]-Tabla1[[#This Row],[SISTEMA]]</f>
        <v>0</v>
      </c>
    </row>
    <row r="3190" spans="1:7" hidden="1" x14ac:dyDescent="0.25">
      <c r="A3190" s="9">
        <v>9342</v>
      </c>
      <c r="B3190" s="10" t="s">
        <v>2024</v>
      </c>
      <c r="C3190" s="9">
        <v>0</v>
      </c>
      <c r="G3190" s="9">
        <f>Tabla1[[#This Row],[VENTAS]]+Tabla1[[#This Row],[DEPOSITO]]+Tabla1[[#This Row],[FISICO]]-Tabla1[[#This Row],[SISTEMA]]</f>
        <v>0</v>
      </c>
    </row>
    <row r="3191" spans="1:7" hidden="1" x14ac:dyDescent="0.25">
      <c r="A3191" s="9">
        <v>9343</v>
      </c>
      <c r="B3191" s="10" t="s">
        <v>2025</v>
      </c>
      <c r="C3191" s="9">
        <v>0</v>
      </c>
      <c r="G3191" s="9">
        <f>Tabla1[[#This Row],[VENTAS]]+Tabla1[[#This Row],[DEPOSITO]]+Tabla1[[#This Row],[FISICO]]-Tabla1[[#This Row],[SISTEMA]]</f>
        <v>0</v>
      </c>
    </row>
    <row r="3192" spans="1:7" x14ac:dyDescent="0.25">
      <c r="A3192" s="9">
        <v>9344</v>
      </c>
      <c r="B3192" s="10" t="s">
        <v>2026</v>
      </c>
      <c r="C3192" s="9">
        <v>2</v>
      </c>
      <c r="D3192" s="9">
        <v>3</v>
      </c>
      <c r="G3192" s="9">
        <f>Tabla1[[#This Row],[VENTAS]]+Tabla1[[#This Row],[DEPOSITO]]+Tabla1[[#This Row],[FISICO]]-Tabla1[[#This Row],[SISTEMA]]</f>
        <v>1</v>
      </c>
    </row>
    <row r="3193" spans="1:7" hidden="1" x14ac:dyDescent="0.25">
      <c r="A3193" s="9">
        <v>9345</v>
      </c>
      <c r="B3193" s="10" t="s">
        <v>2027</v>
      </c>
      <c r="C3193" s="9">
        <v>0</v>
      </c>
      <c r="G3193" s="9">
        <f>Tabla1[[#This Row],[VENTAS]]+Tabla1[[#This Row],[DEPOSITO]]+Tabla1[[#This Row],[FISICO]]-Tabla1[[#This Row],[SISTEMA]]</f>
        <v>0</v>
      </c>
    </row>
    <row r="3194" spans="1:7" hidden="1" x14ac:dyDescent="0.25">
      <c r="A3194" s="9">
        <v>9346</v>
      </c>
      <c r="B3194" s="10" t="s">
        <v>2028</v>
      </c>
      <c r="C3194" s="9">
        <v>24</v>
      </c>
      <c r="D3194" s="9">
        <v>24</v>
      </c>
      <c r="F3194" s="9">
        <v>0</v>
      </c>
      <c r="G3194" s="9">
        <f>Tabla1[[#This Row],[VENTAS]]+Tabla1[[#This Row],[DEPOSITO]]+Tabla1[[#This Row],[FISICO]]-Tabla1[[#This Row],[SISTEMA]]</f>
        <v>0</v>
      </c>
    </row>
    <row r="3195" spans="1:7" hidden="1" x14ac:dyDescent="0.25">
      <c r="A3195" s="9">
        <v>9347</v>
      </c>
      <c r="B3195" s="10" t="s">
        <v>2029</v>
      </c>
      <c r="C3195" s="9">
        <v>14</v>
      </c>
      <c r="D3195" s="9">
        <v>14</v>
      </c>
      <c r="F3195" s="9">
        <v>0</v>
      </c>
      <c r="G3195" s="9">
        <f>Tabla1[[#This Row],[VENTAS]]+Tabla1[[#This Row],[DEPOSITO]]+Tabla1[[#This Row],[FISICO]]-Tabla1[[#This Row],[SISTEMA]]</f>
        <v>0</v>
      </c>
    </row>
    <row r="3196" spans="1:7" hidden="1" x14ac:dyDescent="0.25">
      <c r="A3196" s="9">
        <v>9348</v>
      </c>
      <c r="B3196" s="10" t="s">
        <v>2030</v>
      </c>
      <c r="C3196" s="9">
        <v>0</v>
      </c>
      <c r="G3196" s="9">
        <f>Tabla1[[#This Row],[VENTAS]]+Tabla1[[#This Row],[DEPOSITO]]+Tabla1[[#This Row],[FISICO]]-Tabla1[[#This Row],[SISTEMA]]</f>
        <v>0</v>
      </c>
    </row>
    <row r="3197" spans="1:7" x14ac:dyDescent="0.25">
      <c r="A3197" s="9">
        <v>9349</v>
      </c>
      <c r="B3197" s="10" t="s">
        <v>4797</v>
      </c>
      <c r="C3197" s="9">
        <v>18</v>
      </c>
      <c r="G3197" s="9">
        <f>Tabla1[[#This Row],[VENTAS]]+Tabla1[[#This Row],[DEPOSITO]]+Tabla1[[#This Row],[FISICO]]-Tabla1[[#This Row],[SISTEMA]]</f>
        <v>-18</v>
      </c>
    </row>
    <row r="3198" spans="1:7" hidden="1" x14ac:dyDescent="0.25">
      <c r="A3198" s="9">
        <v>9350</v>
      </c>
      <c r="B3198" s="10" t="s">
        <v>2031</v>
      </c>
      <c r="C3198" s="9">
        <v>22</v>
      </c>
      <c r="D3198" s="9">
        <v>22</v>
      </c>
      <c r="G3198" s="9">
        <f>Tabla1[[#This Row],[VENTAS]]+Tabla1[[#This Row],[DEPOSITO]]+Tabla1[[#This Row],[FISICO]]-Tabla1[[#This Row],[SISTEMA]]</f>
        <v>0</v>
      </c>
    </row>
    <row r="3199" spans="1:7" hidden="1" x14ac:dyDescent="0.25">
      <c r="A3199" s="9">
        <v>9351</v>
      </c>
      <c r="B3199" s="10" t="s">
        <v>2032</v>
      </c>
      <c r="C3199" s="9">
        <v>3</v>
      </c>
      <c r="D3199" s="9">
        <v>3</v>
      </c>
      <c r="F3199" s="9">
        <v>0</v>
      </c>
      <c r="G3199" s="9">
        <f>Tabla1[[#This Row],[VENTAS]]+Tabla1[[#This Row],[DEPOSITO]]+Tabla1[[#This Row],[FISICO]]-Tabla1[[#This Row],[SISTEMA]]</f>
        <v>0</v>
      </c>
    </row>
    <row r="3200" spans="1:7" hidden="1" x14ac:dyDescent="0.25">
      <c r="A3200" s="9">
        <v>9352</v>
      </c>
      <c r="B3200" s="10" t="s">
        <v>2033</v>
      </c>
      <c r="C3200" s="9">
        <v>0</v>
      </c>
      <c r="G3200" s="9">
        <f>Tabla1[[#This Row],[VENTAS]]+Tabla1[[#This Row],[DEPOSITO]]+Tabla1[[#This Row],[FISICO]]-Tabla1[[#This Row],[SISTEMA]]</f>
        <v>0</v>
      </c>
    </row>
    <row r="3201" spans="1:7" hidden="1" x14ac:dyDescent="0.25">
      <c r="A3201" s="9">
        <v>9355</v>
      </c>
      <c r="B3201" s="10" t="s">
        <v>3319</v>
      </c>
      <c r="C3201" s="9">
        <v>0</v>
      </c>
      <c r="G3201" s="9">
        <f>Tabla1[[#This Row],[VENTAS]]+Tabla1[[#This Row],[DEPOSITO]]+Tabla1[[#This Row],[FISICO]]-Tabla1[[#This Row],[SISTEMA]]</f>
        <v>0</v>
      </c>
    </row>
    <row r="3202" spans="1:7" hidden="1" x14ac:dyDescent="0.25">
      <c r="A3202" s="9">
        <v>9362</v>
      </c>
      <c r="B3202" s="10" t="s">
        <v>140</v>
      </c>
      <c r="C3202" s="9">
        <v>0</v>
      </c>
      <c r="G3202" s="9">
        <f>Tabla1[[#This Row],[VENTAS]]+Tabla1[[#This Row],[DEPOSITO]]+Tabla1[[#This Row],[FISICO]]-Tabla1[[#This Row],[SISTEMA]]</f>
        <v>0</v>
      </c>
    </row>
    <row r="3203" spans="1:7" hidden="1" x14ac:dyDescent="0.25">
      <c r="A3203" s="9">
        <v>9363</v>
      </c>
      <c r="B3203" s="10" t="s">
        <v>2034</v>
      </c>
      <c r="C3203" s="9">
        <v>0</v>
      </c>
      <c r="G3203" s="9">
        <f>Tabla1[[#This Row],[VENTAS]]+Tabla1[[#This Row],[DEPOSITO]]+Tabla1[[#This Row],[FISICO]]-Tabla1[[#This Row],[SISTEMA]]</f>
        <v>0</v>
      </c>
    </row>
    <row r="3204" spans="1:7" hidden="1" x14ac:dyDescent="0.25">
      <c r="A3204" s="9">
        <v>9372</v>
      </c>
      <c r="B3204" s="10" t="s">
        <v>495</v>
      </c>
      <c r="C3204" s="9">
        <v>0</v>
      </c>
      <c r="G3204" s="9">
        <f>Tabla1[[#This Row],[VENTAS]]+Tabla1[[#This Row],[DEPOSITO]]+Tabla1[[#This Row],[FISICO]]-Tabla1[[#This Row],[SISTEMA]]</f>
        <v>0</v>
      </c>
    </row>
    <row r="3205" spans="1:7" hidden="1" x14ac:dyDescent="0.25">
      <c r="A3205" s="9">
        <v>9374</v>
      </c>
      <c r="B3205" s="10" t="s">
        <v>2035</v>
      </c>
      <c r="C3205" s="9">
        <v>0</v>
      </c>
      <c r="G3205" s="9">
        <f>Tabla1[[#This Row],[VENTAS]]+Tabla1[[#This Row],[DEPOSITO]]+Tabla1[[#This Row],[FISICO]]-Tabla1[[#This Row],[SISTEMA]]</f>
        <v>0</v>
      </c>
    </row>
    <row r="3206" spans="1:7" hidden="1" x14ac:dyDescent="0.25">
      <c r="A3206" s="9">
        <v>9375</v>
      </c>
      <c r="B3206" s="10" t="s">
        <v>2036</v>
      </c>
      <c r="C3206" s="9">
        <v>45</v>
      </c>
      <c r="D3206" s="9">
        <v>45</v>
      </c>
      <c r="F3206" s="9">
        <v>0</v>
      </c>
      <c r="G3206" s="9">
        <f>Tabla1[[#This Row],[VENTAS]]+Tabla1[[#This Row],[DEPOSITO]]+Tabla1[[#This Row],[FISICO]]-Tabla1[[#This Row],[SISTEMA]]</f>
        <v>0</v>
      </c>
    </row>
    <row r="3207" spans="1:7" x14ac:dyDescent="0.25">
      <c r="A3207" s="9">
        <v>9376</v>
      </c>
      <c r="B3207" s="10" t="s">
        <v>2037</v>
      </c>
      <c r="C3207" s="9">
        <v>67</v>
      </c>
      <c r="D3207" s="9">
        <v>69</v>
      </c>
      <c r="F3207" s="9">
        <v>0</v>
      </c>
      <c r="G3207" s="9">
        <f>Tabla1[[#This Row],[VENTAS]]+Tabla1[[#This Row],[DEPOSITO]]+Tabla1[[#This Row],[FISICO]]-Tabla1[[#This Row],[SISTEMA]]</f>
        <v>2</v>
      </c>
    </row>
    <row r="3208" spans="1:7" hidden="1" x14ac:dyDescent="0.25">
      <c r="A3208" s="9">
        <v>9377</v>
      </c>
      <c r="B3208" s="10" t="s">
        <v>4798</v>
      </c>
      <c r="C3208" s="9">
        <v>6</v>
      </c>
      <c r="D3208" s="9">
        <v>6</v>
      </c>
      <c r="F3208" s="9">
        <v>0</v>
      </c>
      <c r="G3208" s="9">
        <f>Tabla1[[#This Row],[VENTAS]]+Tabla1[[#This Row],[DEPOSITO]]+Tabla1[[#This Row],[FISICO]]-Tabla1[[#This Row],[SISTEMA]]</f>
        <v>0</v>
      </c>
    </row>
    <row r="3209" spans="1:7" hidden="1" x14ac:dyDescent="0.25">
      <c r="A3209" s="9">
        <v>9385</v>
      </c>
      <c r="B3209" s="10" t="s">
        <v>141</v>
      </c>
      <c r="C3209" s="9">
        <v>0</v>
      </c>
      <c r="G3209" s="9">
        <f>Tabla1[[#This Row],[VENTAS]]+Tabla1[[#This Row],[DEPOSITO]]+Tabla1[[#This Row],[FISICO]]-Tabla1[[#This Row],[SISTEMA]]</f>
        <v>0</v>
      </c>
    </row>
    <row r="3210" spans="1:7" x14ac:dyDescent="0.25">
      <c r="A3210" s="9">
        <v>9386</v>
      </c>
      <c r="B3210" s="10" t="s">
        <v>142</v>
      </c>
      <c r="C3210" s="9">
        <v>1</v>
      </c>
      <c r="G3210" s="9">
        <f>Tabla1[[#This Row],[VENTAS]]+Tabla1[[#This Row],[DEPOSITO]]+Tabla1[[#This Row],[FISICO]]-Tabla1[[#This Row],[SISTEMA]]</f>
        <v>-1</v>
      </c>
    </row>
    <row r="3211" spans="1:7" hidden="1" x14ac:dyDescent="0.25">
      <c r="A3211" s="9">
        <v>9387</v>
      </c>
      <c r="B3211" s="10" t="s">
        <v>143</v>
      </c>
      <c r="C3211" s="9">
        <v>0</v>
      </c>
      <c r="G3211" s="9">
        <f>Tabla1[[#This Row],[VENTAS]]+Tabla1[[#This Row],[DEPOSITO]]+Tabla1[[#This Row],[FISICO]]-Tabla1[[#This Row],[SISTEMA]]</f>
        <v>0</v>
      </c>
    </row>
    <row r="3212" spans="1:7" hidden="1" x14ac:dyDescent="0.25">
      <c r="A3212" s="9">
        <v>9388</v>
      </c>
      <c r="B3212" s="10" t="s">
        <v>144</v>
      </c>
      <c r="C3212" s="9">
        <v>0</v>
      </c>
      <c r="G3212" s="9">
        <f>Tabla1[[#This Row],[VENTAS]]+Tabla1[[#This Row],[DEPOSITO]]+Tabla1[[#This Row],[FISICO]]-Tabla1[[#This Row],[SISTEMA]]</f>
        <v>0</v>
      </c>
    </row>
    <row r="3213" spans="1:7" hidden="1" x14ac:dyDescent="0.25">
      <c r="A3213" s="9">
        <v>9389</v>
      </c>
      <c r="B3213" s="10" t="s">
        <v>145</v>
      </c>
      <c r="C3213" s="9">
        <v>0</v>
      </c>
      <c r="G3213" s="9">
        <f>Tabla1[[#This Row],[VENTAS]]+Tabla1[[#This Row],[DEPOSITO]]+Tabla1[[#This Row],[FISICO]]-Tabla1[[#This Row],[SISTEMA]]</f>
        <v>0</v>
      </c>
    </row>
    <row r="3214" spans="1:7" hidden="1" x14ac:dyDescent="0.25">
      <c r="A3214" s="9">
        <v>9390</v>
      </c>
      <c r="B3214" s="10" t="s">
        <v>146</v>
      </c>
      <c r="C3214" s="9">
        <v>0</v>
      </c>
      <c r="G3214" s="9">
        <f>Tabla1[[#This Row],[VENTAS]]+Tabla1[[#This Row],[DEPOSITO]]+Tabla1[[#This Row],[FISICO]]-Tabla1[[#This Row],[SISTEMA]]</f>
        <v>0</v>
      </c>
    </row>
    <row r="3215" spans="1:7" hidden="1" x14ac:dyDescent="0.25">
      <c r="A3215" s="9">
        <v>9391</v>
      </c>
      <c r="B3215" s="10" t="s">
        <v>147</v>
      </c>
      <c r="C3215" s="9">
        <v>0</v>
      </c>
      <c r="G3215" s="9">
        <f>Tabla1[[#This Row],[VENTAS]]+Tabla1[[#This Row],[DEPOSITO]]+Tabla1[[#This Row],[FISICO]]-Tabla1[[#This Row],[SISTEMA]]</f>
        <v>0</v>
      </c>
    </row>
    <row r="3216" spans="1:7" hidden="1" x14ac:dyDescent="0.25">
      <c r="A3216" s="9">
        <v>9416</v>
      </c>
      <c r="B3216" s="10" t="s">
        <v>3981</v>
      </c>
      <c r="C3216" s="9">
        <v>0</v>
      </c>
      <c r="G3216" s="9">
        <f>Tabla1[[#This Row],[VENTAS]]+Tabla1[[#This Row],[DEPOSITO]]+Tabla1[[#This Row],[FISICO]]-Tabla1[[#This Row],[SISTEMA]]</f>
        <v>0</v>
      </c>
    </row>
    <row r="3217" spans="1:7" hidden="1" x14ac:dyDescent="0.25">
      <c r="A3217" s="9">
        <v>9417</v>
      </c>
      <c r="B3217" s="10" t="s">
        <v>3982</v>
      </c>
      <c r="C3217" s="9">
        <v>0</v>
      </c>
      <c r="G3217" s="9">
        <f>Tabla1[[#This Row],[VENTAS]]+Tabla1[[#This Row],[DEPOSITO]]+Tabla1[[#This Row],[FISICO]]-Tabla1[[#This Row],[SISTEMA]]</f>
        <v>0</v>
      </c>
    </row>
    <row r="3218" spans="1:7" hidden="1" x14ac:dyDescent="0.25">
      <c r="A3218" s="9">
        <v>9418</v>
      </c>
      <c r="B3218" s="10" t="s">
        <v>3983</v>
      </c>
      <c r="C3218" s="9">
        <v>0</v>
      </c>
      <c r="G3218" s="9">
        <f>Tabla1[[#This Row],[VENTAS]]+Tabla1[[#This Row],[DEPOSITO]]+Tabla1[[#This Row],[FISICO]]-Tabla1[[#This Row],[SISTEMA]]</f>
        <v>0</v>
      </c>
    </row>
    <row r="3219" spans="1:7" hidden="1" x14ac:dyDescent="0.25">
      <c r="A3219" s="9">
        <v>9419</v>
      </c>
      <c r="B3219" s="10" t="s">
        <v>3984</v>
      </c>
      <c r="C3219" s="9">
        <v>0</v>
      </c>
      <c r="G3219" s="9">
        <f>Tabla1[[#This Row],[VENTAS]]+Tabla1[[#This Row],[DEPOSITO]]+Tabla1[[#This Row],[FISICO]]-Tabla1[[#This Row],[SISTEMA]]</f>
        <v>0</v>
      </c>
    </row>
    <row r="3220" spans="1:7" hidden="1" x14ac:dyDescent="0.25">
      <c r="A3220" s="9">
        <v>9420</v>
      </c>
      <c r="B3220" s="10" t="s">
        <v>3985</v>
      </c>
      <c r="C3220" s="9">
        <v>0</v>
      </c>
      <c r="G3220" s="9">
        <f>Tabla1[[#This Row],[VENTAS]]+Tabla1[[#This Row],[DEPOSITO]]+Tabla1[[#This Row],[FISICO]]-Tabla1[[#This Row],[SISTEMA]]</f>
        <v>0</v>
      </c>
    </row>
    <row r="3221" spans="1:7" hidden="1" x14ac:dyDescent="0.25">
      <c r="A3221" s="9">
        <v>9424</v>
      </c>
      <c r="B3221" s="10" t="s">
        <v>2038</v>
      </c>
      <c r="C3221" s="9">
        <v>0</v>
      </c>
      <c r="G3221" s="9">
        <f>Tabla1[[#This Row],[VENTAS]]+Tabla1[[#This Row],[DEPOSITO]]+Tabla1[[#This Row],[FISICO]]-Tabla1[[#This Row],[SISTEMA]]</f>
        <v>0</v>
      </c>
    </row>
    <row r="3222" spans="1:7" hidden="1" x14ac:dyDescent="0.25">
      <c r="A3222" s="9">
        <v>9425</v>
      </c>
      <c r="B3222" s="10" t="s">
        <v>5073</v>
      </c>
      <c r="C3222" s="9">
        <v>0</v>
      </c>
      <c r="G3222" s="9">
        <f>Tabla1[[#This Row],[VENTAS]]+Tabla1[[#This Row],[DEPOSITO]]+Tabla1[[#This Row],[FISICO]]-Tabla1[[#This Row],[SISTEMA]]</f>
        <v>0</v>
      </c>
    </row>
    <row r="3223" spans="1:7" hidden="1" x14ac:dyDescent="0.25">
      <c r="A3223" s="9">
        <v>9426</v>
      </c>
      <c r="B3223" s="10" t="s">
        <v>5074</v>
      </c>
      <c r="C3223" s="9">
        <v>0</v>
      </c>
      <c r="G3223" s="9">
        <f>Tabla1[[#This Row],[VENTAS]]+Tabla1[[#This Row],[DEPOSITO]]+Tabla1[[#This Row],[FISICO]]-Tabla1[[#This Row],[SISTEMA]]</f>
        <v>0</v>
      </c>
    </row>
    <row r="3224" spans="1:7" hidden="1" x14ac:dyDescent="0.25">
      <c r="A3224" s="9">
        <v>9436</v>
      </c>
      <c r="B3224" s="10" t="s">
        <v>2040</v>
      </c>
      <c r="C3224" s="9">
        <v>0</v>
      </c>
      <c r="G3224" s="9">
        <f>Tabla1[[#This Row],[VENTAS]]+Tabla1[[#This Row],[DEPOSITO]]+Tabla1[[#This Row],[FISICO]]-Tabla1[[#This Row],[SISTEMA]]</f>
        <v>0</v>
      </c>
    </row>
    <row r="3225" spans="1:7" hidden="1" x14ac:dyDescent="0.25">
      <c r="A3225" s="9">
        <v>9437</v>
      </c>
      <c r="B3225" s="10" t="s">
        <v>3320</v>
      </c>
      <c r="C3225" s="9">
        <v>0</v>
      </c>
      <c r="G3225" s="9">
        <f>Tabla1[[#This Row],[VENTAS]]+Tabla1[[#This Row],[DEPOSITO]]+Tabla1[[#This Row],[FISICO]]-Tabla1[[#This Row],[SISTEMA]]</f>
        <v>0</v>
      </c>
    </row>
    <row r="3226" spans="1:7" hidden="1" x14ac:dyDescent="0.25">
      <c r="A3226" s="9">
        <v>9438</v>
      </c>
      <c r="B3226" s="10" t="s">
        <v>2041</v>
      </c>
      <c r="C3226" s="9">
        <v>0</v>
      </c>
      <c r="G3226" s="9">
        <f>Tabla1[[#This Row],[VENTAS]]+Tabla1[[#This Row],[DEPOSITO]]+Tabla1[[#This Row],[FISICO]]-Tabla1[[#This Row],[SISTEMA]]</f>
        <v>0</v>
      </c>
    </row>
    <row r="3227" spans="1:7" hidden="1" x14ac:dyDescent="0.25">
      <c r="A3227" s="9">
        <v>9439</v>
      </c>
      <c r="B3227" s="10" t="s">
        <v>2042</v>
      </c>
      <c r="C3227" s="9">
        <v>0</v>
      </c>
      <c r="G3227" s="9">
        <f>Tabla1[[#This Row],[VENTAS]]+Tabla1[[#This Row],[DEPOSITO]]+Tabla1[[#This Row],[FISICO]]-Tabla1[[#This Row],[SISTEMA]]</f>
        <v>0</v>
      </c>
    </row>
    <row r="3228" spans="1:7" hidden="1" x14ac:dyDescent="0.25">
      <c r="A3228" s="9">
        <v>9442</v>
      </c>
      <c r="B3228" s="10" t="s">
        <v>5209</v>
      </c>
      <c r="C3228" s="9">
        <v>0</v>
      </c>
      <c r="G3228" s="9">
        <f>Tabla1[[#This Row],[VENTAS]]+Tabla1[[#This Row],[DEPOSITO]]+Tabla1[[#This Row],[FISICO]]-Tabla1[[#This Row],[SISTEMA]]</f>
        <v>0</v>
      </c>
    </row>
    <row r="3229" spans="1:7" hidden="1" x14ac:dyDescent="0.25">
      <c r="A3229" s="9">
        <v>9443</v>
      </c>
      <c r="B3229" s="10" t="s">
        <v>3925</v>
      </c>
      <c r="C3229" s="9">
        <v>0</v>
      </c>
      <c r="G3229" s="9">
        <f>Tabla1[[#This Row],[VENTAS]]+Tabla1[[#This Row],[DEPOSITO]]+Tabla1[[#This Row],[FISICO]]-Tabla1[[#This Row],[SISTEMA]]</f>
        <v>0</v>
      </c>
    </row>
    <row r="3230" spans="1:7" hidden="1" x14ac:dyDescent="0.25">
      <c r="A3230" s="9">
        <v>9465</v>
      </c>
      <c r="B3230" s="10" t="s">
        <v>3321</v>
      </c>
      <c r="C3230" s="9">
        <v>0</v>
      </c>
      <c r="G3230" s="9">
        <f>Tabla1[[#This Row],[VENTAS]]+Tabla1[[#This Row],[DEPOSITO]]+Tabla1[[#This Row],[FISICO]]-Tabla1[[#This Row],[SISTEMA]]</f>
        <v>0</v>
      </c>
    </row>
    <row r="3231" spans="1:7" hidden="1" x14ac:dyDescent="0.25">
      <c r="A3231" s="9">
        <v>9466</v>
      </c>
      <c r="B3231" s="10" t="s">
        <v>3322</v>
      </c>
      <c r="C3231" s="9">
        <v>0</v>
      </c>
      <c r="G3231" s="9">
        <f>Tabla1[[#This Row],[VENTAS]]+Tabla1[[#This Row],[DEPOSITO]]+Tabla1[[#This Row],[FISICO]]-Tabla1[[#This Row],[SISTEMA]]</f>
        <v>0</v>
      </c>
    </row>
    <row r="3232" spans="1:7" hidden="1" x14ac:dyDescent="0.25">
      <c r="A3232" s="9">
        <v>9467</v>
      </c>
      <c r="B3232" s="10" t="s">
        <v>2043</v>
      </c>
      <c r="C3232" s="9">
        <v>24</v>
      </c>
      <c r="D3232" s="9">
        <v>24</v>
      </c>
      <c r="F3232" s="9">
        <v>0</v>
      </c>
      <c r="G3232" s="9">
        <f>Tabla1[[#This Row],[VENTAS]]+Tabla1[[#This Row],[DEPOSITO]]+Tabla1[[#This Row],[FISICO]]-Tabla1[[#This Row],[SISTEMA]]</f>
        <v>0</v>
      </c>
    </row>
    <row r="3233" spans="1:7" hidden="1" x14ac:dyDescent="0.25">
      <c r="A3233" s="9">
        <v>9468</v>
      </c>
      <c r="B3233" s="10" t="s">
        <v>2044</v>
      </c>
      <c r="C3233" s="9">
        <v>0</v>
      </c>
      <c r="G3233" s="9">
        <f>Tabla1[[#This Row],[VENTAS]]+Tabla1[[#This Row],[DEPOSITO]]+Tabla1[[#This Row],[FISICO]]-Tabla1[[#This Row],[SISTEMA]]</f>
        <v>0</v>
      </c>
    </row>
    <row r="3234" spans="1:7" hidden="1" x14ac:dyDescent="0.25">
      <c r="A3234" s="9">
        <v>9469</v>
      </c>
      <c r="B3234" s="10" t="s">
        <v>3323</v>
      </c>
      <c r="C3234" s="9">
        <v>26</v>
      </c>
      <c r="D3234" s="9">
        <v>26</v>
      </c>
      <c r="F3234" s="9">
        <v>0</v>
      </c>
      <c r="G3234" s="9">
        <f>Tabla1[[#This Row],[VENTAS]]+Tabla1[[#This Row],[DEPOSITO]]+Tabla1[[#This Row],[FISICO]]-Tabla1[[#This Row],[SISTEMA]]</f>
        <v>0</v>
      </c>
    </row>
    <row r="3235" spans="1:7" hidden="1" x14ac:dyDescent="0.25">
      <c r="A3235" s="9">
        <v>9470</v>
      </c>
      <c r="B3235" s="10" t="s">
        <v>4799</v>
      </c>
      <c r="C3235" s="9">
        <v>0</v>
      </c>
      <c r="G3235" s="9">
        <f>Tabla1[[#This Row],[VENTAS]]+Tabla1[[#This Row],[DEPOSITO]]+Tabla1[[#This Row],[FISICO]]-Tabla1[[#This Row],[SISTEMA]]</f>
        <v>0</v>
      </c>
    </row>
    <row r="3236" spans="1:7" hidden="1" x14ac:dyDescent="0.25">
      <c r="A3236" s="9">
        <v>9471</v>
      </c>
      <c r="B3236" s="10" t="s">
        <v>3324</v>
      </c>
      <c r="C3236" s="9">
        <v>0</v>
      </c>
      <c r="G3236" s="9">
        <f>Tabla1[[#This Row],[VENTAS]]+Tabla1[[#This Row],[DEPOSITO]]+Tabla1[[#This Row],[FISICO]]-Tabla1[[#This Row],[SISTEMA]]</f>
        <v>0</v>
      </c>
    </row>
    <row r="3237" spans="1:7" hidden="1" x14ac:dyDescent="0.25">
      <c r="A3237" s="9">
        <v>9472</v>
      </c>
      <c r="B3237" s="10" t="s">
        <v>2045</v>
      </c>
      <c r="C3237" s="9">
        <v>0</v>
      </c>
      <c r="G3237" s="9">
        <f>Tabla1[[#This Row],[VENTAS]]+Tabla1[[#This Row],[DEPOSITO]]+Tabla1[[#This Row],[FISICO]]-Tabla1[[#This Row],[SISTEMA]]</f>
        <v>0</v>
      </c>
    </row>
    <row r="3238" spans="1:7" hidden="1" x14ac:dyDescent="0.25">
      <c r="A3238" s="9">
        <v>9473</v>
      </c>
      <c r="B3238" s="10" t="s">
        <v>2046</v>
      </c>
      <c r="C3238" s="9">
        <v>0</v>
      </c>
      <c r="G3238" s="9">
        <f>Tabla1[[#This Row],[VENTAS]]+Tabla1[[#This Row],[DEPOSITO]]+Tabla1[[#This Row],[FISICO]]-Tabla1[[#This Row],[SISTEMA]]</f>
        <v>0</v>
      </c>
    </row>
    <row r="3239" spans="1:7" hidden="1" x14ac:dyDescent="0.25">
      <c r="A3239" s="9">
        <v>9480</v>
      </c>
      <c r="B3239" s="10" t="s">
        <v>2047</v>
      </c>
      <c r="C3239" s="9">
        <v>0</v>
      </c>
      <c r="G3239" s="9">
        <f>Tabla1[[#This Row],[VENTAS]]+Tabla1[[#This Row],[DEPOSITO]]+Tabla1[[#This Row],[FISICO]]-Tabla1[[#This Row],[SISTEMA]]</f>
        <v>0</v>
      </c>
    </row>
    <row r="3240" spans="1:7" hidden="1" x14ac:dyDescent="0.25">
      <c r="A3240" s="9">
        <v>9483</v>
      </c>
      <c r="B3240" s="10" t="s">
        <v>4800</v>
      </c>
      <c r="C3240" s="9">
        <v>0</v>
      </c>
      <c r="G3240" s="9">
        <f>Tabla1[[#This Row],[VENTAS]]+Tabla1[[#This Row],[DEPOSITO]]+Tabla1[[#This Row],[FISICO]]-Tabla1[[#This Row],[SISTEMA]]</f>
        <v>0</v>
      </c>
    </row>
    <row r="3241" spans="1:7" hidden="1" x14ac:dyDescent="0.25">
      <c r="A3241" s="9">
        <v>9486</v>
      </c>
      <c r="B3241" s="10" t="s">
        <v>2048</v>
      </c>
      <c r="C3241" s="9">
        <v>0</v>
      </c>
      <c r="G3241" s="9">
        <f>Tabla1[[#This Row],[VENTAS]]+Tabla1[[#This Row],[DEPOSITO]]+Tabla1[[#This Row],[FISICO]]-Tabla1[[#This Row],[SISTEMA]]</f>
        <v>0</v>
      </c>
    </row>
    <row r="3242" spans="1:7" hidden="1" x14ac:dyDescent="0.25">
      <c r="A3242" s="9">
        <v>9487</v>
      </c>
      <c r="B3242" s="10" t="s">
        <v>2049</v>
      </c>
      <c r="C3242" s="9">
        <v>0</v>
      </c>
      <c r="G3242" s="9">
        <f>Tabla1[[#This Row],[VENTAS]]+Tabla1[[#This Row],[DEPOSITO]]+Tabla1[[#This Row],[FISICO]]-Tabla1[[#This Row],[SISTEMA]]</f>
        <v>0</v>
      </c>
    </row>
    <row r="3243" spans="1:7" hidden="1" x14ac:dyDescent="0.25">
      <c r="A3243" s="9">
        <v>9488</v>
      </c>
      <c r="B3243" s="10" t="s">
        <v>3926</v>
      </c>
      <c r="C3243" s="9">
        <v>0</v>
      </c>
      <c r="G3243" s="9">
        <f>Tabla1[[#This Row],[VENTAS]]+Tabla1[[#This Row],[DEPOSITO]]+Tabla1[[#This Row],[FISICO]]-Tabla1[[#This Row],[SISTEMA]]</f>
        <v>0</v>
      </c>
    </row>
    <row r="3244" spans="1:7" hidden="1" x14ac:dyDescent="0.25">
      <c r="A3244" s="9">
        <v>9490</v>
      </c>
      <c r="B3244" s="10" t="s">
        <v>2050</v>
      </c>
      <c r="C3244" s="9">
        <v>0</v>
      </c>
      <c r="G3244" s="9">
        <f>Tabla1[[#This Row],[VENTAS]]+Tabla1[[#This Row],[DEPOSITO]]+Tabla1[[#This Row],[FISICO]]-Tabla1[[#This Row],[SISTEMA]]</f>
        <v>0</v>
      </c>
    </row>
    <row r="3245" spans="1:7" hidden="1" x14ac:dyDescent="0.25">
      <c r="A3245" s="9">
        <v>9491</v>
      </c>
      <c r="B3245" s="10" t="s">
        <v>2051</v>
      </c>
      <c r="C3245" s="9">
        <v>0</v>
      </c>
      <c r="G3245" s="9">
        <f>Tabla1[[#This Row],[VENTAS]]+Tabla1[[#This Row],[DEPOSITO]]+Tabla1[[#This Row],[FISICO]]-Tabla1[[#This Row],[SISTEMA]]</f>
        <v>0</v>
      </c>
    </row>
    <row r="3246" spans="1:7" hidden="1" x14ac:dyDescent="0.25">
      <c r="A3246" s="9">
        <v>9493</v>
      </c>
      <c r="B3246" s="10" t="s">
        <v>2052</v>
      </c>
      <c r="C3246" s="9">
        <v>0</v>
      </c>
      <c r="G3246" s="9">
        <f>Tabla1[[#This Row],[VENTAS]]+Tabla1[[#This Row],[DEPOSITO]]+Tabla1[[#This Row],[FISICO]]-Tabla1[[#This Row],[SISTEMA]]</f>
        <v>0</v>
      </c>
    </row>
    <row r="3247" spans="1:7" hidden="1" x14ac:dyDescent="0.25">
      <c r="A3247" s="9">
        <v>9495</v>
      </c>
      <c r="B3247" s="10" t="s">
        <v>3927</v>
      </c>
      <c r="C3247" s="9">
        <v>0</v>
      </c>
      <c r="G3247" s="9">
        <f>Tabla1[[#This Row],[VENTAS]]+Tabla1[[#This Row],[DEPOSITO]]+Tabla1[[#This Row],[FISICO]]-Tabla1[[#This Row],[SISTEMA]]</f>
        <v>0</v>
      </c>
    </row>
    <row r="3248" spans="1:7" hidden="1" x14ac:dyDescent="0.25">
      <c r="A3248" s="9">
        <v>9496</v>
      </c>
      <c r="B3248" s="10" t="s">
        <v>3928</v>
      </c>
      <c r="C3248" s="9">
        <v>0</v>
      </c>
      <c r="G3248" s="9">
        <f>Tabla1[[#This Row],[VENTAS]]+Tabla1[[#This Row],[DEPOSITO]]+Tabla1[[#This Row],[FISICO]]-Tabla1[[#This Row],[SISTEMA]]</f>
        <v>0</v>
      </c>
    </row>
    <row r="3249" spans="1:7" hidden="1" x14ac:dyDescent="0.25">
      <c r="A3249" s="9">
        <v>9497</v>
      </c>
      <c r="B3249" s="10" t="s">
        <v>3929</v>
      </c>
      <c r="C3249" s="9">
        <v>0</v>
      </c>
      <c r="G3249" s="9">
        <f>Tabla1[[#This Row],[VENTAS]]+Tabla1[[#This Row],[DEPOSITO]]+Tabla1[[#This Row],[FISICO]]-Tabla1[[#This Row],[SISTEMA]]</f>
        <v>0</v>
      </c>
    </row>
    <row r="3250" spans="1:7" hidden="1" x14ac:dyDescent="0.25">
      <c r="A3250" s="9">
        <v>9499</v>
      </c>
      <c r="B3250" s="10" t="s">
        <v>4801</v>
      </c>
      <c r="C3250" s="9">
        <v>0</v>
      </c>
      <c r="G3250" s="9">
        <f>Tabla1[[#This Row],[VENTAS]]+Tabla1[[#This Row],[DEPOSITO]]+Tabla1[[#This Row],[FISICO]]-Tabla1[[#This Row],[SISTEMA]]</f>
        <v>0</v>
      </c>
    </row>
    <row r="3251" spans="1:7" x14ac:dyDescent="0.25">
      <c r="A3251" s="9">
        <v>9500</v>
      </c>
      <c r="B3251" s="10" t="s">
        <v>4802</v>
      </c>
      <c r="C3251" s="9">
        <v>1</v>
      </c>
      <c r="G3251" s="9">
        <f>Tabla1[[#This Row],[VENTAS]]+Tabla1[[#This Row],[DEPOSITO]]+Tabla1[[#This Row],[FISICO]]-Tabla1[[#This Row],[SISTEMA]]</f>
        <v>-1</v>
      </c>
    </row>
    <row r="3252" spans="1:7" hidden="1" x14ac:dyDescent="0.25">
      <c r="A3252" s="9">
        <v>9511</v>
      </c>
      <c r="B3252" s="10" t="s">
        <v>2053</v>
      </c>
      <c r="C3252" s="9">
        <v>0</v>
      </c>
      <c r="G3252" s="9">
        <f>Tabla1[[#This Row],[VENTAS]]+Tabla1[[#This Row],[DEPOSITO]]+Tabla1[[#This Row],[FISICO]]-Tabla1[[#This Row],[SISTEMA]]</f>
        <v>0</v>
      </c>
    </row>
    <row r="3253" spans="1:7" hidden="1" x14ac:dyDescent="0.25">
      <c r="A3253" s="9">
        <v>9512</v>
      </c>
      <c r="B3253" s="10" t="s">
        <v>2054</v>
      </c>
      <c r="C3253" s="9">
        <v>9</v>
      </c>
      <c r="D3253" s="9">
        <v>9</v>
      </c>
      <c r="F3253" s="9">
        <v>0</v>
      </c>
      <c r="G3253" s="9">
        <f>Tabla1[[#This Row],[VENTAS]]+Tabla1[[#This Row],[DEPOSITO]]+Tabla1[[#This Row],[FISICO]]-Tabla1[[#This Row],[SISTEMA]]</f>
        <v>0</v>
      </c>
    </row>
    <row r="3254" spans="1:7" hidden="1" x14ac:dyDescent="0.25">
      <c r="A3254" s="9">
        <v>9513</v>
      </c>
      <c r="B3254" s="10" t="s">
        <v>2055</v>
      </c>
      <c r="C3254" s="9">
        <v>0</v>
      </c>
      <c r="G3254" s="9">
        <f>Tabla1[[#This Row],[VENTAS]]+Tabla1[[#This Row],[DEPOSITO]]+Tabla1[[#This Row],[FISICO]]-Tabla1[[#This Row],[SISTEMA]]</f>
        <v>0</v>
      </c>
    </row>
    <row r="3255" spans="1:7" hidden="1" x14ac:dyDescent="0.25">
      <c r="A3255" s="9">
        <v>9514</v>
      </c>
      <c r="B3255" s="10" t="s">
        <v>2056</v>
      </c>
      <c r="C3255" s="9">
        <v>16</v>
      </c>
      <c r="D3255" s="9">
        <v>16</v>
      </c>
      <c r="F3255" s="9">
        <v>0</v>
      </c>
      <c r="G3255" s="9">
        <f>Tabla1[[#This Row],[VENTAS]]+Tabla1[[#This Row],[DEPOSITO]]+Tabla1[[#This Row],[FISICO]]-Tabla1[[#This Row],[SISTEMA]]</f>
        <v>0</v>
      </c>
    </row>
    <row r="3256" spans="1:7" hidden="1" x14ac:dyDescent="0.25">
      <c r="A3256" s="9">
        <v>9515</v>
      </c>
      <c r="B3256" s="10" t="s">
        <v>2057</v>
      </c>
      <c r="C3256" s="9">
        <v>0</v>
      </c>
      <c r="G3256" s="9">
        <f>Tabla1[[#This Row],[VENTAS]]+Tabla1[[#This Row],[DEPOSITO]]+Tabla1[[#This Row],[FISICO]]-Tabla1[[#This Row],[SISTEMA]]</f>
        <v>0</v>
      </c>
    </row>
    <row r="3257" spans="1:7" hidden="1" x14ac:dyDescent="0.25">
      <c r="A3257" s="9">
        <v>9518</v>
      </c>
      <c r="B3257" s="10" t="s">
        <v>2058</v>
      </c>
      <c r="C3257" s="9">
        <v>0</v>
      </c>
      <c r="G3257" s="9">
        <f>Tabla1[[#This Row],[VENTAS]]+Tabla1[[#This Row],[DEPOSITO]]+Tabla1[[#This Row],[FISICO]]-Tabla1[[#This Row],[SISTEMA]]</f>
        <v>0</v>
      </c>
    </row>
    <row r="3258" spans="1:7" hidden="1" x14ac:dyDescent="0.25">
      <c r="A3258" s="9">
        <v>9519</v>
      </c>
      <c r="B3258" s="10" t="s">
        <v>3696</v>
      </c>
      <c r="C3258" s="9">
        <v>12</v>
      </c>
      <c r="D3258" s="9">
        <v>12</v>
      </c>
      <c r="G3258" s="9">
        <f>Tabla1[[#This Row],[VENTAS]]+Tabla1[[#This Row],[DEPOSITO]]+Tabla1[[#This Row],[FISICO]]-Tabla1[[#This Row],[SISTEMA]]</f>
        <v>0</v>
      </c>
    </row>
    <row r="3259" spans="1:7" hidden="1" x14ac:dyDescent="0.25">
      <c r="A3259" s="9">
        <v>9521</v>
      </c>
      <c r="B3259" s="10" t="s">
        <v>2059</v>
      </c>
      <c r="C3259" s="9">
        <v>0</v>
      </c>
      <c r="G3259" s="9">
        <f>Tabla1[[#This Row],[VENTAS]]+Tabla1[[#This Row],[DEPOSITO]]+Tabla1[[#This Row],[FISICO]]-Tabla1[[#This Row],[SISTEMA]]</f>
        <v>0</v>
      </c>
    </row>
    <row r="3260" spans="1:7" hidden="1" x14ac:dyDescent="0.25">
      <c r="A3260" s="9">
        <v>9524</v>
      </c>
      <c r="B3260" s="10" t="s">
        <v>394</v>
      </c>
      <c r="C3260" s="9">
        <v>0</v>
      </c>
      <c r="G3260" s="9">
        <f>Tabla1[[#This Row],[VENTAS]]+Tabla1[[#This Row],[DEPOSITO]]+Tabla1[[#This Row],[FISICO]]-Tabla1[[#This Row],[SISTEMA]]</f>
        <v>0</v>
      </c>
    </row>
    <row r="3261" spans="1:7" hidden="1" x14ac:dyDescent="0.25">
      <c r="A3261" s="9">
        <v>9525</v>
      </c>
      <c r="B3261" s="10" t="s">
        <v>2060</v>
      </c>
      <c r="C3261" s="9">
        <v>10</v>
      </c>
      <c r="D3261" s="9">
        <v>10</v>
      </c>
      <c r="F3261" s="9">
        <v>0</v>
      </c>
      <c r="G3261" s="9">
        <f>Tabla1[[#This Row],[VENTAS]]+Tabla1[[#This Row],[DEPOSITO]]+Tabla1[[#This Row],[FISICO]]-Tabla1[[#This Row],[SISTEMA]]</f>
        <v>0</v>
      </c>
    </row>
    <row r="3262" spans="1:7" x14ac:dyDescent="0.25">
      <c r="A3262" s="9">
        <v>9526</v>
      </c>
      <c r="B3262" s="10" t="s">
        <v>2061</v>
      </c>
      <c r="C3262" s="9">
        <v>35</v>
      </c>
      <c r="D3262" s="9">
        <v>34</v>
      </c>
      <c r="F3262" s="9">
        <v>0</v>
      </c>
      <c r="G3262" s="9">
        <f>Tabla1[[#This Row],[VENTAS]]+Tabla1[[#This Row],[DEPOSITO]]+Tabla1[[#This Row],[FISICO]]-Tabla1[[#This Row],[SISTEMA]]</f>
        <v>-1</v>
      </c>
    </row>
    <row r="3263" spans="1:7" x14ac:dyDescent="0.25">
      <c r="A3263" s="9">
        <v>9560</v>
      </c>
      <c r="B3263" s="10" t="s">
        <v>4803</v>
      </c>
      <c r="C3263" s="9">
        <v>3</v>
      </c>
      <c r="G3263" s="9">
        <f>Tabla1[[#This Row],[VENTAS]]+Tabla1[[#This Row],[DEPOSITO]]+Tabla1[[#This Row],[FISICO]]-Tabla1[[#This Row],[SISTEMA]]</f>
        <v>-3</v>
      </c>
    </row>
    <row r="3264" spans="1:7" hidden="1" x14ac:dyDescent="0.25">
      <c r="A3264" s="9">
        <v>9561</v>
      </c>
      <c r="B3264" s="10" t="s">
        <v>4804</v>
      </c>
      <c r="C3264" s="9">
        <v>0</v>
      </c>
      <c r="G3264" s="9">
        <f>Tabla1[[#This Row],[VENTAS]]+Tabla1[[#This Row],[DEPOSITO]]+Tabla1[[#This Row],[FISICO]]-Tabla1[[#This Row],[SISTEMA]]</f>
        <v>0</v>
      </c>
    </row>
    <row r="3265" spans="1:7" hidden="1" x14ac:dyDescent="0.25">
      <c r="A3265" s="9">
        <v>9562</v>
      </c>
      <c r="B3265" s="10" t="s">
        <v>4805</v>
      </c>
      <c r="C3265" s="9">
        <v>0</v>
      </c>
      <c r="G3265" s="9">
        <f>Tabla1[[#This Row],[VENTAS]]+Tabla1[[#This Row],[DEPOSITO]]+Tabla1[[#This Row],[FISICO]]-Tabla1[[#This Row],[SISTEMA]]</f>
        <v>0</v>
      </c>
    </row>
    <row r="3266" spans="1:7" hidden="1" x14ac:dyDescent="0.25">
      <c r="A3266" s="9">
        <v>9563</v>
      </c>
      <c r="B3266" s="10" t="s">
        <v>4806</v>
      </c>
      <c r="C3266" s="9">
        <v>0</v>
      </c>
      <c r="G3266" s="9">
        <f>Tabla1[[#This Row],[VENTAS]]+Tabla1[[#This Row],[DEPOSITO]]+Tabla1[[#This Row],[FISICO]]-Tabla1[[#This Row],[SISTEMA]]</f>
        <v>0</v>
      </c>
    </row>
    <row r="3267" spans="1:7" hidden="1" x14ac:dyDescent="0.25">
      <c r="A3267" s="9">
        <v>9570</v>
      </c>
      <c r="B3267" s="10" t="s">
        <v>4807</v>
      </c>
      <c r="C3267" s="9">
        <v>0</v>
      </c>
      <c r="G3267" s="9">
        <f>Tabla1[[#This Row],[VENTAS]]+Tabla1[[#This Row],[DEPOSITO]]+Tabla1[[#This Row],[FISICO]]-Tabla1[[#This Row],[SISTEMA]]</f>
        <v>0</v>
      </c>
    </row>
    <row r="3268" spans="1:7" hidden="1" x14ac:dyDescent="0.25">
      <c r="A3268" s="9">
        <v>9575</v>
      </c>
      <c r="B3268" s="10" t="s">
        <v>4808</v>
      </c>
      <c r="C3268" s="9">
        <v>0</v>
      </c>
      <c r="G3268" s="9">
        <f>Tabla1[[#This Row],[VENTAS]]+Tabla1[[#This Row],[DEPOSITO]]+Tabla1[[#This Row],[FISICO]]-Tabla1[[#This Row],[SISTEMA]]</f>
        <v>0</v>
      </c>
    </row>
    <row r="3269" spans="1:7" hidden="1" x14ac:dyDescent="0.25">
      <c r="A3269" s="9">
        <v>9579</v>
      </c>
      <c r="B3269" s="10" t="s">
        <v>3986</v>
      </c>
      <c r="C3269" s="9">
        <v>0</v>
      </c>
      <c r="G3269" s="9">
        <f>Tabla1[[#This Row],[VENTAS]]+Tabla1[[#This Row],[DEPOSITO]]+Tabla1[[#This Row],[FISICO]]-Tabla1[[#This Row],[SISTEMA]]</f>
        <v>0</v>
      </c>
    </row>
    <row r="3270" spans="1:7" hidden="1" x14ac:dyDescent="0.25">
      <c r="A3270" s="9">
        <v>9584</v>
      </c>
      <c r="B3270" s="10" t="s">
        <v>496</v>
      </c>
      <c r="C3270" s="9">
        <v>0</v>
      </c>
      <c r="G3270" s="9">
        <f>Tabla1[[#This Row],[VENTAS]]+Tabla1[[#This Row],[DEPOSITO]]+Tabla1[[#This Row],[FISICO]]-Tabla1[[#This Row],[SISTEMA]]</f>
        <v>0</v>
      </c>
    </row>
    <row r="3271" spans="1:7" hidden="1" x14ac:dyDescent="0.25">
      <c r="A3271" s="9">
        <v>9585</v>
      </c>
      <c r="B3271" s="10" t="s">
        <v>2062</v>
      </c>
      <c r="C3271" s="9">
        <v>0</v>
      </c>
      <c r="G3271" s="9">
        <f>Tabla1[[#This Row],[VENTAS]]+Tabla1[[#This Row],[DEPOSITO]]+Tabla1[[#This Row],[FISICO]]-Tabla1[[#This Row],[SISTEMA]]</f>
        <v>0</v>
      </c>
    </row>
    <row r="3272" spans="1:7" x14ac:dyDescent="0.25">
      <c r="A3272" s="9">
        <v>9587</v>
      </c>
      <c r="B3272" s="10" t="s">
        <v>2063</v>
      </c>
      <c r="C3272" s="9">
        <v>1</v>
      </c>
      <c r="G3272" s="9">
        <f>Tabla1[[#This Row],[VENTAS]]+Tabla1[[#This Row],[DEPOSITO]]+Tabla1[[#This Row],[FISICO]]-Tabla1[[#This Row],[SISTEMA]]</f>
        <v>-1</v>
      </c>
    </row>
    <row r="3273" spans="1:7" hidden="1" x14ac:dyDescent="0.25">
      <c r="A3273" s="9">
        <v>9588</v>
      </c>
      <c r="B3273" s="10" t="s">
        <v>2064</v>
      </c>
      <c r="C3273" s="9">
        <v>22</v>
      </c>
      <c r="D3273" s="9">
        <v>22</v>
      </c>
      <c r="F3273" s="9">
        <v>0</v>
      </c>
      <c r="G3273" s="9">
        <f>Tabla1[[#This Row],[VENTAS]]+Tabla1[[#This Row],[DEPOSITO]]+Tabla1[[#This Row],[FISICO]]-Tabla1[[#This Row],[SISTEMA]]</f>
        <v>0</v>
      </c>
    </row>
    <row r="3274" spans="1:7" hidden="1" x14ac:dyDescent="0.25">
      <c r="A3274" s="9">
        <v>9589</v>
      </c>
      <c r="B3274" s="10" t="s">
        <v>2065</v>
      </c>
      <c r="C3274" s="9">
        <v>0</v>
      </c>
      <c r="G3274" s="9">
        <f>Tabla1[[#This Row],[VENTAS]]+Tabla1[[#This Row],[DEPOSITO]]+Tabla1[[#This Row],[FISICO]]-Tabla1[[#This Row],[SISTEMA]]</f>
        <v>0</v>
      </c>
    </row>
    <row r="3275" spans="1:7" hidden="1" x14ac:dyDescent="0.25">
      <c r="A3275" s="9">
        <v>9591</v>
      </c>
      <c r="B3275" s="10" t="s">
        <v>2066</v>
      </c>
      <c r="C3275" s="9">
        <v>0</v>
      </c>
      <c r="G3275" s="9">
        <f>Tabla1[[#This Row],[VENTAS]]+Tabla1[[#This Row],[DEPOSITO]]+Tabla1[[#This Row],[FISICO]]-Tabla1[[#This Row],[SISTEMA]]</f>
        <v>0</v>
      </c>
    </row>
    <row r="3276" spans="1:7" hidden="1" x14ac:dyDescent="0.25">
      <c r="A3276" s="9">
        <v>9594</v>
      </c>
      <c r="B3276" s="10" t="s">
        <v>2067</v>
      </c>
      <c r="C3276" s="9">
        <v>32</v>
      </c>
      <c r="D3276" s="9">
        <v>32</v>
      </c>
      <c r="F3276" s="9">
        <v>0</v>
      </c>
      <c r="G3276" s="9">
        <f>Tabla1[[#This Row],[VENTAS]]+Tabla1[[#This Row],[DEPOSITO]]+Tabla1[[#This Row],[FISICO]]-Tabla1[[#This Row],[SISTEMA]]</f>
        <v>0</v>
      </c>
    </row>
    <row r="3277" spans="1:7" hidden="1" x14ac:dyDescent="0.25">
      <c r="A3277" s="9">
        <v>9595</v>
      </c>
      <c r="B3277" s="10" t="s">
        <v>4809</v>
      </c>
      <c r="C3277" s="9">
        <v>0</v>
      </c>
      <c r="G3277" s="9">
        <f>Tabla1[[#This Row],[VENTAS]]+Tabla1[[#This Row],[DEPOSITO]]+Tabla1[[#This Row],[FISICO]]-Tabla1[[#This Row],[SISTEMA]]</f>
        <v>0</v>
      </c>
    </row>
    <row r="3278" spans="1:7" hidden="1" x14ac:dyDescent="0.25">
      <c r="A3278" s="9">
        <v>9596</v>
      </c>
      <c r="B3278" s="10" t="s">
        <v>4810</v>
      </c>
      <c r="C3278" s="9">
        <v>0</v>
      </c>
      <c r="G3278" s="9">
        <f>Tabla1[[#This Row],[VENTAS]]+Tabla1[[#This Row],[DEPOSITO]]+Tabla1[[#This Row],[FISICO]]-Tabla1[[#This Row],[SISTEMA]]</f>
        <v>0</v>
      </c>
    </row>
    <row r="3279" spans="1:7" hidden="1" x14ac:dyDescent="0.25">
      <c r="A3279" s="9">
        <v>9597</v>
      </c>
      <c r="B3279" s="10" t="s">
        <v>3930</v>
      </c>
      <c r="C3279" s="9">
        <v>0</v>
      </c>
      <c r="G3279" s="9">
        <f>Tabla1[[#This Row],[VENTAS]]+Tabla1[[#This Row],[DEPOSITO]]+Tabla1[[#This Row],[FISICO]]-Tabla1[[#This Row],[SISTEMA]]</f>
        <v>0</v>
      </c>
    </row>
    <row r="3280" spans="1:7" x14ac:dyDescent="0.25">
      <c r="A3280" s="9">
        <v>9598</v>
      </c>
      <c r="B3280" s="10" t="s">
        <v>2068</v>
      </c>
      <c r="C3280" s="9">
        <v>103</v>
      </c>
      <c r="D3280" s="9">
        <v>99</v>
      </c>
      <c r="F3280" s="9">
        <v>0</v>
      </c>
      <c r="G3280" s="9">
        <f>Tabla1[[#This Row],[VENTAS]]+Tabla1[[#This Row],[DEPOSITO]]+Tabla1[[#This Row],[FISICO]]-Tabla1[[#This Row],[SISTEMA]]</f>
        <v>-4</v>
      </c>
    </row>
    <row r="3281" spans="1:7" x14ac:dyDescent="0.25">
      <c r="A3281" s="9">
        <v>9599</v>
      </c>
      <c r="B3281" s="10" t="s">
        <v>2069</v>
      </c>
      <c r="C3281" s="9">
        <v>22</v>
      </c>
      <c r="D3281" s="9">
        <v>21</v>
      </c>
      <c r="F3281" s="9">
        <v>0</v>
      </c>
      <c r="G3281" s="9">
        <f>Tabla1[[#This Row],[VENTAS]]+Tabla1[[#This Row],[DEPOSITO]]+Tabla1[[#This Row],[FISICO]]-Tabla1[[#This Row],[SISTEMA]]</f>
        <v>-1</v>
      </c>
    </row>
    <row r="3282" spans="1:7" x14ac:dyDescent="0.25">
      <c r="A3282" s="9">
        <v>9600</v>
      </c>
      <c r="B3282" s="10" t="s">
        <v>2070</v>
      </c>
      <c r="C3282" s="9">
        <v>104</v>
      </c>
      <c r="D3282" s="9">
        <v>106</v>
      </c>
      <c r="F3282" s="9">
        <v>0</v>
      </c>
      <c r="G3282" s="9">
        <f>Tabla1[[#This Row],[VENTAS]]+Tabla1[[#This Row],[DEPOSITO]]+Tabla1[[#This Row],[FISICO]]-Tabla1[[#This Row],[SISTEMA]]</f>
        <v>2</v>
      </c>
    </row>
    <row r="3283" spans="1:7" hidden="1" x14ac:dyDescent="0.25">
      <c r="A3283" s="9">
        <v>9601</v>
      </c>
      <c r="B3283" s="10" t="s">
        <v>2071</v>
      </c>
      <c r="C3283" s="9">
        <v>0</v>
      </c>
      <c r="G3283" s="9">
        <f>Tabla1[[#This Row],[VENTAS]]+Tabla1[[#This Row],[DEPOSITO]]+Tabla1[[#This Row],[FISICO]]-Tabla1[[#This Row],[SISTEMA]]</f>
        <v>0</v>
      </c>
    </row>
    <row r="3284" spans="1:7" hidden="1" x14ac:dyDescent="0.25">
      <c r="A3284" s="9">
        <v>9602</v>
      </c>
      <c r="B3284" s="10" t="s">
        <v>2072</v>
      </c>
      <c r="C3284" s="9">
        <v>19</v>
      </c>
      <c r="D3284" s="9">
        <v>19</v>
      </c>
      <c r="F3284" s="9">
        <v>0</v>
      </c>
      <c r="G3284" s="9">
        <f>Tabla1[[#This Row],[VENTAS]]+Tabla1[[#This Row],[DEPOSITO]]+Tabla1[[#This Row],[FISICO]]-Tabla1[[#This Row],[SISTEMA]]</f>
        <v>0</v>
      </c>
    </row>
    <row r="3285" spans="1:7" hidden="1" x14ac:dyDescent="0.25">
      <c r="A3285" s="9">
        <v>9603</v>
      </c>
      <c r="B3285" s="10" t="s">
        <v>2073</v>
      </c>
      <c r="C3285" s="9">
        <v>0</v>
      </c>
      <c r="G3285" s="9">
        <f>Tabla1[[#This Row],[VENTAS]]+Tabla1[[#This Row],[DEPOSITO]]+Tabla1[[#This Row],[FISICO]]-Tabla1[[#This Row],[SISTEMA]]</f>
        <v>0</v>
      </c>
    </row>
    <row r="3286" spans="1:7" hidden="1" x14ac:dyDescent="0.25">
      <c r="A3286" s="9">
        <v>9604</v>
      </c>
      <c r="B3286" s="10" t="s">
        <v>2074</v>
      </c>
      <c r="C3286" s="9">
        <v>0</v>
      </c>
      <c r="G3286" s="9">
        <f>Tabla1[[#This Row],[VENTAS]]+Tabla1[[#This Row],[DEPOSITO]]+Tabla1[[#This Row],[FISICO]]-Tabla1[[#This Row],[SISTEMA]]</f>
        <v>0</v>
      </c>
    </row>
    <row r="3287" spans="1:7" hidden="1" x14ac:dyDescent="0.25">
      <c r="A3287" s="9">
        <v>9613</v>
      </c>
      <c r="B3287" s="10" t="s">
        <v>148</v>
      </c>
      <c r="C3287" s="9">
        <v>0</v>
      </c>
      <c r="G3287" s="9">
        <f>Tabla1[[#This Row],[VENTAS]]+Tabla1[[#This Row],[DEPOSITO]]+Tabla1[[#This Row],[FISICO]]-Tabla1[[#This Row],[SISTEMA]]</f>
        <v>0</v>
      </c>
    </row>
    <row r="3288" spans="1:7" hidden="1" x14ac:dyDescent="0.25">
      <c r="A3288" s="9">
        <v>9616</v>
      </c>
      <c r="B3288" s="10" t="s">
        <v>149</v>
      </c>
      <c r="C3288" s="9">
        <v>0</v>
      </c>
      <c r="G3288" s="9">
        <f>Tabla1[[#This Row],[VENTAS]]+Tabla1[[#This Row],[DEPOSITO]]+Tabla1[[#This Row],[FISICO]]-Tabla1[[#This Row],[SISTEMA]]</f>
        <v>0</v>
      </c>
    </row>
    <row r="3289" spans="1:7" hidden="1" x14ac:dyDescent="0.25">
      <c r="A3289" s="9">
        <v>9619</v>
      </c>
      <c r="B3289" s="10" t="s">
        <v>2075</v>
      </c>
      <c r="C3289" s="9">
        <v>0</v>
      </c>
      <c r="G3289" s="9">
        <f>Tabla1[[#This Row],[VENTAS]]+Tabla1[[#This Row],[DEPOSITO]]+Tabla1[[#This Row],[FISICO]]-Tabla1[[#This Row],[SISTEMA]]</f>
        <v>0</v>
      </c>
    </row>
    <row r="3290" spans="1:7" hidden="1" x14ac:dyDescent="0.25">
      <c r="A3290" s="9">
        <v>9620</v>
      </c>
      <c r="B3290" s="10" t="s">
        <v>2076</v>
      </c>
      <c r="C3290" s="9">
        <v>0</v>
      </c>
      <c r="G3290" s="9">
        <f>Tabla1[[#This Row],[VENTAS]]+Tabla1[[#This Row],[DEPOSITO]]+Tabla1[[#This Row],[FISICO]]-Tabla1[[#This Row],[SISTEMA]]</f>
        <v>0</v>
      </c>
    </row>
    <row r="3291" spans="1:7" hidden="1" x14ac:dyDescent="0.25">
      <c r="A3291" s="9">
        <v>9621</v>
      </c>
      <c r="B3291" s="10" t="s">
        <v>150</v>
      </c>
      <c r="C3291" s="9">
        <v>0</v>
      </c>
      <c r="G3291" s="9">
        <f>Tabla1[[#This Row],[VENTAS]]+Tabla1[[#This Row],[DEPOSITO]]+Tabla1[[#This Row],[FISICO]]-Tabla1[[#This Row],[SISTEMA]]</f>
        <v>0</v>
      </c>
    </row>
    <row r="3292" spans="1:7" hidden="1" x14ac:dyDescent="0.25">
      <c r="A3292" s="9">
        <v>9622</v>
      </c>
      <c r="B3292" s="10" t="s">
        <v>3325</v>
      </c>
      <c r="C3292" s="9">
        <v>0</v>
      </c>
      <c r="G3292" s="9">
        <f>Tabla1[[#This Row],[VENTAS]]+Tabla1[[#This Row],[DEPOSITO]]+Tabla1[[#This Row],[FISICO]]-Tabla1[[#This Row],[SISTEMA]]</f>
        <v>0</v>
      </c>
    </row>
    <row r="3293" spans="1:7" hidden="1" x14ac:dyDescent="0.25">
      <c r="A3293" s="9">
        <v>9624</v>
      </c>
      <c r="B3293" s="10" t="s">
        <v>3931</v>
      </c>
      <c r="C3293" s="9">
        <v>50</v>
      </c>
      <c r="D3293" s="9">
        <v>49</v>
      </c>
      <c r="F3293" s="9">
        <v>1</v>
      </c>
      <c r="G3293" s="9">
        <f>Tabla1[[#This Row],[VENTAS]]+Tabla1[[#This Row],[DEPOSITO]]+Tabla1[[#This Row],[FISICO]]-Tabla1[[#This Row],[SISTEMA]]</f>
        <v>0</v>
      </c>
    </row>
    <row r="3294" spans="1:7" hidden="1" x14ac:dyDescent="0.25">
      <c r="A3294" s="9">
        <v>9625</v>
      </c>
      <c r="B3294" s="10" t="s">
        <v>3932</v>
      </c>
      <c r="C3294" s="9">
        <v>0</v>
      </c>
      <c r="G3294" s="9">
        <f>Tabla1[[#This Row],[VENTAS]]+Tabla1[[#This Row],[DEPOSITO]]+Tabla1[[#This Row],[FISICO]]-Tabla1[[#This Row],[SISTEMA]]</f>
        <v>0</v>
      </c>
    </row>
    <row r="3295" spans="1:7" hidden="1" x14ac:dyDescent="0.25">
      <c r="A3295" s="9">
        <v>9628</v>
      </c>
      <c r="B3295" s="10" t="s">
        <v>2077</v>
      </c>
      <c r="C3295" s="9">
        <v>0</v>
      </c>
      <c r="G3295" s="9">
        <f>Tabla1[[#This Row],[VENTAS]]+Tabla1[[#This Row],[DEPOSITO]]+Tabla1[[#This Row],[FISICO]]-Tabla1[[#This Row],[SISTEMA]]</f>
        <v>0</v>
      </c>
    </row>
    <row r="3296" spans="1:7" hidden="1" x14ac:dyDescent="0.25">
      <c r="A3296" s="9">
        <v>9629</v>
      </c>
      <c r="B3296" s="10" t="s">
        <v>2078</v>
      </c>
      <c r="C3296" s="9">
        <v>0</v>
      </c>
      <c r="G3296" s="9">
        <f>Tabla1[[#This Row],[VENTAS]]+Tabla1[[#This Row],[DEPOSITO]]+Tabla1[[#This Row],[FISICO]]-Tabla1[[#This Row],[SISTEMA]]</f>
        <v>0</v>
      </c>
    </row>
    <row r="3297" spans="1:7" hidden="1" x14ac:dyDescent="0.25">
      <c r="A3297" s="9">
        <v>9630</v>
      </c>
      <c r="B3297" s="10" t="s">
        <v>2079</v>
      </c>
      <c r="C3297" s="9">
        <v>0</v>
      </c>
      <c r="G3297" s="9">
        <f>Tabla1[[#This Row],[VENTAS]]+Tabla1[[#This Row],[DEPOSITO]]+Tabla1[[#This Row],[FISICO]]-Tabla1[[#This Row],[SISTEMA]]</f>
        <v>0</v>
      </c>
    </row>
    <row r="3298" spans="1:7" hidden="1" x14ac:dyDescent="0.25">
      <c r="A3298" s="9">
        <v>9631</v>
      </c>
      <c r="B3298" s="10" t="s">
        <v>2080</v>
      </c>
      <c r="C3298" s="9">
        <v>0</v>
      </c>
      <c r="G3298" s="9">
        <f>Tabla1[[#This Row],[VENTAS]]+Tabla1[[#This Row],[DEPOSITO]]+Tabla1[[#This Row],[FISICO]]-Tabla1[[#This Row],[SISTEMA]]</f>
        <v>0</v>
      </c>
    </row>
    <row r="3299" spans="1:7" hidden="1" x14ac:dyDescent="0.25">
      <c r="A3299" s="9">
        <v>9632</v>
      </c>
      <c r="B3299" s="10" t="s">
        <v>2081</v>
      </c>
      <c r="C3299" s="9">
        <v>0</v>
      </c>
      <c r="G3299" s="9">
        <f>Tabla1[[#This Row],[VENTAS]]+Tabla1[[#This Row],[DEPOSITO]]+Tabla1[[#This Row],[FISICO]]-Tabla1[[#This Row],[SISTEMA]]</f>
        <v>0</v>
      </c>
    </row>
    <row r="3300" spans="1:7" x14ac:dyDescent="0.25">
      <c r="A3300" s="9">
        <v>9633</v>
      </c>
      <c r="B3300" s="10" t="s">
        <v>3702</v>
      </c>
      <c r="C3300" s="9">
        <v>1</v>
      </c>
      <c r="G3300" s="9">
        <f>Tabla1[[#This Row],[VENTAS]]+Tabla1[[#This Row],[DEPOSITO]]+Tabla1[[#This Row],[FISICO]]-Tabla1[[#This Row],[SISTEMA]]</f>
        <v>-1</v>
      </c>
    </row>
    <row r="3301" spans="1:7" hidden="1" x14ac:dyDescent="0.25">
      <c r="A3301" s="9">
        <v>9634</v>
      </c>
      <c r="B3301" s="10" t="s">
        <v>3933</v>
      </c>
      <c r="C3301" s="9">
        <v>0</v>
      </c>
      <c r="G3301" s="9">
        <f>Tabla1[[#This Row],[VENTAS]]+Tabla1[[#This Row],[DEPOSITO]]+Tabla1[[#This Row],[FISICO]]-Tabla1[[#This Row],[SISTEMA]]</f>
        <v>0</v>
      </c>
    </row>
    <row r="3302" spans="1:7" hidden="1" x14ac:dyDescent="0.25">
      <c r="A3302" s="9">
        <v>9636</v>
      </c>
      <c r="B3302" s="10" t="s">
        <v>5323</v>
      </c>
      <c r="C3302" s="9">
        <v>0</v>
      </c>
      <c r="G3302" s="9">
        <f>Tabla1[[#This Row],[VENTAS]]+Tabla1[[#This Row],[DEPOSITO]]+Tabla1[[#This Row],[FISICO]]-Tabla1[[#This Row],[SISTEMA]]</f>
        <v>0</v>
      </c>
    </row>
    <row r="3303" spans="1:7" hidden="1" x14ac:dyDescent="0.25">
      <c r="A3303" s="9">
        <v>9639</v>
      </c>
      <c r="B3303" s="10" t="s">
        <v>5324</v>
      </c>
      <c r="C3303" s="9">
        <v>0</v>
      </c>
      <c r="G3303" s="9">
        <f>Tabla1[[#This Row],[VENTAS]]+Tabla1[[#This Row],[DEPOSITO]]+Tabla1[[#This Row],[FISICO]]-Tabla1[[#This Row],[SISTEMA]]</f>
        <v>0</v>
      </c>
    </row>
    <row r="3304" spans="1:7" hidden="1" x14ac:dyDescent="0.25">
      <c r="A3304" s="9">
        <v>9641</v>
      </c>
      <c r="B3304" s="10" t="s">
        <v>2082</v>
      </c>
      <c r="C3304" s="9">
        <v>0</v>
      </c>
      <c r="G3304" s="9">
        <f>Tabla1[[#This Row],[VENTAS]]+Tabla1[[#This Row],[DEPOSITO]]+Tabla1[[#This Row],[FISICO]]-Tabla1[[#This Row],[SISTEMA]]</f>
        <v>0</v>
      </c>
    </row>
    <row r="3305" spans="1:7" hidden="1" x14ac:dyDescent="0.25">
      <c r="A3305" s="9">
        <v>9642</v>
      </c>
      <c r="B3305" s="10" t="s">
        <v>4811</v>
      </c>
      <c r="C3305" s="9">
        <v>0</v>
      </c>
      <c r="G3305" s="9">
        <f>Tabla1[[#This Row],[VENTAS]]+Tabla1[[#This Row],[DEPOSITO]]+Tabla1[[#This Row],[FISICO]]-Tabla1[[#This Row],[SISTEMA]]</f>
        <v>0</v>
      </c>
    </row>
    <row r="3306" spans="1:7" hidden="1" x14ac:dyDescent="0.25">
      <c r="A3306" s="9">
        <v>9644</v>
      </c>
      <c r="B3306" s="10" t="s">
        <v>2083</v>
      </c>
      <c r="C3306" s="9">
        <v>0</v>
      </c>
      <c r="G3306" s="9">
        <f>Tabla1[[#This Row],[VENTAS]]+Tabla1[[#This Row],[DEPOSITO]]+Tabla1[[#This Row],[FISICO]]-Tabla1[[#This Row],[SISTEMA]]</f>
        <v>0</v>
      </c>
    </row>
    <row r="3307" spans="1:7" hidden="1" x14ac:dyDescent="0.25">
      <c r="A3307" s="9">
        <v>9646</v>
      </c>
      <c r="B3307" s="10" t="s">
        <v>2084</v>
      </c>
      <c r="C3307" s="9">
        <v>0</v>
      </c>
      <c r="G3307" s="9">
        <f>Tabla1[[#This Row],[VENTAS]]+Tabla1[[#This Row],[DEPOSITO]]+Tabla1[[#This Row],[FISICO]]-Tabla1[[#This Row],[SISTEMA]]</f>
        <v>0</v>
      </c>
    </row>
    <row r="3308" spans="1:7" hidden="1" x14ac:dyDescent="0.25">
      <c r="A3308" s="9">
        <v>9649</v>
      </c>
      <c r="B3308" s="10" t="s">
        <v>2085</v>
      </c>
      <c r="C3308" s="9">
        <v>4</v>
      </c>
      <c r="D3308" s="9">
        <v>4</v>
      </c>
      <c r="G3308" s="9">
        <f>Tabla1[[#This Row],[VENTAS]]+Tabla1[[#This Row],[DEPOSITO]]+Tabla1[[#This Row],[FISICO]]-Tabla1[[#This Row],[SISTEMA]]</f>
        <v>0</v>
      </c>
    </row>
    <row r="3309" spans="1:7" hidden="1" x14ac:dyDescent="0.25">
      <c r="A3309" s="9">
        <v>9657</v>
      </c>
      <c r="B3309" s="10" t="s">
        <v>2086</v>
      </c>
      <c r="C3309" s="9">
        <v>0</v>
      </c>
      <c r="G3309" s="9">
        <f>Tabla1[[#This Row],[VENTAS]]+Tabla1[[#This Row],[DEPOSITO]]+Tabla1[[#This Row],[FISICO]]-Tabla1[[#This Row],[SISTEMA]]</f>
        <v>0</v>
      </c>
    </row>
    <row r="3310" spans="1:7" hidden="1" x14ac:dyDescent="0.25">
      <c r="A3310" s="9">
        <v>9658</v>
      </c>
      <c r="B3310" s="10" t="s">
        <v>497</v>
      </c>
      <c r="C3310" s="9">
        <v>0</v>
      </c>
      <c r="G3310" s="9">
        <f>Tabla1[[#This Row],[VENTAS]]+Tabla1[[#This Row],[DEPOSITO]]+Tabla1[[#This Row],[FISICO]]-Tabla1[[#This Row],[SISTEMA]]</f>
        <v>0</v>
      </c>
    </row>
    <row r="3311" spans="1:7" hidden="1" x14ac:dyDescent="0.25">
      <c r="A3311" s="9">
        <v>9659</v>
      </c>
      <c r="B3311" s="10" t="s">
        <v>455</v>
      </c>
      <c r="C3311" s="9">
        <v>0</v>
      </c>
      <c r="G3311" s="9">
        <f>Tabla1[[#This Row],[VENTAS]]+Tabla1[[#This Row],[DEPOSITO]]+Tabla1[[#This Row],[FISICO]]-Tabla1[[#This Row],[SISTEMA]]</f>
        <v>0</v>
      </c>
    </row>
    <row r="3312" spans="1:7" hidden="1" x14ac:dyDescent="0.25">
      <c r="A3312" s="9">
        <v>9660</v>
      </c>
      <c r="B3312" s="10" t="s">
        <v>2087</v>
      </c>
      <c r="C3312" s="9">
        <v>0</v>
      </c>
      <c r="G3312" s="9">
        <f>Tabla1[[#This Row],[VENTAS]]+Tabla1[[#This Row],[DEPOSITO]]+Tabla1[[#This Row],[FISICO]]-Tabla1[[#This Row],[SISTEMA]]</f>
        <v>0</v>
      </c>
    </row>
    <row r="3313" spans="1:7" hidden="1" x14ac:dyDescent="0.25">
      <c r="A3313" s="9">
        <v>9661</v>
      </c>
      <c r="B3313" s="10" t="s">
        <v>2088</v>
      </c>
      <c r="C3313" s="9">
        <v>0</v>
      </c>
      <c r="G3313" s="9">
        <f>Tabla1[[#This Row],[VENTAS]]+Tabla1[[#This Row],[DEPOSITO]]+Tabla1[[#This Row],[FISICO]]-Tabla1[[#This Row],[SISTEMA]]</f>
        <v>0</v>
      </c>
    </row>
    <row r="3314" spans="1:7" hidden="1" x14ac:dyDescent="0.25">
      <c r="A3314" s="9">
        <v>9665</v>
      </c>
      <c r="B3314" s="10" t="s">
        <v>2089</v>
      </c>
      <c r="C3314" s="9">
        <v>0</v>
      </c>
      <c r="G3314" s="9">
        <f>Tabla1[[#This Row],[VENTAS]]+Tabla1[[#This Row],[DEPOSITO]]+Tabla1[[#This Row],[FISICO]]-Tabla1[[#This Row],[SISTEMA]]</f>
        <v>0</v>
      </c>
    </row>
    <row r="3315" spans="1:7" hidden="1" x14ac:dyDescent="0.25">
      <c r="A3315" s="9">
        <v>9668</v>
      </c>
      <c r="B3315" s="10" t="s">
        <v>3326</v>
      </c>
      <c r="C3315" s="9">
        <v>0</v>
      </c>
      <c r="G3315" s="9">
        <f>Tabla1[[#This Row],[VENTAS]]+Tabla1[[#This Row],[DEPOSITO]]+Tabla1[[#This Row],[FISICO]]-Tabla1[[#This Row],[SISTEMA]]</f>
        <v>0</v>
      </c>
    </row>
    <row r="3316" spans="1:7" hidden="1" x14ac:dyDescent="0.25">
      <c r="A3316" s="9">
        <v>9672</v>
      </c>
      <c r="B3316" s="10" t="s">
        <v>4812</v>
      </c>
      <c r="C3316" s="9">
        <v>0</v>
      </c>
      <c r="G3316" s="9">
        <f>Tabla1[[#This Row],[VENTAS]]+Tabla1[[#This Row],[DEPOSITO]]+Tabla1[[#This Row],[FISICO]]-Tabla1[[#This Row],[SISTEMA]]</f>
        <v>0</v>
      </c>
    </row>
    <row r="3317" spans="1:7" hidden="1" x14ac:dyDescent="0.25">
      <c r="A3317" s="9">
        <v>9675</v>
      </c>
      <c r="B3317" s="10" t="s">
        <v>3327</v>
      </c>
      <c r="C3317" s="9">
        <v>0</v>
      </c>
      <c r="G3317" s="9">
        <f>Tabla1[[#This Row],[VENTAS]]+Tabla1[[#This Row],[DEPOSITO]]+Tabla1[[#This Row],[FISICO]]-Tabla1[[#This Row],[SISTEMA]]</f>
        <v>0</v>
      </c>
    </row>
    <row r="3318" spans="1:7" hidden="1" x14ac:dyDescent="0.25">
      <c r="A3318" s="9">
        <v>9687</v>
      </c>
      <c r="B3318" s="10" t="s">
        <v>2090</v>
      </c>
      <c r="C3318" s="9">
        <v>0</v>
      </c>
      <c r="G3318" s="9">
        <f>Tabla1[[#This Row],[VENTAS]]+Tabla1[[#This Row],[DEPOSITO]]+Tabla1[[#This Row],[FISICO]]-Tabla1[[#This Row],[SISTEMA]]</f>
        <v>0</v>
      </c>
    </row>
    <row r="3319" spans="1:7" hidden="1" x14ac:dyDescent="0.25">
      <c r="A3319" s="9">
        <v>9688</v>
      </c>
      <c r="B3319" s="10" t="s">
        <v>5325</v>
      </c>
      <c r="C3319" s="9">
        <v>0</v>
      </c>
      <c r="G3319" s="9">
        <f>Tabla1[[#This Row],[VENTAS]]+Tabla1[[#This Row],[DEPOSITO]]+Tabla1[[#This Row],[FISICO]]-Tabla1[[#This Row],[SISTEMA]]</f>
        <v>0</v>
      </c>
    </row>
    <row r="3320" spans="1:7" hidden="1" x14ac:dyDescent="0.25">
      <c r="A3320" s="9">
        <v>9689</v>
      </c>
      <c r="B3320" s="10" t="s">
        <v>4813</v>
      </c>
      <c r="C3320" s="9">
        <v>0</v>
      </c>
      <c r="G3320" s="9">
        <f>Tabla1[[#This Row],[VENTAS]]+Tabla1[[#This Row],[DEPOSITO]]+Tabla1[[#This Row],[FISICO]]-Tabla1[[#This Row],[SISTEMA]]</f>
        <v>0</v>
      </c>
    </row>
    <row r="3321" spans="1:7" hidden="1" x14ac:dyDescent="0.25">
      <c r="A3321" s="9">
        <v>9690</v>
      </c>
      <c r="B3321" s="10" t="s">
        <v>498</v>
      </c>
      <c r="C3321" s="9">
        <v>0</v>
      </c>
      <c r="G3321" s="9">
        <f>Tabla1[[#This Row],[VENTAS]]+Tabla1[[#This Row],[DEPOSITO]]+Tabla1[[#This Row],[FISICO]]-Tabla1[[#This Row],[SISTEMA]]</f>
        <v>0</v>
      </c>
    </row>
    <row r="3322" spans="1:7" hidden="1" x14ac:dyDescent="0.25">
      <c r="A3322" s="9">
        <v>9691</v>
      </c>
      <c r="B3322" s="10" t="s">
        <v>151</v>
      </c>
      <c r="C3322" s="9">
        <v>0</v>
      </c>
      <c r="G3322" s="9">
        <f>Tabla1[[#This Row],[VENTAS]]+Tabla1[[#This Row],[DEPOSITO]]+Tabla1[[#This Row],[FISICO]]-Tabla1[[#This Row],[SISTEMA]]</f>
        <v>0</v>
      </c>
    </row>
    <row r="3323" spans="1:7" hidden="1" x14ac:dyDescent="0.25">
      <c r="A3323" s="9">
        <v>9693</v>
      </c>
      <c r="B3323" s="10" t="s">
        <v>5210</v>
      </c>
      <c r="C3323" s="9">
        <v>0</v>
      </c>
      <c r="G3323" s="9">
        <f>Tabla1[[#This Row],[VENTAS]]+Tabla1[[#This Row],[DEPOSITO]]+Tabla1[[#This Row],[FISICO]]-Tabla1[[#This Row],[SISTEMA]]</f>
        <v>0</v>
      </c>
    </row>
    <row r="3324" spans="1:7" hidden="1" x14ac:dyDescent="0.25">
      <c r="A3324" s="9">
        <v>9694</v>
      </c>
      <c r="B3324" s="10" t="s">
        <v>5211</v>
      </c>
      <c r="C3324" s="9">
        <v>0</v>
      </c>
      <c r="G3324" s="9">
        <f>Tabla1[[#This Row],[VENTAS]]+Tabla1[[#This Row],[DEPOSITO]]+Tabla1[[#This Row],[FISICO]]-Tabla1[[#This Row],[SISTEMA]]</f>
        <v>0</v>
      </c>
    </row>
    <row r="3325" spans="1:7" hidden="1" x14ac:dyDescent="0.25">
      <c r="A3325" s="9">
        <v>9695</v>
      </c>
      <c r="B3325" s="10" t="s">
        <v>5212</v>
      </c>
      <c r="C3325" s="9">
        <v>0</v>
      </c>
      <c r="G3325" s="9">
        <f>Tabla1[[#This Row],[VENTAS]]+Tabla1[[#This Row],[DEPOSITO]]+Tabla1[[#This Row],[FISICO]]-Tabla1[[#This Row],[SISTEMA]]</f>
        <v>0</v>
      </c>
    </row>
    <row r="3326" spans="1:7" hidden="1" x14ac:dyDescent="0.25">
      <c r="A3326" s="9">
        <v>9696</v>
      </c>
      <c r="B3326" s="10" t="s">
        <v>5326</v>
      </c>
      <c r="C3326" s="9">
        <v>0</v>
      </c>
      <c r="G3326" s="9">
        <f>Tabla1[[#This Row],[VENTAS]]+Tabla1[[#This Row],[DEPOSITO]]+Tabla1[[#This Row],[FISICO]]-Tabla1[[#This Row],[SISTEMA]]</f>
        <v>0</v>
      </c>
    </row>
    <row r="3327" spans="1:7" hidden="1" x14ac:dyDescent="0.25">
      <c r="A3327" s="9">
        <v>9699</v>
      </c>
      <c r="B3327" s="10" t="s">
        <v>5327</v>
      </c>
      <c r="C3327" s="9">
        <v>0</v>
      </c>
      <c r="G3327" s="9">
        <f>Tabla1[[#This Row],[VENTAS]]+Tabla1[[#This Row],[DEPOSITO]]+Tabla1[[#This Row],[FISICO]]-Tabla1[[#This Row],[SISTEMA]]</f>
        <v>0</v>
      </c>
    </row>
    <row r="3328" spans="1:7" hidden="1" x14ac:dyDescent="0.25">
      <c r="A3328" s="9">
        <v>9700</v>
      </c>
      <c r="B3328" s="10" t="s">
        <v>5328</v>
      </c>
      <c r="C3328" s="9">
        <v>0</v>
      </c>
      <c r="G3328" s="9">
        <f>Tabla1[[#This Row],[VENTAS]]+Tabla1[[#This Row],[DEPOSITO]]+Tabla1[[#This Row],[FISICO]]-Tabla1[[#This Row],[SISTEMA]]</f>
        <v>0</v>
      </c>
    </row>
    <row r="3329" spans="1:7" hidden="1" x14ac:dyDescent="0.25">
      <c r="A3329" s="9">
        <v>9704</v>
      </c>
      <c r="B3329" s="10" t="s">
        <v>3704</v>
      </c>
      <c r="C3329" s="9">
        <v>25</v>
      </c>
      <c r="D3329" s="9">
        <v>25</v>
      </c>
      <c r="F3329" s="9">
        <v>0</v>
      </c>
      <c r="G3329" s="9">
        <f>Tabla1[[#This Row],[VENTAS]]+Tabla1[[#This Row],[DEPOSITO]]+Tabla1[[#This Row],[FISICO]]-Tabla1[[#This Row],[SISTEMA]]</f>
        <v>0</v>
      </c>
    </row>
    <row r="3330" spans="1:7" hidden="1" x14ac:dyDescent="0.25">
      <c r="A3330" s="9">
        <v>9705</v>
      </c>
      <c r="B3330" s="10" t="s">
        <v>499</v>
      </c>
      <c r="C3330" s="9">
        <v>0</v>
      </c>
      <c r="G3330" s="9">
        <f>Tabla1[[#This Row],[VENTAS]]+Tabla1[[#This Row],[DEPOSITO]]+Tabla1[[#This Row],[FISICO]]-Tabla1[[#This Row],[SISTEMA]]</f>
        <v>0</v>
      </c>
    </row>
    <row r="3331" spans="1:7" hidden="1" x14ac:dyDescent="0.25">
      <c r="A3331" s="9">
        <v>9706</v>
      </c>
      <c r="B3331" s="10" t="s">
        <v>2091</v>
      </c>
      <c r="C3331" s="9">
        <v>0</v>
      </c>
      <c r="G3331" s="9">
        <f>Tabla1[[#This Row],[VENTAS]]+Tabla1[[#This Row],[DEPOSITO]]+Tabla1[[#This Row],[FISICO]]-Tabla1[[#This Row],[SISTEMA]]</f>
        <v>0</v>
      </c>
    </row>
    <row r="3332" spans="1:7" hidden="1" x14ac:dyDescent="0.25">
      <c r="A3332" s="9">
        <v>9707</v>
      </c>
      <c r="B3332" s="10" t="s">
        <v>2092</v>
      </c>
      <c r="C3332" s="9">
        <v>0</v>
      </c>
      <c r="G3332" s="9">
        <f>Tabla1[[#This Row],[VENTAS]]+Tabla1[[#This Row],[DEPOSITO]]+Tabla1[[#This Row],[FISICO]]-Tabla1[[#This Row],[SISTEMA]]</f>
        <v>0</v>
      </c>
    </row>
    <row r="3333" spans="1:7" hidden="1" x14ac:dyDescent="0.25">
      <c r="A3333" s="9">
        <v>9708</v>
      </c>
      <c r="B3333" s="10" t="s">
        <v>4814</v>
      </c>
      <c r="C3333" s="9">
        <v>0</v>
      </c>
      <c r="G3333" s="9">
        <f>Tabla1[[#This Row],[VENTAS]]+Tabla1[[#This Row],[DEPOSITO]]+Tabla1[[#This Row],[FISICO]]-Tabla1[[#This Row],[SISTEMA]]</f>
        <v>0</v>
      </c>
    </row>
    <row r="3334" spans="1:7" hidden="1" x14ac:dyDescent="0.25">
      <c r="A3334" s="9">
        <v>9709</v>
      </c>
      <c r="B3334" s="10" t="s">
        <v>4815</v>
      </c>
      <c r="C3334" s="9">
        <v>0</v>
      </c>
      <c r="G3334" s="9">
        <f>Tabla1[[#This Row],[VENTAS]]+Tabla1[[#This Row],[DEPOSITO]]+Tabla1[[#This Row],[FISICO]]-Tabla1[[#This Row],[SISTEMA]]</f>
        <v>0</v>
      </c>
    </row>
    <row r="3335" spans="1:7" hidden="1" x14ac:dyDescent="0.25">
      <c r="A3335" s="9">
        <v>9710</v>
      </c>
      <c r="B3335" s="10" t="s">
        <v>4816</v>
      </c>
      <c r="C3335" s="9">
        <v>0</v>
      </c>
      <c r="G3335" s="9">
        <f>Tabla1[[#This Row],[VENTAS]]+Tabla1[[#This Row],[DEPOSITO]]+Tabla1[[#This Row],[FISICO]]-Tabla1[[#This Row],[SISTEMA]]</f>
        <v>0</v>
      </c>
    </row>
    <row r="3336" spans="1:7" hidden="1" x14ac:dyDescent="0.25">
      <c r="A3336" s="9">
        <v>9711</v>
      </c>
      <c r="B3336" s="10" t="s">
        <v>4817</v>
      </c>
      <c r="C3336" s="9">
        <v>13</v>
      </c>
      <c r="D3336" s="9">
        <v>13</v>
      </c>
      <c r="F3336" s="9">
        <v>0</v>
      </c>
      <c r="G3336" s="9">
        <f>Tabla1[[#This Row],[VENTAS]]+Tabla1[[#This Row],[DEPOSITO]]+Tabla1[[#This Row],[FISICO]]-Tabla1[[#This Row],[SISTEMA]]</f>
        <v>0</v>
      </c>
    </row>
    <row r="3337" spans="1:7" hidden="1" x14ac:dyDescent="0.25">
      <c r="A3337" s="9">
        <v>9712</v>
      </c>
      <c r="B3337" s="10" t="s">
        <v>4818</v>
      </c>
      <c r="C3337" s="9">
        <v>0</v>
      </c>
      <c r="G3337" s="9">
        <f>Tabla1[[#This Row],[VENTAS]]+Tabla1[[#This Row],[DEPOSITO]]+Tabla1[[#This Row],[FISICO]]-Tabla1[[#This Row],[SISTEMA]]</f>
        <v>0</v>
      </c>
    </row>
    <row r="3338" spans="1:7" hidden="1" x14ac:dyDescent="0.25">
      <c r="A3338" s="9">
        <v>9713</v>
      </c>
      <c r="B3338" s="10" t="s">
        <v>4819</v>
      </c>
      <c r="C3338" s="9">
        <v>0</v>
      </c>
      <c r="G3338" s="9">
        <f>Tabla1[[#This Row],[VENTAS]]+Tabla1[[#This Row],[DEPOSITO]]+Tabla1[[#This Row],[FISICO]]-Tabla1[[#This Row],[SISTEMA]]</f>
        <v>0</v>
      </c>
    </row>
    <row r="3339" spans="1:7" hidden="1" x14ac:dyDescent="0.25">
      <c r="A3339" s="9">
        <v>9714</v>
      </c>
      <c r="B3339" s="10" t="s">
        <v>4820</v>
      </c>
      <c r="C3339" s="9">
        <v>0</v>
      </c>
      <c r="G3339" s="9">
        <f>Tabla1[[#This Row],[VENTAS]]+Tabla1[[#This Row],[DEPOSITO]]+Tabla1[[#This Row],[FISICO]]-Tabla1[[#This Row],[SISTEMA]]</f>
        <v>0</v>
      </c>
    </row>
    <row r="3340" spans="1:7" hidden="1" x14ac:dyDescent="0.25">
      <c r="A3340" s="9">
        <v>9715</v>
      </c>
      <c r="B3340" s="10" t="s">
        <v>3328</v>
      </c>
      <c r="C3340" s="9">
        <v>3</v>
      </c>
      <c r="D3340" s="9">
        <v>3</v>
      </c>
      <c r="F3340" s="9">
        <v>0</v>
      </c>
      <c r="G3340" s="9">
        <f>Tabla1[[#This Row],[VENTAS]]+Tabla1[[#This Row],[DEPOSITO]]+Tabla1[[#This Row],[FISICO]]-Tabla1[[#This Row],[SISTEMA]]</f>
        <v>0</v>
      </c>
    </row>
    <row r="3341" spans="1:7" hidden="1" x14ac:dyDescent="0.25">
      <c r="A3341" s="9">
        <v>9728</v>
      </c>
      <c r="B3341" s="10" t="s">
        <v>2093</v>
      </c>
      <c r="C3341" s="9">
        <v>0</v>
      </c>
      <c r="G3341" s="9">
        <f>Tabla1[[#This Row],[VENTAS]]+Tabla1[[#This Row],[DEPOSITO]]+Tabla1[[#This Row],[FISICO]]-Tabla1[[#This Row],[SISTEMA]]</f>
        <v>0</v>
      </c>
    </row>
    <row r="3342" spans="1:7" hidden="1" x14ac:dyDescent="0.25">
      <c r="A3342" s="9">
        <v>9729</v>
      </c>
      <c r="B3342" s="10" t="s">
        <v>2094</v>
      </c>
      <c r="C3342" s="9">
        <v>0</v>
      </c>
      <c r="G3342" s="9">
        <f>Tabla1[[#This Row],[VENTAS]]+Tabla1[[#This Row],[DEPOSITO]]+Tabla1[[#This Row],[FISICO]]-Tabla1[[#This Row],[SISTEMA]]</f>
        <v>0</v>
      </c>
    </row>
    <row r="3343" spans="1:7" hidden="1" x14ac:dyDescent="0.25">
      <c r="A3343" s="9">
        <v>9730</v>
      </c>
      <c r="B3343" s="10" t="s">
        <v>2095</v>
      </c>
      <c r="C3343" s="9">
        <v>0</v>
      </c>
      <c r="G3343" s="9">
        <f>Tabla1[[#This Row],[VENTAS]]+Tabla1[[#This Row],[DEPOSITO]]+Tabla1[[#This Row],[FISICO]]-Tabla1[[#This Row],[SISTEMA]]</f>
        <v>0</v>
      </c>
    </row>
    <row r="3344" spans="1:7" hidden="1" x14ac:dyDescent="0.25">
      <c r="A3344" s="9">
        <v>9731</v>
      </c>
      <c r="B3344" s="10" t="s">
        <v>2096</v>
      </c>
      <c r="C3344" s="9">
        <v>0</v>
      </c>
      <c r="G3344" s="9">
        <f>Tabla1[[#This Row],[VENTAS]]+Tabla1[[#This Row],[DEPOSITO]]+Tabla1[[#This Row],[FISICO]]-Tabla1[[#This Row],[SISTEMA]]</f>
        <v>0</v>
      </c>
    </row>
    <row r="3345" spans="1:7" hidden="1" x14ac:dyDescent="0.25">
      <c r="A3345" s="9">
        <v>9733</v>
      </c>
      <c r="B3345" s="10" t="s">
        <v>3706</v>
      </c>
      <c r="C3345" s="9">
        <v>0</v>
      </c>
      <c r="G3345" s="9">
        <f>Tabla1[[#This Row],[VENTAS]]+Tabla1[[#This Row],[DEPOSITO]]+Tabla1[[#This Row],[FISICO]]-Tabla1[[#This Row],[SISTEMA]]</f>
        <v>0</v>
      </c>
    </row>
    <row r="3346" spans="1:7" hidden="1" x14ac:dyDescent="0.25">
      <c r="A3346" s="9">
        <v>9734</v>
      </c>
      <c r="B3346" s="10" t="s">
        <v>3707</v>
      </c>
      <c r="C3346" s="9">
        <v>0</v>
      </c>
      <c r="G3346" s="9">
        <f>Tabla1[[#This Row],[VENTAS]]+Tabla1[[#This Row],[DEPOSITO]]+Tabla1[[#This Row],[FISICO]]-Tabla1[[#This Row],[SISTEMA]]</f>
        <v>0</v>
      </c>
    </row>
    <row r="3347" spans="1:7" hidden="1" x14ac:dyDescent="0.25">
      <c r="A3347" s="9">
        <v>9737</v>
      </c>
      <c r="B3347" s="10" t="s">
        <v>3708</v>
      </c>
      <c r="C3347" s="9">
        <v>0</v>
      </c>
      <c r="G3347" s="9">
        <f>Tabla1[[#This Row],[VENTAS]]+Tabla1[[#This Row],[DEPOSITO]]+Tabla1[[#This Row],[FISICO]]-Tabla1[[#This Row],[SISTEMA]]</f>
        <v>0</v>
      </c>
    </row>
    <row r="3348" spans="1:7" x14ac:dyDescent="0.25">
      <c r="A3348" s="9">
        <v>9738</v>
      </c>
      <c r="B3348" s="10" t="s">
        <v>2097</v>
      </c>
      <c r="C3348" s="9">
        <v>1</v>
      </c>
      <c r="G3348" s="9">
        <f>Tabla1[[#This Row],[VENTAS]]+Tabla1[[#This Row],[DEPOSITO]]+Tabla1[[#This Row],[FISICO]]-Tabla1[[#This Row],[SISTEMA]]</f>
        <v>-1</v>
      </c>
    </row>
    <row r="3349" spans="1:7" hidden="1" x14ac:dyDescent="0.25">
      <c r="A3349" s="9">
        <v>9755</v>
      </c>
      <c r="B3349" s="10" t="s">
        <v>3709</v>
      </c>
      <c r="C3349" s="9">
        <v>50</v>
      </c>
      <c r="D3349" s="9">
        <v>44</v>
      </c>
      <c r="F3349" s="9">
        <v>6</v>
      </c>
      <c r="G3349" s="9">
        <f>Tabla1[[#This Row],[VENTAS]]+Tabla1[[#This Row],[DEPOSITO]]+Tabla1[[#This Row],[FISICO]]-Tabla1[[#This Row],[SISTEMA]]</f>
        <v>0</v>
      </c>
    </row>
    <row r="3350" spans="1:7" hidden="1" x14ac:dyDescent="0.25">
      <c r="A3350" s="9">
        <v>9756</v>
      </c>
      <c r="B3350" s="10" t="s">
        <v>500</v>
      </c>
      <c r="C3350" s="9">
        <v>19</v>
      </c>
      <c r="D3350" s="9">
        <v>19</v>
      </c>
      <c r="F3350" s="9">
        <v>0</v>
      </c>
      <c r="G3350" s="9">
        <f>Tabla1[[#This Row],[VENTAS]]+Tabla1[[#This Row],[DEPOSITO]]+Tabla1[[#This Row],[FISICO]]-Tabla1[[#This Row],[SISTEMA]]</f>
        <v>0</v>
      </c>
    </row>
    <row r="3351" spans="1:7" x14ac:dyDescent="0.25">
      <c r="A3351" s="9">
        <v>9757</v>
      </c>
      <c r="B3351" s="10" t="s">
        <v>3934</v>
      </c>
      <c r="C3351" s="9">
        <v>13</v>
      </c>
      <c r="D3351" s="9">
        <v>7</v>
      </c>
      <c r="E3351" s="9">
        <v>8</v>
      </c>
      <c r="F3351" s="9">
        <v>0</v>
      </c>
      <c r="G3351" s="9">
        <f>Tabla1[[#This Row],[VENTAS]]+Tabla1[[#This Row],[DEPOSITO]]+Tabla1[[#This Row],[FISICO]]-Tabla1[[#This Row],[SISTEMA]]</f>
        <v>2</v>
      </c>
    </row>
    <row r="3352" spans="1:7" hidden="1" x14ac:dyDescent="0.25">
      <c r="A3352" s="9">
        <v>9758</v>
      </c>
      <c r="B3352" s="10" t="s">
        <v>2098</v>
      </c>
      <c r="C3352" s="9">
        <v>0</v>
      </c>
      <c r="G3352" s="9">
        <f>Tabla1[[#This Row],[VENTAS]]+Tabla1[[#This Row],[DEPOSITO]]+Tabla1[[#This Row],[FISICO]]-Tabla1[[#This Row],[SISTEMA]]</f>
        <v>0</v>
      </c>
    </row>
    <row r="3353" spans="1:7" hidden="1" x14ac:dyDescent="0.25">
      <c r="A3353" s="9">
        <v>9764</v>
      </c>
      <c r="B3353" s="10" t="s">
        <v>5213</v>
      </c>
      <c r="C3353" s="9">
        <v>0</v>
      </c>
      <c r="G3353" s="9">
        <f>Tabla1[[#This Row],[VENTAS]]+Tabla1[[#This Row],[DEPOSITO]]+Tabla1[[#This Row],[FISICO]]-Tabla1[[#This Row],[SISTEMA]]</f>
        <v>0</v>
      </c>
    </row>
    <row r="3354" spans="1:7" hidden="1" x14ac:dyDescent="0.25">
      <c r="A3354" s="9">
        <v>9765</v>
      </c>
      <c r="B3354" s="10" t="s">
        <v>2099</v>
      </c>
      <c r="C3354" s="9">
        <v>0</v>
      </c>
      <c r="G3354" s="9">
        <f>Tabla1[[#This Row],[VENTAS]]+Tabla1[[#This Row],[DEPOSITO]]+Tabla1[[#This Row],[FISICO]]-Tabla1[[#This Row],[SISTEMA]]</f>
        <v>0</v>
      </c>
    </row>
    <row r="3355" spans="1:7" hidden="1" x14ac:dyDescent="0.25">
      <c r="A3355" s="9">
        <v>9773</v>
      </c>
      <c r="B3355" s="10" t="s">
        <v>2100</v>
      </c>
      <c r="C3355" s="9">
        <v>0</v>
      </c>
      <c r="G3355" s="9">
        <f>Tabla1[[#This Row],[VENTAS]]+Tabla1[[#This Row],[DEPOSITO]]+Tabla1[[#This Row],[FISICO]]-Tabla1[[#This Row],[SISTEMA]]</f>
        <v>0</v>
      </c>
    </row>
    <row r="3356" spans="1:7" hidden="1" x14ac:dyDescent="0.25">
      <c r="A3356" s="9">
        <v>9775</v>
      </c>
      <c r="B3356" s="10" t="s">
        <v>5214</v>
      </c>
      <c r="C3356" s="9">
        <v>5</v>
      </c>
      <c r="D3356" s="9">
        <v>5</v>
      </c>
      <c r="F3356" s="9">
        <v>0</v>
      </c>
      <c r="G3356" s="9">
        <f>Tabla1[[#This Row],[VENTAS]]+Tabla1[[#This Row],[DEPOSITO]]+Tabla1[[#This Row],[FISICO]]-Tabla1[[#This Row],[SISTEMA]]</f>
        <v>0</v>
      </c>
    </row>
    <row r="3357" spans="1:7" hidden="1" x14ac:dyDescent="0.25">
      <c r="A3357" s="9">
        <v>9784</v>
      </c>
      <c r="B3357" s="10" t="s">
        <v>2101</v>
      </c>
      <c r="C3357" s="9">
        <v>9</v>
      </c>
      <c r="D3357" s="9">
        <v>9</v>
      </c>
      <c r="F3357" s="9">
        <v>0</v>
      </c>
      <c r="G3357" s="9">
        <f>Tabla1[[#This Row],[VENTAS]]+Tabla1[[#This Row],[DEPOSITO]]+Tabla1[[#This Row],[FISICO]]-Tabla1[[#This Row],[SISTEMA]]</f>
        <v>0</v>
      </c>
    </row>
    <row r="3358" spans="1:7" hidden="1" x14ac:dyDescent="0.25">
      <c r="A3358" s="9">
        <v>9807</v>
      </c>
      <c r="B3358" s="10" t="s">
        <v>2102</v>
      </c>
      <c r="C3358" s="9">
        <v>0</v>
      </c>
      <c r="G3358" s="9">
        <f>Tabla1[[#This Row],[VENTAS]]+Tabla1[[#This Row],[DEPOSITO]]+Tabla1[[#This Row],[FISICO]]-Tabla1[[#This Row],[SISTEMA]]</f>
        <v>0</v>
      </c>
    </row>
    <row r="3359" spans="1:7" hidden="1" x14ac:dyDescent="0.25">
      <c r="A3359" s="9">
        <v>9808</v>
      </c>
      <c r="B3359" s="10" t="s">
        <v>2103</v>
      </c>
      <c r="C3359" s="9">
        <v>0</v>
      </c>
      <c r="G3359" s="9">
        <f>Tabla1[[#This Row],[VENTAS]]+Tabla1[[#This Row],[DEPOSITO]]+Tabla1[[#This Row],[FISICO]]-Tabla1[[#This Row],[SISTEMA]]</f>
        <v>0</v>
      </c>
    </row>
    <row r="3360" spans="1:7" hidden="1" x14ac:dyDescent="0.25">
      <c r="A3360" s="9">
        <v>9809</v>
      </c>
      <c r="B3360" s="10" t="s">
        <v>2104</v>
      </c>
      <c r="C3360" s="9">
        <v>0</v>
      </c>
      <c r="G3360" s="9">
        <f>Tabla1[[#This Row],[VENTAS]]+Tabla1[[#This Row],[DEPOSITO]]+Tabla1[[#This Row],[FISICO]]-Tabla1[[#This Row],[SISTEMA]]</f>
        <v>0</v>
      </c>
    </row>
    <row r="3361" spans="1:7" hidden="1" x14ac:dyDescent="0.25">
      <c r="A3361" s="9">
        <v>9813</v>
      </c>
      <c r="B3361" s="10" t="s">
        <v>4821</v>
      </c>
      <c r="C3361" s="9">
        <v>0</v>
      </c>
      <c r="G3361" s="9">
        <f>Tabla1[[#This Row],[VENTAS]]+Tabla1[[#This Row],[DEPOSITO]]+Tabla1[[#This Row],[FISICO]]-Tabla1[[#This Row],[SISTEMA]]</f>
        <v>0</v>
      </c>
    </row>
    <row r="3362" spans="1:7" hidden="1" x14ac:dyDescent="0.25">
      <c r="A3362" s="9">
        <v>9814</v>
      </c>
      <c r="B3362" s="10" t="s">
        <v>4822</v>
      </c>
      <c r="C3362" s="9">
        <v>0</v>
      </c>
      <c r="G3362" s="9">
        <f>Tabla1[[#This Row],[VENTAS]]+Tabla1[[#This Row],[DEPOSITO]]+Tabla1[[#This Row],[FISICO]]-Tabla1[[#This Row],[SISTEMA]]</f>
        <v>0</v>
      </c>
    </row>
    <row r="3363" spans="1:7" hidden="1" x14ac:dyDescent="0.25">
      <c r="A3363" s="9">
        <v>9815</v>
      </c>
      <c r="B3363" s="10" t="s">
        <v>4823</v>
      </c>
      <c r="C3363" s="9">
        <v>0</v>
      </c>
      <c r="G3363" s="9">
        <f>Tabla1[[#This Row],[VENTAS]]+Tabla1[[#This Row],[DEPOSITO]]+Tabla1[[#This Row],[FISICO]]-Tabla1[[#This Row],[SISTEMA]]</f>
        <v>0</v>
      </c>
    </row>
    <row r="3364" spans="1:7" hidden="1" x14ac:dyDescent="0.25">
      <c r="A3364" s="9">
        <v>9816</v>
      </c>
      <c r="B3364" s="10" t="s">
        <v>4824</v>
      </c>
      <c r="C3364" s="9">
        <v>0</v>
      </c>
      <c r="G3364" s="9">
        <f>Tabla1[[#This Row],[VENTAS]]+Tabla1[[#This Row],[DEPOSITO]]+Tabla1[[#This Row],[FISICO]]-Tabla1[[#This Row],[SISTEMA]]</f>
        <v>0</v>
      </c>
    </row>
    <row r="3365" spans="1:7" hidden="1" x14ac:dyDescent="0.25">
      <c r="A3365" s="9">
        <v>9817</v>
      </c>
      <c r="B3365" s="10" t="s">
        <v>4825</v>
      </c>
      <c r="C3365" s="9">
        <v>0</v>
      </c>
      <c r="G3365" s="9">
        <f>Tabla1[[#This Row],[VENTAS]]+Tabla1[[#This Row],[DEPOSITO]]+Tabla1[[#This Row],[FISICO]]-Tabla1[[#This Row],[SISTEMA]]</f>
        <v>0</v>
      </c>
    </row>
    <row r="3366" spans="1:7" hidden="1" x14ac:dyDescent="0.25">
      <c r="A3366" s="9">
        <v>9818</v>
      </c>
      <c r="B3366" s="10" t="s">
        <v>4826</v>
      </c>
      <c r="C3366" s="9">
        <v>0</v>
      </c>
      <c r="G3366" s="9">
        <f>Tabla1[[#This Row],[VENTAS]]+Tabla1[[#This Row],[DEPOSITO]]+Tabla1[[#This Row],[FISICO]]-Tabla1[[#This Row],[SISTEMA]]</f>
        <v>0</v>
      </c>
    </row>
    <row r="3367" spans="1:7" hidden="1" x14ac:dyDescent="0.25">
      <c r="A3367" s="9">
        <v>9819</v>
      </c>
      <c r="B3367" s="10" t="s">
        <v>4827</v>
      </c>
      <c r="C3367" s="9">
        <v>0</v>
      </c>
      <c r="G3367" s="9">
        <f>Tabla1[[#This Row],[VENTAS]]+Tabla1[[#This Row],[DEPOSITO]]+Tabla1[[#This Row],[FISICO]]-Tabla1[[#This Row],[SISTEMA]]</f>
        <v>0</v>
      </c>
    </row>
    <row r="3368" spans="1:7" hidden="1" x14ac:dyDescent="0.25">
      <c r="A3368" s="9">
        <v>9821</v>
      </c>
      <c r="B3368" s="10" t="s">
        <v>2105</v>
      </c>
      <c r="C3368" s="9">
        <v>0</v>
      </c>
      <c r="G3368" s="9">
        <f>Tabla1[[#This Row],[VENTAS]]+Tabla1[[#This Row],[DEPOSITO]]+Tabla1[[#This Row],[FISICO]]-Tabla1[[#This Row],[SISTEMA]]</f>
        <v>0</v>
      </c>
    </row>
    <row r="3369" spans="1:7" hidden="1" x14ac:dyDescent="0.25">
      <c r="A3369" s="9">
        <v>9826</v>
      </c>
      <c r="B3369" s="10" t="s">
        <v>3329</v>
      </c>
      <c r="C3369" s="9">
        <v>0</v>
      </c>
      <c r="G3369" s="9">
        <f>Tabla1[[#This Row],[VENTAS]]+Tabla1[[#This Row],[DEPOSITO]]+Tabla1[[#This Row],[FISICO]]-Tabla1[[#This Row],[SISTEMA]]</f>
        <v>0</v>
      </c>
    </row>
    <row r="3370" spans="1:7" hidden="1" x14ac:dyDescent="0.25">
      <c r="A3370" s="9">
        <v>9827</v>
      </c>
      <c r="B3370" s="10" t="s">
        <v>3330</v>
      </c>
      <c r="C3370" s="9">
        <v>0</v>
      </c>
      <c r="G3370" s="9">
        <f>Tabla1[[#This Row],[VENTAS]]+Tabla1[[#This Row],[DEPOSITO]]+Tabla1[[#This Row],[FISICO]]-Tabla1[[#This Row],[SISTEMA]]</f>
        <v>0</v>
      </c>
    </row>
    <row r="3371" spans="1:7" hidden="1" x14ac:dyDescent="0.25">
      <c r="A3371" s="9">
        <v>9828</v>
      </c>
      <c r="B3371" s="10" t="s">
        <v>3711</v>
      </c>
      <c r="C3371" s="9">
        <v>0</v>
      </c>
      <c r="G3371" s="9">
        <f>Tabla1[[#This Row],[VENTAS]]+Tabla1[[#This Row],[DEPOSITO]]+Tabla1[[#This Row],[FISICO]]-Tabla1[[#This Row],[SISTEMA]]</f>
        <v>0</v>
      </c>
    </row>
    <row r="3372" spans="1:7" x14ac:dyDescent="0.25">
      <c r="A3372" s="9">
        <v>9831</v>
      </c>
      <c r="B3372" s="10" t="s">
        <v>3712</v>
      </c>
      <c r="C3372" s="9">
        <v>47</v>
      </c>
      <c r="D3372" s="9">
        <v>46</v>
      </c>
      <c r="F3372" s="9">
        <v>0</v>
      </c>
      <c r="G3372" s="9">
        <f>Tabla1[[#This Row],[VENTAS]]+Tabla1[[#This Row],[DEPOSITO]]+Tabla1[[#This Row],[FISICO]]-Tabla1[[#This Row],[SISTEMA]]</f>
        <v>-1</v>
      </c>
    </row>
    <row r="3373" spans="1:7" hidden="1" x14ac:dyDescent="0.25">
      <c r="A3373" s="9">
        <v>9832</v>
      </c>
      <c r="B3373" s="10" t="s">
        <v>5215</v>
      </c>
      <c r="C3373" s="9">
        <v>0</v>
      </c>
      <c r="G3373" s="9">
        <f>Tabla1[[#This Row],[VENTAS]]+Tabla1[[#This Row],[DEPOSITO]]+Tabla1[[#This Row],[FISICO]]-Tabla1[[#This Row],[SISTEMA]]</f>
        <v>0</v>
      </c>
    </row>
    <row r="3374" spans="1:7" hidden="1" x14ac:dyDescent="0.25">
      <c r="A3374" s="9">
        <v>9855</v>
      </c>
      <c r="B3374" s="10" t="s">
        <v>501</v>
      </c>
      <c r="C3374" s="9">
        <v>0</v>
      </c>
      <c r="G3374" s="9">
        <f>Tabla1[[#This Row],[VENTAS]]+Tabla1[[#This Row],[DEPOSITO]]+Tabla1[[#This Row],[FISICO]]-Tabla1[[#This Row],[SISTEMA]]</f>
        <v>0</v>
      </c>
    </row>
    <row r="3375" spans="1:7" hidden="1" x14ac:dyDescent="0.25">
      <c r="A3375" s="9">
        <v>9857</v>
      </c>
      <c r="B3375" s="10" t="s">
        <v>3714</v>
      </c>
      <c r="C3375" s="9">
        <v>0</v>
      </c>
      <c r="G3375" s="9">
        <f>Tabla1[[#This Row],[VENTAS]]+Tabla1[[#This Row],[DEPOSITO]]+Tabla1[[#This Row],[FISICO]]-Tabla1[[#This Row],[SISTEMA]]</f>
        <v>0</v>
      </c>
    </row>
    <row r="3376" spans="1:7" hidden="1" x14ac:dyDescent="0.25">
      <c r="A3376" s="9">
        <v>9858</v>
      </c>
      <c r="B3376" s="10" t="s">
        <v>4828</v>
      </c>
      <c r="C3376" s="9">
        <v>36</v>
      </c>
      <c r="D3376" s="9">
        <v>35</v>
      </c>
      <c r="F3376" s="9">
        <v>1</v>
      </c>
      <c r="G3376" s="9">
        <f>Tabla1[[#This Row],[VENTAS]]+Tabla1[[#This Row],[DEPOSITO]]+Tabla1[[#This Row],[FISICO]]-Tabla1[[#This Row],[SISTEMA]]</f>
        <v>0</v>
      </c>
    </row>
    <row r="3377" spans="1:7" x14ac:dyDescent="0.25">
      <c r="A3377" s="9">
        <v>9859</v>
      </c>
      <c r="B3377" s="10" t="s">
        <v>4829</v>
      </c>
      <c r="C3377" s="9">
        <v>1</v>
      </c>
      <c r="G3377" s="9">
        <f>Tabla1[[#This Row],[VENTAS]]+Tabla1[[#This Row],[DEPOSITO]]+Tabla1[[#This Row],[FISICO]]-Tabla1[[#This Row],[SISTEMA]]</f>
        <v>-1</v>
      </c>
    </row>
    <row r="3378" spans="1:7" hidden="1" x14ac:dyDescent="0.25">
      <c r="A3378" s="9">
        <v>9860</v>
      </c>
      <c r="B3378" s="10" t="s">
        <v>4830</v>
      </c>
      <c r="C3378" s="9">
        <v>0</v>
      </c>
      <c r="G3378" s="9">
        <f>Tabla1[[#This Row],[VENTAS]]+Tabla1[[#This Row],[DEPOSITO]]+Tabla1[[#This Row],[FISICO]]-Tabla1[[#This Row],[SISTEMA]]</f>
        <v>0</v>
      </c>
    </row>
    <row r="3379" spans="1:7" hidden="1" x14ac:dyDescent="0.25">
      <c r="A3379" s="9">
        <v>9861</v>
      </c>
      <c r="B3379" s="10" t="s">
        <v>4831</v>
      </c>
      <c r="C3379" s="9">
        <v>0</v>
      </c>
      <c r="G3379" s="9">
        <f>Tabla1[[#This Row],[VENTAS]]+Tabla1[[#This Row],[DEPOSITO]]+Tabla1[[#This Row],[FISICO]]-Tabla1[[#This Row],[SISTEMA]]</f>
        <v>0</v>
      </c>
    </row>
    <row r="3380" spans="1:7" hidden="1" x14ac:dyDescent="0.25">
      <c r="A3380" s="9">
        <v>9862</v>
      </c>
      <c r="B3380" s="10" t="s">
        <v>4832</v>
      </c>
      <c r="C3380" s="9">
        <v>0</v>
      </c>
      <c r="G3380" s="9">
        <f>Tabla1[[#This Row],[VENTAS]]+Tabla1[[#This Row],[DEPOSITO]]+Tabla1[[#This Row],[FISICO]]-Tabla1[[#This Row],[SISTEMA]]</f>
        <v>0</v>
      </c>
    </row>
    <row r="3381" spans="1:7" hidden="1" x14ac:dyDescent="0.25">
      <c r="A3381" s="9">
        <v>9863</v>
      </c>
      <c r="B3381" s="10" t="s">
        <v>4833</v>
      </c>
      <c r="C3381" s="9">
        <v>0</v>
      </c>
      <c r="G3381" s="9">
        <f>Tabla1[[#This Row],[VENTAS]]+Tabla1[[#This Row],[DEPOSITO]]+Tabla1[[#This Row],[FISICO]]-Tabla1[[#This Row],[SISTEMA]]</f>
        <v>0</v>
      </c>
    </row>
    <row r="3382" spans="1:7" hidden="1" x14ac:dyDescent="0.25">
      <c r="A3382" s="9">
        <v>9865</v>
      </c>
      <c r="B3382" s="10" t="s">
        <v>3331</v>
      </c>
      <c r="C3382" s="9">
        <v>0</v>
      </c>
      <c r="G3382" s="9">
        <f>Tabla1[[#This Row],[VENTAS]]+Tabla1[[#This Row],[DEPOSITO]]+Tabla1[[#This Row],[FISICO]]-Tabla1[[#This Row],[SISTEMA]]</f>
        <v>0</v>
      </c>
    </row>
    <row r="3383" spans="1:7" hidden="1" x14ac:dyDescent="0.25">
      <c r="A3383" s="9">
        <v>9867</v>
      </c>
      <c r="B3383" s="10" t="s">
        <v>2106</v>
      </c>
      <c r="C3383" s="9">
        <v>1</v>
      </c>
      <c r="D3383" s="9">
        <v>1</v>
      </c>
      <c r="F3383" s="9">
        <v>0</v>
      </c>
      <c r="G3383" s="9">
        <f>Tabla1[[#This Row],[VENTAS]]+Tabla1[[#This Row],[DEPOSITO]]+Tabla1[[#This Row],[FISICO]]-Tabla1[[#This Row],[SISTEMA]]</f>
        <v>0</v>
      </c>
    </row>
    <row r="3384" spans="1:7" hidden="1" x14ac:dyDescent="0.25">
      <c r="A3384" s="9">
        <v>9869</v>
      </c>
      <c r="B3384" s="10" t="s">
        <v>3935</v>
      </c>
      <c r="C3384" s="9">
        <v>3</v>
      </c>
      <c r="D3384" s="9">
        <v>3</v>
      </c>
      <c r="F3384" s="9">
        <v>0</v>
      </c>
      <c r="G3384" s="9">
        <f>Tabla1[[#This Row],[VENTAS]]+Tabla1[[#This Row],[DEPOSITO]]+Tabla1[[#This Row],[FISICO]]-Tabla1[[#This Row],[SISTEMA]]</f>
        <v>0</v>
      </c>
    </row>
    <row r="3385" spans="1:7" hidden="1" x14ac:dyDescent="0.25">
      <c r="A3385" s="9">
        <v>9870</v>
      </c>
      <c r="B3385" s="10" t="s">
        <v>3936</v>
      </c>
      <c r="C3385" s="9">
        <v>0</v>
      </c>
      <c r="G3385" s="9">
        <f>Tabla1[[#This Row],[VENTAS]]+Tabla1[[#This Row],[DEPOSITO]]+Tabla1[[#This Row],[FISICO]]-Tabla1[[#This Row],[SISTEMA]]</f>
        <v>0</v>
      </c>
    </row>
    <row r="3386" spans="1:7" hidden="1" x14ac:dyDescent="0.25">
      <c r="A3386" s="9">
        <v>9872</v>
      </c>
      <c r="B3386" s="10" t="s">
        <v>3937</v>
      </c>
      <c r="C3386" s="9">
        <v>0</v>
      </c>
      <c r="G3386" s="9">
        <f>Tabla1[[#This Row],[VENTAS]]+Tabla1[[#This Row],[DEPOSITO]]+Tabla1[[#This Row],[FISICO]]-Tabla1[[#This Row],[SISTEMA]]</f>
        <v>0</v>
      </c>
    </row>
    <row r="3387" spans="1:7" hidden="1" x14ac:dyDescent="0.25">
      <c r="A3387" s="9">
        <v>9876</v>
      </c>
      <c r="B3387" s="10" t="s">
        <v>5329</v>
      </c>
      <c r="C3387" s="9">
        <v>0</v>
      </c>
      <c r="G3387" s="9">
        <f>Tabla1[[#This Row],[VENTAS]]+Tabla1[[#This Row],[DEPOSITO]]+Tabla1[[#This Row],[FISICO]]-Tabla1[[#This Row],[SISTEMA]]</f>
        <v>0</v>
      </c>
    </row>
    <row r="3388" spans="1:7" hidden="1" x14ac:dyDescent="0.25">
      <c r="A3388" s="9">
        <v>9890</v>
      </c>
      <c r="B3388" s="10" t="s">
        <v>152</v>
      </c>
      <c r="C3388" s="9">
        <v>0</v>
      </c>
      <c r="G3388" s="9">
        <f>Tabla1[[#This Row],[VENTAS]]+Tabla1[[#This Row],[DEPOSITO]]+Tabla1[[#This Row],[FISICO]]-Tabla1[[#This Row],[SISTEMA]]</f>
        <v>0</v>
      </c>
    </row>
    <row r="3389" spans="1:7" hidden="1" x14ac:dyDescent="0.25">
      <c r="A3389" s="9">
        <v>9894</v>
      </c>
      <c r="B3389" s="10" t="s">
        <v>2107</v>
      </c>
      <c r="C3389" s="9">
        <v>0</v>
      </c>
      <c r="G3389" s="9">
        <f>Tabla1[[#This Row],[VENTAS]]+Tabla1[[#This Row],[DEPOSITO]]+Tabla1[[#This Row],[FISICO]]-Tabla1[[#This Row],[SISTEMA]]</f>
        <v>0</v>
      </c>
    </row>
    <row r="3390" spans="1:7" hidden="1" x14ac:dyDescent="0.25">
      <c r="A3390" s="9">
        <v>9895</v>
      </c>
      <c r="B3390" s="10" t="s">
        <v>2108</v>
      </c>
      <c r="C3390" s="9">
        <v>0</v>
      </c>
      <c r="G3390" s="9">
        <f>Tabla1[[#This Row],[VENTAS]]+Tabla1[[#This Row],[DEPOSITO]]+Tabla1[[#This Row],[FISICO]]-Tabla1[[#This Row],[SISTEMA]]</f>
        <v>0</v>
      </c>
    </row>
    <row r="3391" spans="1:7" hidden="1" x14ac:dyDescent="0.25">
      <c r="A3391" s="9">
        <v>9896</v>
      </c>
      <c r="B3391" s="10" t="s">
        <v>153</v>
      </c>
      <c r="C3391" s="9">
        <v>0</v>
      </c>
      <c r="G3391" s="9">
        <f>Tabla1[[#This Row],[VENTAS]]+Tabla1[[#This Row],[DEPOSITO]]+Tabla1[[#This Row],[FISICO]]-Tabla1[[#This Row],[SISTEMA]]</f>
        <v>0</v>
      </c>
    </row>
    <row r="3392" spans="1:7" hidden="1" x14ac:dyDescent="0.25">
      <c r="A3392" s="9">
        <v>9898</v>
      </c>
      <c r="B3392" s="10" t="s">
        <v>3332</v>
      </c>
      <c r="C3392" s="9">
        <v>0</v>
      </c>
      <c r="G3392" s="9">
        <f>Tabla1[[#This Row],[VENTAS]]+Tabla1[[#This Row],[DEPOSITO]]+Tabla1[[#This Row],[FISICO]]-Tabla1[[#This Row],[SISTEMA]]</f>
        <v>0</v>
      </c>
    </row>
    <row r="3393" spans="1:7" x14ac:dyDescent="0.25">
      <c r="A3393" s="9">
        <v>9909</v>
      </c>
      <c r="B3393" s="10" t="s">
        <v>4834</v>
      </c>
      <c r="C3393" s="9">
        <v>6</v>
      </c>
      <c r="G3393" s="9">
        <f>Tabla1[[#This Row],[VENTAS]]+Tabla1[[#This Row],[DEPOSITO]]+Tabla1[[#This Row],[FISICO]]-Tabla1[[#This Row],[SISTEMA]]</f>
        <v>-6</v>
      </c>
    </row>
    <row r="3394" spans="1:7" hidden="1" x14ac:dyDescent="0.25">
      <c r="A3394" s="9">
        <v>9910</v>
      </c>
      <c r="B3394" s="10" t="s">
        <v>154</v>
      </c>
      <c r="C3394" s="9">
        <v>11</v>
      </c>
      <c r="D3394" s="9">
        <v>11</v>
      </c>
      <c r="F3394" s="9">
        <v>0</v>
      </c>
      <c r="G3394" s="9">
        <f>Tabla1[[#This Row],[VENTAS]]+Tabla1[[#This Row],[DEPOSITO]]+Tabla1[[#This Row],[FISICO]]-Tabla1[[#This Row],[SISTEMA]]</f>
        <v>0</v>
      </c>
    </row>
    <row r="3395" spans="1:7" hidden="1" x14ac:dyDescent="0.25">
      <c r="A3395" s="9">
        <v>9912</v>
      </c>
      <c r="B3395" s="10" t="s">
        <v>2109</v>
      </c>
      <c r="C3395" s="9">
        <v>37</v>
      </c>
      <c r="D3395" s="9">
        <v>37</v>
      </c>
      <c r="F3395" s="9">
        <v>0</v>
      </c>
      <c r="G3395" s="9">
        <f>Tabla1[[#This Row],[VENTAS]]+Tabla1[[#This Row],[DEPOSITO]]+Tabla1[[#This Row],[FISICO]]-Tabla1[[#This Row],[SISTEMA]]</f>
        <v>0</v>
      </c>
    </row>
    <row r="3396" spans="1:7" hidden="1" x14ac:dyDescent="0.25">
      <c r="A3396" s="9">
        <v>9913</v>
      </c>
      <c r="B3396" s="10" t="s">
        <v>2110</v>
      </c>
      <c r="C3396" s="9">
        <v>0</v>
      </c>
      <c r="G3396" s="9">
        <f>Tabla1[[#This Row],[VENTAS]]+Tabla1[[#This Row],[DEPOSITO]]+Tabla1[[#This Row],[FISICO]]-Tabla1[[#This Row],[SISTEMA]]</f>
        <v>0</v>
      </c>
    </row>
    <row r="3397" spans="1:7" hidden="1" x14ac:dyDescent="0.25">
      <c r="A3397" s="9">
        <v>9914</v>
      </c>
      <c r="B3397" s="10" t="s">
        <v>2111</v>
      </c>
      <c r="C3397" s="9">
        <v>0</v>
      </c>
      <c r="G3397" s="9">
        <f>Tabla1[[#This Row],[VENTAS]]+Tabla1[[#This Row],[DEPOSITO]]+Tabla1[[#This Row],[FISICO]]-Tabla1[[#This Row],[SISTEMA]]</f>
        <v>0</v>
      </c>
    </row>
    <row r="3398" spans="1:7" hidden="1" x14ac:dyDescent="0.25">
      <c r="A3398" s="9">
        <v>9920</v>
      </c>
      <c r="B3398" s="10" t="s">
        <v>2112</v>
      </c>
      <c r="C3398" s="9">
        <v>0</v>
      </c>
      <c r="G3398" s="9">
        <f>Tabla1[[#This Row],[VENTAS]]+Tabla1[[#This Row],[DEPOSITO]]+Tabla1[[#This Row],[FISICO]]-Tabla1[[#This Row],[SISTEMA]]</f>
        <v>0</v>
      </c>
    </row>
    <row r="3399" spans="1:7" hidden="1" x14ac:dyDescent="0.25">
      <c r="A3399" s="9">
        <v>9925</v>
      </c>
      <c r="B3399" s="10" t="s">
        <v>2113</v>
      </c>
      <c r="C3399" s="9">
        <v>0</v>
      </c>
      <c r="G3399" s="9">
        <f>Tabla1[[#This Row],[VENTAS]]+Tabla1[[#This Row],[DEPOSITO]]+Tabla1[[#This Row],[FISICO]]-Tabla1[[#This Row],[SISTEMA]]</f>
        <v>0</v>
      </c>
    </row>
    <row r="3400" spans="1:7" hidden="1" x14ac:dyDescent="0.25">
      <c r="A3400" s="9">
        <v>9937</v>
      </c>
      <c r="B3400" s="10" t="s">
        <v>502</v>
      </c>
      <c r="C3400" s="9">
        <v>0</v>
      </c>
      <c r="G3400" s="9">
        <f>Tabla1[[#This Row],[VENTAS]]+Tabla1[[#This Row],[DEPOSITO]]+Tabla1[[#This Row],[FISICO]]-Tabla1[[#This Row],[SISTEMA]]</f>
        <v>0</v>
      </c>
    </row>
    <row r="3401" spans="1:7" hidden="1" x14ac:dyDescent="0.25">
      <c r="A3401" s="9">
        <v>9941</v>
      </c>
      <c r="B3401" s="10" t="s">
        <v>2114</v>
      </c>
      <c r="C3401" s="9">
        <v>0</v>
      </c>
      <c r="G3401" s="9">
        <f>Tabla1[[#This Row],[VENTAS]]+Tabla1[[#This Row],[DEPOSITO]]+Tabla1[[#This Row],[FISICO]]-Tabla1[[#This Row],[SISTEMA]]</f>
        <v>0</v>
      </c>
    </row>
    <row r="3402" spans="1:7" hidden="1" x14ac:dyDescent="0.25">
      <c r="A3402" s="9">
        <v>9942</v>
      </c>
      <c r="B3402" s="10" t="s">
        <v>2115</v>
      </c>
      <c r="C3402" s="9">
        <v>0</v>
      </c>
      <c r="G3402" s="9">
        <f>Tabla1[[#This Row],[VENTAS]]+Tabla1[[#This Row],[DEPOSITO]]+Tabla1[[#This Row],[FISICO]]-Tabla1[[#This Row],[SISTEMA]]</f>
        <v>0</v>
      </c>
    </row>
    <row r="3403" spans="1:7" hidden="1" x14ac:dyDescent="0.25">
      <c r="A3403" s="9">
        <v>9943</v>
      </c>
      <c r="B3403" s="10" t="s">
        <v>3333</v>
      </c>
      <c r="C3403" s="9">
        <v>0</v>
      </c>
      <c r="G3403" s="9">
        <f>Tabla1[[#This Row],[VENTAS]]+Tabla1[[#This Row],[DEPOSITO]]+Tabla1[[#This Row],[FISICO]]-Tabla1[[#This Row],[SISTEMA]]</f>
        <v>0</v>
      </c>
    </row>
    <row r="3404" spans="1:7" hidden="1" x14ac:dyDescent="0.25">
      <c r="A3404" s="9">
        <v>9944</v>
      </c>
      <c r="B3404" s="10" t="s">
        <v>2116</v>
      </c>
      <c r="C3404" s="9">
        <v>0</v>
      </c>
      <c r="G3404" s="9">
        <f>Tabla1[[#This Row],[VENTAS]]+Tabla1[[#This Row],[DEPOSITO]]+Tabla1[[#This Row],[FISICO]]-Tabla1[[#This Row],[SISTEMA]]</f>
        <v>0</v>
      </c>
    </row>
    <row r="3405" spans="1:7" hidden="1" x14ac:dyDescent="0.25">
      <c r="A3405" s="9">
        <v>9946</v>
      </c>
      <c r="B3405" s="10" t="s">
        <v>2117</v>
      </c>
      <c r="C3405" s="9">
        <v>0</v>
      </c>
      <c r="G3405" s="9">
        <f>Tabla1[[#This Row],[VENTAS]]+Tabla1[[#This Row],[DEPOSITO]]+Tabla1[[#This Row],[FISICO]]-Tabla1[[#This Row],[SISTEMA]]</f>
        <v>0</v>
      </c>
    </row>
    <row r="3406" spans="1:7" hidden="1" x14ac:dyDescent="0.25">
      <c r="A3406" s="9">
        <v>9947</v>
      </c>
      <c r="B3406" s="10" t="s">
        <v>5216</v>
      </c>
      <c r="C3406" s="9">
        <v>0</v>
      </c>
      <c r="G3406" s="9">
        <f>Tabla1[[#This Row],[VENTAS]]+Tabla1[[#This Row],[DEPOSITO]]+Tabla1[[#This Row],[FISICO]]-Tabla1[[#This Row],[SISTEMA]]</f>
        <v>0</v>
      </c>
    </row>
    <row r="3407" spans="1:7" hidden="1" x14ac:dyDescent="0.25">
      <c r="A3407" s="9">
        <v>9948</v>
      </c>
      <c r="B3407" s="10" t="s">
        <v>3715</v>
      </c>
      <c r="C3407" s="9">
        <v>0</v>
      </c>
      <c r="G3407" s="9">
        <f>Tabla1[[#This Row],[VENTAS]]+Tabla1[[#This Row],[DEPOSITO]]+Tabla1[[#This Row],[FISICO]]-Tabla1[[#This Row],[SISTEMA]]</f>
        <v>0</v>
      </c>
    </row>
    <row r="3408" spans="1:7" hidden="1" x14ac:dyDescent="0.25">
      <c r="A3408" s="9">
        <v>9951</v>
      </c>
      <c r="B3408" s="10" t="s">
        <v>4835</v>
      </c>
      <c r="C3408" s="9">
        <v>0</v>
      </c>
      <c r="G3408" s="9">
        <f>Tabla1[[#This Row],[VENTAS]]+Tabla1[[#This Row],[DEPOSITO]]+Tabla1[[#This Row],[FISICO]]-Tabla1[[#This Row],[SISTEMA]]</f>
        <v>0</v>
      </c>
    </row>
    <row r="3409" spans="1:7" hidden="1" x14ac:dyDescent="0.25">
      <c r="A3409" s="9">
        <v>9954</v>
      </c>
      <c r="B3409" s="10" t="s">
        <v>2118</v>
      </c>
      <c r="C3409" s="9">
        <v>0</v>
      </c>
      <c r="G3409" s="9">
        <f>Tabla1[[#This Row],[VENTAS]]+Tabla1[[#This Row],[DEPOSITO]]+Tabla1[[#This Row],[FISICO]]-Tabla1[[#This Row],[SISTEMA]]</f>
        <v>0</v>
      </c>
    </row>
    <row r="3410" spans="1:7" hidden="1" x14ac:dyDescent="0.25">
      <c r="A3410" s="9">
        <v>9956</v>
      </c>
      <c r="B3410" s="10" t="s">
        <v>3334</v>
      </c>
      <c r="C3410" s="9">
        <v>0</v>
      </c>
      <c r="G3410" s="9">
        <f>Tabla1[[#This Row],[VENTAS]]+Tabla1[[#This Row],[DEPOSITO]]+Tabla1[[#This Row],[FISICO]]-Tabla1[[#This Row],[SISTEMA]]</f>
        <v>0</v>
      </c>
    </row>
    <row r="3411" spans="1:7" hidden="1" x14ac:dyDescent="0.25">
      <c r="A3411" s="9">
        <v>9958</v>
      </c>
      <c r="B3411" s="10" t="s">
        <v>2119</v>
      </c>
      <c r="C3411" s="9">
        <v>0</v>
      </c>
      <c r="G3411" s="9">
        <f>Tabla1[[#This Row],[VENTAS]]+Tabla1[[#This Row],[DEPOSITO]]+Tabla1[[#This Row],[FISICO]]-Tabla1[[#This Row],[SISTEMA]]</f>
        <v>0</v>
      </c>
    </row>
    <row r="3412" spans="1:7" hidden="1" x14ac:dyDescent="0.25">
      <c r="A3412" s="9">
        <v>9959</v>
      </c>
      <c r="B3412" s="10" t="s">
        <v>2120</v>
      </c>
      <c r="C3412" s="9">
        <v>0</v>
      </c>
      <c r="G3412" s="9">
        <f>Tabla1[[#This Row],[VENTAS]]+Tabla1[[#This Row],[DEPOSITO]]+Tabla1[[#This Row],[FISICO]]-Tabla1[[#This Row],[SISTEMA]]</f>
        <v>0</v>
      </c>
    </row>
    <row r="3413" spans="1:7" hidden="1" x14ac:dyDescent="0.25">
      <c r="A3413" s="9">
        <v>9962</v>
      </c>
      <c r="B3413" s="10" t="s">
        <v>2121</v>
      </c>
      <c r="C3413" s="9">
        <v>11</v>
      </c>
      <c r="D3413" s="9">
        <v>10</v>
      </c>
      <c r="F3413" s="9">
        <v>1</v>
      </c>
      <c r="G3413" s="9">
        <f>Tabla1[[#This Row],[VENTAS]]+Tabla1[[#This Row],[DEPOSITO]]+Tabla1[[#This Row],[FISICO]]-Tabla1[[#This Row],[SISTEMA]]</f>
        <v>0</v>
      </c>
    </row>
    <row r="3414" spans="1:7" hidden="1" x14ac:dyDescent="0.25">
      <c r="A3414" s="9">
        <v>9963</v>
      </c>
      <c r="B3414" s="10" t="s">
        <v>2122</v>
      </c>
      <c r="C3414" s="9">
        <v>0</v>
      </c>
      <c r="G3414" s="9">
        <f>Tabla1[[#This Row],[VENTAS]]+Tabla1[[#This Row],[DEPOSITO]]+Tabla1[[#This Row],[FISICO]]-Tabla1[[#This Row],[SISTEMA]]</f>
        <v>0</v>
      </c>
    </row>
    <row r="3415" spans="1:7" hidden="1" x14ac:dyDescent="0.25">
      <c r="A3415" s="9">
        <v>9964</v>
      </c>
      <c r="B3415" s="10" t="s">
        <v>2123</v>
      </c>
      <c r="C3415" s="9">
        <v>0</v>
      </c>
      <c r="G3415" s="9">
        <f>Tabla1[[#This Row],[VENTAS]]+Tabla1[[#This Row],[DEPOSITO]]+Tabla1[[#This Row],[FISICO]]-Tabla1[[#This Row],[SISTEMA]]</f>
        <v>0</v>
      </c>
    </row>
    <row r="3416" spans="1:7" hidden="1" x14ac:dyDescent="0.25">
      <c r="A3416" s="9">
        <v>9965</v>
      </c>
      <c r="B3416" s="10" t="s">
        <v>2124</v>
      </c>
      <c r="C3416" s="9">
        <v>0</v>
      </c>
      <c r="G3416" s="9">
        <f>Tabla1[[#This Row],[VENTAS]]+Tabla1[[#This Row],[DEPOSITO]]+Tabla1[[#This Row],[FISICO]]-Tabla1[[#This Row],[SISTEMA]]</f>
        <v>0</v>
      </c>
    </row>
    <row r="3417" spans="1:7" hidden="1" x14ac:dyDescent="0.25">
      <c r="A3417" s="9">
        <v>9966</v>
      </c>
      <c r="B3417" s="10" t="s">
        <v>2125</v>
      </c>
      <c r="C3417" s="9">
        <v>0</v>
      </c>
      <c r="G3417" s="9">
        <f>Tabla1[[#This Row],[VENTAS]]+Tabla1[[#This Row],[DEPOSITO]]+Tabla1[[#This Row],[FISICO]]-Tabla1[[#This Row],[SISTEMA]]</f>
        <v>0</v>
      </c>
    </row>
    <row r="3418" spans="1:7" hidden="1" x14ac:dyDescent="0.25">
      <c r="A3418" s="9">
        <v>9967</v>
      </c>
      <c r="B3418" s="10" t="s">
        <v>2126</v>
      </c>
      <c r="C3418" s="9">
        <v>0</v>
      </c>
      <c r="G3418" s="9">
        <f>Tabla1[[#This Row],[VENTAS]]+Tabla1[[#This Row],[DEPOSITO]]+Tabla1[[#This Row],[FISICO]]-Tabla1[[#This Row],[SISTEMA]]</f>
        <v>0</v>
      </c>
    </row>
    <row r="3419" spans="1:7" hidden="1" x14ac:dyDescent="0.25">
      <c r="A3419" s="9">
        <v>9968</v>
      </c>
      <c r="B3419" s="10" t="s">
        <v>2127</v>
      </c>
      <c r="C3419" s="9">
        <v>0</v>
      </c>
      <c r="G3419" s="9">
        <f>Tabla1[[#This Row],[VENTAS]]+Tabla1[[#This Row],[DEPOSITO]]+Tabla1[[#This Row],[FISICO]]-Tabla1[[#This Row],[SISTEMA]]</f>
        <v>0</v>
      </c>
    </row>
    <row r="3420" spans="1:7" hidden="1" x14ac:dyDescent="0.25">
      <c r="A3420" s="9">
        <v>9969</v>
      </c>
      <c r="B3420" s="10" t="s">
        <v>2128</v>
      </c>
      <c r="C3420" s="9">
        <v>6</v>
      </c>
      <c r="D3420" s="9">
        <v>6</v>
      </c>
      <c r="F3420" s="9">
        <v>0</v>
      </c>
      <c r="G3420" s="9">
        <f>Tabla1[[#This Row],[VENTAS]]+Tabla1[[#This Row],[DEPOSITO]]+Tabla1[[#This Row],[FISICO]]-Tabla1[[#This Row],[SISTEMA]]</f>
        <v>0</v>
      </c>
    </row>
    <row r="3421" spans="1:7" hidden="1" x14ac:dyDescent="0.25">
      <c r="A3421" s="9">
        <v>9970</v>
      </c>
      <c r="B3421" s="10" t="s">
        <v>2129</v>
      </c>
      <c r="C3421" s="9">
        <v>16</v>
      </c>
      <c r="D3421" s="9">
        <v>16</v>
      </c>
      <c r="F3421" s="9">
        <v>0</v>
      </c>
      <c r="G3421" s="9">
        <f>Tabla1[[#This Row],[VENTAS]]+Tabla1[[#This Row],[DEPOSITO]]+Tabla1[[#This Row],[FISICO]]-Tabla1[[#This Row],[SISTEMA]]</f>
        <v>0</v>
      </c>
    </row>
    <row r="3422" spans="1:7" hidden="1" x14ac:dyDescent="0.25">
      <c r="A3422" s="9">
        <v>9982</v>
      </c>
      <c r="B3422" s="10" t="s">
        <v>3716</v>
      </c>
      <c r="C3422" s="9">
        <v>0</v>
      </c>
      <c r="G3422" s="9">
        <f>Tabla1[[#This Row],[VENTAS]]+Tabla1[[#This Row],[DEPOSITO]]+Tabla1[[#This Row],[FISICO]]-Tabla1[[#This Row],[SISTEMA]]</f>
        <v>0</v>
      </c>
    </row>
    <row r="3423" spans="1:7" hidden="1" x14ac:dyDescent="0.25">
      <c r="A3423" s="9">
        <v>9987</v>
      </c>
      <c r="B3423" s="10" t="s">
        <v>4836</v>
      </c>
      <c r="C3423" s="9">
        <v>0</v>
      </c>
      <c r="G3423" s="9">
        <f>Tabla1[[#This Row],[VENTAS]]+Tabla1[[#This Row],[DEPOSITO]]+Tabla1[[#This Row],[FISICO]]-Tabla1[[#This Row],[SISTEMA]]</f>
        <v>0</v>
      </c>
    </row>
    <row r="3424" spans="1:7" hidden="1" x14ac:dyDescent="0.25">
      <c r="A3424" s="9">
        <v>9993</v>
      </c>
      <c r="B3424" s="10" t="s">
        <v>2130</v>
      </c>
      <c r="C3424" s="9">
        <v>11</v>
      </c>
      <c r="D3424" s="9">
        <v>11</v>
      </c>
      <c r="F3424" s="9">
        <v>0</v>
      </c>
      <c r="G3424" s="9">
        <f>Tabla1[[#This Row],[VENTAS]]+Tabla1[[#This Row],[DEPOSITO]]+Tabla1[[#This Row],[FISICO]]-Tabla1[[#This Row],[SISTEMA]]</f>
        <v>0</v>
      </c>
    </row>
    <row r="3425" spans="1:7" hidden="1" x14ac:dyDescent="0.25">
      <c r="A3425" s="9">
        <v>10000</v>
      </c>
      <c r="B3425" s="10" t="s">
        <v>2131</v>
      </c>
      <c r="C3425" s="9">
        <v>0</v>
      </c>
      <c r="G3425" s="9">
        <f>Tabla1[[#This Row],[VENTAS]]+Tabla1[[#This Row],[DEPOSITO]]+Tabla1[[#This Row],[FISICO]]-Tabla1[[#This Row],[SISTEMA]]</f>
        <v>0</v>
      </c>
    </row>
    <row r="3426" spans="1:7" hidden="1" x14ac:dyDescent="0.25">
      <c r="A3426" s="9">
        <v>10001</v>
      </c>
      <c r="B3426" s="10" t="s">
        <v>2132</v>
      </c>
      <c r="C3426" s="9">
        <v>0</v>
      </c>
      <c r="G3426" s="9">
        <f>Tabla1[[#This Row],[VENTAS]]+Tabla1[[#This Row],[DEPOSITO]]+Tabla1[[#This Row],[FISICO]]-Tabla1[[#This Row],[SISTEMA]]</f>
        <v>0</v>
      </c>
    </row>
    <row r="3427" spans="1:7" hidden="1" x14ac:dyDescent="0.25">
      <c r="A3427" s="9">
        <v>10002</v>
      </c>
      <c r="B3427" s="10" t="s">
        <v>3938</v>
      </c>
      <c r="C3427" s="9">
        <v>0</v>
      </c>
      <c r="G3427" s="9">
        <f>Tabla1[[#This Row],[VENTAS]]+Tabla1[[#This Row],[DEPOSITO]]+Tabla1[[#This Row],[FISICO]]-Tabla1[[#This Row],[SISTEMA]]</f>
        <v>0</v>
      </c>
    </row>
    <row r="3428" spans="1:7" hidden="1" x14ac:dyDescent="0.25">
      <c r="A3428" s="9">
        <v>10010</v>
      </c>
      <c r="B3428" s="10" t="s">
        <v>3939</v>
      </c>
      <c r="C3428" s="9">
        <v>0</v>
      </c>
      <c r="G3428" s="9">
        <f>Tabla1[[#This Row],[VENTAS]]+Tabla1[[#This Row],[DEPOSITO]]+Tabla1[[#This Row],[FISICO]]-Tabla1[[#This Row],[SISTEMA]]</f>
        <v>0</v>
      </c>
    </row>
    <row r="3429" spans="1:7" hidden="1" x14ac:dyDescent="0.25">
      <c r="A3429" s="9">
        <v>10012</v>
      </c>
      <c r="B3429" s="10" t="s">
        <v>5076</v>
      </c>
      <c r="C3429" s="9">
        <v>0</v>
      </c>
      <c r="G3429" s="9">
        <f>Tabla1[[#This Row],[VENTAS]]+Tabla1[[#This Row],[DEPOSITO]]+Tabla1[[#This Row],[FISICO]]-Tabla1[[#This Row],[SISTEMA]]</f>
        <v>0</v>
      </c>
    </row>
    <row r="3430" spans="1:7" hidden="1" x14ac:dyDescent="0.25">
      <c r="A3430" s="9">
        <v>10013</v>
      </c>
      <c r="B3430" s="10" t="s">
        <v>5330</v>
      </c>
      <c r="C3430" s="9">
        <v>0</v>
      </c>
      <c r="G3430" s="9">
        <f>Tabla1[[#This Row],[VENTAS]]+Tabla1[[#This Row],[DEPOSITO]]+Tabla1[[#This Row],[FISICO]]-Tabla1[[#This Row],[SISTEMA]]</f>
        <v>0</v>
      </c>
    </row>
    <row r="3431" spans="1:7" hidden="1" x14ac:dyDescent="0.25">
      <c r="A3431" s="9">
        <v>10015</v>
      </c>
      <c r="B3431" s="10" t="s">
        <v>2133</v>
      </c>
      <c r="C3431" s="9">
        <v>13</v>
      </c>
      <c r="D3431" s="9">
        <v>13</v>
      </c>
      <c r="F3431" s="9">
        <v>0</v>
      </c>
      <c r="G3431" s="9">
        <f>Tabla1[[#This Row],[VENTAS]]+Tabla1[[#This Row],[DEPOSITO]]+Tabla1[[#This Row],[FISICO]]-Tabla1[[#This Row],[SISTEMA]]</f>
        <v>0</v>
      </c>
    </row>
    <row r="3432" spans="1:7" hidden="1" x14ac:dyDescent="0.25">
      <c r="A3432" s="9">
        <v>10016</v>
      </c>
      <c r="B3432" s="10" t="s">
        <v>2134</v>
      </c>
      <c r="C3432" s="9">
        <v>0</v>
      </c>
      <c r="G3432" s="9">
        <f>Tabla1[[#This Row],[VENTAS]]+Tabla1[[#This Row],[DEPOSITO]]+Tabla1[[#This Row],[FISICO]]-Tabla1[[#This Row],[SISTEMA]]</f>
        <v>0</v>
      </c>
    </row>
    <row r="3433" spans="1:7" hidden="1" x14ac:dyDescent="0.25">
      <c r="A3433" s="9">
        <v>10017</v>
      </c>
      <c r="B3433" s="10" t="s">
        <v>2135</v>
      </c>
      <c r="C3433" s="9">
        <v>0</v>
      </c>
      <c r="G3433" s="9">
        <f>Tabla1[[#This Row],[VENTAS]]+Tabla1[[#This Row],[DEPOSITO]]+Tabla1[[#This Row],[FISICO]]-Tabla1[[#This Row],[SISTEMA]]</f>
        <v>0</v>
      </c>
    </row>
    <row r="3434" spans="1:7" hidden="1" x14ac:dyDescent="0.25">
      <c r="A3434" s="9">
        <v>10018</v>
      </c>
      <c r="B3434" s="10" t="s">
        <v>2136</v>
      </c>
      <c r="C3434" s="9">
        <v>0</v>
      </c>
      <c r="G3434" s="9">
        <f>Tabla1[[#This Row],[VENTAS]]+Tabla1[[#This Row],[DEPOSITO]]+Tabla1[[#This Row],[FISICO]]-Tabla1[[#This Row],[SISTEMA]]</f>
        <v>0</v>
      </c>
    </row>
    <row r="3435" spans="1:7" hidden="1" x14ac:dyDescent="0.25">
      <c r="A3435" s="9">
        <v>10019</v>
      </c>
      <c r="B3435" s="10" t="s">
        <v>2137</v>
      </c>
      <c r="C3435" s="9">
        <v>0</v>
      </c>
      <c r="G3435" s="9">
        <f>Tabla1[[#This Row],[VENTAS]]+Tabla1[[#This Row],[DEPOSITO]]+Tabla1[[#This Row],[FISICO]]-Tabla1[[#This Row],[SISTEMA]]</f>
        <v>0</v>
      </c>
    </row>
    <row r="3436" spans="1:7" hidden="1" x14ac:dyDescent="0.25">
      <c r="A3436" s="9">
        <v>10020</v>
      </c>
      <c r="B3436" s="10" t="s">
        <v>2138</v>
      </c>
      <c r="C3436" s="9">
        <v>0</v>
      </c>
      <c r="G3436" s="9">
        <f>Tabla1[[#This Row],[VENTAS]]+Tabla1[[#This Row],[DEPOSITO]]+Tabla1[[#This Row],[FISICO]]-Tabla1[[#This Row],[SISTEMA]]</f>
        <v>0</v>
      </c>
    </row>
    <row r="3437" spans="1:7" hidden="1" x14ac:dyDescent="0.25">
      <c r="A3437" s="9">
        <v>10034</v>
      </c>
      <c r="B3437" s="10" t="s">
        <v>2139</v>
      </c>
      <c r="C3437" s="9">
        <v>0</v>
      </c>
      <c r="G3437" s="9">
        <f>Tabla1[[#This Row],[VENTAS]]+Tabla1[[#This Row],[DEPOSITO]]+Tabla1[[#This Row],[FISICO]]-Tabla1[[#This Row],[SISTEMA]]</f>
        <v>0</v>
      </c>
    </row>
    <row r="3438" spans="1:7" hidden="1" x14ac:dyDescent="0.25">
      <c r="A3438" s="9">
        <v>10035</v>
      </c>
      <c r="B3438" s="10" t="s">
        <v>2140</v>
      </c>
      <c r="C3438" s="9">
        <v>0</v>
      </c>
      <c r="G3438" s="9">
        <f>Tabla1[[#This Row],[VENTAS]]+Tabla1[[#This Row],[DEPOSITO]]+Tabla1[[#This Row],[FISICO]]-Tabla1[[#This Row],[SISTEMA]]</f>
        <v>0</v>
      </c>
    </row>
    <row r="3439" spans="1:7" hidden="1" x14ac:dyDescent="0.25">
      <c r="A3439" s="9">
        <v>10036</v>
      </c>
      <c r="B3439" s="10" t="s">
        <v>2141</v>
      </c>
      <c r="C3439" s="9">
        <v>0</v>
      </c>
      <c r="G3439" s="9">
        <f>Tabla1[[#This Row],[VENTAS]]+Tabla1[[#This Row],[DEPOSITO]]+Tabla1[[#This Row],[FISICO]]-Tabla1[[#This Row],[SISTEMA]]</f>
        <v>0</v>
      </c>
    </row>
    <row r="3440" spans="1:7" hidden="1" x14ac:dyDescent="0.25">
      <c r="A3440" s="9">
        <v>10037</v>
      </c>
      <c r="B3440" s="10" t="s">
        <v>4837</v>
      </c>
      <c r="C3440" s="9">
        <v>0</v>
      </c>
      <c r="G3440" s="9">
        <f>Tabla1[[#This Row],[VENTAS]]+Tabla1[[#This Row],[DEPOSITO]]+Tabla1[[#This Row],[FISICO]]-Tabla1[[#This Row],[SISTEMA]]</f>
        <v>0</v>
      </c>
    </row>
    <row r="3441" spans="1:7" x14ac:dyDescent="0.25">
      <c r="A3441" s="9">
        <v>10038</v>
      </c>
      <c r="B3441" s="10" t="s">
        <v>2142</v>
      </c>
      <c r="C3441" s="9">
        <v>2</v>
      </c>
      <c r="G3441" s="9">
        <f>Tabla1[[#This Row],[VENTAS]]+Tabla1[[#This Row],[DEPOSITO]]+Tabla1[[#This Row],[FISICO]]-Tabla1[[#This Row],[SISTEMA]]</f>
        <v>-2</v>
      </c>
    </row>
    <row r="3442" spans="1:7" hidden="1" x14ac:dyDescent="0.25">
      <c r="A3442" s="9">
        <v>10039</v>
      </c>
      <c r="B3442" s="10" t="s">
        <v>2143</v>
      </c>
      <c r="C3442" s="9">
        <v>1</v>
      </c>
      <c r="D3442" s="9">
        <v>1</v>
      </c>
      <c r="F3442" s="9">
        <v>0</v>
      </c>
      <c r="G3442" s="9">
        <f>Tabla1[[#This Row],[VENTAS]]+Tabla1[[#This Row],[DEPOSITO]]+Tabla1[[#This Row],[FISICO]]-Tabla1[[#This Row],[SISTEMA]]</f>
        <v>0</v>
      </c>
    </row>
    <row r="3443" spans="1:7" hidden="1" x14ac:dyDescent="0.25">
      <c r="A3443" s="9">
        <v>10057</v>
      </c>
      <c r="B3443" s="10" t="s">
        <v>3335</v>
      </c>
      <c r="C3443" s="9">
        <v>0</v>
      </c>
      <c r="G3443" s="9">
        <f>Tabla1[[#This Row],[VENTAS]]+Tabla1[[#This Row],[DEPOSITO]]+Tabla1[[#This Row],[FISICO]]-Tabla1[[#This Row],[SISTEMA]]</f>
        <v>0</v>
      </c>
    </row>
    <row r="3444" spans="1:7" hidden="1" x14ac:dyDescent="0.25">
      <c r="A3444" s="9">
        <v>10061</v>
      </c>
      <c r="B3444" s="10" t="s">
        <v>503</v>
      </c>
      <c r="C3444" s="9">
        <v>0</v>
      </c>
      <c r="G3444" s="9">
        <f>Tabla1[[#This Row],[VENTAS]]+Tabla1[[#This Row],[DEPOSITO]]+Tabla1[[#This Row],[FISICO]]-Tabla1[[#This Row],[SISTEMA]]</f>
        <v>0</v>
      </c>
    </row>
    <row r="3445" spans="1:7" hidden="1" x14ac:dyDescent="0.25">
      <c r="A3445" s="9">
        <v>10062</v>
      </c>
      <c r="B3445" s="10" t="s">
        <v>504</v>
      </c>
      <c r="C3445" s="9">
        <v>0</v>
      </c>
      <c r="G3445" s="9">
        <f>Tabla1[[#This Row],[VENTAS]]+Tabla1[[#This Row],[DEPOSITO]]+Tabla1[[#This Row],[FISICO]]-Tabla1[[#This Row],[SISTEMA]]</f>
        <v>0</v>
      </c>
    </row>
    <row r="3446" spans="1:7" hidden="1" x14ac:dyDescent="0.25">
      <c r="A3446" s="9">
        <v>10067</v>
      </c>
      <c r="B3446" s="10" t="s">
        <v>5331</v>
      </c>
      <c r="C3446" s="9">
        <v>0</v>
      </c>
      <c r="G3446" s="9">
        <f>Tabla1[[#This Row],[VENTAS]]+Tabla1[[#This Row],[DEPOSITO]]+Tabla1[[#This Row],[FISICO]]-Tabla1[[#This Row],[SISTEMA]]</f>
        <v>0</v>
      </c>
    </row>
    <row r="3447" spans="1:7" hidden="1" x14ac:dyDescent="0.25">
      <c r="A3447" s="9">
        <v>10074</v>
      </c>
      <c r="B3447" s="10" t="s">
        <v>3336</v>
      </c>
      <c r="C3447" s="9">
        <v>0</v>
      </c>
      <c r="G3447" s="9">
        <f>Tabla1[[#This Row],[VENTAS]]+Tabla1[[#This Row],[DEPOSITO]]+Tabla1[[#This Row],[FISICO]]-Tabla1[[#This Row],[SISTEMA]]</f>
        <v>0</v>
      </c>
    </row>
    <row r="3448" spans="1:7" hidden="1" x14ac:dyDescent="0.25">
      <c r="A3448" s="9">
        <v>10081</v>
      </c>
      <c r="B3448" s="10" t="s">
        <v>5217</v>
      </c>
      <c r="C3448" s="9">
        <v>0</v>
      </c>
      <c r="G3448" s="9">
        <f>Tabla1[[#This Row],[VENTAS]]+Tabla1[[#This Row],[DEPOSITO]]+Tabla1[[#This Row],[FISICO]]-Tabla1[[#This Row],[SISTEMA]]</f>
        <v>0</v>
      </c>
    </row>
    <row r="3449" spans="1:7" hidden="1" x14ac:dyDescent="0.25">
      <c r="A3449" s="9">
        <v>10085</v>
      </c>
      <c r="B3449" s="10" t="s">
        <v>5218</v>
      </c>
      <c r="C3449" s="9">
        <v>0</v>
      </c>
      <c r="G3449" s="9">
        <f>Tabla1[[#This Row],[VENTAS]]+Tabla1[[#This Row],[DEPOSITO]]+Tabla1[[#This Row],[FISICO]]-Tabla1[[#This Row],[SISTEMA]]</f>
        <v>0</v>
      </c>
    </row>
    <row r="3450" spans="1:7" hidden="1" x14ac:dyDescent="0.25">
      <c r="A3450" s="9">
        <v>10086</v>
      </c>
      <c r="B3450" s="10" t="s">
        <v>5219</v>
      </c>
      <c r="C3450" s="9">
        <v>0</v>
      </c>
      <c r="G3450" s="9">
        <f>Tabla1[[#This Row],[VENTAS]]+Tabla1[[#This Row],[DEPOSITO]]+Tabla1[[#This Row],[FISICO]]-Tabla1[[#This Row],[SISTEMA]]</f>
        <v>0</v>
      </c>
    </row>
    <row r="3451" spans="1:7" hidden="1" x14ac:dyDescent="0.25">
      <c r="A3451" s="9">
        <v>10087</v>
      </c>
      <c r="B3451" s="10" t="s">
        <v>5220</v>
      </c>
      <c r="C3451" s="9">
        <v>0</v>
      </c>
      <c r="G3451" s="9">
        <f>Tabla1[[#This Row],[VENTAS]]+Tabla1[[#This Row],[DEPOSITO]]+Tabla1[[#This Row],[FISICO]]-Tabla1[[#This Row],[SISTEMA]]</f>
        <v>0</v>
      </c>
    </row>
    <row r="3452" spans="1:7" hidden="1" x14ac:dyDescent="0.25">
      <c r="A3452" s="9">
        <v>10092</v>
      </c>
      <c r="B3452" s="10" t="s">
        <v>2144</v>
      </c>
      <c r="C3452" s="9">
        <v>0</v>
      </c>
      <c r="G3452" s="9">
        <f>Tabla1[[#This Row],[VENTAS]]+Tabla1[[#This Row],[DEPOSITO]]+Tabla1[[#This Row],[FISICO]]-Tabla1[[#This Row],[SISTEMA]]</f>
        <v>0</v>
      </c>
    </row>
    <row r="3453" spans="1:7" hidden="1" x14ac:dyDescent="0.25">
      <c r="A3453" s="9">
        <v>10093</v>
      </c>
      <c r="B3453" s="10" t="s">
        <v>5221</v>
      </c>
      <c r="C3453" s="9">
        <v>0</v>
      </c>
      <c r="G3453" s="9">
        <f>Tabla1[[#This Row],[VENTAS]]+Tabla1[[#This Row],[DEPOSITO]]+Tabla1[[#This Row],[FISICO]]-Tabla1[[#This Row],[SISTEMA]]</f>
        <v>0</v>
      </c>
    </row>
    <row r="3454" spans="1:7" hidden="1" x14ac:dyDescent="0.25">
      <c r="A3454" s="9">
        <v>10094</v>
      </c>
      <c r="B3454" s="10" t="s">
        <v>5222</v>
      </c>
      <c r="C3454" s="9">
        <v>0</v>
      </c>
      <c r="G3454" s="9">
        <f>Tabla1[[#This Row],[VENTAS]]+Tabla1[[#This Row],[DEPOSITO]]+Tabla1[[#This Row],[FISICO]]-Tabla1[[#This Row],[SISTEMA]]</f>
        <v>0</v>
      </c>
    </row>
    <row r="3455" spans="1:7" hidden="1" x14ac:dyDescent="0.25">
      <c r="A3455" s="9">
        <v>10096</v>
      </c>
      <c r="B3455" s="10" t="s">
        <v>5332</v>
      </c>
      <c r="C3455" s="9">
        <v>0</v>
      </c>
      <c r="G3455" s="9">
        <f>Tabla1[[#This Row],[VENTAS]]+Tabla1[[#This Row],[DEPOSITO]]+Tabla1[[#This Row],[FISICO]]-Tabla1[[#This Row],[SISTEMA]]</f>
        <v>0</v>
      </c>
    </row>
    <row r="3456" spans="1:7" hidden="1" x14ac:dyDescent="0.25">
      <c r="A3456" s="9">
        <v>10106</v>
      </c>
      <c r="B3456" s="10" t="s">
        <v>3337</v>
      </c>
      <c r="C3456" s="9">
        <v>0</v>
      </c>
      <c r="G3456" s="9">
        <f>Tabla1[[#This Row],[VENTAS]]+Tabla1[[#This Row],[DEPOSITO]]+Tabla1[[#This Row],[FISICO]]-Tabla1[[#This Row],[SISTEMA]]</f>
        <v>0</v>
      </c>
    </row>
    <row r="3457" spans="1:7" hidden="1" x14ac:dyDescent="0.25">
      <c r="A3457" s="9">
        <v>10108</v>
      </c>
      <c r="B3457" s="10" t="s">
        <v>3940</v>
      </c>
      <c r="C3457" s="9">
        <v>0</v>
      </c>
      <c r="G3457" s="9">
        <f>Tabla1[[#This Row],[VENTAS]]+Tabla1[[#This Row],[DEPOSITO]]+Tabla1[[#This Row],[FISICO]]-Tabla1[[#This Row],[SISTEMA]]</f>
        <v>0</v>
      </c>
    </row>
    <row r="3458" spans="1:7" hidden="1" x14ac:dyDescent="0.25">
      <c r="A3458" s="9">
        <v>10114</v>
      </c>
      <c r="B3458" s="10" t="s">
        <v>2145</v>
      </c>
      <c r="C3458" s="9">
        <v>0</v>
      </c>
      <c r="G3458" s="9">
        <f>Tabla1[[#This Row],[VENTAS]]+Tabla1[[#This Row],[DEPOSITO]]+Tabla1[[#This Row],[FISICO]]-Tabla1[[#This Row],[SISTEMA]]</f>
        <v>0</v>
      </c>
    </row>
    <row r="3459" spans="1:7" hidden="1" x14ac:dyDescent="0.25">
      <c r="A3459" s="9">
        <v>10115</v>
      </c>
      <c r="B3459" s="10" t="s">
        <v>2146</v>
      </c>
      <c r="C3459" s="9">
        <v>0</v>
      </c>
      <c r="G3459" s="9">
        <f>Tabla1[[#This Row],[VENTAS]]+Tabla1[[#This Row],[DEPOSITO]]+Tabla1[[#This Row],[FISICO]]-Tabla1[[#This Row],[SISTEMA]]</f>
        <v>0</v>
      </c>
    </row>
    <row r="3460" spans="1:7" hidden="1" x14ac:dyDescent="0.25">
      <c r="A3460" s="9">
        <v>10119</v>
      </c>
      <c r="B3460" s="10" t="s">
        <v>2147</v>
      </c>
      <c r="C3460" s="9">
        <v>0</v>
      </c>
      <c r="G3460" s="9">
        <f>Tabla1[[#This Row],[VENTAS]]+Tabla1[[#This Row],[DEPOSITO]]+Tabla1[[#This Row],[FISICO]]-Tabla1[[#This Row],[SISTEMA]]</f>
        <v>0</v>
      </c>
    </row>
    <row r="3461" spans="1:7" hidden="1" x14ac:dyDescent="0.25">
      <c r="A3461" s="9">
        <v>10122</v>
      </c>
      <c r="B3461" s="10" t="s">
        <v>5223</v>
      </c>
      <c r="C3461" s="9">
        <v>0</v>
      </c>
      <c r="G3461" s="9">
        <f>Tabla1[[#This Row],[VENTAS]]+Tabla1[[#This Row],[DEPOSITO]]+Tabla1[[#This Row],[FISICO]]-Tabla1[[#This Row],[SISTEMA]]</f>
        <v>0</v>
      </c>
    </row>
    <row r="3462" spans="1:7" hidden="1" x14ac:dyDescent="0.25">
      <c r="A3462" s="9">
        <v>10125</v>
      </c>
      <c r="B3462" s="10" t="s">
        <v>2148</v>
      </c>
      <c r="C3462" s="9">
        <v>0</v>
      </c>
      <c r="G3462" s="9">
        <f>Tabla1[[#This Row],[VENTAS]]+Tabla1[[#This Row],[DEPOSITO]]+Tabla1[[#This Row],[FISICO]]-Tabla1[[#This Row],[SISTEMA]]</f>
        <v>0</v>
      </c>
    </row>
    <row r="3463" spans="1:7" hidden="1" x14ac:dyDescent="0.25">
      <c r="A3463" s="9">
        <v>10126</v>
      </c>
      <c r="B3463" s="10" t="s">
        <v>2149</v>
      </c>
      <c r="C3463" s="9">
        <v>0</v>
      </c>
      <c r="G3463" s="9">
        <f>Tabla1[[#This Row],[VENTAS]]+Tabla1[[#This Row],[DEPOSITO]]+Tabla1[[#This Row],[FISICO]]-Tabla1[[#This Row],[SISTEMA]]</f>
        <v>0</v>
      </c>
    </row>
    <row r="3464" spans="1:7" hidden="1" x14ac:dyDescent="0.25">
      <c r="A3464" s="9">
        <v>10128</v>
      </c>
      <c r="B3464" s="10" t="s">
        <v>2150</v>
      </c>
      <c r="C3464" s="9">
        <v>0</v>
      </c>
      <c r="G3464" s="9">
        <f>Tabla1[[#This Row],[VENTAS]]+Tabla1[[#This Row],[DEPOSITO]]+Tabla1[[#This Row],[FISICO]]-Tabla1[[#This Row],[SISTEMA]]</f>
        <v>0</v>
      </c>
    </row>
    <row r="3465" spans="1:7" hidden="1" x14ac:dyDescent="0.25">
      <c r="A3465" s="9">
        <v>10129</v>
      </c>
      <c r="B3465" s="10" t="s">
        <v>2151</v>
      </c>
      <c r="C3465" s="9">
        <v>0</v>
      </c>
      <c r="G3465" s="9">
        <f>Tabla1[[#This Row],[VENTAS]]+Tabla1[[#This Row],[DEPOSITO]]+Tabla1[[#This Row],[FISICO]]-Tabla1[[#This Row],[SISTEMA]]</f>
        <v>0</v>
      </c>
    </row>
    <row r="3466" spans="1:7" hidden="1" x14ac:dyDescent="0.25">
      <c r="A3466" s="9">
        <v>10130</v>
      </c>
      <c r="B3466" s="10" t="s">
        <v>2152</v>
      </c>
      <c r="C3466" s="9">
        <v>0</v>
      </c>
      <c r="G3466" s="9">
        <f>Tabla1[[#This Row],[VENTAS]]+Tabla1[[#This Row],[DEPOSITO]]+Tabla1[[#This Row],[FISICO]]-Tabla1[[#This Row],[SISTEMA]]</f>
        <v>0</v>
      </c>
    </row>
    <row r="3467" spans="1:7" hidden="1" x14ac:dyDescent="0.25">
      <c r="A3467" s="9">
        <v>10131</v>
      </c>
      <c r="B3467" s="10" t="s">
        <v>2153</v>
      </c>
      <c r="C3467" s="9">
        <v>0</v>
      </c>
      <c r="G3467" s="9">
        <f>Tabla1[[#This Row],[VENTAS]]+Tabla1[[#This Row],[DEPOSITO]]+Tabla1[[#This Row],[FISICO]]-Tabla1[[#This Row],[SISTEMA]]</f>
        <v>0</v>
      </c>
    </row>
    <row r="3468" spans="1:7" hidden="1" x14ac:dyDescent="0.25">
      <c r="A3468" s="9">
        <v>10132</v>
      </c>
      <c r="B3468" s="10" t="s">
        <v>2154</v>
      </c>
      <c r="C3468" s="9">
        <v>0</v>
      </c>
      <c r="G3468" s="9">
        <f>Tabla1[[#This Row],[VENTAS]]+Tabla1[[#This Row],[DEPOSITO]]+Tabla1[[#This Row],[FISICO]]-Tabla1[[#This Row],[SISTEMA]]</f>
        <v>0</v>
      </c>
    </row>
    <row r="3469" spans="1:7" hidden="1" x14ac:dyDescent="0.25">
      <c r="A3469" s="9">
        <v>10133</v>
      </c>
      <c r="B3469" s="10" t="s">
        <v>2155</v>
      </c>
      <c r="C3469" s="9">
        <v>0</v>
      </c>
      <c r="G3469" s="9">
        <f>Tabla1[[#This Row],[VENTAS]]+Tabla1[[#This Row],[DEPOSITO]]+Tabla1[[#This Row],[FISICO]]-Tabla1[[#This Row],[SISTEMA]]</f>
        <v>0</v>
      </c>
    </row>
    <row r="3470" spans="1:7" hidden="1" x14ac:dyDescent="0.25">
      <c r="A3470" s="9">
        <v>10139</v>
      </c>
      <c r="B3470" s="10" t="s">
        <v>2156</v>
      </c>
      <c r="C3470" s="9">
        <v>0</v>
      </c>
      <c r="G3470" s="9">
        <f>Tabla1[[#This Row],[VENTAS]]+Tabla1[[#This Row],[DEPOSITO]]+Tabla1[[#This Row],[FISICO]]-Tabla1[[#This Row],[SISTEMA]]</f>
        <v>0</v>
      </c>
    </row>
    <row r="3471" spans="1:7" hidden="1" x14ac:dyDescent="0.25">
      <c r="A3471" s="9">
        <v>10140</v>
      </c>
      <c r="B3471" s="10" t="s">
        <v>2157</v>
      </c>
      <c r="C3471" s="9">
        <v>0</v>
      </c>
      <c r="G3471" s="9">
        <f>Tabla1[[#This Row],[VENTAS]]+Tabla1[[#This Row],[DEPOSITO]]+Tabla1[[#This Row],[FISICO]]-Tabla1[[#This Row],[SISTEMA]]</f>
        <v>0</v>
      </c>
    </row>
    <row r="3472" spans="1:7" hidden="1" x14ac:dyDescent="0.25">
      <c r="A3472" s="9">
        <v>10141</v>
      </c>
      <c r="B3472" s="10" t="s">
        <v>2158</v>
      </c>
      <c r="C3472" s="9">
        <v>0</v>
      </c>
      <c r="G3472" s="9">
        <f>Tabla1[[#This Row],[VENTAS]]+Tabla1[[#This Row],[DEPOSITO]]+Tabla1[[#This Row],[FISICO]]-Tabla1[[#This Row],[SISTEMA]]</f>
        <v>0</v>
      </c>
    </row>
    <row r="3473" spans="1:7" hidden="1" x14ac:dyDescent="0.25">
      <c r="A3473" s="9">
        <v>10142</v>
      </c>
      <c r="B3473" s="10" t="s">
        <v>2159</v>
      </c>
      <c r="C3473" s="9">
        <v>0</v>
      </c>
      <c r="G3473" s="9">
        <f>Tabla1[[#This Row],[VENTAS]]+Tabla1[[#This Row],[DEPOSITO]]+Tabla1[[#This Row],[FISICO]]-Tabla1[[#This Row],[SISTEMA]]</f>
        <v>0</v>
      </c>
    </row>
    <row r="3474" spans="1:7" hidden="1" x14ac:dyDescent="0.25">
      <c r="A3474" s="9">
        <v>10143</v>
      </c>
      <c r="B3474" s="10" t="s">
        <v>2160</v>
      </c>
      <c r="C3474" s="9">
        <v>0</v>
      </c>
      <c r="G3474" s="9">
        <f>Tabla1[[#This Row],[VENTAS]]+Tabla1[[#This Row],[DEPOSITO]]+Tabla1[[#This Row],[FISICO]]-Tabla1[[#This Row],[SISTEMA]]</f>
        <v>0</v>
      </c>
    </row>
    <row r="3475" spans="1:7" x14ac:dyDescent="0.25">
      <c r="A3475" s="9">
        <v>10144</v>
      </c>
      <c r="B3475" s="10" t="s">
        <v>2161</v>
      </c>
      <c r="C3475" s="9">
        <v>14</v>
      </c>
      <c r="G3475" s="9">
        <f>Tabla1[[#This Row],[VENTAS]]+Tabla1[[#This Row],[DEPOSITO]]+Tabla1[[#This Row],[FISICO]]-Tabla1[[#This Row],[SISTEMA]]</f>
        <v>-14</v>
      </c>
    </row>
    <row r="3476" spans="1:7" hidden="1" x14ac:dyDescent="0.25">
      <c r="A3476" s="9">
        <v>10163</v>
      </c>
      <c r="B3476" s="10" t="s">
        <v>3338</v>
      </c>
      <c r="C3476" s="9">
        <v>0</v>
      </c>
      <c r="G3476" s="9">
        <f>Tabla1[[#This Row],[VENTAS]]+Tabla1[[#This Row],[DEPOSITO]]+Tabla1[[#This Row],[FISICO]]-Tabla1[[#This Row],[SISTEMA]]</f>
        <v>0</v>
      </c>
    </row>
    <row r="3477" spans="1:7" hidden="1" x14ac:dyDescent="0.25">
      <c r="A3477" s="9">
        <v>10167</v>
      </c>
      <c r="B3477" s="10" t="s">
        <v>2162</v>
      </c>
      <c r="C3477" s="9">
        <v>37</v>
      </c>
      <c r="D3477" s="9">
        <v>37</v>
      </c>
      <c r="F3477" s="9">
        <v>0</v>
      </c>
      <c r="G3477" s="9">
        <f>Tabla1[[#This Row],[VENTAS]]+Tabla1[[#This Row],[DEPOSITO]]+Tabla1[[#This Row],[FISICO]]-Tabla1[[#This Row],[SISTEMA]]</f>
        <v>0</v>
      </c>
    </row>
    <row r="3478" spans="1:7" x14ac:dyDescent="0.25">
      <c r="A3478" s="9">
        <v>10172</v>
      </c>
      <c r="B3478" s="10" t="s">
        <v>2163</v>
      </c>
      <c r="C3478" s="9">
        <v>10</v>
      </c>
      <c r="D3478" s="9">
        <v>33</v>
      </c>
      <c r="G3478" s="9">
        <f>Tabla1[[#This Row],[VENTAS]]+Tabla1[[#This Row],[DEPOSITO]]+Tabla1[[#This Row],[FISICO]]-Tabla1[[#This Row],[SISTEMA]]</f>
        <v>23</v>
      </c>
    </row>
    <row r="3479" spans="1:7" hidden="1" x14ac:dyDescent="0.25">
      <c r="A3479" s="9">
        <v>10179</v>
      </c>
      <c r="B3479" s="10" t="s">
        <v>2164</v>
      </c>
      <c r="C3479" s="9">
        <v>4</v>
      </c>
      <c r="D3479" s="9">
        <v>4</v>
      </c>
      <c r="E3479" s="9">
        <v>0</v>
      </c>
      <c r="F3479" s="9">
        <v>0</v>
      </c>
      <c r="G3479" s="9">
        <f>Tabla1[[#This Row],[VENTAS]]+Tabla1[[#This Row],[DEPOSITO]]+Tabla1[[#This Row],[FISICO]]-Tabla1[[#This Row],[SISTEMA]]</f>
        <v>0</v>
      </c>
    </row>
    <row r="3480" spans="1:7" hidden="1" x14ac:dyDescent="0.25">
      <c r="A3480" s="9">
        <v>10188</v>
      </c>
      <c r="B3480" s="10" t="s">
        <v>2165</v>
      </c>
      <c r="C3480" s="9">
        <v>0</v>
      </c>
      <c r="G3480" s="9">
        <f>Tabla1[[#This Row],[VENTAS]]+Tabla1[[#This Row],[DEPOSITO]]+Tabla1[[#This Row],[FISICO]]-Tabla1[[#This Row],[SISTEMA]]</f>
        <v>0</v>
      </c>
    </row>
    <row r="3481" spans="1:7" hidden="1" x14ac:dyDescent="0.25">
      <c r="A3481" s="9">
        <v>10190</v>
      </c>
      <c r="B3481" s="10" t="s">
        <v>2166</v>
      </c>
      <c r="C3481" s="9">
        <v>0</v>
      </c>
      <c r="G3481" s="9">
        <f>Tabla1[[#This Row],[VENTAS]]+Tabla1[[#This Row],[DEPOSITO]]+Tabla1[[#This Row],[FISICO]]-Tabla1[[#This Row],[SISTEMA]]</f>
        <v>0</v>
      </c>
    </row>
    <row r="3482" spans="1:7" hidden="1" x14ac:dyDescent="0.25">
      <c r="A3482" s="9">
        <v>10191</v>
      </c>
      <c r="B3482" s="10" t="s">
        <v>2167</v>
      </c>
      <c r="C3482" s="9">
        <v>0</v>
      </c>
      <c r="G3482" s="9">
        <f>Tabla1[[#This Row],[VENTAS]]+Tabla1[[#This Row],[DEPOSITO]]+Tabla1[[#This Row],[FISICO]]-Tabla1[[#This Row],[SISTEMA]]</f>
        <v>0</v>
      </c>
    </row>
    <row r="3483" spans="1:7" hidden="1" x14ac:dyDescent="0.25">
      <c r="A3483" s="9">
        <v>10192</v>
      </c>
      <c r="B3483" s="10" t="s">
        <v>2168</v>
      </c>
      <c r="C3483" s="9">
        <v>0</v>
      </c>
      <c r="G3483" s="9">
        <f>Tabla1[[#This Row],[VENTAS]]+Tabla1[[#This Row],[DEPOSITO]]+Tabla1[[#This Row],[FISICO]]-Tabla1[[#This Row],[SISTEMA]]</f>
        <v>0</v>
      </c>
    </row>
    <row r="3484" spans="1:7" hidden="1" x14ac:dyDescent="0.25">
      <c r="A3484" s="9">
        <v>10196</v>
      </c>
      <c r="B3484" s="10" t="s">
        <v>2169</v>
      </c>
      <c r="C3484" s="9">
        <v>0</v>
      </c>
      <c r="G3484" s="9">
        <f>Tabla1[[#This Row],[VENTAS]]+Tabla1[[#This Row],[DEPOSITO]]+Tabla1[[#This Row],[FISICO]]-Tabla1[[#This Row],[SISTEMA]]</f>
        <v>0</v>
      </c>
    </row>
    <row r="3485" spans="1:7" hidden="1" x14ac:dyDescent="0.25">
      <c r="A3485" s="9">
        <v>10197</v>
      </c>
      <c r="B3485" s="10" t="s">
        <v>4838</v>
      </c>
      <c r="C3485" s="9">
        <v>0</v>
      </c>
      <c r="G3485" s="9">
        <f>Tabla1[[#This Row],[VENTAS]]+Tabla1[[#This Row],[DEPOSITO]]+Tabla1[[#This Row],[FISICO]]-Tabla1[[#This Row],[SISTEMA]]</f>
        <v>0</v>
      </c>
    </row>
    <row r="3486" spans="1:7" hidden="1" x14ac:dyDescent="0.25">
      <c r="A3486" s="9">
        <v>10199</v>
      </c>
      <c r="B3486" s="10" t="s">
        <v>155</v>
      </c>
      <c r="C3486" s="9">
        <v>0</v>
      </c>
      <c r="G3486" s="9">
        <f>Tabla1[[#This Row],[VENTAS]]+Tabla1[[#This Row],[DEPOSITO]]+Tabla1[[#This Row],[FISICO]]-Tabla1[[#This Row],[SISTEMA]]</f>
        <v>0</v>
      </c>
    </row>
    <row r="3487" spans="1:7" hidden="1" x14ac:dyDescent="0.25">
      <c r="A3487" s="9">
        <v>10200</v>
      </c>
      <c r="B3487" s="10" t="s">
        <v>4839</v>
      </c>
      <c r="C3487" s="9">
        <v>0</v>
      </c>
      <c r="G3487" s="9">
        <f>Tabla1[[#This Row],[VENTAS]]+Tabla1[[#This Row],[DEPOSITO]]+Tabla1[[#This Row],[FISICO]]-Tabla1[[#This Row],[SISTEMA]]</f>
        <v>0</v>
      </c>
    </row>
    <row r="3488" spans="1:7" hidden="1" x14ac:dyDescent="0.25">
      <c r="A3488" s="9">
        <v>10201</v>
      </c>
      <c r="B3488" s="10" t="s">
        <v>4840</v>
      </c>
      <c r="C3488" s="9">
        <v>0</v>
      </c>
      <c r="G3488" s="9">
        <f>Tabla1[[#This Row],[VENTAS]]+Tabla1[[#This Row],[DEPOSITO]]+Tabla1[[#This Row],[FISICO]]-Tabla1[[#This Row],[SISTEMA]]</f>
        <v>0</v>
      </c>
    </row>
    <row r="3489" spans="1:7" hidden="1" x14ac:dyDescent="0.25">
      <c r="A3489" s="9">
        <v>10202</v>
      </c>
      <c r="B3489" s="10" t="s">
        <v>4841</v>
      </c>
      <c r="C3489" s="9">
        <v>0</v>
      </c>
      <c r="G3489" s="9">
        <f>Tabla1[[#This Row],[VENTAS]]+Tabla1[[#This Row],[DEPOSITO]]+Tabla1[[#This Row],[FISICO]]-Tabla1[[#This Row],[SISTEMA]]</f>
        <v>0</v>
      </c>
    </row>
    <row r="3490" spans="1:7" hidden="1" x14ac:dyDescent="0.25">
      <c r="A3490" s="9">
        <v>10203</v>
      </c>
      <c r="B3490" s="10" t="s">
        <v>4842</v>
      </c>
      <c r="C3490" s="9">
        <v>0</v>
      </c>
      <c r="G3490" s="9">
        <f>Tabla1[[#This Row],[VENTAS]]+Tabla1[[#This Row],[DEPOSITO]]+Tabla1[[#This Row],[FISICO]]-Tabla1[[#This Row],[SISTEMA]]</f>
        <v>0</v>
      </c>
    </row>
    <row r="3491" spans="1:7" hidden="1" x14ac:dyDescent="0.25">
      <c r="A3491" s="9">
        <v>10204</v>
      </c>
      <c r="B3491" s="10" t="s">
        <v>4843</v>
      </c>
      <c r="C3491" s="9">
        <v>22</v>
      </c>
      <c r="D3491" s="9">
        <v>22</v>
      </c>
      <c r="F3491" s="9">
        <v>0</v>
      </c>
      <c r="G3491" s="9">
        <f>Tabla1[[#This Row],[VENTAS]]+Tabla1[[#This Row],[DEPOSITO]]+Tabla1[[#This Row],[FISICO]]-Tabla1[[#This Row],[SISTEMA]]</f>
        <v>0</v>
      </c>
    </row>
    <row r="3492" spans="1:7" hidden="1" x14ac:dyDescent="0.25">
      <c r="A3492" s="9">
        <v>10205</v>
      </c>
      <c r="B3492" s="10" t="s">
        <v>4844</v>
      </c>
      <c r="C3492" s="9">
        <v>0</v>
      </c>
      <c r="G3492" s="9">
        <f>Tabla1[[#This Row],[VENTAS]]+Tabla1[[#This Row],[DEPOSITO]]+Tabla1[[#This Row],[FISICO]]-Tabla1[[#This Row],[SISTEMA]]</f>
        <v>0</v>
      </c>
    </row>
    <row r="3493" spans="1:7" hidden="1" x14ac:dyDescent="0.25">
      <c r="A3493" s="9">
        <v>10218</v>
      </c>
      <c r="B3493" s="10" t="s">
        <v>5224</v>
      </c>
      <c r="C3493" s="9">
        <v>0</v>
      </c>
      <c r="G3493" s="9">
        <f>Tabla1[[#This Row],[VENTAS]]+Tabla1[[#This Row],[DEPOSITO]]+Tabla1[[#This Row],[FISICO]]-Tabla1[[#This Row],[SISTEMA]]</f>
        <v>0</v>
      </c>
    </row>
    <row r="3494" spans="1:7" hidden="1" x14ac:dyDescent="0.25">
      <c r="A3494" s="9">
        <v>10219</v>
      </c>
      <c r="B3494" s="10" t="s">
        <v>5225</v>
      </c>
      <c r="C3494" s="9">
        <v>0</v>
      </c>
      <c r="G3494" s="9">
        <f>Tabla1[[#This Row],[VENTAS]]+Tabla1[[#This Row],[DEPOSITO]]+Tabla1[[#This Row],[FISICO]]-Tabla1[[#This Row],[SISTEMA]]</f>
        <v>0</v>
      </c>
    </row>
    <row r="3495" spans="1:7" hidden="1" x14ac:dyDescent="0.25">
      <c r="A3495" s="9">
        <v>10223</v>
      </c>
      <c r="B3495" s="10" t="s">
        <v>2170</v>
      </c>
      <c r="C3495" s="9">
        <v>0</v>
      </c>
      <c r="G3495" s="9">
        <f>Tabla1[[#This Row],[VENTAS]]+Tabla1[[#This Row],[DEPOSITO]]+Tabla1[[#This Row],[FISICO]]-Tabla1[[#This Row],[SISTEMA]]</f>
        <v>0</v>
      </c>
    </row>
    <row r="3496" spans="1:7" hidden="1" x14ac:dyDescent="0.25">
      <c r="A3496" s="9">
        <v>10225</v>
      </c>
      <c r="B3496" s="10" t="s">
        <v>2171</v>
      </c>
      <c r="C3496" s="9">
        <v>40</v>
      </c>
      <c r="D3496" s="9">
        <v>40</v>
      </c>
      <c r="E3496" s="9">
        <v>0</v>
      </c>
      <c r="G3496" s="9">
        <f>Tabla1[[#This Row],[VENTAS]]+Tabla1[[#This Row],[DEPOSITO]]+Tabla1[[#This Row],[FISICO]]-Tabla1[[#This Row],[SISTEMA]]</f>
        <v>0</v>
      </c>
    </row>
    <row r="3497" spans="1:7" hidden="1" x14ac:dyDescent="0.25">
      <c r="A3497" s="9">
        <v>10226</v>
      </c>
      <c r="B3497" s="10" t="s">
        <v>2172</v>
      </c>
      <c r="C3497" s="9">
        <v>0</v>
      </c>
      <c r="G3497" s="9">
        <f>Tabla1[[#This Row],[VENTAS]]+Tabla1[[#This Row],[DEPOSITO]]+Tabla1[[#This Row],[FISICO]]-Tabla1[[#This Row],[SISTEMA]]</f>
        <v>0</v>
      </c>
    </row>
    <row r="3498" spans="1:7" hidden="1" x14ac:dyDescent="0.25">
      <c r="A3498" s="9">
        <v>10227</v>
      </c>
      <c r="B3498" s="10" t="s">
        <v>5333</v>
      </c>
      <c r="C3498" s="9">
        <v>0</v>
      </c>
      <c r="G3498" s="9">
        <f>Tabla1[[#This Row],[VENTAS]]+Tabla1[[#This Row],[DEPOSITO]]+Tabla1[[#This Row],[FISICO]]-Tabla1[[#This Row],[SISTEMA]]</f>
        <v>0</v>
      </c>
    </row>
    <row r="3499" spans="1:7" hidden="1" x14ac:dyDescent="0.25">
      <c r="A3499" s="9">
        <v>10228</v>
      </c>
      <c r="B3499" s="10" t="s">
        <v>3718</v>
      </c>
      <c r="C3499" s="9">
        <v>0</v>
      </c>
      <c r="G3499" s="9">
        <f>Tabla1[[#This Row],[VENTAS]]+Tabla1[[#This Row],[DEPOSITO]]+Tabla1[[#This Row],[FISICO]]-Tabla1[[#This Row],[SISTEMA]]</f>
        <v>0</v>
      </c>
    </row>
    <row r="3500" spans="1:7" hidden="1" x14ac:dyDescent="0.25">
      <c r="A3500" s="9">
        <v>10229</v>
      </c>
      <c r="B3500" s="10" t="s">
        <v>3719</v>
      </c>
      <c r="C3500" s="9">
        <v>0</v>
      </c>
      <c r="G3500" s="9">
        <f>Tabla1[[#This Row],[VENTAS]]+Tabla1[[#This Row],[DEPOSITO]]+Tabla1[[#This Row],[FISICO]]-Tabla1[[#This Row],[SISTEMA]]</f>
        <v>0</v>
      </c>
    </row>
    <row r="3501" spans="1:7" hidden="1" x14ac:dyDescent="0.25">
      <c r="A3501" s="9">
        <v>10230</v>
      </c>
      <c r="B3501" s="10" t="s">
        <v>2173</v>
      </c>
      <c r="C3501" s="9">
        <v>0</v>
      </c>
      <c r="G3501" s="9">
        <f>Tabla1[[#This Row],[VENTAS]]+Tabla1[[#This Row],[DEPOSITO]]+Tabla1[[#This Row],[FISICO]]-Tabla1[[#This Row],[SISTEMA]]</f>
        <v>0</v>
      </c>
    </row>
    <row r="3502" spans="1:7" hidden="1" x14ac:dyDescent="0.25">
      <c r="A3502" s="9">
        <v>10231</v>
      </c>
      <c r="B3502" s="10" t="s">
        <v>2174</v>
      </c>
      <c r="C3502" s="9">
        <v>0</v>
      </c>
      <c r="G3502" s="9">
        <f>Tabla1[[#This Row],[VENTAS]]+Tabla1[[#This Row],[DEPOSITO]]+Tabla1[[#This Row],[FISICO]]-Tabla1[[#This Row],[SISTEMA]]</f>
        <v>0</v>
      </c>
    </row>
    <row r="3503" spans="1:7" hidden="1" x14ac:dyDescent="0.25">
      <c r="A3503" s="9">
        <v>10232</v>
      </c>
      <c r="B3503" s="10" t="s">
        <v>2175</v>
      </c>
      <c r="C3503" s="9">
        <v>0</v>
      </c>
      <c r="G3503" s="9">
        <f>Tabla1[[#This Row],[VENTAS]]+Tabla1[[#This Row],[DEPOSITO]]+Tabla1[[#This Row],[FISICO]]-Tabla1[[#This Row],[SISTEMA]]</f>
        <v>0</v>
      </c>
    </row>
    <row r="3504" spans="1:7" hidden="1" x14ac:dyDescent="0.25">
      <c r="A3504" s="9">
        <v>10233</v>
      </c>
      <c r="B3504" s="10" t="s">
        <v>2176</v>
      </c>
      <c r="C3504" s="9">
        <v>8</v>
      </c>
      <c r="D3504" s="9">
        <v>8</v>
      </c>
      <c r="G3504" s="9">
        <f>Tabla1[[#This Row],[VENTAS]]+Tabla1[[#This Row],[DEPOSITO]]+Tabla1[[#This Row],[FISICO]]-Tabla1[[#This Row],[SISTEMA]]</f>
        <v>0</v>
      </c>
    </row>
    <row r="3505" spans="1:7" x14ac:dyDescent="0.25">
      <c r="A3505" s="9">
        <v>10238</v>
      </c>
      <c r="B3505" s="10" t="s">
        <v>2177</v>
      </c>
      <c r="C3505" s="9">
        <v>6</v>
      </c>
      <c r="D3505" s="9">
        <v>3</v>
      </c>
      <c r="F3505" s="9">
        <v>1</v>
      </c>
      <c r="G3505" s="9">
        <f>Tabla1[[#This Row],[VENTAS]]+Tabla1[[#This Row],[DEPOSITO]]+Tabla1[[#This Row],[FISICO]]-Tabla1[[#This Row],[SISTEMA]]</f>
        <v>-2</v>
      </c>
    </row>
    <row r="3506" spans="1:7" hidden="1" x14ac:dyDescent="0.25">
      <c r="A3506" s="9">
        <v>10239</v>
      </c>
      <c r="B3506" s="10" t="s">
        <v>2178</v>
      </c>
      <c r="C3506" s="9">
        <v>0</v>
      </c>
      <c r="G3506" s="9">
        <f>Tabla1[[#This Row],[VENTAS]]+Tabla1[[#This Row],[DEPOSITO]]+Tabla1[[#This Row],[FISICO]]-Tabla1[[#This Row],[SISTEMA]]</f>
        <v>0</v>
      </c>
    </row>
    <row r="3507" spans="1:7" hidden="1" x14ac:dyDescent="0.25">
      <c r="A3507" s="9">
        <v>10240</v>
      </c>
      <c r="B3507" s="10" t="s">
        <v>2179</v>
      </c>
      <c r="C3507" s="9">
        <v>0</v>
      </c>
      <c r="G3507" s="9">
        <f>Tabla1[[#This Row],[VENTAS]]+Tabla1[[#This Row],[DEPOSITO]]+Tabla1[[#This Row],[FISICO]]-Tabla1[[#This Row],[SISTEMA]]</f>
        <v>0</v>
      </c>
    </row>
    <row r="3508" spans="1:7" hidden="1" x14ac:dyDescent="0.25">
      <c r="A3508" s="9">
        <v>10241</v>
      </c>
      <c r="B3508" s="10" t="s">
        <v>4845</v>
      </c>
      <c r="C3508" s="9">
        <v>0</v>
      </c>
      <c r="G3508" s="9">
        <f>Tabla1[[#This Row],[VENTAS]]+Tabla1[[#This Row],[DEPOSITO]]+Tabla1[[#This Row],[FISICO]]-Tabla1[[#This Row],[SISTEMA]]</f>
        <v>0</v>
      </c>
    </row>
    <row r="3509" spans="1:7" hidden="1" x14ac:dyDescent="0.25">
      <c r="A3509" s="9">
        <v>10243</v>
      </c>
      <c r="B3509" s="10" t="s">
        <v>2180</v>
      </c>
      <c r="C3509" s="9">
        <v>0</v>
      </c>
      <c r="G3509" s="9">
        <f>Tabla1[[#This Row],[VENTAS]]+Tabla1[[#This Row],[DEPOSITO]]+Tabla1[[#This Row],[FISICO]]-Tabla1[[#This Row],[SISTEMA]]</f>
        <v>0</v>
      </c>
    </row>
    <row r="3510" spans="1:7" hidden="1" x14ac:dyDescent="0.25">
      <c r="A3510" s="9">
        <v>10244</v>
      </c>
      <c r="B3510" s="10" t="s">
        <v>2181</v>
      </c>
      <c r="C3510" s="9">
        <v>0</v>
      </c>
      <c r="G3510" s="9">
        <f>Tabla1[[#This Row],[VENTAS]]+Tabla1[[#This Row],[DEPOSITO]]+Tabla1[[#This Row],[FISICO]]-Tabla1[[#This Row],[SISTEMA]]</f>
        <v>0</v>
      </c>
    </row>
    <row r="3511" spans="1:7" hidden="1" x14ac:dyDescent="0.25">
      <c r="A3511" s="9">
        <v>10249</v>
      </c>
      <c r="B3511" s="10" t="s">
        <v>2182</v>
      </c>
      <c r="C3511" s="9">
        <v>0</v>
      </c>
      <c r="G3511" s="9">
        <f>Tabla1[[#This Row],[VENTAS]]+Tabla1[[#This Row],[DEPOSITO]]+Tabla1[[#This Row],[FISICO]]-Tabla1[[#This Row],[SISTEMA]]</f>
        <v>0</v>
      </c>
    </row>
    <row r="3512" spans="1:7" hidden="1" x14ac:dyDescent="0.25">
      <c r="A3512" s="9">
        <v>10250</v>
      </c>
      <c r="B3512" s="10" t="s">
        <v>2183</v>
      </c>
      <c r="C3512" s="9">
        <v>0</v>
      </c>
      <c r="G3512" s="9">
        <f>Tabla1[[#This Row],[VENTAS]]+Tabla1[[#This Row],[DEPOSITO]]+Tabla1[[#This Row],[FISICO]]-Tabla1[[#This Row],[SISTEMA]]</f>
        <v>0</v>
      </c>
    </row>
    <row r="3513" spans="1:7" hidden="1" x14ac:dyDescent="0.25">
      <c r="A3513" s="9">
        <v>10251</v>
      </c>
      <c r="B3513" s="10" t="s">
        <v>2184</v>
      </c>
      <c r="C3513" s="9">
        <v>0</v>
      </c>
      <c r="G3513" s="9">
        <f>Tabla1[[#This Row],[VENTAS]]+Tabla1[[#This Row],[DEPOSITO]]+Tabla1[[#This Row],[FISICO]]-Tabla1[[#This Row],[SISTEMA]]</f>
        <v>0</v>
      </c>
    </row>
    <row r="3514" spans="1:7" hidden="1" x14ac:dyDescent="0.25">
      <c r="A3514" s="9">
        <v>10252</v>
      </c>
      <c r="B3514" s="10" t="s">
        <v>2185</v>
      </c>
      <c r="C3514" s="9">
        <v>0</v>
      </c>
      <c r="G3514" s="9">
        <f>Tabla1[[#This Row],[VENTAS]]+Tabla1[[#This Row],[DEPOSITO]]+Tabla1[[#This Row],[FISICO]]-Tabla1[[#This Row],[SISTEMA]]</f>
        <v>0</v>
      </c>
    </row>
    <row r="3515" spans="1:7" hidden="1" x14ac:dyDescent="0.25">
      <c r="A3515" s="9">
        <v>10253</v>
      </c>
      <c r="B3515" s="10" t="s">
        <v>2186</v>
      </c>
      <c r="C3515" s="9">
        <v>0</v>
      </c>
      <c r="G3515" s="9">
        <f>Tabla1[[#This Row],[VENTAS]]+Tabla1[[#This Row],[DEPOSITO]]+Tabla1[[#This Row],[FISICO]]-Tabla1[[#This Row],[SISTEMA]]</f>
        <v>0</v>
      </c>
    </row>
    <row r="3516" spans="1:7" hidden="1" x14ac:dyDescent="0.25">
      <c r="A3516" s="9">
        <v>10254</v>
      </c>
      <c r="B3516" s="10" t="s">
        <v>2187</v>
      </c>
      <c r="C3516" s="9">
        <v>0</v>
      </c>
      <c r="G3516" s="9">
        <f>Tabla1[[#This Row],[VENTAS]]+Tabla1[[#This Row],[DEPOSITO]]+Tabla1[[#This Row],[FISICO]]-Tabla1[[#This Row],[SISTEMA]]</f>
        <v>0</v>
      </c>
    </row>
    <row r="3517" spans="1:7" hidden="1" x14ac:dyDescent="0.25">
      <c r="A3517" s="9">
        <v>10267</v>
      </c>
      <c r="B3517" s="10" t="s">
        <v>2188</v>
      </c>
      <c r="C3517" s="9">
        <v>2</v>
      </c>
      <c r="D3517" s="9">
        <v>2</v>
      </c>
      <c r="F3517" s="9">
        <v>0</v>
      </c>
      <c r="G3517" s="9">
        <f>Tabla1[[#This Row],[VENTAS]]+Tabla1[[#This Row],[DEPOSITO]]+Tabla1[[#This Row],[FISICO]]-Tabla1[[#This Row],[SISTEMA]]</f>
        <v>0</v>
      </c>
    </row>
    <row r="3518" spans="1:7" hidden="1" x14ac:dyDescent="0.25">
      <c r="A3518" s="9">
        <v>10268</v>
      </c>
      <c r="B3518" s="10" t="s">
        <v>2189</v>
      </c>
      <c r="C3518" s="9">
        <v>0</v>
      </c>
      <c r="G3518" s="9">
        <f>Tabla1[[#This Row],[VENTAS]]+Tabla1[[#This Row],[DEPOSITO]]+Tabla1[[#This Row],[FISICO]]-Tabla1[[#This Row],[SISTEMA]]</f>
        <v>0</v>
      </c>
    </row>
    <row r="3519" spans="1:7" hidden="1" x14ac:dyDescent="0.25">
      <c r="A3519" s="9">
        <v>10277</v>
      </c>
      <c r="B3519" s="10" t="s">
        <v>2190</v>
      </c>
      <c r="C3519" s="9">
        <v>0</v>
      </c>
      <c r="G3519" s="9">
        <f>Tabla1[[#This Row],[VENTAS]]+Tabla1[[#This Row],[DEPOSITO]]+Tabla1[[#This Row],[FISICO]]-Tabla1[[#This Row],[SISTEMA]]</f>
        <v>0</v>
      </c>
    </row>
    <row r="3520" spans="1:7" hidden="1" x14ac:dyDescent="0.25">
      <c r="A3520" s="9">
        <v>10278</v>
      </c>
      <c r="B3520" s="10" t="s">
        <v>2191</v>
      </c>
      <c r="C3520" s="9">
        <v>0</v>
      </c>
      <c r="G3520" s="9">
        <f>Tabla1[[#This Row],[VENTAS]]+Tabla1[[#This Row],[DEPOSITO]]+Tabla1[[#This Row],[FISICO]]-Tabla1[[#This Row],[SISTEMA]]</f>
        <v>0</v>
      </c>
    </row>
    <row r="3521" spans="1:7" hidden="1" x14ac:dyDescent="0.25">
      <c r="A3521" s="9">
        <v>10280</v>
      </c>
      <c r="B3521" s="10" t="s">
        <v>2192</v>
      </c>
      <c r="C3521" s="9">
        <v>0</v>
      </c>
      <c r="G3521" s="9">
        <f>Tabla1[[#This Row],[VENTAS]]+Tabla1[[#This Row],[DEPOSITO]]+Tabla1[[#This Row],[FISICO]]-Tabla1[[#This Row],[SISTEMA]]</f>
        <v>0</v>
      </c>
    </row>
    <row r="3522" spans="1:7" hidden="1" x14ac:dyDescent="0.25">
      <c r="A3522" s="9">
        <v>10289</v>
      </c>
      <c r="B3522" s="10" t="s">
        <v>2193</v>
      </c>
      <c r="C3522" s="9">
        <v>0</v>
      </c>
      <c r="G3522" s="9">
        <f>Tabla1[[#This Row],[VENTAS]]+Tabla1[[#This Row],[DEPOSITO]]+Tabla1[[#This Row],[FISICO]]-Tabla1[[#This Row],[SISTEMA]]</f>
        <v>0</v>
      </c>
    </row>
    <row r="3523" spans="1:7" hidden="1" x14ac:dyDescent="0.25">
      <c r="A3523" s="9">
        <v>10291</v>
      </c>
      <c r="B3523" s="10" t="s">
        <v>2194</v>
      </c>
      <c r="C3523" s="9">
        <v>0</v>
      </c>
      <c r="G3523" s="9">
        <f>Tabla1[[#This Row],[VENTAS]]+Tabla1[[#This Row],[DEPOSITO]]+Tabla1[[#This Row],[FISICO]]-Tabla1[[#This Row],[SISTEMA]]</f>
        <v>0</v>
      </c>
    </row>
    <row r="3524" spans="1:7" hidden="1" x14ac:dyDescent="0.25">
      <c r="A3524" s="9">
        <v>10292</v>
      </c>
      <c r="B3524" s="10" t="s">
        <v>2195</v>
      </c>
      <c r="C3524" s="9">
        <v>1</v>
      </c>
      <c r="D3524" s="9">
        <v>1</v>
      </c>
      <c r="F3524" s="9">
        <v>0</v>
      </c>
      <c r="G3524" s="9">
        <f>Tabla1[[#This Row],[VENTAS]]+Tabla1[[#This Row],[DEPOSITO]]+Tabla1[[#This Row],[FISICO]]-Tabla1[[#This Row],[SISTEMA]]</f>
        <v>0</v>
      </c>
    </row>
    <row r="3525" spans="1:7" x14ac:dyDescent="0.25">
      <c r="A3525" s="9">
        <v>10293</v>
      </c>
      <c r="B3525" s="10" t="s">
        <v>2196</v>
      </c>
      <c r="C3525" s="9">
        <v>4</v>
      </c>
      <c r="G3525" s="9">
        <f>Tabla1[[#This Row],[VENTAS]]+Tabla1[[#This Row],[DEPOSITO]]+Tabla1[[#This Row],[FISICO]]-Tabla1[[#This Row],[SISTEMA]]</f>
        <v>-4</v>
      </c>
    </row>
    <row r="3526" spans="1:7" hidden="1" x14ac:dyDescent="0.25">
      <c r="A3526" s="9">
        <v>10311</v>
      </c>
      <c r="B3526" s="10" t="s">
        <v>2197</v>
      </c>
      <c r="C3526" s="9">
        <v>0</v>
      </c>
      <c r="G3526" s="9">
        <f>Tabla1[[#This Row],[VENTAS]]+Tabla1[[#This Row],[DEPOSITO]]+Tabla1[[#This Row],[FISICO]]-Tabla1[[#This Row],[SISTEMA]]</f>
        <v>0</v>
      </c>
    </row>
    <row r="3527" spans="1:7" hidden="1" x14ac:dyDescent="0.25">
      <c r="A3527" s="9">
        <v>10312</v>
      </c>
      <c r="B3527" s="10" t="s">
        <v>2198</v>
      </c>
      <c r="C3527" s="9">
        <v>0</v>
      </c>
      <c r="G3527" s="9">
        <f>Tabla1[[#This Row],[VENTAS]]+Tabla1[[#This Row],[DEPOSITO]]+Tabla1[[#This Row],[FISICO]]-Tabla1[[#This Row],[SISTEMA]]</f>
        <v>0</v>
      </c>
    </row>
    <row r="3528" spans="1:7" hidden="1" x14ac:dyDescent="0.25">
      <c r="A3528" s="9">
        <v>10318</v>
      </c>
      <c r="B3528" s="10" t="s">
        <v>505</v>
      </c>
      <c r="C3528" s="9">
        <v>0</v>
      </c>
      <c r="G3528" s="9">
        <f>Tabla1[[#This Row],[VENTAS]]+Tabla1[[#This Row],[DEPOSITO]]+Tabla1[[#This Row],[FISICO]]-Tabla1[[#This Row],[SISTEMA]]</f>
        <v>0</v>
      </c>
    </row>
    <row r="3529" spans="1:7" hidden="1" x14ac:dyDescent="0.25">
      <c r="A3529" s="9">
        <v>10322</v>
      </c>
      <c r="B3529" s="10" t="s">
        <v>2199</v>
      </c>
      <c r="C3529" s="9">
        <v>24</v>
      </c>
      <c r="D3529" s="9">
        <v>24</v>
      </c>
      <c r="F3529" s="9">
        <v>0</v>
      </c>
      <c r="G3529" s="9">
        <f>Tabla1[[#This Row],[VENTAS]]+Tabla1[[#This Row],[DEPOSITO]]+Tabla1[[#This Row],[FISICO]]-Tabla1[[#This Row],[SISTEMA]]</f>
        <v>0</v>
      </c>
    </row>
    <row r="3530" spans="1:7" hidden="1" x14ac:dyDescent="0.25">
      <c r="A3530" s="9">
        <v>10327</v>
      </c>
      <c r="B3530" s="10" t="s">
        <v>2200</v>
      </c>
      <c r="C3530" s="9">
        <v>0</v>
      </c>
      <c r="G3530" s="9">
        <f>Tabla1[[#This Row],[VENTAS]]+Tabla1[[#This Row],[DEPOSITO]]+Tabla1[[#This Row],[FISICO]]-Tabla1[[#This Row],[SISTEMA]]</f>
        <v>0</v>
      </c>
    </row>
    <row r="3531" spans="1:7" hidden="1" x14ac:dyDescent="0.25">
      <c r="A3531" s="9">
        <v>10330</v>
      </c>
      <c r="B3531" s="10" t="s">
        <v>4846</v>
      </c>
      <c r="C3531" s="9">
        <v>0</v>
      </c>
      <c r="G3531" s="9">
        <f>Tabla1[[#This Row],[VENTAS]]+Tabla1[[#This Row],[DEPOSITO]]+Tabla1[[#This Row],[FISICO]]-Tabla1[[#This Row],[SISTEMA]]</f>
        <v>0</v>
      </c>
    </row>
    <row r="3532" spans="1:7" hidden="1" x14ac:dyDescent="0.25">
      <c r="A3532" s="9">
        <v>10331</v>
      </c>
      <c r="B3532" s="10" t="s">
        <v>3725</v>
      </c>
      <c r="C3532" s="9">
        <v>29</v>
      </c>
      <c r="D3532" s="9">
        <v>28</v>
      </c>
      <c r="F3532" s="9">
        <v>1</v>
      </c>
      <c r="G3532" s="9">
        <f>Tabla1[[#This Row],[VENTAS]]+Tabla1[[#This Row],[DEPOSITO]]+Tabla1[[#This Row],[FISICO]]-Tabla1[[#This Row],[SISTEMA]]</f>
        <v>0</v>
      </c>
    </row>
    <row r="3533" spans="1:7" hidden="1" x14ac:dyDescent="0.25">
      <c r="A3533" s="9">
        <v>10332</v>
      </c>
      <c r="B3533" s="10" t="s">
        <v>2201</v>
      </c>
      <c r="C3533" s="9">
        <v>0</v>
      </c>
      <c r="G3533" s="9">
        <f>Tabla1[[#This Row],[VENTAS]]+Tabla1[[#This Row],[DEPOSITO]]+Tabla1[[#This Row],[FISICO]]-Tabla1[[#This Row],[SISTEMA]]</f>
        <v>0</v>
      </c>
    </row>
    <row r="3534" spans="1:7" hidden="1" x14ac:dyDescent="0.25">
      <c r="A3534" s="9">
        <v>10345</v>
      </c>
      <c r="B3534" s="10" t="s">
        <v>2202</v>
      </c>
      <c r="C3534" s="9">
        <v>0</v>
      </c>
      <c r="G3534" s="9">
        <f>Tabla1[[#This Row],[VENTAS]]+Tabla1[[#This Row],[DEPOSITO]]+Tabla1[[#This Row],[FISICO]]-Tabla1[[#This Row],[SISTEMA]]</f>
        <v>0</v>
      </c>
    </row>
    <row r="3535" spans="1:7" x14ac:dyDescent="0.25">
      <c r="A3535" s="9">
        <v>10346</v>
      </c>
      <c r="B3535" s="10" t="s">
        <v>5334</v>
      </c>
      <c r="C3535" s="9">
        <v>27</v>
      </c>
      <c r="G3535" s="9">
        <f>Tabla1[[#This Row],[VENTAS]]+Tabla1[[#This Row],[DEPOSITO]]+Tabla1[[#This Row],[FISICO]]-Tabla1[[#This Row],[SISTEMA]]</f>
        <v>-27</v>
      </c>
    </row>
    <row r="3536" spans="1:7" hidden="1" x14ac:dyDescent="0.25">
      <c r="A3536" s="9">
        <v>10347</v>
      </c>
      <c r="B3536" s="10" t="s">
        <v>2203</v>
      </c>
      <c r="C3536" s="9">
        <v>0</v>
      </c>
      <c r="G3536" s="9">
        <f>Tabla1[[#This Row],[VENTAS]]+Tabla1[[#This Row],[DEPOSITO]]+Tabla1[[#This Row],[FISICO]]-Tabla1[[#This Row],[SISTEMA]]</f>
        <v>0</v>
      </c>
    </row>
    <row r="3537" spans="1:7" hidden="1" x14ac:dyDescent="0.25">
      <c r="A3537" s="9">
        <v>10348</v>
      </c>
      <c r="B3537" s="10" t="s">
        <v>2204</v>
      </c>
      <c r="C3537" s="9">
        <v>14</v>
      </c>
      <c r="D3537" s="9">
        <v>14</v>
      </c>
      <c r="G3537" s="9">
        <f>Tabla1[[#This Row],[VENTAS]]+Tabla1[[#This Row],[DEPOSITO]]+Tabla1[[#This Row],[FISICO]]-Tabla1[[#This Row],[SISTEMA]]</f>
        <v>0</v>
      </c>
    </row>
    <row r="3538" spans="1:7" hidden="1" x14ac:dyDescent="0.25">
      <c r="A3538" s="9">
        <v>10349</v>
      </c>
      <c r="B3538" s="10" t="s">
        <v>2205</v>
      </c>
      <c r="C3538" s="9">
        <v>19</v>
      </c>
      <c r="D3538" s="9">
        <v>19</v>
      </c>
      <c r="F3538" s="9">
        <v>0</v>
      </c>
      <c r="G3538" s="9">
        <f>Tabla1[[#This Row],[VENTAS]]+Tabla1[[#This Row],[DEPOSITO]]+Tabla1[[#This Row],[FISICO]]-Tabla1[[#This Row],[SISTEMA]]</f>
        <v>0</v>
      </c>
    </row>
    <row r="3539" spans="1:7" hidden="1" x14ac:dyDescent="0.25">
      <c r="A3539" s="9">
        <v>10355</v>
      </c>
      <c r="B3539" s="10" t="s">
        <v>3339</v>
      </c>
      <c r="C3539" s="9">
        <v>0</v>
      </c>
      <c r="G3539" s="9">
        <f>Tabla1[[#This Row],[VENTAS]]+Tabla1[[#This Row],[DEPOSITO]]+Tabla1[[#This Row],[FISICO]]-Tabla1[[#This Row],[SISTEMA]]</f>
        <v>0</v>
      </c>
    </row>
    <row r="3540" spans="1:7" hidden="1" x14ac:dyDescent="0.25">
      <c r="A3540" s="9">
        <v>10359</v>
      </c>
      <c r="B3540" s="10" t="s">
        <v>3340</v>
      </c>
      <c r="C3540" s="9">
        <v>0</v>
      </c>
      <c r="G3540" s="9">
        <f>Tabla1[[#This Row],[VENTAS]]+Tabla1[[#This Row],[DEPOSITO]]+Tabla1[[#This Row],[FISICO]]-Tabla1[[#This Row],[SISTEMA]]</f>
        <v>0</v>
      </c>
    </row>
    <row r="3541" spans="1:7" hidden="1" x14ac:dyDescent="0.25">
      <c r="A3541" s="9">
        <v>10360</v>
      </c>
      <c r="B3541" s="10" t="s">
        <v>3726</v>
      </c>
      <c r="C3541" s="9">
        <v>18</v>
      </c>
      <c r="D3541" s="9">
        <v>18</v>
      </c>
      <c r="F3541" s="9">
        <v>0</v>
      </c>
      <c r="G3541" s="9">
        <f>Tabla1[[#This Row],[VENTAS]]+Tabla1[[#This Row],[DEPOSITO]]+Tabla1[[#This Row],[FISICO]]-Tabla1[[#This Row],[SISTEMA]]</f>
        <v>0</v>
      </c>
    </row>
    <row r="3542" spans="1:7" hidden="1" x14ac:dyDescent="0.25">
      <c r="A3542" s="9">
        <v>10361</v>
      </c>
      <c r="B3542" s="10" t="s">
        <v>3727</v>
      </c>
      <c r="C3542" s="9">
        <v>0</v>
      </c>
      <c r="G3542" s="9">
        <f>Tabla1[[#This Row],[VENTAS]]+Tabla1[[#This Row],[DEPOSITO]]+Tabla1[[#This Row],[FISICO]]-Tabla1[[#This Row],[SISTEMA]]</f>
        <v>0</v>
      </c>
    </row>
    <row r="3543" spans="1:7" hidden="1" x14ac:dyDescent="0.25">
      <c r="A3543" s="9">
        <v>10362</v>
      </c>
      <c r="B3543" s="10" t="s">
        <v>3728</v>
      </c>
      <c r="C3543" s="9">
        <v>0</v>
      </c>
      <c r="G3543" s="9">
        <f>Tabla1[[#This Row],[VENTAS]]+Tabla1[[#This Row],[DEPOSITO]]+Tabla1[[#This Row],[FISICO]]-Tabla1[[#This Row],[SISTEMA]]</f>
        <v>0</v>
      </c>
    </row>
    <row r="3544" spans="1:7" hidden="1" x14ac:dyDescent="0.25">
      <c r="A3544" s="9">
        <v>10367</v>
      </c>
      <c r="B3544" s="10" t="s">
        <v>2206</v>
      </c>
      <c r="C3544" s="9">
        <v>0</v>
      </c>
      <c r="G3544" s="9">
        <f>Tabla1[[#This Row],[VENTAS]]+Tabla1[[#This Row],[DEPOSITO]]+Tabla1[[#This Row],[FISICO]]-Tabla1[[#This Row],[SISTEMA]]</f>
        <v>0</v>
      </c>
    </row>
    <row r="3545" spans="1:7" hidden="1" x14ac:dyDescent="0.25">
      <c r="A3545" s="9">
        <v>10368</v>
      </c>
      <c r="B3545" s="10" t="s">
        <v>4847</v>
      </c>
      <c r="C3545" s="9">
        <v>8</v>
      </c>
      <c r="D3545" s="9">
        <v>8</v>
      </c>
      <c r="G3545" s="9">
        <f>Tabla1[[#This Row],[VENTAS]]+Tabla1[[#This Row],[DEPOSITO]]+Tabla1[[#This Row],[FISICO]]-Tabla1[[#This Row],[SISTEMA]]</f>
        <v>0</v>
      </c>
    </row>
    <row r="3546" spans="1:7" hidden="1" x14ac:dyDescent="0.25">
      <c r="A3546" s="9">
        <v>10369</v>
      </c>
      <c r="B3546" s="10" t="s">
        <v>4848</v>
      </c>
      <c r="C3546" s="9">
        <v>0</v>
      </c>
      <c r="G3546" s="9">
        <f>Tabla1[[#This Row],[VENTAS]]+Tabla1[[#This Row],[DEPOSITO]]+Tabla1[[#This Row],[FISICO]]-Tabla1[[#This Row],[SISTEMA]]</f>
        <v>0</v>
      </c>
    </row>
    <row r="3547" spans="1:7" hidden="1" x14ac:dyDescent="0.25">
      <c r="A3547" s="9">
        <v>10372</v>
      </c>
      <c r="B3547" s="10" t="s">
        <v>2207</v>
      </c>
      <c r="C3547" s="9">
        <v>0</v>
      </c>
      <c r="G3547" s="9">
        <f>Tabla1[[#This Row],[VENTAS]]+Tabla1[[#This Row],[DEPOSITO]]+Tabla1[[#This Row],[FISICO]]-Tabla1[[#This Row],[SISTEMA]]</f>
        <v>0</v>
      </c>
    </row>
    <row r="3548" spans="1:7" hidden="1" x14ac:dyDescent="0.25">
      <c r="A3548" s="9">
        <v>10373</v>
      </c>
      <c r="B3548" s="10" t="s">
        <v>4849</v>
      </c>
      <c r="C3548" s="9">
        <v>0</v>
      </c>
      <c r="G3548" s="9">
        <f>Tabla1[[#This Row],[VENTAS]]+Tabla1[[#This Row],[DEPOSITO]]+Tabla1[[#This Row],[FISICO]]-Tabla1[[#This Row],[SISTEMA]]</f>
        <v>0</v>
      </c>
    </row>
    <row r="3549" spans="1:7" hidden="1" x14ac:dyDescent="0.25">
      <c r="A3549" s="9">
        <v>10374</v>
      </c>
      <c r="B3549" s="10" t="s">
        <v>4850</v>
      </c>
      <c r="C3549" s="9">
        <v>0</v>
      </c>
      <c r="G3549" s="9">
        <f>Tabla1[[#This Row],[VENTAS]]+Tabla1[[#This Row],[DEPOSITO]]+Tabla1[[#This Row],[FISICO]]-Tabla1[[#This Row],[SISTEMA]]</f>
        <v>0</v>
      </c>
    </row>
    <row r="3550" spans="1:7" hidden="1" x14ac:dyDescent="0.25">
      <c r="A3550" s="9">
        <v>10396</v>
      </c>
      <c r="B3550" s="10" t="s">
        <v>3987</v>
      </c>
      <c r="C3550" s="9">
        <v>19</v>
      </c>
      <c r="D3550" s="9">
        <v>19</v>
      </c>
      <c r="G3550" s="9">
        <f>Tabla1[[#This Row],[VENTAS]]+Tabla1[[#This Row],[DEPOSITO]]+Tabla1[[#This Row],[FISICO]]-Tabla1[[#This Row],[SISTEMA]]</f>
        <v>0</v>
      </c>
    </row>
    <row r="3551" spans="1:7" hidden="1" x14ac:dyDescent="0.25">
      <c r="A3551" s="9">
        <v>10398</v>
      </c>
      <c r="B3551" s="10" t="s">
        <v>2208</v>
      </c>
      <c r="C3551" s="9">
        <v>0</v>
      </c>
      <c r="G3551" s="9">
        <f>Tabla1[[#This Row],[VENTAS]]+Tabla1[[#This Row],[DEPOSITO]]+Tabla1[[#This Row],[FISICO]]-Tabla1[[#This Row],[SISTEMA]]</f>
        <v>0</v>
      </c>
    </row>
    <row r="3552" spans="1:7" hidden="1" x14ac:dyDescent="0.25">
      <c r="A3552" s="9">
        <v>10399</v>
      </c>
      <c r="B3552" s="10" t="s">
        <v>2209</v>
      </c>
      <c r="C3552" s="9">
        <v>0</v>
      </c>
      <c r="G3552" s="9">
        <f>Tabla1[[#This Row],[VENTAS]]+Tabla1[[#This Row],[DEPOSITO]]+Tabla1[[#This Row],[FISICO]]-Tabla1[[#This Row],[SISTEMA]]</f>
        <v>0</v>
      </c>
    </row>
    <row r="3553" spans="1:7" hidden="1" x14ac:dyDescent="0.25">
      <c r="A3553" s="9">
        <v>10400</v>
      </c>
      <c r="B3553" s="10" t="s">
        <v>2210</v>
      </c>
      <c r="C3553" s="9">
        <v>0</v>
      </c>
      <c r="G3553" s="9">
        <f>Tabla1[[#This Row],[VENTAS]]+Tabla1[[#This Row],[DEPOSITO]]+Tabla1[[#This Row],[FISICO]]-Tabla1[[#This Row],[SISTEMA]]</f>
        <v>0</v>
      </c>
    </row>
    <row r="3554" spans="1:7" hidden="1" x14ac:dyDescent="0.25">
      <c r="A3554" s="9">
        <v>10401</v>
      </c>
      <c r="B3554" s="10" t="s">
        <v>3729</v>
      </c>
      <c r="C3554" s="9">
        <v>0</v>
      </c>
      <c r="G3554" s="9">
        <f>Tabla1[[#This Row],[VENTAS]]+Tabla1[[#This Row],[DEPOSITO]]+Tabla1[[#This Row],[FISICO]]-Tabla1[[#This Row],[SISTEMA]]</f>
        <v>0</v>
      </c>
    </row>
    <row r="3555" spans="1:7" hidden="1" x14ac:dyDescent="0.25">
      <c r="A3555" s="9">
        <v>10403</v>
      </c>
      <c r="B3555" s="10" t="s">
        <v>2211</v>
      </c>
      <c r="C3555" s="9">
        <v>0</v>
      </c>
      <c r="G3555" s="9">
        <f>Tabla1[[#This Row],[VENTAS]]+Tabla1[[#This Row],[DEPOSITO]]+Tabla1[[#This Row],[FISICO]]-Tabla1[[#This Row],[SISTEMA]]</f>
        <v>0</v>
      </c>
    </row>
    <row r="3556" spans="1:7" hidden="1" x14ac:dyDescent="0.25">
      <c r="A3556" s="9">
        <v>10404</v>
      </c>
      <c r="B3556" s="10" t="s">
        <v>2212</v>
      </c>
      <c r="C3556" s="9">
        <v>0</v>
      </c>
      <c r="G3556" s="9">
        <f>Tabla1[[#This Row],[VENTAS]]+Tabla1[[#This Row],[DEPOSITO]]+Tabla1[[#This Row],[FISICO]]-Tabla1[[#This Row],[SISTEMA]]</f>
        <v>0</v>
      </c>
    </row>
    <row r="3557" spans="1:7" hidden="1" x14ac:dyDescent="0.25">
      <c r="A3557" s="9">
        <v>10405</v>
      </c>
      <c r="B3557" s="10" t="s">
        <v>2213</v>
      </c>
      <c r="C3557" s="9">
        <v>0</v>
      </c>
      <c r="G3557" s="9">
        <f>Tabla1[[#This Row],[VENTAS]]+Tabla1[[#This Row],[DEPOSITO]]+Tabla1[[#This Row],[FISICO]]-Tabla1[[#This Row],[SISTEMA]]</f>
        <v>0</v>
      </c>
    </row>
    <row r="3558" spans="1:7" hidden="1" x14ac:dyDescent="0.25">
      <c r="A3558" s="9">
        <v>10408</v>
      </c>
      <c r="B3558" s="10" t="s">
        <v>2214</v>
      </c>
      <c r="C3558" s="9">
        <v>0</v>
      </c>
      <c r="G3558" s="9">
        <f>Tabla1[[#This Row],[VENTAS]]+Tabla1[[#This Row],[DEPOSITO]]+Tabla1[[#This Row],[FISICO]]-Tabla1[[#This Row],[SISTEMA]]</f>
        <v>0</v>
      </c>
    </row>
    <row r="3559" spans="1:7" hidden="1" x14ac:dyDescent="0.25">
      <c r="A3559" s="9">
        <v>10410</v>
      </c>
      <c r="B3559" s="10" t="s">
        <v>4851</v>
      </c>
      <c r="C3559" s="9">
        <v>16</v>
      </c>
      <c r="D3559" s="9">
        <v>16</v>
      </c>
      <c r="F3559" s="9">
        <v>0</v>
      </c>
      <c r="G3559" s="9">
        <f>Tabla1[[#This Row],[VENTAS]]+Tabla1[[#This Row],[DEPOSITO]]+Tabla1[[#This Row],[FISICO]]-Tabla1[[#This Row],[SISTEMA]]</f>
        <v>0</v>
      </c>
    </row>
    <row r="3560" spans="1:7" hidden="1" x14ac:dyDescent="0.25">
      <c r="A3560" s="9">
        <v>10411</v>
      </c>
      <c r="B3560" s="10" t="s">
        <v>2215</v>
      </c>
      <c r="C3560" s="9">
        <v>0</v>
      </c>
      <c r="G3560" s="9">
        <f>Tabla1[[#This Row],[VENTAS]]+Tabla1[[#This Row],[DEPOSITO]]+Tabla1[[#This Row],[FISICO]]-Tabla1[[#This Row],[SISTEMA]]</f>
        <v>0</v>
      </c>
    </row>
    <row r="3561" spans="1:7" hidden="1" x14ac:dyDescent="0.25">
      <c r="A3561" s="9">
        <v>10412</v>
      </c>
      <c r="B3561" s="10" t="s">
        <v>3341</v>
      </c>
      <c r="C3561" s="9">
        <v>0</v>
      </c>
      <c r="G3561" s="9">
        <f>Tabla1[[#This Row],[VENTAS]]+Tabla1[[#This Row],[DEPOSITO]]+Tabla1[[#This Row],[FISICO]]-Tabla1[[#This Row],[SISTEMA]]</f>
        <v>0</v>
      </c>
    </row>
    <row r="3562" spans="1:7" hidden="1" x14ac:dyDescent="0.25">
      <c r="A3562" s="9">
        <v>10413</v>
      </c>
      <c r="B3562" s="10" t="s">
        <v>3342</v>
      </c>
      <c r="C3562" s="9">
        <v>0</v>
      </c>
      <c r="G3562" s="9">
        <f>Tabla1[[#This Row],[VENTAS]]+Tabla1[[#This Row],[DEPOSITO]]+Tabla1[[#This Row],[FISICO]]-Tabla1[[#This Row],[SISTEMA]]</f>
        <v>0</v>
      </c>
    </row>
    <row r="3563" spans="1:7" hidden="1" x14ac:dyDescent="0.25">
      <c r="A3563" s="9">
        <v>10414</v>
      </c>
      <c r="B3563" s="10" t="s">
        <v>156</v>
      </c>
      <c r="C3563" s="9">
        <v>0</v>
      </c>
      <c r="G3563" s="9">
        <f>Tabla1[[#This Row],[VENTAS]]+Tabla1[[#This Row],[DEPOSITO]]+Tabla1[[#This Row],[FISICO]]-Tabla1[[#This Row],[SISTEMA]]</f>
        <v>0</v>
      </c>
    </row>
    <row r="3564" spans="1:7" hidden="1" x14ac:dyDescent="0.25">
      <c r="A3564" s="9">
        <v>10416</v>
      </c>
      <c r="B3564" s="10" t="s">
        <v>506</v>
      </c>
      <c r="C3564" s="9">
        <v>0</v>
      </c>
      <c r="G3564" s="9">
        <f>Tabla1[[#This Row],[VENTAS]]+Tabla1[[#This Row],[DEPOSITO]]+Tabla1[[#This Row],[FISICO]]-Tabla1[[#This Row],[SISTEMA]]</f>
        <v>0</v>
      </c>
    </row>
    <row r="3565" spans="1:7" hidden="1" x14ac:dyDescent="0.25">
      <c r="A3565" s="9">
        <v>10418</v>
      </c>
      <c r="B3565" s="10" t="s">
        <v>5335</v>
      </c>
      <c r="C3565" s="9">
        <v>0</v>
      </c>
      <c r="G3565" s="9">
        <f>Tabla1[[#This Row],[VENTAS]]+Tabla1[[#This Row],[DEPOSITO]]+Tabla1[[#This Row],[FISICO]]-Tabla1[[#This Row],[SISTEMA]]</f>
        <v>0</v>
      </c>
    </row>
    <row r="3566" spans="1:7" hidden="1" x14ac:dyDescent="0.25">
      <c r="A3566" s="9">
        <v>10422</v>
      </c>
      <c r="B3566" s="10" t="s">
        <v>3343</v>
      </c>
      <c r="C3566" s="9">
        <v>0</v>
      </c>
      <c r="G3566" s="9">
        <f>Tabla1[[#This Row],[VENTAS]]+Tabla1[[#This Row],[DEPOSITO]]+Tabla1[[#This Row],[FISICO]]-Tabla1[[#This Row],[SISTEMA]]</f>
        <v>0</v>
      </c>
    </row>
    <row r="3567" spans="1:7" hidden="1" x14ac:dyDescent="0.25">
      <c r="A3567" s="9">
        <v>10424</v>
      </c>
      <c r="B3567" s="10" t="s">
        <v>2216</v>
      </c>
      <c r="C3567" s="9">
        <v>0</v>
      </c>
      <c r="G3567" s="9">
        <f>Tabla1[[#This Row],[VENTAS]]+Tabla1[[#This Row],[DEPOSITO]]+Tabla1[[#This Row],[FISICO]]-Tabla1[[#This Row],[SISTEMA]]</f>
        <v>0</v>
      </c>
    </row>
    <row r="3568" spans="1:7" x14ac:dyDescent="0.25">
      <c r="A3568" s="9">
        <v>10425</v>
      </c>
      <c r="B3568" s="10" t="s">
        <v>4852</v>
      </c>
      <c r="C3568" s="9">
        <v>4</v>
      </c>
      <c r="G3568" s="9">
        <f>Tabla1[[#This Row],[VENTAS]]+Tabla1[[#This Row],[DEPOSITO]]+Tabla1[[#This Row],[FISICO]]-Tabla1[[#This Row],[SISTEMA]]</f>
        <v>-4</v>
      </c>
    </row>
    <row r="3569" spans="1:7" hidden="1" x14ac:dyDescent="0.25">
      <c r="A3569" s="9">
        <v>10436</v>
      </c>
      <c r="B3569" s="10" t="s">
        <v>3344</v>
      </c>
      <c r="C3569" s="9">
        <v>0</v>
      </c>
      <c r="G3569" s="9">
        <f>Tabla1[[#This Row],[VENTAS]]+Tabla1[[#This Row],[DEPOSITO]]+Tabla1[[#This Row],[FISICO]]-Tabla1[[#This Row],[SISTEMA]]</f>
        <v>0</v>
      </c>
    </row>
    <row r="3570" spans="1:7" hidden="1" x14ac:dyDescent="0.25">
      <c r="A3570" s="9">
        <v>10441</v>
      </c>
      <c r="B3570" s="10" t="s">
        <v>2217</v>
      </c>
      <c r="C3570" s="9">
        <v>0</v>
      </c>
      <c r="G3570" s="9">
        <f>Tabla1[[#This Row],[VENTAS]]+Tabla1[[#This Row],[DEPOSITO]]+Tabla1[[#This Row],[FISICO]]-Tabla1[[#This Row],[SISTEMA]]</f>
        <v>0</v>
      </c>
    </row>
    <row r="3571" spans="1:7" hidden="1" x14ac:dyDescent="0.25">
      <c r="A3571" s="9">
        <v>10452</v>
      </c>
      <c r="B3571" s="10" t="s">
        <v>2218</v>
      </c>
      <c r="C3571" s="9">
        <v>0</v>
      </c>
      <c r="G3571" s="9">
        <f>Tabla1[[#This Row],[VENTAS]]+Tabla1[[#This Row],[DEPOSITO]]+Tabla1[[#This Row],[FISICO]]-Tabla1[[#This Row],[SISTEMA]]</f>
        <v>0</v>
      </c>
    </row>
    <row r="3572" spans="1:7" hidden="1" x14ac:dyDescent="0.25">
      <c r="A3572" s="9">
        <v>10460</v>
      </c>
      <c r="B3572" s="10" t="s">
        <v>2219</v>
      </c>
      <c r="C3572" s="9">
        <v>21</v>
      </c>
      <c r="D3572" s="9">
        <v>21</v>
      </c>
      <c r="F3572" s="9">
        <v>0</v>
      </c>
      <c r="G3572" s="9">
        <f>Tabla1[[#This Row],[VENTAS]]+Tabla1[[#This Row],[DEPOSITO]]+Tabla1[[#This Row],[FISICO]]-Tabla1[[#This Row],[SISTEMA]]</f>
        <v>0</v>
      </c>
    </row>
    <row r="3573" spans="1:7" hidden="1" x14ac:dyDescent="0.25">
      <c r="A3573" s="9">
        <v>10461</v>
      </c>
      <c r="B3573" s="10" t="s">
        <v>2220</v>
      </c>
      <c r="C3573" s="9">
        <v>4</v>
      </c>
      <c r="D3573" s="9">
        <v>4</v>
      </c>
      <c r="F3573" s="9">
        <v>0</v>
      </c>
      <c r="G3573" s="9">
        <f>Tabla1[[#This Row],[VENTAS]]+Tabla1[[#This Row],[DEPOSITO]]+Tabla1[[#This Row],[FISICO]]-Tabla1[[#This Row],[SISTEMA]]</f>
        <v>0</v>
      </c>
    </row>
    <row r="3574" spans="1:7" hidden="1" x14ac:dyDescent="0.25">
      <c r="A3574" s="9">
        <v>10462</v>
      </c>
      <c r="B3574" s="10" t="s">
        <v>157</v>
      </c>
      <c r="C3574" s="9">
        <v>0</v>
      </c>
      <c r="G3574" s="9">
        <f>Tabla1[[#This Row],[VENTAS]]+Tabla1[[#This Row],[DEPOSITO]]+Tabla1[[#This Row],[FISICO]]-Tabla1[[#This Row],[SISTEMA]]</f>
        <v>0</v>
      </c>
    </row>
    <row r="3575" spans="1:7" hidden="1" x14ac:dyDescent="0.25">
      <c r="A3575" s="9">
        <v>10463</v>
      </c>
      <c r="B3575" s="10" t="s">
        <v>5336</v>
      </c>
      <c r="C3575" s="9">
        <v>0</v>
      </c>
      <c r="G3575" s="9">
        <f>Tabla1[[#This Row],[VENTAS]]+Tabla1[[#This Row],[DEPOSITO]]+Tabla1[[#This Row],[FISICO]]-Tabla1[[#This Row],[SISTEMA]]</f>
        <v>0</v>
      </c>
    </row>
    <row r="3576" spans="1:7" hidden="1" x14ac:dyDescent="0.25">
      <c r="A3576" s="9">
        <v>10464</v>
      </c>
      <c r="B3576" s="10" t="s">
        <v>3345</v>
      </c>
      <c r="C3576" s="9">
        <v>0</v>
      </c>
      <c r="G3576" s="9">
        <f>Tabla1[[#This Row],[VENTAS]]+Tabla1[[#This Row],[DEPOSITO]]+Tabla1[[#This Row],[FISICO]]-Tabla1[[#This Row],[SISTEMA]]</f>
        <v>0</v>
      </c>
    </row>
    <row r="3577" spans="1:7" hidden="1" x14ac:dyDescent="0.25">
      <c r="A3577" s="9">
        <v>10465</v>
      </c>
      <c r="B3577" s="10" t="s">
        <v>2221</v>
      </c>
      <c r="C3577" s="9">
        <v>0</v>
      </c>
      <c r="G3577" s="9">
        <f>Tabla1[[#This Row],[VENTAS]]+Tabla1[[#This Row],[DEPOSITO]]+Tabla1[[#This Row],[FISICO]]-Tabla1[[#This Row],[SISTEMA]]</f>
        <v>0</v>
      </c>
    </row>
    <row r="3578" spans="1:7" hidden="1" x14ac:dyDescent="0.25">
      <c r="A3578" s="9">
        <v>10472</v>
      </c>
      <c r="B3578" s="10" t="s">
        <v>2222</v>
      </c>
      <c r="C3578" s="9">
        <v>0</v>
      </c>
      <c r="G3578" s="9">
        <f>Tabla1[[#This Row],[VENTAS]]+Tabla1[[#This Row],[DEPOSITO]]+Tabla1[[#This Row],[FISICO]]-Tabla1[[#This Row],[SISTEMA]]</f>
        <v>0</v>
      </c>
    </row>
    <row r="3579" spans="1:7" hidden="1" x14ac:dyDescent="0.25">
      <c r="A3579" s="9">
        <v>10473</v>
      </c>
      <c r="B3579" s="10" t="s">
        <v>2223</v>
      </c>
      <c r="C3579" s="9">
        <v>0</v>
      </c>
      <c r="G3579" s="9">
        <f>Tabla1[[#This Row],[VENTAS]]+Tabla1[[#This Row],[DEPOSITO]]+Tabla1[[#This Row],[FISICO]]-Tabla1[[#This Row],[SISTEMA]]</f>
        <v>0</v>
      </c>
    </row>
    <row r="3580" spans="1:7" hidden="1" x14ac:dyDescent="0.25">
      <c r="A3580" s="9">
        <v>10474</v>
      </c>
      <c r="B3580" s="10" t="s">
        <v>2224</v>
      </c>
      <c r="C3580" s="9">
        <v>0</v>
      </c>
      <c r="G3580" s="9">
        <f>Tabla1[[#This Row],[VENTAS]]+Tabla1[[#This Row],[DEPOSITO]]+Tabla1[[#This Row],[FISICO]]-Tabla1[[#This Row],[SISTEMA]]</f>
        <v>0</v>
      </c>
    </row>
    <row r="3581" spans="1:7" hidden="1" x14ac:dyDescent="0.25">
      <c r="A3581" s="9">
        <v>10475</v>
      </c>
      <c r="B3581" s="10" t="s">
        <v>2225</v>
      </c>
      <c r="C3581" s="9">
        <v>0</v>
      </c>
      <c r="G3581" s="9">
        <f>Tabla1[[#This Row],[VENTAS]]+Tabla1[[#This Row],[DEPOSITO]]+Tabla1[[#This Row],[FISICO]]-Tabla1[[#This Row],[SISTEMA]]</f>
        <v>0</v>
      </c>
    </row>
    <row r="3582" spans="1:7" hidden="1" x14ac:dyDescent="0.25">
      <c r="A3582" s="9">
        <v>10476</v>
      </c>
      <c r="B3582" s="10" t="s">
        <v>2226</v>
      </c>
      <c r="C3582" s="9">
        <v>0</v>
      </c>
      <c r="G3582" s="9">
        <f>Tabla1[[#This Row],[VENTAS]]+Tabla1[[#This Row],[DEPOSITO]]+Tabla1[[#This Row],[FISICO]]-Tabla1[[#This Row],[SISTEMA]]</f>
        <v>0</v>
      </c>
    </row>
    <row r="3583" spans="1:7" hidden="1" x14ac:dyDescent="0.25">
      <c r="A3583" s="9">
        <v>10477</v>
      </c>
      <c r="B3583" s="10" t="s">
        <v>2227</v>
      </c>
      <c r="C3583" s="9">
        <v>0</v>
      </c>
      <c r="G3583" s="9">
        <f>Tabla1[[#This Row],[VENTAS]]+Tabla1[[#This Row],[DEPOSITO]]+Tabla1[[#This Row],[FISICO]]-Tabla1[[#This Row],[SISTEMA]]</f>
        <v>0</v>
      </c>
    </row>
    <row r="3584" spans="1:7" hidden="1" x14ac:dyDescent="0.25">
      <c r="A3584" s="9">
        <v>10478</v>
      </c>
      <c r="B3584" s="10" t="s">
        <v>2228</v>
      </c>
      <c r="C3584" s="9">
        <v>0</v>
      </c>
      <c r="G3584" s="9">
        <f>Tabla1[[#This Row],[VENTAS]]+Tabla1[[#This Row],[DEPOSITO]]+Tabla1[[#This Row],[FISICO]]-Tabla1[[#This Row],[SISTEMA]]</f>
        <v>0</v>
      </c>
    </row>
    <row r="3585" spans="1:7" hidden="1" x14ac:dyDescent="0.25">
      <c r="A3585" s="9">
        <v>10480</v>
      </c>
      <c r="B3585" s="10" t="s">
        <v>2229</v>
      </c>
      <c r="C3585" s="9">
        <v>0</v>
      </c>
      <c r="G3585" s="9">
        <f>Tabla1[[#This Row],[VENTAS]]+Tabla1[[#This Row],[DEPOSITO]]+Tabla1[[#This Row],[FISICO]]-Tabla1[[#This Row],[SISTEMA]]</f>
        <v>0</v>
      </c>
    </row>
    <row r="3586" spans="1:7" hidden="1" x14ac:dyDescent="0.25">
      <c r="A3586" s="9">
        <v>10489</v>
      </c>
      <c r="B3586" s="10" t="s">
        <v>5337</v>
      </c>
      <c r="C3586" s="9">
        <v>0</v>
      </c>
      <c r="G3586" s="9">
        <f>Tabla1[[#This Row],[VENTAS]]+Tabla1[[#This Row],[DEPOSITO]]+Tabla1[[#This Row],[FISICO]]-Tabla1[[#This Row],[SISTEMA]]</f>
        <v>0</v>
      </c>
    </row>
    <row r="3587" spans="1:7" hidden="1" x14ac:dyDescent="0.25">
      <c r="A3587" s="9">
        <v>10490</v>
      </c>
      <c r="B3587" s="10" t="s">
        <v>507</v>
      </c>
      <c r="C3587" s="9">
        <v>0</v>
      </c>
      <c r="G3587" s="9">
        <f>Tabla1[[#This Row],[VENTAS]]+Tabla1[[#This Row],[DEPOSITO]]+Tabla1[[#This Row],[FISICO]]-Tabla1[[#This Row],[SISTEMA]]</f>
        <v>0</v>
      </c>
    </row>
    <row r="3588" spans="1:7" hidden="1" x14ac:dyDescent="0.25">
      <c r="A3588" s="9">
        <v>10491</v>
      </c>
      <c r="B3588" s="10" t="s">
        <v>508</v>
      </c>
      <c r="C3588" s="9">
        <v>0</v>
      </c>
      <c r="G3588" s="9">
        <f>Tabla1[[#This Row],[VENTAS]]+Tabla1[[#This Row],[DEPOSITO]]+Tabla1[[#This Row],[FISICO]]-Tabla1[[#This Row],[SISTEMA]]</f>
        <v>0</v>
      </c>
    </row>
    <row r="3589" spans="1:7" hidden="1" x14ac:dyDescent="0.25">
      <c r="A3589" s="9">
        <v>10492</v>
      </c>
      <c r="B3589" s="10" t="s">
        <v>509</v>
      </c>
      <c r="C3589" s="9">
        <v>0</v>
      </c>
      <c r="G3589" s="9">
        <f>Tabla1[[#This Row],[VENTAS]]+Tabla1[[#This Row],[DEPOSITO]]+Tabla1[[#This Row],[FISICO]]-Tabla1[[#This Row],[SISTEMA]]</f>
        <v>0</v>
      </c>
    </row>
    <row r="3590" spans="1:7" hidden="1" x14ac:dyDescent="0.25">
      <c r="A3590" s="9">
        <v>10493</v>
      </c>
      <c r="B3590" s="10" t="s">
        <v>510</v>
      </c>
      <c r="C3590" s="9">
        <v>0</v>
      </c>
      <c r="G3590" s="9">
        <f>Tabla1[[#This Row],[VENTAS]]+Tabla1[[#This Row],[DEPOSITO]]+Tabla1[[#This Row],[FISICO]]-Tabla1[[#This Row],[SISTEMA]]</f>
        <v>0</v>
      </c>
    </row>
    <row r="3591" spans="1:7" hidden="1" x14ac:dyDescent="0.25">
      <c r="A3591" s="9">
        <v>10494</v>
      </c>
      <c r="B3591" s="10" t="s">
        <v>5338</v>
      </c>
      <c r="C3591" s="9">
        <v>0</v>
      </c>
      <c r="G3591" s="9">
        <f>Tabla1[[#This Row],[VENTAS]]+Tabla1[[#This Row],[DEPOSITO]]+Tabla1[[#This Row],[FISICO]]-Tabla1[[#This Row],[SISTEMA]]</f>
        <v>0</v>
      </c>
    </row>
    <row r="3592" spans="1:7" hidden="1" x14ac:dyDescent="0.25">
      <c r="A3592" s="9">
        <v>10496</v>
      </c>
      <c r="B3592" s="10" t="s">
        <v>511</v>
      </c>
      <c r="C3592" s="9">
        <v>0</v>
      </c>
      <c r="G3592" s="9">
        <f>Tabla1[[#This Row],[VENTAS]]+Tabla1[[#This Row],[DEPOSITO]]+Tabla1[[#This Row],[FISICO]]-Tabla1[[#This Row],[SISTEMA]]</f>
        <v>0</v>
      </c>
    </row>
    <row r="3593" spans="1:7" x14ac:dyDescent="0.25">
      <c r="A3593" s="9">
        <v>10517</v>
      </c>
      <c r="B3593" s="10" t="s">
        <v>2230</v>
      </c>
      <c r="C3593" s="9">
        <v>38</v>
      </c>
      <c r="D3593" s="9">
        <v>36</v>
      </c>
      <c r="F3593" s="9">
        <v>0</v>
      </c>
      <c r="G3593" s="9">
        <f>Tabla1[[#This Row],[VENTAS]]+Tabla1[[#This Row],[DEPOSITO]]+Tabla1[[#This Row],[FISICO]]-Tabla1[[#This Row],[SISTEMA]]</f>
        <v>-2</v>
      </c>
    </row>
    <row r="3594" spans="1:7" x14ac:dyDescent="0.25">
      <c r="A3594" s="9">
        <v>10519</v>
      </c>
      <c r="B3594" s="10" t="s">
        <v>2231</v>
      </c>
      <c r="C3594" s="9">
        <v>10</v>
      </c>
      <c r="D3594" s="9">
        <f>11+10</f>
        <v>21</v>
      </c>
      <c r="F3594" s="9">
        <v>0</v>
      </c>
      <c r="G3594" s="9">
        <f>Tabla1[[#This Row],[VENTAS]]+Tabla1[[#This Row],[DEPOSITO]]+Tabla1[[#This Row],[FISICO]]-Tabla1[[#This Row],[SISTEMA]]</f>
        <v>11</v>
      </c>
    </row>
    <row r="3595" spans="1:7" hidden="1" x14ac:dyDescent="0.25">
      <c r="A3595" s="9">
        <v>10527</v>
      </c>
      <c r="B3595" s="10" t="s">
        <v>2232</v>
      </c>
      <c r="C3595" s="9">
        <v>0</v>
      </c>
      <c r="G3595" s="9">
        <f>Tabla1[[#This Row],[VENTAS]]+Tabla1[[#This Row],[DEPOSITO]]+Tabla1[[#This Row],[FISICO]]-Tabla1[[#This Row],[SISTEMA]]</f>
        <v>0</v>
      </c>
    </row>
    <row r="3596" spans="1:7" x14ac:dyDescent="0.25">
      <c r="A3596" s="9">
        <v>10541</v>
      </c>
      <c r="B3596" s="10" t="s">
        <v>158</v>
      </c>
      <c r="C3596" s="9">
        <v>3</v>
      </c>
      <c r="D3596" s="9">
        <v>2</v>
      </c>
      <c r="F3596" s="9">
        <v>0</v>
      </c>
      <c r="G3596" s="9">
        <f>Tabla1[[#This Row],[VENTAS]]+Tabla1[[#This Row],[DEPOSITO]]+Tabla1[[#This Row],[FISICO]]-Tabla1[[#This Row],[SISTEMA]]</f>
        <v>-1</v>
      </c>
    </row>
    <row r="3597" spans="1:7" hidden="1" x14ac:dyDescent="0.25">
      <c r="A3597" s="9">
        <v>10544</v>
      </c>
      <c r="B3597" s="10" t="s">
        <v>2233</v>
      </c>
      <c r="C3597" s="9">
        <v>0</v>
      </c>
      <c r="G3597" s="9">
        <f>Tabla1[[#This Row],[VENTAS]]+Tabla1[[#This Row],[DEPOSITO]]+Tabla1[[#This Row],[FISICO]]-Tabla1[[#This Row],[SISTEMA]]</f>
        <v>0</v>
      </c>
    </row>
    <row r="3598" spans="1:7" hidden="1" x14ac:dyDescent="0.25">
      <c r="A3598" s="9">
        <v>10545</v>
      </c>
      <c r="B3598" s="10" t="s">
        <v>2234</v>
      </c>
      <c r="C3598" s="9">
        <v>0</v>
      </c>
      <c r="G3598" s="9">
        <f>Tabla1[[#This Row],[VENTAS]]+Tabla1[[#This Row],[DEPOSITO]]+Tabla1[[#This Row],[FISICO]]-Tabla1[[#This Row],[SISTEMA]]</f>
        <v>0</v>
      </c>
    </row>
    <row r="3599" spans="1:7" hidden="1" x14ac:dyDescent="0.25">
      <c r="A3599" s="9">
        <v>10546</v>
      </c>
      <c r="B3599" s="10" t="s">
        <v>2235</v>
      </c>
      <c r="C3599" s="9">
        <v>0</v>
      </c>
      <c r="G3599" s="9">
        <f>Tabla1[[#This Row],[VENTAS]]+Tabla1[[#This Row],[DEPOSITO]]+Tabla1[[#This Row],[FISICO]]-Tabla1[[#This Row],[SISTEMA]]</f>
        <v>0</v>
      </c>
    </row>
    <row r="3600" spans="1:7" hidden="1" x14ac:dyDescent="0.25">
      <c r="A3600" s="9">
        <v>10547</v>
      </c>
      <c r="B3600" s="10" t="s">
        <v>2236</v>
      </c>
      <c r="C3600" s="9">
        <v>0</v>
      </c>
      <c r="G3600" s="9">
        <f>Tabla1[[#This Row],[VENTAS]]+Tabla1[[#This Row],[DEPOSITO]]+Tabla1[[#This Row],[FISICO]]-Tabla1[[#This Row],[SISTEMA]]</f>
        <v>0</v>
      </c>
    </row>
    <row r="3601" spans="1:7" hidden="1" x14ac:dyDescent="0.25">
      <c r="A3601" s="9">
        <v>10548</v>
      </c>
      <c r="B3601" s="10" t="s">
        <v>2237</v>
      </c>
      <c r="C3601" s="9">
        <v>2</v>
      </c>
      <c r="D3601" s="9">
        <v>2</v>
      </c>
      <c r="G3601" s="9">
        <f>Tabla1[[#This Row],[VENTAS]]+Tabla1[[#This Row],[DEPOSITO]]+Tabla1[[#This Row],[FISICO]]-Tabla1[[#This Row],[SISTEMA]]</f>
        <v>0</v>
      </c>
    </row>
    <row r="3602" spans="1:7" hidden="1" x14ac:dyDescent="0.25">
      <c r="A3602" s="9">
        <v>10549</v>
      </c>
      <c r="B3602" s="10" t="s">
        <v>2238</v>
      </c>
      <c r="C3602" s="9">
        <v>0</v>
      </c>
      <c r="G3602" s="9">
        <f>Tabla1[[#This Row],[VENTAS]]+Tabla1[[#This Row],[DEPOSITO]]+Tabla1[[#This Row],[FISICO]]-Tabla1[[#This Row],[SISTEMA]]</f>
        <v>0</v>
      </c>
    </row>
    <row r="3603" spans="1:7" x14ac:dyDescent="0.25">
      <c r="A3603" s="9">
        <v>10550</v>
      </c>
      <c r="B3603" s="10" t="s">
        <v>2239</v>
      </c>
      <c r="C3603" s="9">
        <v>8</v>
      </c>
      <c r="G3603" s="9">
        <f>Tabla1[[#This Row],[VENTAS]]+Tabla1[[#This Row],[DEPOSITO]]+Tabla1[[#This Row],[FISICO]]-Tabla1[[#This Row],[SISTEMA]]</f>
        <v>-8</v>
      </c>
    </row>
    <row r="3604" spans="1:7" hidden="1" x14ac:dyDescent="0.25">
      <c r="A3604" s="9">
        <v>10552</v>
      </c>
      <c r="B3604" s="10" t="s">
        <v>2240</v>
      </c>
      <c r="C3604" s="9">
        <v>0</v>
      </c>
      <c r="G3604" s="9">
        <f>Tabla1[[#This Row],[VENTAS]]+Tabla1[[#This Row],[DEPOSITO]]+Tabla1[[#This Row],[FISICO]]-Tabla1[[#This Row],[SISTEMA]]</f>
        <v>0</v>
      </c>
    </row>
    <row r="3605" spans="1:7" hidden="1" x14ac:dyDescent="0.25">
      <c r="A3605" s="9">
        <v>10564</v>
      </c>
      <c r="B3605" s="10" t="s">
        <v>159</v>
      </c>
      <c r="C3605" s="9">
        <v>0</v>
      </c>
      <c r="G3605" s="9">
        <f>Tabla1[[#This Row],[VENTAS]]+Tabla1[[#This Row],[DEPOSITO]]+Tabla1[[#This Row],[FISICO]]-Tabla1[[#This Row],[SISTEMA]]</f>
        <v>0</v>
      </c>
    </row>
    <row r="3606" spans="1:7" hidden="1" x14ac:dyDescent="0.25">
      <c r="A3606" s="9">
        <v>10565</v>
      </c>
      <c r="B3606" s="10" t="s">
        <v>160</v>
      </c>
      <c r="C3606" s="9">
        <v>0</v>
      </c>
      <c r="G3606" s="9">
        <f>Tabla1[[#This Row],[VENTAS]]+Tabla1[[#This Row],[DEPOSITO]]+Tabla1[[#This Row],[FISICO]]-Tabla1[[#This Row],[SISTEMA]]</f>
        <v>0</v>
      </c>
    </row>
    <row r="3607" spans="1:7" hidden="1" x14ac:dyDescent="0.25">
      <c r="A3607" s="9">
        <v>10566</v>
      </c>
      <c r="B3607" s="10" t="s">
        <v>161</v>
      </c>
      <c r="C3607" s="9">
        <v>0</v>
      </c>
      <c r="G3607" s="9">
        <f>Tabla1[[#This Row],[VENTAS]]+Tabla1[[#This Row],[DEPOSITO]]+Tabla1[[#This Row],[FISICO]]-Tabla1[[#This Row],[SISTEMA]]</f>
        <v>0</v>
      </c>
    </row>
    <row r="3608" spans="1:7" x14ac:dyDescent="0.25">
      <c r="A3608" s="9">
        <v>10567</v>
      </c>
      <c r="B3608" s="10" t="s">
        <v>162</v>
      </c>
      <c r="C3608" s="9">
        <v>9</v>
      </c>
      <c r="G3608" s="9">
        <f>Tabla1[[#This Row],[VENTAS]]+Tabla1[[#This Row],[DEPOSITO]]+Tabla1[[#This Row],[FISICO]]-Tabla1[[#This Row],[SISTEMA]]</f>
        <v>-9</v>
      </c>
    </row>
    <row r="3609" spans="1:7" hidden="1" x14ac:dyDescent="0.25">
      <c r="A3609" s="9">
        <v>10568</v>
      </c>
      <c r="B3609" s="10" t="s">
        <v>163</v>
      </c>
      <c r="C3609" s="9">
        <v>0</v>
      </c>
      <c r="G3609" s="9">
        <f>Tabla1[[#This Row],[VENTAS]]+Tabla1[[#This Row],[DEPOSITO]]+Tabla1[[#This Row],[FISICO]]-Tabla1[[#This Row],[SISTEMA]]</f>
        <v>0</v>
      </c>
    </row>
    <row r="3610" spans="1:7" hidden="1" x14ac:dyDescent="0.25">
      <c r="A3610" s="9">
        <v>10576</v>
      </c>
      <c r="B3610" s="10" t="s">
        <v>2241</v>
      </c>
      <c r="C3610" s="9">
        <v>5</v>
      </c>
      <c r="D3610" s="9">
        <v>5</v>
      </c>
      <c r="G3610" s="9">
        <f>Tabla1[[#This Row],[VENTAS]]+Tabla1[[#This Row],[DEPOSITO]]+Tabla1[[#This Row],[FISICO]]-Tabla1[[#This Row],[SISTEMA]]</f>
        <v>0</v>
      </c>
    </row>
    <row r="3611" spans="1:7" hidden="1" x14ac:dyDescent="0.25">
      <c r="A3611" s="9">
        <v>10580</v>
      </c>
      <c r="B3611" s="10" t="s">
        <v>2242</v>
      </c>
      <c r="C3611" s="9">
        <v>0</v>
      </c>
      <c r="G3611" s="9">
        <f>Tabla1[[#This Row],[VENTAS]]+Tabla1[[#This Row],[DEPOSITO]]+Tabla1[[#This Row],[FISICO]]-Tabla1[[#This Row],[SISTEMA]]</f>
        <v>0</v>
      </c>
    </row>
    <row r="3612" spans="1:7" hidden="1" x14ac:dyDescent="0.25">
      <c r="A3612" s="9">
        <v>10581</v>
      </c>
      <c r="B3612" s="10" t="s">
        <v>2243</v>
      </c>
      <c r="C3612" s="9">
        <v>0</v>
      </c>
      <c r="G3612" s="9">
        <f>Tabla1[[#This Row],[VENTAS]]+Tabla1[[#This Row],[DEPOSITO]]+Tabla1[[#This Row],[FISICO]]-Tabla1[[#This Row],[SISTEMA]]</f>
        <v>0</v>
      </c>
    </row>
    <row r="3613" spans="1:7" hidden="1" x14ac:dyDescent="0.25">
      <c r="A3613" s="9">
        <v>10582</v>
      </c>
      <c r="B3613" s="10" t="s">
        <v>2244</v>
      </c>
      <c r="C3613" s="9">
        <v>0</v>
      </c>
      <c r="G3613" s="9">
        <f>Tabla1[[#This Row],[VENTAS]]+Tabla1[[#This Row],[DEPOSITO]]+Tabla1[[#This Row],[FISICO]]-Tabla1[[#This Row],[SISTEMA]]</f>
        <v>0</v>
      </c>
    </row>
    <row r="3614" spans="1:7" hidden="1" x14ac:dyDescent="0.25">
      <c r="A3614" s="9">
        <v>10583</v>
      </c>
      <c r="B3614" s="10" t="s">
        <v>2245</v>
      </c>
      <c r="C3614" s="9">
        <v>59</v>
      </c>
      <c r="D3614" s="9">
        <v>59</v>
      </c>
      <c r="F3614" s="9">
        <v>0</v>
      </c>
      <c r="G3614" s="9">
        <f>Tabla1[[#This Row],[VENTAS]]+Tabla1[[#This Row],[DEPOSITO]]+Tabla1[[#This Row],[FISICO]]-Tabla1[[#This Row],[SISTEMA]]</f>
        <v>0</v>
      </c>
    </row>
    <row r="3615" spans="1:7" hidden="1" x14ac:dyDescent="0.25">
      <c r="A3615" s="9">
        <v>10585</v>
      </c>
      <c r="B3615" s="10" t="s">
        <v>4853</v>
      </c>
      <c r="C3615" s="9">
        <v>0</v>
      </c>
      <c r="G3615" s="9">
        <f>Tabla1[[#This Row],[VENTAS]]+Tabla1[[#This Row],[DEPOSITO]]+Tabla1[[#This Row],[FISICO]]-Tabla1[[#This Row],[SISTEMA]]</f>
        <v>0</v>
      </c>
    </row>
    <row r="3616" spans="1:7" hidden="1" x14ac:dyDescent="0.25">
      <c r="A3616" s="9">
        <v>10586</v>
      </c>
      <c r="B3616" s="10" t="s">
        <v>4854</v>
      </c>
      <c r="C3616" s="9">
        <v>0</v>
      </c>
      <c r="G3616" s="9">
        <f>Tabla1[[#This Row],[VENTAS]]+Tabla1[[#This Row],[DEPOSITO]]+Tabla1[[#This Row],[FISICO]]-Tabla1[[#This Row],[SISTEMA]]</f>
        <v>0</v>
      </c>
    </row>
    <row r="3617" spans="1:7" hidden="1" x14ac:dyDescent="0.25">
      <c r="A3617" s="9">
        <v>10589</v>
      </c>
      <c r="B3617" s="10" t="s">
        <v>4855</v>
      </c>
      <c r="C3617" s="9">
        <v>0</v>
      </c>
      <c r="G3617" s="9">
        <f>Tabla1[[#This Row],[VENTAS]]+Tabla1[[#This Row],[DEPOSITO]]+Tabla1[[#This Row],[FISICO]]-Tabla1[[#This Row],[SISTEMA]]</f>
        <v>0</v>
      </c>
    </row>
    <row r="3618" spans="1:7" hidden="1" x14ac:dyDescent="0.25">
      <c r="A3618" s="9">
        <v>10590</v>
      </c>
      <c r="B3618" s="10" t="s">
        <v>4856</v>
      </c>
      <c r="C3618" s="9">
        <v>0</v>
      </c>
      <c r="G3618" s="9">
        <f>Tabla1[[#This Row],[VENTAS]]+Tabla1[[#This Row],[DEPOSITO]]+Tabla1[[#This Row],[FISICO]]-Tabla1[[#This Row],[SISTEMA]]</f>
        <v>0</v>
      </c>
    </row>
    <row r="3619" spans="1:7" hidden="1" x14ac:dyDescent="0.25">
      <c r="A3619" s="9">
        <v>10591</v>
      </c>
      <c r="B3619" s="10" t="s">
        <v>4857</v>
      </c>
      <c r="C3619" s="9">
        <v>0</v>
      </c>
      <c r="G3619" s="9">
        <f>Tabla1[[#This Row],[VENTAS]]+Tabla1[[#This Row],[DEPOSITO]]+Tabla1[[#This Row],[FISICO]]-Tabla1[[#This Row],[SISTEMA]]</f>
        <v>0</v>
      </c>
    </row>
    <row r="3620" spans="1:7" hidden="1" x14ac:dyDescent="0.25">
      <c r="A3620" s="9">
        <v>10592</v>
      </c>
      <c r="B3620" s="10" t="s">
        <v>4858</v>
      </c>
      <c r="C3620" s="9">
        <v>2</v>
      </c>
      <c r="D3620" s="9">
        <v>2</v>
      </c>
      <c r="G3620" s="9">
        <f>Tabla1[[#This Row],[VENTAS]]+Tabla1[[#This Row],[DEPOSITO]]+Tabla1[[#This Row],[FISICO]]-Tabla1[[#This Row],[SISTEMA]]</f>
        <v>0</v>
      </c>
    </row>
    <row r="3621" spans="1:7" hidden="1" x14ac:dyDescent="0.25">
      <c r="A3621" s="9">
        <v>10593</v>
      </c>
      <c r="B3621" s="10" t="s">
        <v>4859</v>
      </c>
      <c r="C3621" s="9">
        <v>0</v>
      </c>
      <c r="G3621" s="9">
        <f>Tabla1[[#This Row],[VENTAS]]+Tabla1[[#This Row],[DEPOSITO]]+Tabla1[[#This Row],[FISICO]]-Tabla1[[#This Row],[SISTEMA]]</f>
        <v>0</v>
      </c>
    </row>
    <row r="3622" spans="1:7" hidden="1" x14ac:dyDescent="0.25">
      <c r="A3622" s="9">
        <v>10594</v>
      </c>
      <c r="B3622" s="10" t="s">
        <v>4860</v>
      </c>
      <c r="C3622" s="9">
        <v>0</v>
      </c>
      <c r="G3622" s="9">
        <f>Tabla1[[#This Row],[VENTAS]]+Tabla1[[#This Row],[DEPOSITO]]+Tabla1[[#This Row],[FISICO]]-Tabla1[[#This Row],[SISTEMA]]</f>
        <v>0</v>
      </c>
    </row>
    <row r="3623" spans="1:7" hidden="1" x14ac:dyDescent="0.25">
      <c r="A3623" s="9">
        <v>10595</v>
      </c>
      <c r="B3623" s="10" t="s">
        <v>4861</v>
      </c>
      <c r="C3623" s="9">
        <v>0</v>
      </c>
      <c r="G3623" s="9">
        <f>Tabla1[[#This Row],[VENTAS]]+Tabla1[[#This Row],[DEPOSITO]]+Tabla1[[#This Row],[FISICO]]-Tabla1[[#This Row],[SISTEMA]]</f>
        <v>0</v>
      </c>
    </row>
    <row r="3624" spans="1:7" hidden="1" x14ac:dyDescent="0.25">
      <c r="A3624" s="9">
        <v>10596</v>
      </c>
      <c r="B3624" s="10" t="s">
        <v>3346</v>
      </c>
      <c r="C3624" s="9">
        <v>21</v>
      </c>
      <c r="D3624" s="9">
        <v>21</v>
      </c>
      <c r="F3624" s="9">
        <v>0</v>
      </c>
      <c r="G3624" s="9">
        <f>Tabla1[[#This Row],[VENTAS]]+Tabla1[[#This Row],[DEPOSITO]]+Tabla1[[#This Row],[FISICO]]-Tabla1[[#This Row],[SISTEMA]]</f>
        <v>0</v>
      </c>
    </row>
    <row r="3625" spans="1:7" hidden="1" x14ac:dyDescent="0.25">
      <c r="A3625" s="9">
        <v>10597</v>
      </c>
      <c r="B3625" s="10" t="s">
        <v>2246</v>
      </c>
      <c r="C3625" s="9">
        <v>1</v>
      </c>
      <c r="D3625" s="9">
        <v>1</v>
      </c>
      <c r="F3625" s="9">
        <v>0</v>
      </c>
      <c r="G3625" s="9">
        <f>Tabla1[[#This Row],[VENTAS]]+Tabla1[[#This Row],[DEPOSITO]]+Tabla1[[#This Row],[FISICO]]-Tabla1[[#This Row],[SISTEMA]]</f>
        <v>0</v>
      </c>
    </row>
    <row r="3626" spans="1:7" hidden="1" x14ac:dyDescent="0.25">
      <c r="A3626" s="9">
        <v>10598</v>
      </c>
      <c r="B3626" s="10" t="s">
        <v>2247</v>
      </c>
      <c r="C3626" s="9">
        <v>0</v>
      </c>
      <c r="G3626" s="9">
        <f>Tabla1[[#This Row],[VENTAS]]+Tabla1[[#This Row],[DEPOSITO]]+Tabla1[[#This Row],[FISICO]]-Tabla1[[#This Row],[SISTEMA]]</f>
        <v>0</v>
      </c>
    </row>
    <row r="3627" spans="1:7" hidden="1" x14ac:dyDescent="0.25">
      <c r="A3627" s="9">
        <v>10603</v>
      </c>
      <c r="B3627" s="10" t="s">
        <v>2248</v>
      </c>
      <c r="C3627" s="9">
        <v>0</v>
      </c>
      <c r="G3627" s="9">
        <f>Tabla1[[#This Row],[VENTAS]]+Tabla1[[#This Row],[DEPOSITO]]+Tabla1[[#This Row],[FISICO]]-Tabla1[[#This Row],[SISTEMA]]</f>
        <v>0</v>
      </c>
    </row>
    <row r="3628" spans="1:7" hidden="1" x14ac:dyDescent="0.25">
      <c r="A3628" s="9">
        <v>10606</v>
      </c>
      <c r="B3628" s="10" t="s">
        <v>164</v>
      </c>
      <c r="C3628" s="9">
        <v>49</v>
      </c>
      <c r="D3628" s="9">
        <v>49</v>
      </c>
      <c r="F3628" s="9">
        <v>0</v>
      </c>
      <c r="G3628" s="9">
        <f>Tabla1[[#This Row],[VENTAS]]+Tabla1[[#This Row],[DEPOSITO]]+Tabla1[[#This Row],[FISICO]]-Tabla1[[#This Row],[SISTEMA]]</f>
        <v>0</v>
      </c>
    </row>
    <row r="3629" spans="1:7" hidden="1" x14ac:dyDescent="0.25">
      <c r="A3629" s="9">
        <v>10608</v>
      </c>
      <c r="B3629" s="10" t="s">
        <v>2249</v>
      </c>
      <c r="C3629" s="9">
        <v>0</v>
      </c>
      <c r="G3629" s="9">
        <f>Tabla1[[#This Row],[VENTAS]]+Tabla1[[#This Row],[DEPOSITO]]+Tabla1[[#This Row],[FISICO]]-Tabla1[[#This Row],[SISTEMA]]</f>
        <v>0</v>
      </c>
    </row>
    <row r="3630" spans="1:7" hidden="1" x14ac:dyDescent="0.25">
      <c r="A3630" s="9">
        <v>10609</v>
      </c>
      <c r="B3630" s="10" t="s">
        <v>2250</v>
      </c>
      <c r="C3630" s="9">
        <v>0</v>
      </c>
      <c r="G3630" s="9">
        <f>Tabla1[[#This Row],[VENTAS]]+Tabla1[[#This Row],[DEPOSITO]]+Tabla1[[#This Row],[FISICO]]-Tabla1[[#This Row],[SISTEMA]]</f>
        <v>0</v>
      </c>
    </row>
    <row r="3631" spans="1:7" hidden="1" x14ac:dyDescent="0.25">
      <c r="A3631" s="9">
        <v>10610</v>
      </c>
      <c r="B3631" s="10" t="s">
        <v>2251</v>
      </c>
      <c r="C3631" s="9">
        <v>0</v>
      </c>
      <c r="G3631" s="9">
        <f>Tabla1[[#This Row],[VENTAS]]+Tabla1[[#This Row],[DEPOSITO]]+Tabla1[[#This Row],[FISICO]]-Tabla1[[#This Row],[SISTEMA]]</f>
        <v>0</v>
      </c>
    </row>
    <row r="3632" spans="1:7" x14ac:dyDescent="0.25">
      <c r="A3632" s="9">
        <v>10611</v>
      </c>
      <c r="B3632" s="10" t="s">
        <v>3941</v>
      </c>
      <c r="C3632" s="9">
        <v>1</v>
      </c>
      <c r="G3632" s="9">
        <f>Tabla1[[#This Row],[VENTAS]]+Tabla1[[#This Row],[DEPOSITO]]+Tabla1[[#This Row],[FISICO]]-Tabla1[[#This Row],[SISTEMA]]</f>
        <v>-1</v>
      </c>
    </row>
    <row r="3633" spans="1:7" hidden="1" x14ac:dyDescent="0.25">
      <c r="A3633" s="9">
        <v>10612</v>
      </c>
      <c r="B3633" s="10" t="s">
        <v>2252</v>
      </c>
      <c r="C3633" s="9">
        <v>0</v>
      </c>
      <c r="G3633" s="9">
        <f>Tabla1[[#This Row],[VENTAS]]+Tabla1[[#This Row],[DEPOSITO]]+Tabla1[[#This Row],[FISICO]]-Tabla1[[#This Row],[SISTEMA]]</f>
        <v>0</v>
      </c>
    </row>
    <row r="3634" spans="1:7" hidden="1" x14ac:dyDescent="0.25">
      <c r="A3634" s="9">
        <v>10613</v>
      </c>
      <c r="B3634" s="10" t="s">
        <v>512</v>
      </c>
      <c r="C3634" s="9">
        <v>11</v>
      </c>
      <c r="D3634" s="9">
        <v>11</v>
      </c>
      <c r="F3634" s="9">
        <v>0</v>
      </c>
      <c r="G3634" s="9">
        <f>Tabla1[[#This Row],[VENTAS]]+Tabla1[[#This Row],[DEPOSITO]]+Tabla1[[#This Row],[FISICO]]-Tabla1[[#This Row],[SISTEMA]]</f>
        <v>0</v>
      </c>
    </row>
    <row r="3635" spans="1:7" hidden="1" x14ac:dyDescent="0.25">
      <c r="A3635" s="9">
        <v>10615</v>
      </c>
      <c r="B3635" s="10" t="s">
        <v>3347</v>
      </c>
      <c r="C3635" s="9">
        <v>0</v>
      </c>
      <c r="G3635" s="9">
        <f>Tabla1[[#This Row],[VENTAS]]+Tabla1[[#This Row],[DEPOSITO]]+Tabla1[[#This Row],[FISICO]]-Tabla1[[#This Row],[SISTEMA]]</f>
        <v>0</v>
      </c>
    </row>
    <row r="3636" spans="1:7" hidden="1" x14ac:dyDescent="0.25">
      <c r="A3636" s="9">
        <v>10617</v>
      </c>
      <c r="B3636" s="10" t="s">
        <v>3348</v>
      </c>
      <c r="C3636" s="9">
        <v>0</v>
      </c>
      <c r="G3636" s="9">
        <f>Tabla1[[#This Row],[VENTAS]]+Tabla1[[#This Row],[DEPOSITO]]+Tabla1[[#This Row],[FISICO]]-Tabla1[[#This Row],[SISTEMA]]</f>
        <v>0</v>
      </c>
    </row>
    <row r="3637" spans="1:7" hidden="1" x14ac:dyDescent="0.25">
      <c r="A3637" s="9">
        <v>10618</v>
      </c>
      <c r="B3637" s="10" t="s">
        <v>2253</v>
      </c>
      <c r="C3637" s="9">
        <v>0</v>
      </c>
      <c r="G3637" s="9">
        <f>Tabla1[[#This Row],[VENTAS]]+Tabla1[[#This Row],[DEPOSITO]]+Tabla1[[#This Row],[FISICO]]-Tabla1[[#This Row],[SISTEMA]]</f>
        <v>0</v>
      </c>
    </row>
    <row r="3638" spans="1:7" hidden="1" x14ac:dyDescent="0.25">
      <c r="A3638" s="9">
        <v>10623</v>
      </c>
      <c r="B3638" s="10" t="s">
        <v>2254</v>
      </c>
      <c r="C3638" s="9">
        <v>0</v>
      </c>
      <c r="G3638" s="9">
        <f>Tabla1[[#This Row],[VENTAS]]+Tabla1[[#This Row],[DEPOSITO]]+Tabla1[[#This Row],[FISICO]]-Tabla1[[#This Row],[SISTEMA]]</f>
        <v>0</v>
      </c>
    </row>
    <row r="3639" spans="1:7" hidden="1" x14ac:dyDescent="0.25">
      <c r="A3639" s="9">
        <v>10641</v>
      </c>
      <c r="B3639" s="10" t="s">
        <v>2255</v>
      </c>
      <c r="C3639" s="9">
        <v>10</v>
      </c>
      <c r="D3639" s="9">
        <v>10</v>
      </c>
      <c r="F3639" s="9">
        <v>0</v>
      </c>
      <c r="G3639" s="9">
        <f>Tabla1[[#This Row],[VENTAS]]+Tabla1[[#This Row],[DEPOSITO]]+Tabla1[[#This Row],[FISICO]]-Tabla1[[#This Row],[SISTEMA]]</f>
        <v>0</v>
      </c>
    </row>
    <row r="3640" spans="1:7" hidden="1" x14ac:dyDescent="0.25">
      <c r="A3640" s="9">
        <v>10664</v>
      </c>
      <c r="B3640" s="10" t="s">
        <v>3349</v>
      </c>
      <c r="C3640" s="9">
        <v>0</v>
      </c>
      <c r="G3640" s="9">
        <f>Tabla1[[#This Row],[VENTAS]]+Tabla1[[#This Row],[DEPOSITO]]+Tabla1[[#This Row],[FISICO]]-Tabla1[[#This Row],[SISTEMA]]</f>
        <v>0</v>
      </c>
    </row>
    <row r="3641" spans="1:7" hidden="1" x14ac:dyDescent="0.25">
      <c r="A3641" s="9">
        <v>10665</v>
      </c>
      <c r="B3641" s="10" t="s">
        <v>2256</v>
      </c>
      <c r="C3641" s="9">
        <v>2</v>
      </c>
      <c r="D3641" s="9">
        <v>2</v>
      </c>
      <c r="F3641" s="9">
        <v>0</v>
      </c>
      <c r="G3641" s="9">
        <f>Tabla1[[#This Row],[VENTAS]]+Tabla1[[#This Row],[DEPOSITO]]+Tabla1[[#This Row],[FISICO]]-Tabla1[[#This Row],[SISTEMA]]</f>
        <v>0</v>
      </c>
    </row>
    <row r="3642" spans="1:7" hidden="1" x14ac:dyDescent="0.25">
      <c r="A3642" s="9">
        <v>10677</v>
      </c>
      <c r="B3642" s="10" t="s">
        <v>2257</v>
      </c>
      <c r="C3642" s="9">
        <v>18</v>
      </c>
      <c r="D3642" s="9">
        <v>18</v>
      </c>
      <c r="F3642" s="9">
        <v>0</v>
      </c>
      <c r="G3642" s="9">
        <f>Tabla1[[#This Row],[VENTAS]]+Tabla1[[#This Row],[DEPOSITO]]+Tabla1[[#This Row],[FISICO]]-Tabla1[[#This Row],[SISTEMA]]</f>
        <v>0</v>
      </c>
    </row>
    <row r="3643" spans="1:7" hidden="1" x14ac:dyDescent="0.25">
      <c r="A3643" s="9">
        <v>10680</v>
      </c>
      <c r="B3643" s="10" t="s">
        <v>3730</v>
      </c>
      <c r="C3643" s="9">
        <v>0</v>
      </c>
      <c r="G3643" s="9">
        <f>Tabla1[[#This Row],[VENTAS]]+Tabla1[[#This Row],[DEPOSITO]]+Tabla1[[#This Row],[FISICO]]-Tabla1[[#This Row],[SISTEMA]]</f>
        <v>0</v>
      </c>
    </row>
    <row r="3644" spans="1:7" hidden="1" x14ac:dyDescent="0.25">
      <c r="A3644" s="9">
        <v>10694</v>
      </c>
      <c r="B3644" s="10" t="s">
        <v>2258</v>
      </c>
      <c r="C3644" s="9">
        <v>0</v>
      </c>
      <c r="G3644" s="9">
        <f>Tabla1[[#This Row],[VENTAS]]+Tabla1[[#This Row],[DEPOSITO]]+Tabla1[[#This Row],[FISICO]]-Tabla1[[#This Row],[SISTEMA]]</f>
        <v>0</v>
      </c>
    </row>
    <row r="3645" spans="1:7" hidden="1" x14ac:dyDescent="0.25">
      <c r="A3645" s="9">
        <v>10695</v>
      </c>
      <c r="B3645" s="10" t="s">
        <v>2259</v>
      </c>
      <c r="C3645" s="9">
        <v>0</v>
      </c>
      <c r="G3645" s="9">
        <f>Tabla1[[#This Row],[VENTAS]]+Tabla1[[#This Row],[DEPOSITO]]+Tabla1[[#This Row],[FISICO]]-Tabla1[[#This Row],[SISTEMA]]</f>
        <v>0</v>
      </c>
    </row>
    <row r="3646" spans="1:7" hidden="1" x14ac:dyDescent="0.25">
      <c r="A3646" s="9">
        <v>10698</v>
      </c>
      <c r="B3646" s="10" t="s">
        <v>3350</v>
      </c>
      <c r="C3646" s="9">
        <v>0</v>
      </c>
      <c r="G3646" s="9">
        <f>Tabla1[[#This Row],[VENTAS]]+Tabla1[[#This Row],[DEPOSITO]]+Tabla1[[#This Row],[FISICO]]-Tabla1[[#This Row],[SISTEMA]]</f>
        <v>0</v>
      </c>
    </row>
    <row r="3647" spans="1:7" hidden="1" x14ac:dyDescent="0.25">
      <c r="A3647" s="9">
        <v>10702</v>
      </c>
      <c r="B3647" s="10" t="s">
        <v>4862</v>
      </c>
      <c r="C3647" s="9">
        <v>0</v>
      </c>
      <c r="G3647" s="9">
        <f>Tabla1[[#This Row],[VENTAS]]+Tabla1[[#This Row],[DEPOSITO]]+Tabla1[[#This Row],[FISICO]]-Tabla1[[#This Row],[SISTEMA]]</f>
        <v>0</v>
      </c>
    </row>
    <row r="3648" spans="1:7" hidden="1" x14ac:dyDescent="0.25">
      <c r="A3648" s="9">
        <v>10703</v>
      </c>
      <c r="B3648" s="10" t="s">
        <v>4863</v>
      </c>
      <c r="C3648" s="9">
        <v>0</v>
      </c>
      <c r="G3648" s="9">
        <f>Tabla1[[#This Row],[VENTAS]]+Tabla1[[#This Row],[DEPOSITO]]+Tabla1[[#This Row],[FISICO]]-Tabla1[[#This Row],[SISTEMA]]</f>
        <v>0</v>
      </c>
    </row>
    <row r="3649" spans="1:7" hidden="1" x14ac:dyDescent="0.25">
      <c r="A3649" s="9">
        <v>10704</v>
      </c>
      <c r="B3649" s="10" t="s">
        <v>4864</v>
      </c>
      <c r="C3649" s="9">
        <v>0</v>
      </c>
      <c r="G3649" s="9">
        <f>Tabla1[[#This Row],[VENTAS]]+Tabla1[[#This Row],[DEPOSITO]]+Tabla1[[#This Row],[FISICO]]-Tabla1[[#This Row],[SISTEMA]]</f>
        <v>0</v>
      </c>
    </row>
    <row r="3650" spans="1:7" x14ac:dyDescent="0.25">
      <c r="A3650" s="9">
        <v>10709</v>
      </c>
      <c r="B3650" s="10" t="s">
        <v>3351</v>
      </c>
      <c r="C3650" s="9">
        <v>4</v>
      </c>
      <c r="G3650" s="9">
        <f>Tabla1[[#This Row],[VENTAS]]+Tabla1[[#This Row],[DEPOSITO]]+Tabla1[[#This Row],[FISICO]]-Tabla1[[#This Row],[SISTEMA]]</f>
        <v>-4</v>
      </c>
    </row>
    <row r="3651" spans="1:7" x14ac:dyDescent="0.25">
      <c r="A3651" s="9">
        <v>10711</v>
      </c>
      <c r="B3651" s="10" t="s">
        <v>3352</v>
      </c>
      <c r="C3651" s="9">
        <v>1</v>
      </c>
      <c r="G3651" s="9">
        <f>Tabla1[[#This Row],[VENTAS]]+Tabla1[[#This Row],[DEPOSITO]]+Tabla1[[#This Row],[FISICO]]-Tabla1[[#This Row],[SISTEMA]]</f>
        <v>-1</v>
      </c>
    </row>
    <row r="3652" spans="1:7" hidden="1" x14ac:dyDescent="0.25">
      <c r="A3652" s="9">
        <v>10714</v>
      </c>
      <c r="B3652" s="10" t="s">
        <v>165</v>
      </c>
      <c r="C3652" s="9">
        <v>0</v>
      </c>
      <c r="G3652" s="9">
        <f>Tabla1[[#This Row],[VENTAS]]+Tabla1[[#This Row],[DEPOSITO]]+Tabla1[[#This Row],[FISICO]]-Tabla1[[#This Row],[SISTEMA]]</f>
        <v>0</v>
      </c>
    </row>
    <row r="3653" spans="1:7" hidden="1" x14ac:dyDescent="0.25">
      <c r="A3653" s="9">
        <v>10715</v>
      </c>
      <c r="B3653" s="10" t="s">
        <v>3353</v>
      </c>
      <c r="C3653" s="9">
        <v>10</v>
      </c>
      <c r="D3653" s="9">
        <v>10</v>
      </c>
      <c r="F3653" s="9">
        <v>0</v>
      </c>
      <c r="G3653" s="9">
        <f>Tabla1[[#This Row],[VENTAS]]+Tabla1[[#This Row],[DEPOSITO]]+Tabla1[[#This Row],[FISICO]]-Tabla1[[#This Row],[SISTEMA]]</f>
        <v>0</v>
      </c>
    </row>
    <row r="3654" spans="1:7" x14ac:dyDescent="0.25">
      <c r="A3654" s="9">
        <v>10716</v>
      </c>
      <c r="B3654" s="10" t="s">
        <v>5226</v>
      </c>
      <c r="C3654" s="9">
        <v>2</v>
      </c>
      <c r="G3654" s="9">
        <f>Tabla1[[#This Row],[VENTAS]]+Tabla1[[#This Row],[DEPOSITO]]+Tabla1[[#This Row],[FISICO]]-Tabla1[[#This Row],[SISTEMA]]</f>
        <v>-2</v>
      </c>
    </row>
    <row r="3655" spans="1:7" hidden="1" x14ac:dyDescent="0.25">
      <c r="A3655" s="9">
        <v>10717</v>
      </c>
      <c r="B3655" s="10" t="s">
        <v>2260</v>
      </c>
      <c r="C3655" s="9">
        <v>0</v>
      </c>
      <c r="G3655" s="9">
        <f>Tabla1[[#This Row],[VENTAS]]+Tabla1[[#This Row],[DEPOSITO]]+Tabla1[[#This Row],[FISICO]]-Tabla1[[#This Row],[SISTEMA]]</f>
        <v>0</v>
      </c>
    </row>
    <row r="3656" spans="1:7" hidden="1" x14ac:dyDescent="0.25">
      <c r="A3656" s="9">
        <v>10718</v>
      </c>
      <c r="B3656" s="10" t="s">
        <v>2261</v>
      </c>
      <c r="C3656" s="9">
        <v>0</v>
      </c>
      <c r="G3656" s="9">
        <f>Tabla1[[#This Row],[VENTAS]]+Tabla1[[#This Row],[DEPOSITO]]+Tabla1[[#This Row],[FISICO]]-Tabla1[[#This Row],[SISTEMA]]</f>
        <v>0</v>
      </c>
    </row>
    <row r="3657" spans="1:7" hidden="1" x14ac:dyDescent="0.25">
      <c r="A3657" s="9">
        <v>10719</v>
      </c>
      <c r="B3657" s="10" t="s">
        <v>2262</v>
      </c>
      <c r="C3657" s="9">
        <v>0</v>
      </c>
      <c r="G3657" s="9">
        <f>Tabla1[[#This Row],[VENTAS]]+Tabla1[[#This Row],[DEPOSITO]]+Tabla1[[#This Row],[FISICO]]-Tabla1[[#This Row],[SISTEMA]]</f>
        <v>0</v>
      </c>
    </row>
    <row r="3658" spans="1:7" x14ac:dyDescent="0.25">
      <c r="A3658" s="9">
        <v>10720</v>
      </c>
      <c r="B3658" s="10" t="s">
        <v>513</v>
      </c>
      <c r="C3658" s="9">
        <v>3</v>
      </c>
      <c r="G3658" s="9">
        <f>Tabla1[[#This Row],[VENTAS]]+Tabla1[[#This Row],[DEPOSITO]]+Tabla1[[#This Row],[FISICO]]-Tabla1[[#This Row],[SISTEMA]]</f>
        <v>-3</v>
      </c>
    </row>
    <row r="3659" spans="1:7" hidden="1" x14ac:dyDescent="0.25">
      <c r="A3659" s="9">
        <v>10721</v>
      </c>
      <c r="B3659" s="10" t="s">
        <v>2263</v>
      </c>
      <c r="C3659" s="9">
        <v>0</v>
      </c>
      <c r="G3659" s="9">
        <f>Tabla1[[#This Row],[VENTAS]]+Tabla1[[#This Row],[DEPOSITO]]+Tabla1[[#This Row],[FISICO]]-Tabla1[[#This Row],[SISTEMA]]</f>
        <v>0</v>
      </c>
    </row>
    <row r="3660" spans="1:7" hidden="1" x14ac:dyDescent="0.25">
      <c r="A3660" s="9">
        <v>10722</v>
      </c>
      <c r="B3660" s="10" t="s">
        <v>2264</v>
      </c>
      <c r="C3660" s="9">
        <v>0</v>
      </c>
      <c r="G3660" s="9">
        <f>Tabla1[[#This Row],[VENTAS]]+Tabla1[[#This Row],[DEPOSITO]]+Tabla1[[#This Row],[FISICO]]-Tabla1[[#This Row],[SISTEMA]]</f>
        <v>0</v>
      </c>
    </row>
    <row r="3661" spans="1:7" hidden="1" x14ac:dyDescent="0.25">
      <c r="A3661" s="9">
        <v>10727</v>
      </c>
      <c r="B3661" s="10" t="s">
        <v>4865</v>
      </c>
      <c r="C3661" s="9">
        <v>0</v>
      </c>
      <c r="G3661" s="9">
        <f>Tabla1[[#This Row],[VENTAS]]+Tabla1[[#This Row],[DEPOSITO]]+Tabla1[[#This Row],[FISICO]]-Tabla1[[#This Row],[SISTEMA]]</f>
        <v>0</v>
      </c>
    </row>
    <row r="3662" spans="1:7" hidden="1" x14ac:dyDescent="0.25">
      <c r="A3662" s="9">
        <v>10728</v>
      </c>
      <c r="B3662" s="10" t="s">
        <v>4866</v>
      </c>
      <c r="C3662" s="9">
        <v>0</v>
      </c>
      <c r="G3662" s="9">
        <f>Tabla1[[#This Row],[VENTAS]]+Tabla1[[#This Row],[DEPOSITO]]+Tabla1[[#This Row],[FISICO]]-Tabla1[[#This Row],[SISTEMA]]</f>
        <v>0</v>
      </c>
    </row>
    <row r="3663" spans="1:7" hidden="1" x14ac:dyDescent="0.25">
      <c r="A3663" s="9">
        <v>10729</v>
      </c>
      <c r="B3663" s="10" t="s">
        <v>395</v>
      </c>
      <c r="C3663" s="9">
        <v>0</v>
      </c>
      <c r="G3663" s="9">
        <f>Tabla1[[#This Row],[VENTAS]]+Tabla1[[#This Row],[DEPOSITO]]+Tabla1[[#This Row],[FISICO]]-Tabla1[[#This Row],[SISTEMA]]</f>
        <v>0</v>
      </c>
    </row>
    <row r="3664" spans="1:7" hidden="1" x14ac:dyDescent="0.25">
      <c r="A3664" s="9">
        <v>10734</v>
      </c>
      <c r="B3664" s="10" t="s">
        <v>3942</v>
      </c>
      <c r="C3664" s="9">
        <v>0</v>
      </c>
      <c r="G3664" s="9">
        <f>Tabla1[[#This Row],[VENTAS]]+Tabla1[[#This Row],[DEPOSITO]]+Tabla1[[#This Row],[FISICO]]-Tabla1[[#This Row],[SISTEMA]]</f>
        <v>0</v>
      </c>
    </row>
    <row r="3665" spans="1:7" x14ac:dyDescent="0.25">
      <c r="A3665" s="9">
        <v>10735</v>
      </c>
      <c r="B3665" s="10" t="s">
        <v>2265</v>
      </c>
      <c r="C3665" s="9">
        <v>1</v>
      </c>
      <c r="G3665" s="9">
        <f>Tabla1[[#This Row],[VENTAS]]+Tabla1[[#This Row],[DEPOSITO]]+Tabla1[[#This Row],[FISICO]]-Tabla1[[#This Row],[SISTEMA]]</f>
        <v>-1</v>
      </c>
    </row>
    <row r="3666" spans="1:7" x14ac:dyDescent="0.25">
      <c r="A3666" s="9">
        <v>10736</v>
      </c>
      <c r="B3666" s="10" t="s">
        <v>2266</v>
      </c>
      <c r="C3666" s="9">
        <v>43</v>
      </c>
      <c r="D3666" s="9">
        <v>15</v>
      </c>
      <c r="F3666" s="9">
        <v>0</v>
      </c>
      <c r="G3666" s="9">
        <f>Tabla1[[#This Row],[VENTAS]]+Tabla1[[#This Row],[DEPOSITO]]+Tabla1[[#This Row],[FISICO]]-Tabla1[[#This Row],[SISTEMA]]</f>
        <v>-28</v>
      </c>
    </row>
    <row r="3667" spans="1:7" x14ac:dyDescent="0.25">
      <c r="A3667" s="9">
        <v>10737</v>
      </c>
      <c r="B3667" s="10" t="s">
        <v>2267</v>
      </c>
      <c r="C3667" s="9">
        <v>3</v>
      </c>
      <c r="G3667" s="9">
        <f>Tabla1[[#This Row],[VENTAS]]+Tabla1[[#This Row],[DEPOSITO]]+Tabla1[[#This Row],[FISICO]]-Tabla1[[#This Row],[SISTEMA]]</f>
        <v>-3</v>
      </c>
    </row>
    <row r="3668" spans="1:7" hidden="1" x14ac:dyDescent="0.25">
      <c r="A3668" s="9">
        <v>10738</v>
      </c>
      <c r="B3668" s="10" t="s">
        <v>2268</v>
      </c>
      <c r="C3668" s="9">
        <v>0</v>
      </c>
      <c r="G3668" s="9">
        <f>Tabla1[[#This Row],[VENTAS]]+Tabla1[[#This Row],[DEPOSITO]]+Tabla1[[#This Row],[FISICO]]-Tabla1[[#This Row],[SISTEMA]]</f>
        <v>0</v>
      </c>
    </row>
    <row r="3669" spans="1:7" hidden="1" x14ac:dyDescent="0.25">
      <c r="A3669" s="9">
        <v>10739</v>
      </c>
      <c r="B3669" s="10" t="s">
        <v>2269</v>
      </c>
      <c r="C3669" s="9">
        <v>0</v>
      </c>
      <c r="G3669" s="9">
        <f>Tabla1[[#This Row],[VENTAS]]+Tabla1[[#This Row],[DEPOSITO]]+Tabla1[[#This Row],[FISICO]]-Tabla1[[#This Row],[SISTEMA]]</f>
        <v>0</v>
      </c>
    </row>
    <row r="3670" spans="1:7" hidden="1" x14ac:dyDescent="0.25">
      <c r="A3670" s="9">
        <v>10740</v>
      </c>
      <c r="B3670" s="10" t="s">
        <v>2270</v>
      </c>
      <c r="C3670" s="9">
        <v>0</v>
      </c>
      <c r="G3670" s="9">
        <f>Tabla1[[#This Row],[VENTAS]]+Tabla1[[#This Row],[DEPOSITO]]+Tabla1[[#This Row],[FISICO]]-Tabla1[[#This Row],[SISTEMA]]</f>
        <v>0</v>
      </c>
    </row>
    <row r="3671" spans="1:7" x14ac:dyDescent="0.25">
      <c r="A3671" s="9">
        <v>10741</v>
      </c>
      <c r="B3671" s="10" t="s">
        <v>2271</v>
      </c>
      <c r="C3671" s="9">
        <v>54</v>
      </c>
      <c r="D3671" s="9">
        <v>51</v>
      </c>
      <c r="F3671" s="9">
        <v>0</v>
      </c>
      <c r="G3671" s="9">
        <f>Tabla1[[#This Row],[VENTAS]]+Tabla1[[#This Row],[DEPOSITO]]+Tabla1[[#This Row],[FISICO]]-Tabla1[[#This Row],[SISTEMA]]</f>
        <v>-3</v>
      </c>
    </row>
    <row r="3672" spans="1:7" hidden="1" x14ac:dyDescent="0.25">
      <c r="A3672" s="9">
        <v>10743</v>
      </c>
      <c r="B3672" s="10" t="s">
        <v>3354</v>
      </c>
      <c r="C3672" s="9">
        <v>0</v>
      </c>
      <c r="G3672" s="9">
        <f>Tabla1[[#This Row],[VENTAS]]+Tabla1[[#This Row],[DEPOSITO]]+Tabla1[[#This Row],[FISICO]]-Tabla1[[#This Row],[SISTEMA]]</f>
        <v>0</v>
      </c>
    </row>
    <row r="3673" spans="1:7" hidden="1" x14ac:dyDescent="0.25">
      <c r="A3673" s="9">
        <v>10753</v>
      </c>
      <c r="B3673" s="10" t="s">
        <v>396</v>
      </c>
      <c r="C3673" s="9">
        <v>0</v>
      </c>
      <c r="G3673" s="9">
        <f>Tabla1[[#This Row],[VENTAS]]+Tabla1[[#This Row],[DEPOSITO]]+Tabla1[[#This Row],[FISICO]]-Tabla1[[#This Row],[SISTEMA]]</f>
        <v>0</v>
      </c>
    </row>
    <row r="3674" spans="1:7" hidden="1" x14ac:dyDescent="0.25">
      <c r="A3674" s="9">
        <v>10755</v>
      </c>
      <c r="B3674" s="10" t="s">
        <v>2272</v>
      </c>
      <c r="C3674" s="9">
        <v>0</v>
      </c>
      <c r="G3674" s="9">
        <f>Tabla1[[#This Row],[VENTAS]]+Tabla1[[#This Row],[DEPOSITO]]+Tabla1[[#This Row],[FISICO]]-Tabla1[[#This Row],[SISTEMA]]</f>
        <v>0</v>
      </c>
    </row>
    <row r="3675" spans="1:7" hidden="1" x14ac:dyDescent="0.25">
      <c r="A3675" s="9">
        <v>10756</v>
      </c>
      <c r="B3675" s="10" t="s">
        <v>2273</v>
      </c>
      <c r="C3675" s="9">
        <v>0</v>
      </c>
      <c r="G3675" s="9">
        <f>Tabla1[[#This Row],[VENTAS]]+Tabla1[[#This Row],[DEPOSITO]]+Tabla1[[#This Row],[FISICO]]-Tabla1[[#This Row],[SISTEMA]]</f>
        <v>0</v>
      </c>
    </row>
    <row r="3676" spans="1:7" hidden="1" x14ac:dyDescent="0.25">
      <c r="A3676" s="9">
        <v>10757</v>
      </c>
      <c r="B3676" s="10" t="s">
        <v>2274</v>
      </c>
      <c r="C3676" s="9">
        <v>0</v>
      </c>
      <c r="G3676" s="9">
        <f>Tabla1[[#This Row],[VENTAS]]+Tabla1[[#This Row],[DEPOSITO]]+Tabla1[[#This Row],[FISICO]]-Tabla1[[#This Row],[SISTEMA]]</f>
        <v>0</v>
      </c>
    </row>
    <row r="3677" spans="1:7" hidden="1" x14ac:dyDescent="0.25">
      <c r="A3677" s="9">
        <v>10758</v>
      </c>
      <c r="B3677" s="10" t="s">
        <v>2275</v>
      </c>
      <c r="C3677" s="9">
        <v>0</v>
      </c>
      <c r="G3677" s="9">
        <f>Tabla1[[#This Row],[VENTAS]]+Tabla1[[#This Row],[DEPOSITO]]+Tabla1[[#This Row],[FISICO]]-Tabla1[[#This Row],[SISTEMA]]</f>
        <v>0</v>
      </c>
    </row>
    <row r="3678" spans="1:7" hidden="1" x14ac:dyDescent="0.25">
      <c r="A3678" s="9">
        <v>10763</v>
      </c>
      <c r="B3678" s="10" t="s">
        <v>3355</v>
      </c>
      <c r="C3678" s="9">
        <v>0</v>
      </c>
      <c r="G3678" s="9">
        <f>Tabla1[[#This Row],[VENTAS]]+Tabla1[[#This Row],[DEPOSITO]]+Tabla1[[#This Row],[FISICO]]-Tabla1[[#This Row],[SISTEMA]]</f>
        <v>0</v>
      </c>
    </row>
    <row r="3679" spans="1:7" x14ac:dyDescent="0.25">
      <c r="A3679" s="9">
        <v>10771</v>
      </c>
      <c r="B3679" s="10" t="s">
        <v>5339</v>
      </c>
      <c r="C3679" s="9">
        <v>1</v>
      </c>
      <c r="G3679" s="9">
        <f>Tabla1[[#This Row],[VENTAS]]+Tabla1[[#This Row],[DEPOSITO]]+Tabla1[[#This Row],[FISICO]]-Tabla1[[#This Row],[SISTEMA]]</f>
        <v>-1</v>
      </c>
    </row>
    <row r="3680" spans="1:7" hidden="1" x14ac:dyDescent="0.25">
      <c r="A3680" s="9">
        <v>10780</v>
      </c>
      <c r="B3680" s="10" t="s">
        <v>2276</v>
      </c>
      <c r="C3680" s="9">
        <v>0</v>
      </c>
      <c r="G3680" s="9">
        <f>Tabla1[[#This Row],[VENTAS]]+Tabla1[[#This Row],[DEPOSITO]]+Tabla1[[#This Row],[FISICO]]-Tabla1[[#This Row],[SISTEMA]]</f>
        <v>0</v>
      </c>
    </row>
    <row r="3681" spans="1:7" hidden="1" x14ac:dyDescent="0.25">
      <c r="A3681" s="9">
        <v>10781</v>
      </c>
      <c r="B3681" s="10" t="s">
        <v>2277</v>
      </c>
      <c r="C3681" s="9">
        <v>2</v>
      </c>
      <c r="D3681" s="9">
        <v>2</v>
      </c>
      <c r="F3681" s="9">
        <v>0</v>
      </c>
      <c r="G3681" s="9">
        <f>Tabla1[[#This Row],[VENTAS]]+Tabla1[[#This Row],[DEPOSITO]]+Tabla1[[#This Row],[FISICO]]-Tabla1[[#This Row],[SISTEMA]]</f>
        <v>0</v>
      </c>
    </row>
    <row r="3682" spans="1:7" x14ac:dyDescent="0.25">
      <c r="A3682" s="9">
        <v>10783</v>
      </c>
      <c r="B3682" s="10" t="s">
        <v>2278</v>
      </c>
      <c r="C3682" s="9">
        <v>1</v>
      </c>
      <c r="G3682" s="9">
        <f>Tabla1[[#This Row],[VENTAS]]+Tabla1[[#This Row],[DEPOSITO]]+Tabla1[[#This Row],[FISICO]]-Tabla1[[#This Row],[SISTEMA]]</f>
        <v>-1</v>
      </c>
    </row>
    <row r="3683" spans="1:7" hidden="1" x14ac:dyDescent="0.25">
      <c r="A3683" s="9">
        <v>10787</v>
      </c>
      <c r="B3683" s="10" t="s">
        <v>4867</v>
      </c>
      <c r="C3683" s="9">
        <v>0</v>
      </c>
      <c r="G3683" s="9">
        <f>Tabla1[[#This Row],[VENTAS]]+Tabla1[[#This Row],[DEPOSITO]]+Tabla1[[#This Row],[FISICO]]-Tabla1[[#This Row],[SISTEMA]]</f>
        <v>0</v>
      </c>
    </row>
    <row r="3684" spans="1:7" hidden="1" x14ac:dyDescent="0.25">
      <c r="A3684" s="9">
        <v>10788</v>
      </c>
      <c r="B3684" s="10" t="s">
        <v>166</v>
      </c>
      <c r="C3684" s="9">
        <v>0</v>
      </c>
      <c r="G3684" s="9">
        <f>Tabla1[[#This Row],[VENTAS]]+Tabla1[[#This Row],[DEPOSITO]]+Tabla1[[#This Row],[FISICO]]-Tabla1[[#This Row],[SISTEMA]]</f>
        <v>0</v>
      </c>
    </row>
    <row r="3685" spans="1:7" hidden="1" x14ac:dyDescent="0.25">
      <c r="A3685" s="9">
        <v>10792</v>
      </c>
      <c r="B3685" s="10" t="s">
        <v>2279</v>
      </c>
      <c r="C3685" s="9">
        <v>4</v>
      </c>
      <c r="D3685" s="9">
        <v>4</v>
      </c>
      <c r="F3685" s="9">
        <v>0</v>
      </c>
      <c r="G3685" s="9">
        <f>Tabla1[[#This Row],[VENTAS]]+Tabla1[[#This Row],[DEPOSITO]]+Tabla1[[#This Row],[FISICO]]-Tabla1[[#This Row],[SISTEMA]]</f>
        <v>0</v>
      </c>
    </row>
    <row r="3686" spans="1:7" hidden="1" x14ac:dyDescent="0.25">
      <c r="A3686" s="9">
        <v>10793</v>
      </c>
      <c r="B3686" s="10" t="s">
        <v>2280</v>
      </c>
      <c r="C3686" s="9">
        <v>0</v>
      </c>
      <c r="G3686" s="9">
        <f>Tabla1[[#This Row],[VENTAS]]+Tabla1[[#This Row],[DEPOSITO]]+Tabla1[[#This Row],[FISICO]]-Tabla1[[#This Row],[SISTEMA]]</f>
        <v>0</v>
      </c>
    </row>
    <row r="3687" spans="1:7" hidden="1" x14ac:dyDescent="0.25">
      <c r="A3687" s="9">
        <v>10794</v>
      </c>
      <c r="B3687" s="10" t="s">
        <v>2281</v>
      </c>
      <c r="C3687" s="9">
        <v>0</v>
      </c>
      <c r="G3687" s="9">
        <f>Tabla1[[#This Row],[VENTAS]]+Tabla1[[#This Row],[DEPOSITO]]+Tabla1[[#This Row],[FISICO]]-Tabla1[[#This Row],[SISTEMA]]</f>
        <v>0</v>
      </c>
    </row>
    <row r="3688" spans="1:7" hidden="1" x14ac:dyDescent="0.25">
      <c r="A3688" s="9">
        <v>10795</v>
      </c>
      <c r="B3688" s="10" t="s">
        <v>2282</v>
      </c>
      <c r="C3688" s="9">
        <v>0</v>
      </c>
      <c r="G3688" s="9">
        <f>Tabla1[[#This Row],[VENTAS]]+Tabla1[[#This Row],[DEPOSITO]]+Tabla1[[#This Row],[FISICO]]-Tabla1[[#This Row],[SISTEMA]]</f>
        <v>0</v>
      </c>
    </row>
    <row r="3689" spans="1:7" hidden="1" x14ac:dyDescent="0.25">
      <c r="A3689" s="9">
        <v>10796</v>
      </c>
      <c r="B3689" s="10" t="s">
        <v>3356</v>
      </c>
      <c r="C3689" s="9">
        <v>0</v>
      </c>
      <c r="G3689" s="9">
        <f>Tabla1[[#This Row],[VENTAS]]+Tabla1[[#This Row],[DEPOSITO]]+Tabla1[[#This Row],[FISICO]]-Tabla1[[#This Row],[SISTEMA]]</f>
        <v>0</v>
      </c>
    </row>
    <row r="3690" spans="1:7" hidden="1" x14ac:dyDescent="0.25">
      <c r="A3690" s="9">
        <v>10798</v>
      </c>
      <c r="B3690" s="10" t="s">
        <v>2283</v>
      </c>
      <c r="C3690" s="9">
        <v>0</v>
      </c>
      <c r="G3690" s="9">
        <f>Tabla1[[#This Row],[VENTAS]]+Tabla1[[#This Row],[DEPOSITO]]+Tabla1[[#This Row],[FISICO]]-Tabla1[[#This Row],[SISTEMA]]</f>
        <v>0</v>
      </c>
    </row>
    <row r="3691" spans="1:7" hidden="1" x14ac:dyDescent="0.25">
      <c r="A3691" s="9">
        <v>10799</v>
      </c>
      <c r="B3691" s="10" t="s">
        <v>2284</v>
      </c>
      <c r="C3691" s="9">
        <v>0</v>
      </c>
      <c r="G3691" s="9">
        <f>Tabla1[[#This Row],[VENTAS]]+Tabla1[[#This Row],[DEPOSITO]]+Tabla1[[#This Row],[FISICO]]-Tabla1[[#This Row],[SISTEMA]]</f>
        <v>0</v>
      </c>
    </row>
    <row r="3692" spans="1:7" hidden="1" x14ac:dyDescent="0.25">
      <c r="A3692" s="9">
        <v>10800</v>
      </c>
      <c r="B3692" s="10" t="s">
        <v>2285</v>
      </c>
      <c r="C3692" s="9">
        <v>0</v>
      </c>
      <c r="G3692" s="9">
        <f>Tabla1[[#This Row],[VENTAS]]+Tabla1[[#This Row],[DEPOSITO]]+Tabla1[[#This Row],[FISICO]]-Tabla1[[#This Row],[SISTEMA]]</f>
        <v>0</v>
      </c>
    </row>
    <row r="3693" spans="1:7" x14ac:dyDescent="0.25">
      <c r="A3693" s="9">
        <v>10801</v>
      </c>
      <c r="B3693" s="10" t="s">
        <v>3731</v>
      </c>
      <c r="C3693" s="9">
        <v>26</v>
      </c>
      <c r="G3693" s="9">
        <f>Tabla1[[#This Row],[VENTAS]]+Tabla1[[#This Row],[DEPOSITO]]+Tabla1[[#This Row],[FISICO]]-Tabla1[[#This Row],[SISTEMA]]</f>
        <v>-26</v>
      </c>
    </row>
    <row r="3694" spans="1:7" hidden="1" x14ac:dyDescent="0.25">
      <c r="A3694" s="9">
        <v>10802</v>
      </c>
      <c r="B3694" s="10" t="s">
        <v>3357</v>
      </c>
      <c r="C3694" s="9">
        <v>0</v>
      </c>
      <c r="G3694" s="9">
        <f>Tabla1[[#This Row],[VENTAS]]+Tabla1[[#This Row],[DEPOSITO]]+Tabla1[[#This Row],[FISICO]]-Tabla1[[#This Row],[SISTEMA]]</f>
        <v>0</v>
      </c>
    </row>
    <row r="3695" spans="1:7" hidden="1" x14ac:dyDescent="0.25">
      <c r="A3695" s="9">
        <v>10804</v>
      </c>
      <c r="B3695" s="10" t="s">
        <v>3358</v>
      </c>
      <c r="C3695" s="9">
        <v>0</v>
      </c>
      <c r="G3695" s="9">
        <f>Tabla1[[#This Row],[VENTAS]]+Tabla1[[#This Row],[DEPOSITO]]+Tabla1[[#This Row],[FISICO]]-Tabla1[[#This Row],[SISTEMA]]</f>
        <v>0</v>
      </c>
    </row>
    <row r="3696" spans="1:7" x14ac:dyDescent="0.25">
      <c r="A3696" s="9">
        <v>10805</v>
      </c>
      <c r="B3696" s="10" t="s">
        <v>3359</v>
      </c>
      <c r="C3696" s="9">
        <v>0</v>
      </c>
      <c r="D3696" s="9">
        <v>2</v>
      </c>
      <c r="F3696" s="9">
        <v>0</v>
      </c>
      <c r="G3696" s="9">
        <f>Tabla1[[#This Row],[VENTAS]]+Tabla1[[#This Row],[DEPOSITO]]+Tabla1[[#This Row],[FISICO]]-Tabla1[[#This Row],[SISTEMA]]</f>
        <v>2</v>
      </c>
    </row>
    <row r="3697" spans="1:7" x14ac:dyDescent="0.25">
      <c r="A3697" s="9">
        <v>10806</v>
      </c>
      <c r="B3697" s="10" t="s">
        <v>3360</v>
      </c>
      <c r="C3697" s="9">
        <v>0</v>
      </c>
      <c r="D3697" s="9">
        <v>2</v>
      </c>
      <c r="F3697" s="9">
        <v>0</v>
      </c>
      <c r="G3697" s="9">
        <f>Tabla1[[#This Row],[VENTAS]]+Tabla1[[#This Row],[DEPOSITO]]+Tabla1[[#This Row],[FISICO]]-Tabla1[[#This Row],[SISTEMA]]</f>
        <v>2</v>
      </c>
    </row>
    <row r="3698" spans="1:7" x14ac:dyDescent="0.25">
      <c r="A3698" s="9">
        <v>10807</v>
      </c>
      <c r="B3698" s="10" t="s">
        <v>3361</v>
      </c>
      <c r="C3698" s="9">
        <v>7</v>
      </c>
      <c r="G3698" s="9">
        <f>Tabla1[[#This Row],[VENTAS]]+Tabla1[[#This Row],[DEPOSITO]]+Tabla1[[#This Row],[FISICO]]-Tabla1[[#This Row],[SISTEMA]]</f>
        <v>-7</v>
      </c>
    </row>
    <row r="3699" spans="1:7" hidden="1" x14ac:dyDescent="0.25">
      <c r="A3699" s="9">
        <v>10808</v>
      </c>
      <c r="B3699" s="10" t="s">
        <v>2286</v>
      </c>
      <c r="C3699" s="9">
        <v>0</v>
      </c>
      <c r="G3699" s="9">
        <f>Tabla1[[#This Row],[VENTAS]]+Tabla1[[#This Row],[DEPOSITO]]+Tabla1[[#This Row],[FISICO]]-Tabla1[[#This Row],[SISTEMA]]</f>
        <v>0</v>
      </c>
    </row>
    <row r="3700" spans="1:7" hidden="1" x14ac:dyDescent="0.25">
      <c r="A3700" s="9">
        <v>10809</v>
      </c>
      <c r="B3700" s="10" t="s">
        <v>2287</v>
      </c>
      <c r="C3700" s="9">
        <v>43</v>
      </c>
      <c r="D3700" s="9">
        <f>41+2</f>
        <v>43</v>
      </c>
      <c r="F3700" s="9">
        <v>0</v>
      </c>
      <c r="G3700" s="9">
        <f>Tabla1[[#This Row],[VENTAS]]+Tabla1[[#This Row],[DEPOSITO]]+Tabla1[[#This Row],[FISICO]]-Tabla1[[#This Row],[SISTEMA]]</f>
        <v>0</v>
      </c>
    </row>
    <row r="3701" spans="1:7" hidden="1" x14ac:dyDescent="0.25">
      <c r="A3701" s="9">
        <v>10810</v>
      </c>
      <c r="B3701" s="10" t="s">
        <v>2288</v>
      </c>
      <c r="C3701" s="9">
        <v>0</v>
      </c>
      <c r="G3701" s="9">
        <f>Tabla1[[#This Row],[VENTAS]]+Tabla1[[#This Row],[DEPOSITO]]+Tabla1[[#This Row],[FISICO]]-Tabla1[[#This Row],[SISTEMA]]</f>
        <v>0</v>
      </c>
    </row>
    <row r="3702" spans="1:7" hidden="1" x14ac:dyDescent="0.25">
      <c r="A3702" s="9">
        <v>10812</v>
      </c>
      <c r="B3702" s="10" t="s">
        <v>2289</v>
      </c>
      <c r="C3702" s="9">
        <v>0</v>
      </c>
      <c r="G3702" s="9">
        <f>Tabla1[[#This Row],[VENTAS]]+Tabla1[[#This Row],[DEPOSITO]]+Tabla1[[#This Row],[FISICO]]-Tabla1[[#This Row],[SISTEMA]]</f>
        <v>0</v>
      </c>
    </row>
    <row r="3703" spans="1:7" hidden="1" x14ac:dyDescent="0.25">
      <c r="A3703" s="9">
        <v>10813</v>
      </c>
      <c r="B3703" s="10" t="s">
        <v>2290</v>
      </c>
      <c r="C3703" s="9">
        <v>0</v>
      </c>
      <c r="G3703" s="9">
        <f>Tabla1[[#This Row],[VENTAS]]+Tabla1[[#This Row],[DEPOSITO]]+Tabla1[[#This Row],[FISICO]]-Tabla1[[#This Row],[SISTEMA]]</f>
        <v>0</v>
      </c>
    </row>
    <row r="3704" spans="1:7" hidden="1" x14ac:dyDescent="0.25">
      <c r="A3704" s="9">
        <v>10814</v>
      </c>
      <c r="B3704" s="10" t="s">
        <v>2291</v>
      </c>
      <c r="C3704" s="9">
        <v>0</v>
      </c>
      <c r="G3704" s="9">
        <f>Tabla1[[#This Row],[VENTAS]]+Tabla1[[#This Row],[DEPOSITO]]+Tabla1[[#This Row],[FISICO]]-Tabla1[[#This Row],[SISTEMA]]</f>
        <v>0</v>
      </c>
    </row>
    <row r="3705" spans="1:7" hidden="1" x14ac:dyDescent="0.25">
      <c r="A3705" s="9">
        <v>10815</v>
      </c>
      <c r="B3705" s="10" t="s">
        <v>2292</v>
      </c>
      <c r="C3705" s="9">
        <v>0</v>
      </c>
      <c r="G3705" s="9">
        <f>Tabla1[[#This Row],[VENTAS]]+Tabla1[[#This Row],[DEPOSITO]]+Tabla1[[#This Row],[FISICO]]-Tabla1[[#This Row],[SISTEMA]]</f>
        <v>0</v>
      </c>
    </row>
    <row r="3706" spans="1:7" hidden="1" x14ac:dyDescent="0.25">
      <c r="A3706" s="9">
        <v>10820</v>
      </c>
      <c r="B3706" s="10" t="s">
        <v>2293</v>
      </c>
      <c r="C3706" s="9">
        <v>0</v>
      </c>
      <c r="G3706" s="9">
        <f>Tabla1[[#This Row],[VENTAS]]+Tabla1[[#This Row],[DEPOSITO]]+Tabla1[[#This Row],[FISICO]]-Tabla1[[#This Row],[SISTEMA]]</f>
        <v>0</v>
      </c>
    </row>
    <row r="3707" spans="1:7" hidden="1" x14ac:dyDescent="0.25">
      <c r="A3707" s="9">
        <v>10821</v>
      </c>
      <c r="B3707" s="10" t="s">
        <v>2294</v>
      </c>
      <c r="C3707" s="9">
        <v>0</v>
      </c>
      <c r="G3707" s="9">
        <f>Tabla1[[#This Row],[VENTAS]]+Tabla1[[#This Row],[DEPOSITO]]+Tabla1[[#This Row],[FISICO]]-Tabla1[[#This Row],[SISTEMA]]</f>
        <v>0</v>
      </c>
    </row>
    <row r="3708" spans="1:7" x14ac:dyDescent="0.25">
      <c r="A3708" s="9">
        <v>10822</v>
      </c>
      <c r="B3708" s="10" t="s">
        <v>2295</v>
      </c>
      <c r="C3708" s="9">
        <v>62</v>
      </c>
      <c r="D3708" s="9">
        <v>35</v>
      </c>
      <c r="F3708" s="9">
        <v>0</v>
      </c>
      <c r="G3708" s="9">
        <f>Tabla1[[#This Row],[VENTAS]]+Tabla1[[#This Row],[DEPOSITO]]+Tabla1[[#This Row],[FISICO]]-Tabla1[[#This Row],[SISTEMA]]</f>
        <v>-27</v>
      </c>
    </row>
    <row r="3709" spans="1:7" hidden="1" x14ac:dyDescent="0.25">
      <c r="A3709" s="9">
        <v>10824</v>
      </c>
      <c r="B3709" s="10" t="s">
        <v>2296</v>
      </c>
      <c r="C3709" s="9">
        <v>0</v>
      </c>
      <c r="G3709" s="9">
        <f>Tabla1[[#This Row],[VENTAS]]+Tabla1[[#This Row],[DEPOSITO]]+Tabla1[[#This Row],[FISICO]]-Tabla1[[#This Row],[SISTEMA]]</f>
        <v>0</v>
      </c>
    </row>
    <row r="3710" spans="1:7" hidden="1" x14ac:dyDescent="0.25">
      <c r="A3710" s="9">
        <v>10831</v>
      </c>
      <c r="B3710" s="10" t="s">
        <v>3943</v>
      </c>
      <c r="C3710" s="9">
        <v>0</v>
      </c>
      <c r="G3710" s="9">
        <f>Tabla1[[#This Row],[VENTAS]]+Tabla1[[#This Row],[DEPOSITO]]+Tabla1[[#This Row],[FISICO]]-Tabla1[[#This Row],[SISTEMA]]</f>
        <v>0</v>
      </c>
    </row>
    <row r="3711" spans="1:7" hidden="1" x14ac:dyDescent="0.25">
      <c r="A3711" s="9">
        <v>10832</v>
      </c>
      <c r="B3711" s="10" t="s">
        <v>2297</v>
      </c>
      <c r="C3711" s="9">
        <v>0</v>
      </c>
      <c r="G3711" s="9">
        <f>Tabla1[[#This Row],[VENTAS]]+Tabla1[[#This Row],[DEPOSITO]]+Tabla1[[#This Row],[FISICO]]-Tabla1[[#This Row],[SISTEMA]]</f>
        <v>0</v>
      </c>
    </row>
    <row r="3712" spans="1:7" hidden="1" x14ac:dyDescent="0.25">
      <c r="A3712" s="9">
        <v>10833</v>
      </c>
      <c r="B3712" s="10" t="s">
        <v>2298</v>
      </c>
      <c r="C3712" s="9">
        <v>15</v>
      </c>
      <c r="D3712" s="9">
        <v>15</v>
      </c>
      <c r="G3712" s="9">
        <f>Tabla1[[#This Row],[VENTAS]]+Tabla1[[#This Row],[DEPOSITO]]+Tabla1[[#This Row],[FISICO]]-Tabla1[[#This Row],[SISTEMA]]</f>
        <v>0</v>
      </c>
    </row>
    <row r="3713" spans="1:7" hidden="1" x14ac:dyDescent="0.25">
      <c r="A3713" s="9">
        <v>10834</v>
      </c>
      <c r="B3713" s="10" t="s">
        <v>2299</v>
      </c>
      <c r="C3713" s="9">
        <v>7</v>
      </c>
      <c r="D3713" s="9">
        <v>7</v>
      </c>
      <c r="F3713" s="9">
        <v>0</v>
      </c>
      <c r="G3713" s="9">
        <f>Tabla1[[#This Row],[VENTAS]]+Tabla1[[#This Row],[DEPOSITO]]+Tabla1[[#This Row],[FISICO]]-Tabla1[[#This Row],[SISTEMA]]</f>
        <v>0</v>
      </c>
    </row>
    <row r="3714" spans="1:7" hidden="1" x14ac:dyDescent="0.25">
      <c r="A3714" s="9">
        <v>10839</v>
      </c>
      <c r="B3714" s="10" t="s">
        <v>4868</v>
      </c>
      <c r="C3714" s="9">
        <v>8</v>
      </c>
      <c r="D3714" s="9">
        <v>8</v>
      </c>
      <c r="G3714" s="9">
        <f>Tabla1[[#This Row],[VENTAS]]+Tabla1[[#This Row],[DEPOSITO]]+Tabla1[[#This Row],[FISICO]]-Tabla1[[#This Row],[SISTEMA]]</f>
        <v>0</v>
      </c>
    </row>
    <row r="3715" spans="1:7" hidden="1" x14ac:dyDescent="0.25">
      <c r="A3715" s="9">
        <v>10840</v>
      </c>
      <c r="B3715" s="10" t="s">
        <v>4869</v>
      </c>
      <c r="C3715" s="9">
        <v>4</v>
      </c>
      <c r="D3715" s="9">
        <v>4</v>
      </c>
      <c r="G3715" s="9">
        <f>Tabla1[[#This Row],[VENTAS]]+Tabla1[[#This Row],[DEPOSITO]]+Tabla1[[#This Row],[FISICO]]-Tabla1[[#This Row],[SISTEMA]]</f>
        <v>0</v>
      </c>
    </row>
    <row r="3716" spans="1:7" hidden="1" x14ac:dyDescent="0.25">
      <c r="A3716" s="9">
        <v>10844</v>
      </c>
      <c r="B3716" s="10" t="s">
        <v>4870</v>
      </c>
      <c r="C3716" s="9">
        <v>0</v>
      </c>
      <c r="G3716" s="9">
        <f>Tabla1[[#This Row],[VENTAS]]+Tabla1[[#This Row],[DEPOSITO]]+Tabla1[[#This Row],[FISICO]]-Tabla1[[#This Row],[SISTEMA]]</f>
        <v>0</v>
      </c>
    </row>
    <row r="3717" spans="1:7" hidden="1" x14ac:dyDescent="0.25">
      <c r="A3717" s="9">
        <v>10845</v>
      </c>
      <c r="B3717" s="10" t="s">
        <v>4871</v>
      </c>
      <c r="C3717" s="9">
        <v>0</v>
      </c>
      <c r="G3717" s="9">
        <f>Tabla1[[#This Row],[VENTAS]]+Tabla1[[#This Row],[DEPOSITO]]+Tabla1[[#This Row],[FISICO]]-Tabla1[[#This Row],[SISTEMA]]</f>
        <v>0</v>
      </c>
    </row>
    <row r="3718" spans="1:7" hidden="1" x14ac:dyDescent="0.25">
      <c r="A3718" s="9">
        <v>10846</v>
      </c>
      <c r="B3718" s="10" t="s">
        <v>397</v>
      </c>
      <c r="C3718" s="9">
        <v>0</v>
      </c>
      <c r="G3718" s="9">
        <f>Tabla1[[#This Row],[VENTAS]]+Tabla1[[#This Row],[DEPOSITO]]+Tabla1[[#This Row],[FISICO]]-Tabla1[[#This Row],[SISTEMA]]</f>
        <v>0</v>
      </c>
    </row>
    <row r="3719" spans="1:7" hidden="1" x14ac:dyDescent="0.25">
      <c r="A3719" s="9">
        <v>10849</v>
      </c>
      <c r="B3719" s="10" t="s">
        <v>2300</v>
      </c>
      <c r="C3719" s="9">
        <v>0</v>
      </c>
      <c r="G3719" s="9">
        <f>Tabla1[[#This Row],[VENTAS]]+Tabla1[[#This Row],[DEPOSITO]]+Tabla1[[#This Row],[FISICO]]-Tabla1[[#This Row],[SISTEMA]]</f>
        <v>0</v>
      </c>
    </row>
    <row r="3720" spans="1:7" hidden="1" x14ac:dyDescent="0.25">
      <c r="A3720" s="9">
        <v>10853</v>
      </c>
      <c r="B3720" s="10" t="s">
        <v>167</v>
      </c>
      <c r="C3720" s="9">
        <v>0</v>
      </c>
      <c r="G3720" s="9">
        <f>Tabla1[[#This Row],[VENTAS]]+Tabla1[[#This Row],[DEPOSITO]]+Tabla1[[#This Row],[FISICO]]-Tabla1[[#This Row],[SISTEMA]]</f>
        <v>0</v>
      </c>
    </row>
    <row r="3721" spans="1:7" hidden="1" x14ac:dyDescent="0.25">
      <c r="A3721" s="9">
        <v>10854</v>
      </c>
      <c r="B3721" s="10" t="s">
        <v>5227</v>
      </c>
      <c r="C3721" s="9">
        <v>0</v>
      </c>
      <c r="G3721" s="9">
        <f>Tabla1[[#This Row],[VENTAS]]+Tabla1[[#This Row],[DEPOSITO]]+Tabla1[[#This Row],[FISICO]]-Tabla1[[#This Row],[SISTEMA]]</f>
        <v>0</v>
      </c>
    </row>
    <row r="3722" spans="1:7" hidden="1" x14ac:dyDescent="0.25">
      <c r="A3722" s="9">
        <v>10865</v>
      </c>
      <c r="B3722" s="10" t="s">
        <v>3362</v>
      </c>
      <c r="C3722" s="9">
        <v>0</v>
      </c>
      <c r="G3722" s="9">
        <f>Tabla1[[#This Row],[VENTAS]]+Tabla1[[#This Row],[DEPOSITO]]+Tabla1[[#This Row],[FISICO]]-Tabla1[[#This Row],[SISTEMA]]</f>
        <v>0</v>
      </c>
    </row>
    <row r="3723" spans="1:7" hidden="1" x14ac:dyDescent="0.25">
      <c r="A3723" s="9">
        <v>10909</v>
      </c>
      <c r="B3723" s="10" t="s">
        <v>2301</v>
      </c>
      <c r="C3723" s="9">
        <v>0</v>
      </c>
      <c r="G3723" s="9">
        <f>Tabla1[[#This Row],[VENTAS]]+Tabla1[[#This Row],[DEPOSITO]]+Tabla1[[#This Row],[FISICO]]-Tabla1[[#This Row],[SISTEMA]]</f>
        <v>0</v>
      </c>
    </row>
    <row r="3724" spans="1:7" hidden="1" x14ac:dyDescent="0.25">
      <c r="A3724" s="9">
        <v>10910</v>
      </c>
      <c r="B3724" s="10" t="s">
        <v>2302</v>
      </c>
      <c r="C3724" s="9">
        <v>0</v>
      </c>
      <c r="G3724" s="9">
        <f>Tabla1[[#This Row],[VENTAS]]+Tabla1[[#This Row],[DEPOSITO]]+Tabla1[[#This Row],[FISICO]]-Tabla1[[#This Row],[SISTEMA]]</f>
        <v>0</v>
      </c>
    </row>
    <row r="3725" spans="1:7" hidden="1" x14ac:dyDescent="0.25">
      <c r="A3725" s="9">
        <v>10911</v>
      </c>
      <c r="B3725" s="10" t="s">
        <v>517</v>
      </c>
      <c r="C3725" s="9">
        <v>0</v>
      </c>
      <c r="G3725" s="9">
        <f>Tabla1[[#This Row],[VENTAS]]+Tabla1[[#This Row],[DEPOSITO]]+Tabla1[[#This Row],[FISICO]]-Tabla1[[#This Row],[SISTEMA]]</f>
        <v>0</v>
      </c>
    </row>
    <row r="3726" spans="1:7" hidden="1" x14ac:dyDescent="0.25">
      <c r="A3726" s="9">
        <v>10912</v>
      </c>
      <c r="B3726" s="10" t="s">
        <v>2303</v>
      </c>
      <c r="C3726" s="9">
        <v>0</v>
      </c>
      <c r="G3726" s="9">
        <f>Tabla1[[#This Row],[VENTAS]]+Tabla1[[#This Row],[DEPOSITO]]+Tabla1[[#This Row],[FISICO]]-Tabla1[[#This Row],[SISTEMA]]</f>
        <v>0</v>
      </c>
    </row>
    <row r="3727" spans="1:7" hidden="1" x14ac:dyDescent="0.25">
      <c r="A3727" s="9">
        <v>10913</v>
      </c>
      <c r="B3727" s="10" t="s">
        <v>2304</v>
      </c>
      <c r="C3727" s="9">
        <v>0</v>
      </c>
      <c r="G3727" s="9">
        <f>Tabla1[[#This Row],[VENTAS]]+Tabla1[[#This Row],[DEPOSITO]]+Tabla1[[#This Row],[FISICO]]-Tabla1[[#This Row],[SISTEMA]]</f>
        <v>0</v>
      </c>
    </row>
    <row r="3728" spans="1:7" hidden="1" x14ac:dyDescent="0.25">
      <c r="A3728" s="9">
        <v>10914</v>
      </c>
      <c r="B3728" s="10" t="s">
        <v>517</v>
      </c>
      <c r="C3728" s="9">
        <v>0</v>
      </c>
      <c r="G3728" s="9">
        <f>Tabla1[[#This Row],[VENTAS]]+Tabla1[[#This Row],[DEPOSITO]]+Tabla1[[#This Row],[FISICO]]-Tabla1[[#This Row],[SISTEMA]]</f>
        <v>0</v>
      </c>
    </row>
    <row r="3729" spans="1:7" hidden="1" x14ac:dyDescent="0.25">
      <c r="A3729" s="9">
        <v>10922</v>
      </c>
      <c r="B3729" s="10" t="s">
        <v>2305</v>
      </c>
      <c r="C3729" s="9">
        <v>7</v>
      </c>
      <c r="D3729" s="9">
        <v>7</v>
      </c>
      <c r="G3729" s="9">
        <f>Tabla1[[#This Row],[VENTAS]]+Tabla1[[#This Row],[DEPOSITO]]+Tabla1[[#This Row],[FISICO]]-Tabla1[[#This Row],[SISTEMA]]</f>
        <v>0</v>
      </c>
    </row>
    <row r="3730" spans="1:7" hidden="1" x14ac:dyDescent="0.25">
      <c r="A3730" s="9">
        <v>10926</v>
      </c>
      <c r="B3730" s="10" t="s">
        <v>2306</v>
      </c>
      <c r="C3730" s="9">
        <v>0</v>
      </c>
      <c r="G3730" s="9">
        <f>Tabla1[[#This Row],[VENTAS]]+Tabla1[[#This Row],[DEPOSITO]]+Tabla1[[#This Row],[FISICO]]-Tabla1[[#This Row],[SISTEMA]]</f>
        <v>0</v>
      </c>
    </row>
    <row r="3731" spans="1:7" hidden="1" x14ac:dyDescent="0.25">
      <c r="A3731" s="9">
        <v>10927</v>
      </c>
      <c r="B3731" s="10" t="s">
        <v>2307</v>
      </c>
      <c r="C3731" s="9">
        <v>0</v>
      </c>
      <c r="G3731" s="9">
        <f>Tabla1[[#This Row],[VENTAS]]+Tabla1[[#This Row],[DEPOSITO]]+Tabla1[[#This Row],[FISICO]]-Tabla1[[#This Row],[SISTEMA]]</f>
        <v>0</v>
      </c>
    </row>
    <row r="3732" spans="1:7" hidden="1" x14ac:dyDescent="0.25">
      <c r="A3732" s="9">
        <v>10928</v>
      </c>
      <c r="B3732" s="10" t="s">
        <v>2308</v>
      </c>
      <c r="C3732" s="9">
        <v>0</v>
      </c>
      <c r="G3732" s="9">
        <f>Tabla1[[#This Row],[VENTAS]]+Tabla1[[#This Row],[DEPOSITO]]+Tabla1[[#This Row],[FISICO]]-Tabla1[[#This Row],[SISTEMA]]</f>
        <v>0</v>
      </c>
    </row>
    <row r="3733" spans="1:7" hidden="1" x14ac:dyDescent="0.25">
      <c r="A3733" s="9">
        <v>10929</v>
      </c>
      <c r="B3733" s="10" t="s">
        <v>2309</v>
      </c>
      <c r="C3733" s="9">
        <v>0</v>
      </c>
      <c r="G3733" s="9">
        <f>Tabla1[[#This Row],[VENTAS]]+Tabla1[[#This Row],[DEPOSITO]]+Tabla1[[#This Row],[FISICO]]-Tabla1[[#This Row],[SISTEMA]]</f>
        <v>0</v>
      </c>
    </row>
    <row r="3734" spans="1:7" hidden="1" x14ac:dyDescent="0.25">
      <c r="A3734" s="9">
        <v>10932</v>
      </c>
      <c r="B3734" s="10" t="s">
        <v>398</v>
      </c>
      <c r="C3734" s="9">
        <v>0</v>
      </c>
      <c r="G3734" s="9">
        <f>Tabla1[[#This Row],[VENTAS]]+Tabla1[[#This Row],[DEPOSITO]]+Tabla1[[#This Row],[FISICO]]-Tabla1[[#This Row],[SISTEMA]]</f>
        <v>0</v>
      </c>
    </row>
    <row r="3735" spans="1:7" hidden="1" x14ac:dyDescent="0.25">
      <c r="A3735" s="9">
        <v>10934</v>
      </c>
      <c r="B3735" s="10" t="s">
        <v>2310</v>
      </c>
      <c r="C3735" s="9">
        <v>0</v>
      </c>
      <c r="G3735" s="9">
        <f>Tabla1[[#This Row],[VENTAS]]+Tabla1[[#This Row],[DEPOSITO]]+Tabla1[[#This Row],[FISICO]]-Tabla1[[#This Row],[SISTEMA]]</f>
        <v>0</v>
      </c>
    </row>
    <row r="3736" spans="1:7" hidden="1" x14ac:dyDescent="0.25">
      <c r="A3736" s="9">
        <v>10935</v>
      </c>
      <c r="B3736" s="10" t="s">
        <v>2311</v>
      </c>
      <c r="C3736" s="9">
        <v>0</v>
      </c>
      <c r="G3736" s="9">
        <f>Tabla1[[#This Row],[VENTAS]]+Tabla1[[#This Row],[DEPOSITO]]+Tabla1[[#This Row],[FISICO]]-Tabla1[[#This Row],[SISTEMA]]</f>
        <v>0</v>
      </c>
    </row>
    <row r="3737" spans="1:7" hidden="1" x14ac:dyDescent="0.25">
      <c r="A3737" s="9">
        <v>10937</v>
      </c>
      <c r="B3737" s="10" t="s">
        <v>2312</v>
      </c>
      <c r="C3737" s="9">
        <v>0</v>
      </c>
      <c r="G3737" s="9">
        <f>Tabla1[[#This Row],[VENTAS]]+Tabla1[[#This Row],[DEPOSITO]]+Tabla1[[#This Row],[FISICO]]-Tabla1[[#This Row],[SISTEMA]]</f>
        <v>0</v>
      </c>
    </row>
    <row r="3738" spans="1:7" hidden="1" x14ac:dyDescent="0.25">
      <c r="A3738" s="9">
        <v>10948</v>
      </c>
      <c r="B3738" s="10" t="s">
        <v>3363</v>
      </c>
      <c r="C3738" s="9">
        <v>0</v>
      </c>
      <c r="G3738" s="9">
        <f>Tabla1[[#This Row],[VENTAS]]+Tabla1[[#This Row],[DEPOSITO]]+Tabla1[[#This Row],[FISICO]]-Tabla1[[#This Row],[SISTEMA]]</f>
        <v>0</v>
      </c>
    </row>
    <row r="3739" spans="1:7" hidden="1" x14ac:dyDescent="0.25">
      <c r="A3739" s="9">
        <v>10949</v>
      </c>
      <c r="B3739" s="10" t="s">
        <v>3364</v>
      </c>
      <c r="C3739" s="9">
        <v>0</v>
      </c>
      <c r="G3739" s="9">
        <f>Tabla1[[#This Row],[VENTAS]]+Tabla1[[#This Row],[DEPOSITO]]+Tabla1[[#This Row],[FISICO]]-Tabla1[[#This Row],[SISTEMA]]</f>
        <v>0</v>
      </c>
    </row>
    <row r="3740" spans="1:7" hidden="1" x14ac:dyDescent="0.25">
      <c r="A3740" s="9">
        <v>10954</v>
      </c>
      <c r="B3740" s="10" t="s">
        <v>3365</v>
      </c>
      <c r="C3740" s="9">
        <v>0</v>
      </c>
      <c r="G3740" s="9">
        <f>Tabla1[[#This Row],[VENTAS]]+Tabla1[[#This Row],[DEPOSITO]]+Tabla1[[#This Row],[FISICO]]-Tabla1[[#This Row],[SISTEMA]]</f>
        <v>0</v>
      </c>
    </row>
    <row r="3741" spans="1:7" hidden="1" x14ac:dyDescent="0.25">
      <c r="A3741" s="9">
        <v>10955</v>
      </c>
      <c r="B3741" s="10" t="s">
        <v>3366</v>
      </c>
      <c r="C3741" s="9">
        <v>0</v>
      </c>
      <c r="G3741" s="9">
        <f>Tabla1[[#This Row],[VENTAS]]+Tabla1[[#This Row],[DEPOSITO]]+Tabla1[[#This Row],[FISICO]]-Tabla1[[#This Row],[SISTEMA]]</f>
        <v>0</v>
      </c>
    </row>
    <row r="3742" spans="1:7" x14ac:dyDescent="0.25">
      <c r="A3742" s="9">
        <v>10956</v>
      </c>
      <c r="B3742" s="10" t="s">
        <v>3367</v>
      </c>
      <c r="C3742" s="9">
        <v>4</v>
      </c>
      <c r="D3742" s="9">
        <v>3</v>
      </c>
      <c r="F3742" s="9">
        <v>0</v>
      </c>
      <c r="G3742" s="9">
        <f>Tabla1[[#This Row],[VENTAS]]+Tabla1[[#This Row],[DEPOSITO]]+Tabla1[[#This Row],[FISICO]]-Tabla1[[#This Row],[SISTEMA]]</f>
        <v>-1</v>
      </c>
    </row>
    <row r="3743" spans="1:7" hidden="1" x14ac:dyDescent="0.25">
      <c r="A3743" s="9">
        <v>10957</v>
      </c>
      <c r="B3743" s="10" t="s">
        <v>3368</v>
      </c>
      <c r="C3743" s="9">
        <v>0</v>
      </c>
      <c r="G3743" s="9">
        <f>Tabla1[[#This Row],[VENTAS]]+Tabla1[[#This Row],[DEPOSITO]]+Tabla1[[#This Row],[FISICO]]-Tabla1[[#This Row],[SISTEMA]]</f>
        <v>0</v>
      </c>
    </row>
    <row r="3744" spans="1:7" hidden="1" x14ac:dyDescent="0.25">
      <c r="A3744" s="9">
        <v>10958</v>
      </c>
      <c r="B3744" s="10" t="s">
        <v>2313</v>
      </c>
      <c r="C3744" s="9">
        <v>0</v>
      </c>
      <c r="G3744" s="9">
        <f>Tabla1[[#This Row],[VENTAS]]+Tabla1[[#This Row],[DEPOSITO]]+Tabla1[[#This Row],[FISICO]]-Tabla1[[#This Row],[SISTEMA]]</f>
        <v>0</v>
      </c>
    </row>
    <row r="3745" spans="1:7" hidden="1" x14ac:dyDescent="0.25">
      <c r="A3745" s="9">
        <v>10959</v>
      </c>
      <c r="B3745" s="10" t="s">
        <v>3369</v>
      </c>
      <c r="C3745" s="9">
        <v>0</v>
      </c>
      <c r="G3745" s="9">
        <f>Tabla1[[#This Row],[VENTAS]]+Tabla1[[#This Row],[DEPOSITO]]+Tabla1[[#This Row],[FISICO]]-Tabla1[[#This Row],[SISTEMA]]</f>
        <v>0</v>
      </c>
    </row>
    <row r="3746" spans="1:7" hidden="1" x14ac:dyDescent="0.25">
      <c r="A3746" s="9">
        <v>10960</v>
      </c>
      <c r="B3746" s="10" t="s">
        <v>3370</v>
      </c>
      <c r="C3746" s="9">
        <v>0</v>
      </c>
      <c r="G3746" s="9">
        <f>Tabla1[[#This Row],[VENTAS]]+Tabla1[[#This Row],[DEPOSITO]]+Tabla1[[#This Row],[FISICO]]-Tabla1[[#This Row],[SISTEMA]]</f>
        <v>0</v>
      </c>
    </row>
    <row r="3747" spans="1:7" hidden="1" x14ac:dyDescent="0.25">
      <c r="A3747" s="9">
        <v>10961</v>
      </c>
      <c r="B3747" s="10" t="s">
        <v>2314</v>
      </c>
      <c r="C3747" s="9">
        <v>0</v>
      </c>
      <c r="G3747" s="9">
        <f>Tabla1[[#This Row],[VENTAS]]+Tabla1[[#This Row],[DEPOSITO]]+Tabla1[[#This Row],[FISICO]]-Tabla1[[#This Row],[SISTEMA]]</f>
        <v>0</v>
      </c>
    </row>
    <row r="3748" spans="1:7" hidden="1" x14ac:dyDescent="0.25">
      <c r="A3748" s="9">
        <v>10962</v>
      </c>
      <c r="B3748" s="10" t="s">
        <v>2315</v>
      </c>
      <c r="C3748" s="9">
        <v>0</v>
      </c>
      <c r="G3748" s="9">
        <f>Tabla1[[#This Row],[VENTAS]]+Tabla1[[#This Row],[DEPOSITO]]+Tabla1[[#This Row],[FISICO]]-Tabla1[[#This Row],[SISTEMA]]</f>
        <v>0</v>
      </c>
    </row>
    <row r="3749" spans="1:7" hidden="1" x14ac:dyDescent="0.25">
      <c r="A3749" s="9">
        <v>10963</v>
      </c>
      <c r="B3749" s="10" t="s">
        <v>2316</v>
      </c>
      <c r="C3749" s="9">
        <v>0</v>
      </c>
      <c r="G3749" s="9">
        <f>Tabla1[[#This Row],[VENTAS]]+Tabla1[[#This Row],[DEPOSITO]]+Tabla1[[#This Row],[FISICO]]-Tabla1[[#This Row],[SISTEMA]]</f>
        <v>0</v>
      </c>
    </row>
    <row r="3750" spans="1:7" hidden="1" x14ac:dyDescent="0.25">
      <c r="A3750" s="9">
        <v>10964</v>
      </c>
      <c r="B3750" s="10" t="s">
        <v>2317</v>
      </c>
      <c r="C3750" s="9">
        <v>0</v>
      </c>
      <c r="G3750" s="9">
        <f>Tabla1[[#This Row],[VENTAS]]+Tabla1[[#This Row],[DEPOSITO]]+Tabla1[[#This Row],[FISICO]]-Tabla1[[#This Row],[SISTEMA]]</f>
        <v>0</v>
      </c>
    </row>
    <row r="3751" spans="1:7" hidden="1" x14ac:dyDescent="0.25">
      <c r="A3751" s="9">
        <v>10965</v>
      </c>
      <c r="B3751" s="10" t="s">
        <v>2318</v>
      </c>
      <c r="C3751" s="9">
        <v>0</v>
      </c>
      <c r="G3751" s="9">
        <f>Tabla1[[#This Row],[VENTAS]]+Tabla1[[#This Row],[DEPOSITO]]+Tabla1[[#This Row],[FISICO]]-Tabla1[[#This Row],[SISTEMA]]</f>
        <v>0</v>
      </c>
    </row>
    <row r="3752" spans="1:7" hidden="1" x14ac:dyDescent="0.25">
      <c r="A3752" s="9">
        <v>10966</v>
      </c>
      <c r="B3752" s="10" t="s">
        <v>2319</v>
      </c>
      <c r="C3752" s="9">
        <v>0</v>
      </c>
      <c r="G3752" s="9">
        <f>Tabla1[[#This Row],[VENTAS]]+Tabla1[[#This Row],[DEPOSITO]]+Tabla1[[#This Row],[FISICO]]-Tabla1[[#This Row],[SISTEMA]]</f>
        <v>0</v>
      </c>
    </row>
    <row r="3753" spans="1:7" hidden="1" x14ac:dyDescent="0.25">
      <c r="A3753" s="9">
        <v>10970</v>
      </c>
      <c r="B3753" s="10" t="s">
        <v>3371</v>
      </c>
      <c r="C3753" s="9">
        <v>0</v>
      </c>
      <c r="G3753" s="9">
        <f>Tabla1[[#This Row],[VENTAS]]+Tabla1[[#This Row],[DEPOSITO]]+Tabla1[[#This Row],[FISICO]]-Tabla1[[#This Row],[SISTEMA]]</f>
        <v>0</v>
      </c>
    </row>
    <row r="3754" spans="1:7" hidden="1" x14ac:dyDescent="0.25">
      <c r="A3754" s="9">
        <v>10971</v>
      </c>
      <c r="B3754" s="10" t="s">
        <v>3372</v>
      </c>
      <c r="C3754" s="9">
        <v>0</v>
      </c>
      <c r="G3754" s="9">
        <f>Tabla1[[#This Row],[VENTAS]]+Tabla1[[#This Row],[DEPOSITO]]+Tabla1[[#This Row],[FISICO]]-Tabla1[[#This Row],[SISTEMA]]</f>
        <v>0</v>
      </c>
    </row>
    <row r="3755" spans="1:7" hidden="1" x14ac:dyDescent="0.25">
      <c r="A3755" s="9">
        <v>10972</v>
      </c>
      <c r="B3755" s="10" t="s">
        <v>3373</v>
      </c>
      <c r="C3755" s="9">
        <v>0</v>
      </c>
      <c r="G3755" s="9">
        <f>Tabla1[[#This Row],[VENTAS]]+Tabla1[[#This Row],[DEPOSITO]]+Tabla1[[#This Row],[FISICO]]-Tabla1[[#This Row],[SISTEMA]]</f>
        <v>0</v>
      </c>
    </row>
    <row r="3756" spans="1:7" hidden="1" x14ac:dyDescent="0.25">
      <c r="A3756" s="9">
        <v>10973</v>
      </c>
      <c r="B3756" s="10" t="s">
        <v>3374</v>
      </c>
      <c r="C3756" s="9">
        <v>0</v>
      </c>
      <c r="G3756" s="9">
        <f>Tabla1[[#This Row],[VENTAS]]+Tabla1[[#This Row],[DEPOSITO]]+Tabla1[[#This Row],[FISICO]]-Tabla1[[#This Row],[SISTEMA]]</f>
        <v>0</v>
      </c>
    </row>
    <row r="3757" spans="1:7" hidden="1" x14ac:dyDescent="0.25">
      <c r="A3757" s="9">
        <v>10974</v>
      </c>
      <c r="B3757" s="10" t="s">
        <v>3375</v>
      </c>
      <c r="C3757" s="9">
        <v>0</v>
      </c>
      <c r="G3757" s="9">
        <f>Tabla1[[#This Row],[VENTAS]]+Tabla1[[#This Row],[DEPOSITO]]+Tabla1[[#This Row],[FISICO]]-Tabla1[[#This Row],[SISTEMA]]</f>
        <v>0</v>
      </c>
    </row>
    <row r="3758" spans="1:7" hidden="1" x14ac:dyDescent="0.25">
      <c r="A3758" s="9">
        <v>10975</v>
      </c>
      <c r="B3758" s="10" t="s">
        <v>3376</v>
      </c>
      <c r="C3758" s="9">
        <v>0</v>
      </c>
      <c r="G3758" s="9">
        <f>Tabla1[[#This Row],[VENTAS]]+Tabla1[[#This Row],[DEPOSITO]]+Tabla1[[#This Row],[FISICO]]-Tabla1[[#This Row],[SISTEMA]]</f>
        <v>0</v>
      </c>
    </row>
    <row r="3759" spans="1:7" x14ac:dyDescent="0.25">
      <c r="A3759" s="9">
        <v>10976</v>
      </c>
      <c r="B3759" s="10" t="s">
        <v>3377</v>
      </c>
      <c r="C3759" s="9">
        <v>1</v>
      </c>
      <c r="G3759" s="9">
        <f>Tabla1[[#This Row],[VENTAS]]+Tabla1[[#This Row],[DEPOSITO]]+Tabla1[[#This Row],[FISICO]]-Tabla1[[#This Row],[SISTEMA]]</f>
        <v>-1</v>
      </c>
    </row>
    <row r="3760" spans="1:7" hidden="1" x14ac:dyDescent="0.25">
      <c r="A3760" s="9">
        <v>10977</v>
      </c>
      <c r="B3760" s="10" t="s">
        <v>2320</v>
      </c>
      <c r="C3760" s="9">
        <v>0</v>
      </c>
      <c r="G3760" s="9">
        <f>Tabla1[[#This Row],[VENTAS]]+Tabla1[[#This Row],[DEPOSITO]]+Tabla1[[#This Row],[FISICO]]-Tabla1[[#This Row],[SISTEMA]]</f>
        <v>0</v>
      </c>
    </row>
    <row r="3761" spans="1:7" hidden="1" x14ac:dyDescent="0.25">
      <c r="A3761" s="9">
        <v>10979</v>
      </c>
      <c r="B3761" s="10" t="s">
        <v>3378</v>
      </c>
      <c r="C3761" s="9">
        <v>0</v>
      </c>
      <c r="G3761" s="9">
        <f>Tabla1[[#This Row],[VENTAS]]+Tabla1[[#This Row],[DEPOSITO]]+Tabla1[[#This Row],[FISICO]]-Tabla1[[#This Row],[SISTEMA]]</f>
        <v>0</v>
      </c>
    </row>
    <row r="3762" spans="1:7" hidden="1" x14ac:dyDescent="0.25">
      <c r="A3762" s="9">
        <v>10980</v>
      </c>
      <c r="B3762" s="10" t="s">
        <v>3379</v>
      </c>
      <c r="C3762" s="9">
        <v>0</v>
      </c>
      <c r="G3762" s="9">
        <f>Tabla1[[#This Row],[VENTAS]]+Tabla1[[#This Row],[DEPOSITO]]+Tabla1[[#This Row],[FISICO]]-Tabla1[[#This Row],[SISTEMA]]</f>
        <v>0</v>
      </c>
    </row>
    <row r="3763" spans="1:7" hidden="1" x14ac:dyDescent="0.25">
      <c r="A3763" s="9">
        <v>10984</v>
      </c>
      <c r="B3763" s="10" t="s">
        <v>2321</v>
      </c>
      <c r="C3763" s="9">
        <v>0</v>
      </c>
      <c r="G3763" s="9">
        <f>Tabla1[[#This Row],[VENTAS]]+Tabla1[[#This Row],[DEPOSITO]]+Tabla1[[#This Row],[FISICO]]-Tabla1[[#This Row],[SISTEMA]]</f>
        <v>0</v>
      </c>
    </row>
    <row r="3764" spans="1:7" hidden="1" x14ac:dyDescent="0.25">
      <c r="A3764" s="9">
        <v>10985</v>
      </c>
      <c r="B3764" s="10" t="s">
        <v>2322</v>
      </c>
      <c r="C3764" s="9">
        <v>0</v>
      </c>
      <c r="G3764" s="9">
        <f>Tabla1[[#This Row],[VENTAS]]+Tabla1[[#This Row],[DEPOSITO]]+Tabla1[[#This Row],[FISICO]]-Tabla1[[#This Row],[SISTEMA]]</f>
        <v>0</v>
      </c>
    </row>
    <row r="3765" spans="1:7" hidden="1" x14ac:dyDescent="0.25">
      <c r="A3765" s="9">
        <v>10986</v>
      </c>
      <c r="B3765" s="10" t="s">
        <v>2323</v>
      </c>
      <c r="C3765" s="9">
        <v>0</v>
      </c>
      <c r="G3765" s="9">
        <f>Tabla1[[#This Row],[VENTAS]]+Tabla1[[#This Row],[DEPOSITO]]+Tabla1[[#This Row],[FISICO]]-Tabla1[[#This Row],[SISTEMA]]</f>
        <v>0</v>
      </c>
    </row>
    <row r="3766" spans="1:7" hidden="1" x14ac:dyDescent="0.25">
      <c r="A3766" s="9">
        <v>10987</v>
      </c>
      <c r="B3766" s="10" t="s">
        <v>2324</v>
      </c>
      <c r="C3766" s="9">
        <v>49</v>
      </c>
      <c r="D3766" s="9">
        <v>49</v>
      </c>
      <c r="F3766" s="9">
        <v>0</v>
      </c>
      <c r="G3766" s="9">
        <f>Tabla1[[#This Row],[VENTAS]]+Tabla1[[#This Row],[DEPOSITO]]+Tabla1[[#This Row],[FISICO]]-Tabla1[[#This Row],[SISTEMA]]</f>
        <v>0</v>
      </c>
    </row>
    <row r="3767" spans="1:7" hidden="1" x14ac:dyDescent="0.25">
      <c r="A3767" s="9">
        <v>10989</v>
      </c>
      <c r="B3767" s="10" t="s">
        <v>2325</v>
      </c>
      <c r="C3767" s="9">
        <v>0</v>
      </c>
      <c r="G3767" s="9">
        <f>Tabla1[[#This Row],[VENTAS]]+Tabla1[[#This Row],[DEPOSITO]]+Tabla1[[#This Row],[FISICO]]-Tabla1[[#This Row],[SISTEMA]]</f>
        <v>0</v>
      </c>
    </row>
    <row r="3768" spans="1:7" hidden="1" x14ac:dyDescent="0.25">
      <c r="A3768" s="9">
        <v>10993</v>
      </c>
      <c r="B3768" s="10" t="s">
        <v>2326</v>
      </c>
      <c r="C3768" s="9">
        <v>0</v>
      </c>
      <c r="G3768" s="9">
        <f>Tabla1[[#This Row],[VENTAS]]+Tabla1[[#This Row],[DEPOSITO]]+Tabla1[[#This Row],[FISICO]]-Tabla1[[#This Row],[SISTEMA]]</f>
        <v>0</v>
      </c>
    </row>
    <row r="3769" spans="1:7" hidden="1" x14ac:dyDescent="0.25">
      <c r="A3769" s="9">
        <v>10994</v>
      </c>
      <c r="B3769" s="10" t="s">
        <v>2327</v>
      </c>
      <c r="C3769" s="9">
        <v>0</v>
      </c>
      <c r="G3769" s="9">
        <f>Tabla1[[#This Row],[VENTAS]]+Tabla1[[#This Row],[DEPOSITO]]+Tabla1[[#This Row],[FISICO]]-Tabla1[[#This Row],[SISTEMA]]</f>
        <v>0</v>
      </c>
    </row>
    <row r="3770" spans="1:7" hidden="1" x14ac:dyDescent="0.25">
      <c r="A3770" s="9">
        <v>10995</v>
      </c>
      <c r="B3770" s="10" t="s">
        <v>2328</v>
      </c>
      <c r="C3770" s="9">
        <v>0</v>
      </c>
      <c r="G3770" s="9">
        <f>Tabla1[[#This Row],[VENTAS]]+Tabla1[[#This Row],[DEPOSITO]]+Tabla1[[#This Row],[FISICO]]-Tabla1[[#This Row],[SISTEMA]]</f>
        <v>0</v>
      </c>
    </row>
    <row r="3771" spans="1:7" hidden="1" x14ac:dyDescent="0.25">
      <c r="A3771" s="9">
        <v>10996</v>
      </c>
      <c r="B3771" s="10" t="s">
        <v>2329</v>
      </c>
      <c r="C3771" s="9">
        <v>0</v>
      </c>
      <c r="G3771" s="9">
        <f>Tabla1[[#This Row],[VENTAS]]+Tabla1[[#This Row],[DEPOSITO]]+Tabla1[[#This Row],[FISICO]]-Tabla1[[#This Row],[SISTEMA]]</f>
        <v>0</v>
      </c>
    </row>
    <row r="3772" spans="1:7" hidden="1" x14ac:dyDescent="0.25">
      <c r="A3772" s="9">
        <v>10997</v>
      </c>
      <c r="B3772" s="10" t="s">
        <v>514</v>
      </c>
      <c r="C3772" s="9">
        <v>0</v>
      </c>
      <c r="G3772" s="9">
        <f>Tabla1[[#This Row],[VENTAS]]+Tabla1[[#This Row],[DEPOSITO]]+Tabla1[[#This Row],[FISICO]]-Tabla1[[#This Row],[SISTEMA]]</f>
        <v>0</v>
      </c>
    </row>
    <row r="3773" spans="1:7" hidden="1" x14ac:dyDescent="0.25">
      <c r="A3773" s="9">
        <v>11007</v>
      </c>
      <c r="B3773" s="10" t="s">
        <v>2330</v>
      </c>
      <c r="C3773" s="9">
        <v>0</v>
      </c>
      <c r="G3773" s="9">
        <f>Tabla1[[#This Row],[VENTAS]]+Tabla1[[#This Row],[DEPOSITO]]+Tabla1[[#This Row],[FISICO]]-Tabla1[[#This Row],[SISTEMA]]</f>
        <v>0</v>
      </c>
    </row>
    <row r="3774" spans="1:7" hidden="1" x14ac:dyDescent="0.25">
      <c r="A3774" s="9">
        <v>11026</v>
      </c>
      <c r="B3774" s="10" t="s">
        <v>5228</v>
      </c>
      <c r="C3774" s="9">
        <v>0</v>
      </c>
      <c r="G3774" s="9">
        <f>Tabla1[[#This Row],[VENTAS]]+Tabla1[[#This Row],[DEPOSITO]]+Tabla1[[#This Row],[FISICO]]-Tabla1[[#This Row],[SISTEMA]]</f>
        <v>0</v>
      </c>
    </row>
    <row r="3775" spans="1:7" x14ac:dyDescent="0.25">
      <c r="A3775" s="9">
        <v>11027</v>
      </c>
      <c r="B3775" s="10" t="s">
        <v>5229</v>
      </c>
      <c r="C3775" s="9">
        <v>2</v>
      </c>
      <c r="G3775" s="9">
        <f>Tabla1[[#This Row],[VENTAS]]+Tabla1[[#This Row],[DEPOSITO]]+Tabla1[[#This Row],[FISICO]]-Tabla1[[#This Row],[SISTEMA]]</f>
        <v>-2</v>
      </c>
    </row>
    <row r="3776" spans="1:7" hidden="1" x14ac:dyDescent="0.25">
      <c r="A3776" s="9">
        <v>11028</v>
      </c>
      <c r="B3776" s="10" t="s">
        <v>2331</v>
      </c>
      <c r="C3776" s="9">
        <v>7</v>
      </c>
      <c r="D3776" s="9">
        <v>7</v>
      </c>
      <c r="F3776" s="9">
        <v>0</v>
      </c>
      <c r="G3776" s="9">
        <f>Tabla1[[#This Row],[VENTAS]]+Tabla1[[#This Row],[DEPOSITO]]+Tabla1[[#This Row],[FISICO]]-Tabla1[[#This Row],[SISTEMA]]</f>
        <v>0</v>
      </c>
    </row>
    <row r="3777" spans="1:7" hidden="1" x14ac:dyDescent="0.25">
      <c r="A3777" s="9">
        <v>11030</v>
      </c>
      <c r="B3777" s="10" t="s">
        <v>2332</v>
      </c>
      <c r="C3777" s="9">
        <v>0</v>
      </c>
      <c r="G3777" s="9">
        <f>Tabla1[[#This Row],[VENTAS]]+Tabla1[[#This Row],[DEPOSITO]]+Tabla1[[#This Row],[FISICO]]-Tabla1[[#This Row],[SISTEMA]]</f>
        <v>0</v>
      </c>
    </row>
    <row r="3778" spans="1:7" hidden="1" x14ac:dyDescent="0.25">
      <c r="A3778" s="9">
        <v>11031</v>
      </c>
      <c r="B3778" s="10" t="s">
        <v>2333</v>
      </c>
      <c r="C3778" s="9">
        <v>0</v>
      </c>
      <c r="G3778" s="9">
        <f>Tabla1[[#This Row],[VENTAS]]+Tabla1[[#This Row],[DEPOSITO]]+Tabla1[[#This Row],[FISICO]]-Tabla1[[#This Row],[SISTEMA]]</f>
        <v>0</v>
      </c>
    </row>
    <row r="3779" spans="1:7" x14ac:dyDescent="0.25">
      <c r="A3779" s="9">
        <v>11034</v>
      </c>
      <c r="B3779" s="10" t="s">
        <v>2334</v>
      </c>
      <c r="C3779" s="9">
        <v>1</v>
      </c>
      <c r="G3779" s="9">
        <f>Tabla1[[#This Row],[VENTAS]]+Tabla1[[#This Row],[DEPOSITO]]+Tabla1[[#This Row],[FISICO]]-Tabla1[[#This Row],[SISTEMA]]</f>
        <v>-1</v>
      </c>
    </row>
    <row r="3780" spans="1:7" hidden="1" x14ac:dyDescent="0.25">
      <c r="A3780" s="9">
        <v>11035</v>
      </c>
      <c r="B3780" s="10" t="s">
        <v>2335</v>
      </c>
      <c r="C3780" s="9">
        <v>0</v>
      </c>
      <c r="G3780" s="9">
        <f>Tabla1[[#This Row],[VENTAS]]+Tabla1[[#This Row],[DEPOSITO]]+Tabla1[[#This Row],[FISICO]]-Tabla1[[#This Row],[SISTEMA]]</f>
        <v>0</v>
      </c>
    </row>
    <row r="3781" spans="1:7" hidden="1" x14ac:dyDescent="0.25">
      <c r="A3781" s="9">
        <v>11037</v>
      </c>
      <c r="B3781" s="10" t="s">
        <v>2336</v>
      </c>
      <c r="C3781" s="9">
        <v>0</v>
      </c>
      <c r="G3781" s="9">
        <f>Tabla1[[#This Row],[VENTAS]]+Tabla1[[#This Row],[DEPOSITO]]+Tabla1[[#This Row],[FISICO]]-Tabla1[[#This Row],[SISTEMA]]</f>
        <v>0</v>
      </c>
    </row>
    <row r="3782" spans="1:7" hidden="1" x14ac:dyDescent="0.25">
      <c r="A3782" s="9">
        <v>11038</v>
      </c>
      <c r="B3782" s="10" t="s">
        <v>2337</v>
      </c>
      <c r="C3782" s="9">
        <v>0</v>
      </c>
      <c r="G3782" s="9">
        <f>Tabla1[[#This Row],[VENTAS]]+Tabla1[[#This Row],[DEPOSITO]]+Tabla1[[#This Row],[FISICO]]-Tabla1[[#This Row],[SISTEMA]]</f>
        <v>0</v>
      </c>
    </row>
    <row r="3783" spans="1:7" hidden="1" x14ac:dyDescent="0.25">
      <c r="A3783" s="9">
        <v>11039</v>
      </c>
      <c r="B3783" s="10" t="s">
        <v>2338</v>
      </c>
      <c r="C3783" s="9">
        <v>8</v>
      </c>
      <c r="D3783" s="9">
        <v>8</v>
      </c>
      <c r="F3783" s="9">
        <v>0</v>
      </c>
      <c r="G3783" s="9">
        <f>Tabla1[[#This Row],[VENTAS]]+Tabla1[[#This Row],[DEPOSITO]]+Tabla1[[#This Row],[FISICO]]-Tabla1[[#This Row],[SISTEMA]]</f>
        <v>0</v>
      </c>
    </row>
    <row r="3784" spans="1:7" hidden="1" x14ac:dyDescent="0.25">
      <c r="A3784" s="9">
        <v>11040</v>
      </c>
      <c r="B3784" s="10" t="s">
        <v>2339</v>
      </c>
      <c r="C3784" s="9">
        <v>0</v>
      </c>
      <c r="G3784" s="9">
        <f>Tabla1[[#This Row],[VENTAS]]+Tabla1[[#This Row],[DEPOSITO]]+Tabla1[[#This Row],[FISICO]]-Tabla1[[#This Row],[SISTEMA]]</f>
        <v>0</v>
      </c>
    </row>
    <row r="3785" spans="1:7" hidden="1" x14ac:dyDescent="0.25">
      <c r="A3785" s="9">
        <v>11041</v>
      </c>
      <c r="B3785" s="10" t="s">
        <v>2340</v>
      </c>
      <c r="C3785" s="9">
        <v>0</v>
      </c>
      <c r="G3785" s="9">
        <f>Tabla1[[#This Row],[VENTAS]]+Tabla1[[#This Row],[DEPOSITO]]+Tabla1[[#This Row],[FISICO]]-Tabla1[[#This Row],[SISTEMA]]</f>
        <v>0</v>
      </c>
    </row>
    <row r="3786" spans="1:7" x14ac:dyDescent="0.25">
      <c r="A3786" s="9">
        <v>11042</v>
      </c>
      <c r="B3786" s="10" t="s">
        <v>2341</v>
      </c>
      <c r="C3786" s="9">
        <v>6</v>
      </c>
      <c r="D3786" s="9">
        <v>7</v>
      </c>
      <c r="E3786" s="9">
        <v>0</v>
      </c>
      <c r="G3786" s="9">
        <f>Tabla1[[#This Row],[VENTAS]]+Tabla1[[#This Row],[DEPOSITO]]+Tabla1[[#This Row],[FISICO]]-Tabla1[[#This Row],[SISTEMA]]</f>
        <v>1</v>
      </c>
    </row>
    <row r="3787" spans="1:7" hidden="1" x14ac:dyDescent="0.25">
      <c r="A3787" s="9">
        <v>11043</v>
      </c>
      <c r="B3787" s="10" t="s">
        <v>2342</v>
      </c>
      <c r="C3787" s="9">
        <v>0</v>
      </c>
      <c r="G3787" s="9">
        <f>Tabla1[[#This Row],[VENTAS]]+Tabla1[[#This Row],[DEPOSITO]]+Tabla1[[#This Row],[FISICO]]-Tabla1[[#This Row],[SISTEMA]]</f>
        <v>0</v>
      </c>
    </row>
    <row r="3788" spans="1:7" hidden="1" x14ac:dyDescent="0.25">
      <c r="A3788" s="9">
        <v>11044</v>
      </c>
      <c r="B3788" s="10" t="s">
        <v>2343</v>
      </c>
      <c r="C3788" s="9">
        <v>0</v>
      </c>
      <c r="G3788" s="9">
        <f>Tabla1[[#This Row],[VENTAS]]+Tabla1[[#This Row],[DEPOSITO]]+Tabla1[[#This Row],[FISICO]]-Tabla1[[#This Row],[SISTEMA]]</f>
        <v>0</v>
      </c>
    </row>
    <row r="3789" spans="1:7" hidden="1" x14ac:dyDescent="0.25">
      <c r="A3789" s="9">
        <v>11045</v>
      </c>
      <c r="B3789" s="10" t="s">
        <v>2344</v>
      </c>
      <c r="C3789" s="9">
        <v>0</v>
      </c>
      <c r="G3789" s="9">
        <f>Tabla1[[#This Row],[VENTAS]]+Tabla1[[#This Row],[DEPOSITO]]+Tabla1[[#This Row],[FISICO]]-Tabla1[[#This Row],[SISTEMA]]</f>
        <v>0</v>
      </c>
    </row>
    <row r="3790" spans="1:7" hidden="1" x14ac:dyDescent="0.25">
      <c r="A3790" s="9">
        <v>11046</v>
      </c>
      <c r="B3790" s="10" t="s">
        <v>2345</v>
      </c>
      <c r="C3790" s="9">
        <v>0</v>
      </c>
      <c r="G3790" s="9">
        <f>Tabla1[[#This Row],[VENTAS]]+Tabla1[[#This Row],[DEPOSITO]]+Tabla1[[#This Row],[FISICO]]-Tabla1[[#This Row],[SISTEMA]]</f>
        <v>0</v>
      </c>
    </row>
    <row r="3791" spans="1:7" x14ac:dyDescent="0.25">
      <c r="A3791" s="9">
        <v>11047</v>
      </c>
      <c r="B3791" s="10" t="s">
        <v>168</v>
      </c>
      <c r="C3791" s="9">
        <v>112</v>
      </c>
      <c r="G3791" s="9">
        <f>Tabla1[[#This Row],[VENTAS]]+Tabla1[[#This Row],[DEPOSITO]]+Tabla1[[#This Row],[FISICO]]-Tabla1[[#This Row],[SISTEMA]]</f>
        <v>-112</v>
      </c>
    </row>
    <row r="3792" spans="1:7" hidden="1" x14ac:dyDescent="0.25">
      <c r="A3792" s="9">
        <v>11054</v>
      </c>
      <c r="B3792" s="10" t="s">
        <v>2346</v>
      </c>
      <c r="C3792" s="9">
        <v>0</v>
      </c>
      <c r="G3792" s="9">
        <f>Tabla1[[#This Row],[VENTAS]]+Tabla1[[#This Row],[DEPOSITO]]+Tabla1[[#This Row],[FISICO]]-Tabla1[[#This Row],[SISTEMA]]</f>
        <v>0</v>
      </c>
    </row>
    <row r="3793" spans="1:7" hidden="1" x14ac:dyDescent="0.25">
      <c r="A3793" s="9">
        <v>11055</v>
      </c>
      <c r="B3793" s="10" t="s">
        <v>2347</v>
      </c>
      <c r="C3793" s="9">
        <v>0</v>
      </c>
      <c r="G3793" s="9">
        <f>Tabla1[[#This Row],[VENTAS]]+Tabla1[[#This Row],[DEPOSITO]]+Tabla1[[#This Row],[FISICO]]-Tabla1[[#This Row],[SISTEMA]]</f>
        <v>0</v>
      </c>
    </row>
    <row r="3794" spans="1:7" hidden="1" x14ac:dyDescent="0.25">
      <c r="A3794" s="9">
        <v>11057</v>
      </c>
      <c r="B3794" s="10" t="s">
        <v>3734</v>
      </c>
      <c r="C3794" s="9">
        <v>0</v>
      </c>
      <c r="G3794" s="9">
        <f>Tabla1[[#This Row],[VENTAS]]+Tabla1[[#This Row],[DEPOSITO]]+Tabla1[[#This Row],[FISICO]]-Tabla1[[#This Row],[SISTEMA]]</f>
        <v>0</v>
      </c>
    </row>
    <row r="3795" spans="1:7" x14ac:dyDescent="0.25">
      <c r="A3795" s="9">
        <v>11063</v>
      </c>
      <c r="B3795" s="10" t="s">
        <v>3380</v>
      </c>
      <c r="C3795" s="9">
        <v>52</v>
      </c>
      <c r="D3795" s="9">
        <f>37+12</f>
        <v>49</v>
      </c>
      <c r="E3795" s="9">
        <v>24</v>
      </c>
      <c r="G3795" s="9">
        <f>Tabla1[[#This Row],[VENTAS]]+Tabla1[[#This Row],[DEPOSITO]]+Tabla1[[#This Row],[FISICO]]-Tabla1[[#This Row],[SISTEMA]]</f>
        <v>21</v>
      </c>
    </row>
    <row r="3796" spans="1:7" hidden="1" x14ac:dyDescent="0.25">
      <c r="A3796" s="9">
        <v>11071</v>
      </c>
      <c r="B3796" s="10" t="s">
        <v>2348</v>
      </c>
      <c r="C3796" s="9">
        <v>0</v>
      </c>
      <c r="G3796" s="9">
        <f>Tabla1[[#This Row],[VENTAS]]+Tabla1[[#This Row],[DEPOSITO]]+Tabla1[[#This Row],[FISICO]]-Tabla1[[#This Row],[SISTEMA]]</f>
        <v>0</v>
      </c>
    </row>
    <row r="3797" spans="1:7" hidden="1" x14ac:dyDescent="0.25">
      <c r="A3797" s="9">
        <v>11072</v>
      </c>
      <c r="B3797" s="10" t="s">
        <v>2349</v>
      </c>
      <c r="C3797" s="9">
        <v>0</v>
      </c>
      <c r="G3797" s="9">
        <f>Tabla1[[#This Row],[VENTAS]]+Tabla1[[#This Row],[DEPOSITO]]+Tabla1[[#This Row],[FISICO]]-Tabla1[[#This Row],[SISTEMA]]</f>
        <v>0</v>
      </c>
    </row>
    <row r="3798" spans="1:7" hidden="1" x14ac:dyDescent="0.25">
      <c r="A3798" s="9">
        <v>11074</v>
      </c>
      <c r="B3798" s="10" t="s">
        <v>2350</v>
      </c>
      <c r="C3798" s="9">
        <v>4</v>
      </c>
      <c r="D3798" s="9">
        <v>4</v>
      </c>
      <c r="F3798" s="9">
        <v>0</v>
      </c>
      <c r="G3798" s="9">
        <f>Tabla1[[#This Row],[VENTAS]]+Tabla1[[#This Row],[DEPOSITO]]+Tabla1[[#This Row],[FISICO]]-Tabla1[[#This Row],[SISTEMA]]</f>
        <v>0</v>
      </c>
    </row>
    <row r="3799" spans="1:7" hidden="1" x14ac:dyDescent="0.25">
      <c r="A3799" s="9">
        <v>11077</v>
      </c>
      <c r="B3799" s="10" t="s">
        <v>2351</v>
      </c>
      <c r="C3799" s="9">
        <v>0</v>
      </c>
      <c r="G3799" s="9">
        <f>Tabla1[[#This Row],[VENTAS]]+Tabla1[[#This Row],[DEPOSITO]]+Tabla1[[#This Row],[FISICO]]-Tabla1[[#This Row],[SISTEMA]]</f>
        <v>0</v>
      </c>
    </row>
    <row r="3800" spans="1:7" hidden="1" x14ac:dyDescent="0.25">
      <c r="A3800" s="9">
        <v>11250</v>
      </c>
      <c r="B3800" s="10" t="s">
        <v>2352</v>
      </c>
      <c r="C3800" s="9">
        <v>0</v>
      </c>
      <c r="G3800" s="9">
        <f>Tabla1[[#This Row],[VENTAS]]+Tabla1[[#This Row],[DEPOSITO]]+Tabla1[[#This Row],[FISICO]]-Tabla1[[#This Row],[SISTEMA]]</f>
        <v>0</v>
      </c>
    </row>
    <row r="3801" spans="1:7" hidden="1" x14ac:dyDescent="0.25">
      <c r="A3801" s="9">
        <v>11289</v>
      </c>
      <c r="B3801" s="10" t="s">
        <v>4872</v>
      </c>
      <c r="C3801" s="9">
        <v>0</v>
      </c>
      <c r="G3801" s="9">
        <f>Tabla1[[#This Row],[VENTAS]]+Tabla1[[#This Row],[DEPOSITO]]+Tabla1[[#This Row],[FISICO]]-Tabla1[[#This Row],[SISTEMA]]</f>
        <v>0</v>
      </c>
    </row>
    <row r="3802" spans="1:7" hidden="1" x14ac:dyDescent="0.25">
      <c r="A3802" s="9">
        <v>11291</v>
      </c>
      <c r="B3802" s="10" t="s">
        <v>2353</v>
      </c>
      <c r="C3802" s="9">
        <v>0</v>
      </c>
      <c r="G3802" s="9">
        <f>Tabla1[[#This Row],[VENTAS]]+Tabla1[[#This Row],[DEPOSITO]]+Tabla1[[#This Row],[FISICO]]-Tabla1[[#This Row],[SISTEMA]]</f>
        <v>0</v>
      </c>
    </row>
    <row r="3803" spans="1:7" hidden="1" x14ac:dyDescent="0.25">
      <c r="A3803" s="9">
        <v>11292</v>
      </c>
      <c r="B3803" s="10" t="s">
        <v>2354</v>
      </c>
      <c r="C3803" s="9">
        <v>0</v>
      </c>
      <c r="G3803" s="9">
        <f>Tabla1[[#This Row],[VENTAS]]+Tabla1[[#This Row],[DEPOSITO]]+Tabla1[[#This Row],[FISICO]]-Tabla1[[#This Row],[SISTEMA]]</f>
        <v>0</v>
      </c>
    </row>
    <row r="3804" spans="1:7" x14ac:dyDescent="0.25">
      <c r="A3804" s="9">
        <v>11365</v>
      </c>
      <c r="B3804" s="10" t="s">
        <v>3381</v>
      </c>
      <c r="C3804" s="9">
        <v>1</v>
      </c>
      <c r="G3804" s="9">
        <f>Tabla1[[#This Row],[VENTAS]]+Tabla1[[#This Row],[DEPOSITO]]+Tabla1[[#This Row],[FISICO]]-Tabla1[[#This Row],[SISTEMA]]</f>
        <v>-1</v>
      </c>
    </row>
    <row r="3805" spans="1:7" hidden="1" x14ac:dyDescent="0.25">
      <c r="A3805" s="9">
        <v>11369</v>
      </c>
      <c r="B3805" s="10" t="s">
        <v>3382</v>
      </c>
      <c r="C3805" s="9">
        <v>0</v>
      </c>
      <c r="G3805" s="9">
        <f>Tabla1[[#This Row],[VENTAS]]+Tabla1[[#This Row],[DEPOSITO]]+Tabla1[[#This Row],[FISICO]]-Tabla1[[#This Row],[SISTEMA]]</f>
        <v>0</v>
      </c>
    </row>
    <row r="3806" spans="1:7" hidden="1" x14ac:dyDescent="0.25">
      <c r="A3806" s="9">
        <v>11370</v>
      </c>
      <c r="B3806" s="10" t="s">
        <v>2355</v>
      </c>
      <c r="C3806" s="9">
        <v>0</v>
      </c>
      <c r="G3806" s="9">
        <f>Tabla1[[#This Row],[VENTAS]]+Tabla1[[#This Row],[DEPOSITO]]+Tabla1[[#This Row],[FISICO]]-Tabla1[[#This Row],[SISTEMA]]</f>
        <v>0</v>
      </c>
    </row>
    <row r="3807" spans="1:7" hidden="1" x14ac:dyDescent="0.25">
      <c r="A3807" s="9">
        <v>11378</v>
      </c>
      <c r="B3807" s="10" t="s">
        <v>2356</v>
      </c>
      <c r="C3807" s="9">
        <v>0</v>
      </c>
      <c r="G3807" s="9">
        <f>Tabla1[[#This Row],[VENTAS]]+Tabla1[[#This Row],[DEPOSITO]]+Tabla1[[#This Row],[FISICO]]-Tabla1[[#This Row],[SISTEMA]]</f>
        <v>0</v>
      </c>
    </row>
    <row r="3808" spans="1:7" hidden="1" x14ac:dyDescent="0.25">
      <c r="A3808" s="9">
        <v>11379</v>
      </c>
      <c r="B3808" s="10" t="s">
        <v>2357</v>
      </c>
      <c r="C3808" s="9">
        <v>0</v>
      </c>
      <c r="G3808" s="9">
        <f>Tabla1[[#This Row],[VENTAS]]+Tabla1[[#This Row],[DEPOSITO]]+Tabla1[[#This Row],[FISICO]]-Tabla1[[#This Row],[SISTEMA]]</f>
        <v>0</v>
      </c>
    </row>
    <row r="3809" spans="1:7" hidden="1" x14ac:dyDescent="0.25">
      <c r="A3809" s="9">
        <v>11380</v>
      </c>
      <c r="B3809" s="10" t="s">
        <v>2358</v>
      </c>
      <c r="C3809" s="9">
        <v>0</v>
      </c>
      <c r="G3809" s="9">
        <f>Tabla1[[#This Row],[VENTAS]]+Tabla1[[#This Row],[DEPOSITO]]+Tabla1[[#This Row],[FISICO]]-Tabla1[[#This Row],[SISTEMA]]</f>
        <v>0</v>
      </c>
    </row>
    <row r="3810" spans="1:7" hidden="1" x14ac:dyDescent="0.25">
      <c r="A3810" s="9">
        <v>11382</v>
      </c>
      <c r="B3810" s="10" t="s">
        <v>2359</v>
      </c>
      <c r="C3810" s="9">
        <v>0</v>
      </c>
      <c r="G3810" s="9">
        <f>Tabla1[[#This Row],[VENTAS]]+Tabla1[[#This Row],[DEPOSITO]]+Tabla1[[#This Row],[FISICO]]-Tabla1[[#This Row],[SISTEMA]]</f>
        <v>0</v>
      </c>
    </row>
    <row r="3811" spans="1:7" hidden="1" x14ac:dyDescent="0.25">
      <c r="A3811" s="9">
        <v>11384</v>
      </c>
      <c r="B3811" s="10" t="s">
        <v>3735</v>
      </c>
      <c r="C3811" s="9">
        <v>0</v>
      </c>
      <c r="G3811" s="9">
        <f>Tabla1[[#This Row],[VENTAS]]+Tabla1[[#This Row],[DEPOSITO]]+Tabla1[[#This Row],[FISICO]]-Tabla1[[#This Row],[SISTEMA]]</f>
        <v>0</v>
      </c>
    </row>
    <row r="3812" spans="1:7" hidden="1" x14ac:dyDescent="0.25">
      <c r="A3812" s="9">
        <v>11385</v>
      </c>
      <c r="B3812" s="10" t="s">
        <v>3736</v>
      </c>
      <c r="C3812" s="9">
        <v>0</v>
      </c>
      <c r="G3812" s="9">
        <f>Tabla1[[#This Row],[VENTAS]]+Tabla1[[#This Row],[DEPOSITO]]+Tabla1[[#This Row],[FISICO]]-Tabla1[[#This Row],[SISTEMA]]</f>
        <v>0</v>
      </c>
    </row>
    <row r="3813" spans="1:7" hidden="1" x14ac:dyDescent="0.25">
      <c r="A3813" s="9">
        <v>11386</v>
      </c>
      <c r="B3813" s="10" t="s">
        <v>515</v>
      </c>
      <c r="C3813" s="9">
        <v>0</v>
      </c>
      <c r="G3813" s="9">
        <f>Tabla1[[#This Row],[VENTAS]]+Tabla1[[#This Row],[DEPOSITO]]+Tabla1[[#This Row],[FISICO]]-Tabla1[[#This Row],[SISTEMA]]</f>
        <v>0</v>
      </c>
    </row>
    <row r="3814" spans="1:7" hidden="1" x14ac:dyDescent="0.25">
      <c r="A3814" s="9">
        <v>11387</v>
      </c>
      <c r="B3814" s="10" t="s">
        <v>3737</v>
      </c>
      <c r="C3814" s="9">
        <v>0</v>
      </c>
      <c r="G3814" s="9">
        <f>Tabla1[[#This Row],[VENTAS]]+Tabla1[[#This Row],[DEPOSITO]]+Tabla1[[#This Row],[FISICO]]-Tabla1[[#This Row],[SISTEMA]]</f>
        <v>0</v>
      </c>
    </row>
    <row r="3815" spans="1:7" hidden="1" x14ac:dyDescent="0.25">
      <c r="A3815" s="9">
        <v>11399</v>
      </c>
      <c r="B3815" s="10" t="s">
        <v>2360</v>
      </c>
      <c r="C3815" s="9">
        <v>0</v>
      </c>
      <c r="G3815" s="9">
        <f>Tabla1[[#This Row],[VENTAS]]+Tabla1[[#This Row],[DEPOSITO]]+Tabla1[[#This Row],[FISICO]]-Tabla1[[#This Row],[SISTEMA]]</f>
        <v>0</v>
      </c>
    </row>
    <row r="3816" spans="1:7" hidden="1" x14ac:dyDescent="0.25">
      <c r="A3816" s="9">
        <v>11400</v>
      </c>
      <c r="B3816" s="10" t="s">
        <v>2361</v>
      </c>
      <c r="C3816" s="9">
        <v>3</v>
      </c>
      <c r="D3816" s="9">
        <v>3</v>
      </c>
      <c r="F3816" s="9">
        <v>0</v>
      </c>
      <c r="G3816" s="9">
        <f>Tabla1[[#This Row],[VENTAS]]+Tabla1[[#This Row],[DEPOSITO]]+Tabla1[[#This Row],[FISICO]]-Tabla1[[#This Row],[SISTEMA]]</f>
        <v>0</v>
      </c>
    </row>
    <row r="3817" spans="1:7" hidden="1" x14ac:dyDescent="0.25">
      <c r="A3817" s="9">
        <v>11416</v>
      </c>
      <c r="B3817" s="10" t="s">
        <v>169</v>
      </c>
      <c r="C3817" s="9">
        <v>0</v>
      </c>
      <c r="G3817" s="9">
        <f>Tabla1[[#This Row],[VENTAS]]+Tabla1[[#This Row],[DEPOSITO]]+Tabla1[[#This Row],[FISICO]]-Tabla1[[#This Row],[SISTEMA]]</f>
        <v>0</v>
      </c>
    </row>
    <row r="3818" spans="1:7" hidden="1" x14ac:dyDescent="0.25">
      <c r="A3818" s="9">
        <v>11417</v>
      </c>
      <c r="B3818" s="10" t="s">
        <v>4873</v>
      </c>
      <c r="C3818" s="9">
        <v>0</v>
      </c>
      <c r="G3818" s="9">
        <f>Tabla1[[#This Row],[VENTAS]]+Tabla1[[#This Row],[DEPOSITO]]+Tabla1[[#This Row],[FISICO]]-Tabla1[[#This Row],[SISTEMA]]</f>
        <v>0</v>
      </c>
    </row>
    <row r="3819" spans="1:7" hidden="1" x14ac:dyDescent="0.25">
      <c r="A3819" s="9">
        <v>11430</v>
      </c>
      <c r="B3819" s="10" t="s">
        <v>2362</v>
      </c>
      <c r="C3819" s="9">
        <v>0</v>
      </c>
      <c r="G3819" s="9">
        <f>Tabla1[[#This Row],[VENTAS]]+Tabla1[[#This Row],[DEPOSITO]]+Tabla1[[#This Row],[FISICO]]-Tabla1[[#This Row],[SISTEMA]]</f>
        <v>0</v>
      </c>
    </row>
    <row r="3820" spans="1:7" hidden="1" x14ac:dyDescent="0.25">
      <c r="A3820" s="9">
        <v>11431</v>
      </c>
      <c r="B3820" s="10" t="s">
        <v>2363</v>
      </c>
      <c r="C3820" s="9">
        <v>0</v>
      </c>
      <c r="G3820" s="9">
        <f>Tabla1[[#This Row],[VENTAS]]+Tabla1[[#This Row],[DEPOSITO]]+Tabla1[[#This Row],[FISICO]]-Tabla1[[#This Row],[SISTEMA]]</f>
        <v>0</v>
      </c>
    </row>
    <row r="3821" spans="1:7" hidden="1" x14ac:dyDescent="0.25">
      <c r="A3821" s="9">
        <v>11445</v>
      </c>
      <c r="B3821" s="10" t="s">
        <v>450</v>
      </c>
      <c r="C3821" s="9">
        <v>0</v>
      </c>
      <c r="G3821" s="9">
        <f>Tabla1[[#This Row],[VENTAS]]+Tabla1[[#This Row],[DEPOSITO]]+Tabla1[[#This Row],[FISICO]]-Tabla1[[#This Row],[SISTEMA]]</f>
        <v>0</v>
      </c>
    </row>
    <row r="3822" spans="1:7" hidden="1" x14ac:dyDescent="0.25">
      <c r="A3822" s="9">
        <v>11447</v>
      </c>
      <c r="B3822" s="10" t="s">
        <v>451</v>
      </c>
      <c r="C3822" s="9">
        <v>0</v>
      </c>
      <c r="G3822" s="9">
        <f>Tabla1[[#This Row],[VENTAS]]+Tabla1[[#This Row],[DEPOSITO]]+Tabla1[[#This Row],[FISICO]]-Tabla1[[#This Row],[SISTEMA]]</f>
        <v>0</v>
      </c>
    </row>
    <row r="3823" spans="1:7" hidden="1" x14ac:dyDescent="0.25">
      <c r="A3823" s="9">
        <v>11472</v>
      </c>
      <c r="B3823" s="10" t="s">
        <v>2364</v>
      </c>
      <c r="C3823" s="9">
        <v>0</v>
      </c>
      <c r="G3823" s="9">
        <f>Tabla1[[#This Row],[VENTAS]]+Tabla1[[#This Row],[DEPOSITO]]+Tabla1[[#This Row],[FISICO]]-Tabla1[[#This Row],[SISTEMA]]</f>
        <v>0</v>
      </c>
    </row>
    <row r="3824" spans="1:7" hidden="1" x14ac:dyDescent="0.25">
      <c r="A3824" s="9">
        <v>11473</v>
      </c>
      <c r="B3824" s="10" t="s">
        <v>2365</v>
      </c>
      <c r="C3824" s="9">
        <v>0</v>
      </c>
      <c r="G3824" s="9">
        <f>Tabla1[[#This Row],[VENTAS]]+Tabla1[[#This Row],[DEPOSITO]]+Tabla1[[#This Row],[FISICO]]-Tabla1[[#This Row],[SISTEMA]]</f>
        <v>0</v>
      </c>
    </row>
    <row r="3825" spans="1:7" hidden="1" x14ac:dyDescent="0.25">
      <c r="A3825" s="9">
        <v>11533</v>
      </c>
      <c r="B3825" s="10" t="s">
        <v>2366</v>
      </c>
      <c r="C3825" s="9">
        <v>0</v>
      </c>
      <c r="G3825" s="9">
        <f>Tabla1[[#This Row],[VENTAS]]+Tabla1[[#This Row],[DEPOSITO]]+Tabla1[[#This Row],[FISICO]]-Tabla1[[#This Row],[SISTEMA]]</f>
        <v>0</v>
      </c>
    </row>
    <row r="3826" spans="1:7" hidden="1" x14ac:dyDescent="0.25">
      <c r="A3826" s="9">
        <v>11592</v>
      </c>
      <c r="B3826" s="10" t="s">
        <v>516</v>
      </c>
      <c r="C3826" s="9">
        <v>0</v>
      </c>
      <c r="G3826" s="9">
        <f>Tabla1[[#This Row],[VENTAS]]+Tabla1[[#This Row],[DEPOSITO]]+Tabla1[[#This Row],[FISICO]]-Tabla1[[#This Row],[SISTEMA]]</f>
        <v>0</v>
      </c>
    </row>
    <row r="3827" spans="1:7" hidden="1" x14ac:dyDescent="0.25">
      <c r="A3827" s="9">
        <v>11614</v>
      </c>
      <c r="B3827" s="10" t="s">
        <v>2367</v>
      </c>
      <c r="C3827" s="9">
        <v>0</v>
      </c>
      <c r="G3827" s="9">
        <f>Tabla1[[#This Row],[VENTAS]]+Tabla1[[#This Row],[DEPOSITO]]+Tabla1[[#This Row],[FISICO]]-Tabla1[[#This Row],[SISTEMA]]</f>
        <v>0</v>
      </c>
    </row>
    <row r="3828" spans="1:7" hidden="1" x14ac:dyDescent="0.25">
      <c r="A3828" s="9">
        <v>11616</v>
      </c>
      <c r="B3828" s="10" t="s">
        <v>2368</v>
      </c>
      <c r="C3828" s="9">
        <v>0</v>
      </c>
      <c r="G3828" s="9">
        <f>Tabla1[[#This Row],[VENTAS]]+Tabla1[[#This Row],[DEPOSITO]]+Tabla1[[#This Row],[FISICO]]-Tabla1[[#This Row],[SISTEMA]]</f>
        <v>0</v>
      </c>
    </row>
    <row r="3829" spans="1:7" x14ac:dyDescent="0.25">
      <c r="A3829" s="9">
        <v>11620</v>
      </c>
      <c r="B3829" s="10" t="s">
        <v>2369</v>
      </c>
      <c r="C3829" s="9">
        <v>13</v>
      </c>
      <c r="D3829" s="9">
        <v>11</v>
      </c>
      <c r="F3829" s="9">
        <v>0</v>
      </c>
      <c r="G3829" s="9">
        <f>Tabla1[[#This Row],[VENTAS]]+Tabla1[[#This Row],[DEPOSITO]]+Tabla1[[#This Row],[FISICO]]-Tabla1[[#This Row],[SISTEMA]]</f>
        <v>-2</v>
      </c>
    </row>
    <row r="3830" spans="1:7" hidden="1" x14ac:dyDescent="0.25">
      <c r="A3830" s="9">
        <v>11621</v>
      </c>
      <c r="B3830" s="10" t="s">
        <v>2370</v>
      </c>
      <c r="C3830" s="9">
        <v>0</v>
      </c>
      <c r="G3830" s="9">
        <f>Tabla1[[#This Row],[VENTAS]]+Tabla1[[#This Row],[DEPOSITO]]+Tabla1[[#This Row],[FISICO]]-Tabla1[[#This Row],[SISTEMA]]</f>
        <v>0</v>
      </c>
    </row>
    <row r="3831" spans="1:7" hidden="1" x14ac:dyDescent="0.25">
      <c r="A3831" s="9">
        <v>11681</v>
      </c>
      <c r="B3831" s="10" t="s">
        <v>2371</v>
      </c>
      <c r="C3831" s="9">
        <v>0</v>
      </c>
      <c r="G3831" s="9">
        <f>Tabla1[[#This Row],[VENTAS]]+Tabla1[[#This Row],[DEPOSITO]]+Tabla1[[#This Row],[FISICO]]-Tabla1[[#This Row],[SISTEMA]]</f>
        <v>0</v>
      </c>
    </row>
    <row r="3832" spans="1:7" hidden="1" x14ac:dyDescent="0.25">
      <c r="A3832" s="9">
        <v>11692</v>
      </c>
      <c r="B3832" s="10" t="s">
        <v>517</v>
      </c>
      <c r="C3832" s="9">
        <v>0</v>
      </c>
      <c r="G3832" s="9">
        <f>Tabla1[[#This Row],[VENTAS]]+Tabla1[[#This Row],[DEPOSITO]]+Tabla1[[#This Row],[FISICO]]-Tabla1[[#This Row],[SISTEMA]]</f>
        <v>0</v>
      </c>
    </row>
    <row r="3833" spans="1:7" hidden="1" x14ac:dyDescent="0.25">
      <c r="A3833" s="9">
        <v>11726</v>
      </c>
      <c r="B3833" s="10" t="s">
        <v>518</v>
      </c>
      <c r="C3833" s="9">
        <v>0</v>
      </c>
      <c r="G3833" s="9">
        <f>Tabla1[[#This Row],[VENTAS]]+Tabla1[[#This Row],[DEPOSITO]]+Tabla1[[#This Row],[FISICO]]-Tabla1[[#This Row],[SISTEMA]]</f>
        <v>0</v>
      </c>
    </row>
    <row r="3834" spans="1:7" hidden="1" x14ac:dyDescent="0.25">
      <c r="A3834" s="9">
        <v>11727</v>
      </c>
      <c r="B3834" s="10" t="s">
        <v>519</v>
      </c>
      <c r="C3834" s="9">
        <v>0</v>
      </c>
      <c r="G3834" s="9">
        <f>Tabla1[[#This Row],[VENTAS]]+Tabla1[[#This Row],[DEPOSITO]]+Tabla1[[#This Row],[FISICO]]-Tabla1[[#This Row],[SISTEMA]]</f>
        <v>0</v>
      </c>
    </row>
    <row r="3835" spans="1:7" hidden="1" x14ac:dyDescent="0.25">
      <c r="A3835" s="9">
        <v>11728</v>
      </c>
      <c r="B3835" s="10" t="s">
        <v>520</v>
      </c>
      <c r="C3835" s="9">
        <v>0</v>
      </c>
      <c r="G3835" s="9">
        <f>Tabla1[[#This Row],[VENTAS]]+Tabla1[[#This Row],[DEPOSITO]]+Tabla1[[#This Row],[FISICO]]-Tabla1[[#This Row],[SISTEMA]]</f>
        <v>0</v>
      </c>
    </row>
    <row r="3836" spans="1:7" hidden="1" x14ac:dyDescent="0.25">
      <c r="A3836" s="9">
        <v>11729</v>
      </c>
      <c r="B3836" s="10" t="s">
        <v>521</v>
      </c>
      <c r="C3836" s="9">
        <v>0</v>
      </c>
      <c r="G3836" s="9">
        <f>Tabla1[[#This Row],[VENTAS]]+Tabla1[[#This Row],[DEPOSITO]]+Tabla1[[#This Row],[FISICO]]-Tabla1[[#This Row],[SISTEMA]]</f>
        <v>0</v>
      </c>
    </row>
    <row r="3837" spans="1:7" hidden="1" x14ac:dyDescent="0.25">
      <c r="A3837" s="9">
        <v>11731</v>
      </c>
      <c r="B3837" s="10" t="s">
        <v>2372</v>
      </c>
      <c r="C3837" s="9">
        <v>0</v>
      </c>
      <c r="G3837" s="9">
        <f>Tabla1[[#This Row],[VENTAS]]+Tabla1[[#This Row],[DEPOSITO]]+Tabla1[[#This Row],[FISICO]]-Tabla1[[#This Row],[SISTEMA]]</f>
        <v>0</v>
      </c>
    </row>
    <row r="3838" spans="1:7" hidden="1" x14ac:dyDescent="0.25">
      <c r="A3838" s="9">
        <v>11733</v>
      </c>
      <c r="B3838" s="10" t="s">
        <v>4874</v>
      </c>
      <c r="C3838" s="9">
        <v>0</v>
      </c>
      <c r="G3838" s="9">
        <f>Tabla1[[#This Row],[VENTAS]]+Tabla1[[#This Row],[DEPOSITO]]+Tabla1[[#This Row],[FISICO]]-Tabla1[[#This Row],[SISTEMA]]</f>
        <v>0</v>
      </c>
    </row>
    <row r="3839" spans="1:7" hidden="1" x14ac:dyDescent="0.25">
      <c r="A3839" s="9">
        <v>11734</v>
      </c>
      <c r="B3839" s="10" t="s">
        <v>2373</v>
      </c>
      <c r="C3839" s="9">
        <v>0</v>
      </c>
      <c r="G3839" s="9">
        <f>Tabla1[[#This Row],[VENTAS]]+Tabla1[[#This Row],[DEPOSITO]]+Tabla1[[#This Row],[FISICO]]-Tabla1[[#This Row],[SISTEMA]]</f>
        <v>0</v>
      </c>
    </row>
    <row r="3840" spans="1:7" x14ac:dyDescent="0.25">
      <c r="A3840" s="9">
        <v>11735</v>
      </c>
      <c r="B3840" s="10" t="s">
        <v>2374</v>
      </c>
      <c r="C3840" s="9">
        <v>16</v>
      </c>
      <c r="G3840" s="9">
        <f>Tabla1[[#This Row],[VENTAS]]+Tabla1[[#This Row],[DEPOSITO]]+Tabla1[[#This Row],[FISICO]]-Tabla1[[#This Row],[SISTEMA]]</f>
        <v>-16</v>
      </c>
    </row>
    <row r="3841" spans="1:7" x14ac:dyDescent="0.25">
      <c r="A3841" s="9">
        <v>11736</v>
      </c>
      <c r="B3841" s="10" t="s">
        <v>5230</v>
      </c>
      <c r="C3841" s="9">
        <v>1</v>
      </c>
      <c r="D3841" s="9">
        <v>3</v>
      </c>
      <c r="F3841" s="9">
        <v>0</v>
      </c>
      <c r="G3841" s="9">
        <f>Tabla1[[#This Row],[VENTAS]]+Tabla1[[#This Row],[DEPOSITO]]+Tabla1[[#This Row],[FISICO]]-Tabla1[[#This Row],[SISTEMA]]</f>
        <v>2</v>
      </c>
    </row>
    <row r="3842" spans="1:7" hidden="1" x14ac:dyDescent="0.25">
      <c r="A3842" s="9">
        <v>11756</v>
      </c>
      <c r="B3842" s="10" t="s">
        <v>2376</v>
      </c>
      <c r="C3842" s="9">
        <v>14</v>
      </c>
      <c r="D3842" s="9">
        <v>14</v>
      </c>
      <c r="F3842" s="9">
        <v>0</v>
      </c>
      <c r="G3842" s="9">
        <f>Tabla1[[#This Row],[VENTAS]]+Tabla1[[#This Row],[DEPOSITO]]+Tabla1[[#This Row],[FISICO]]-Tabla1[[#This Row],[SISTEMA]]</f>
        <v>0</v>
      </c>
    </row>
    <row r="3843" spans="1:7" hidden="1" x14ac:dyDescent="0.25">
      <c r="A3843" s="9">
        <v>11806</v>
      </c>
      <c r="B3843" s="10" t="s">
        <v>5340</v>
      </c>
      <c r="C3843" s="9">
        <v>0</v>
      </c>
      <c r="G3843" s="9">
        <f>Tabla1[[#This Row],[VENTAS]]+Tabla1[[#This Row],[DEPOSITO]]+Tabla1[[#This Row],[FISICO]]-Tabla1[[#This Row],[SISTEMA]]</f>
        <v>0</v>
      </c>
    </row>
    <row r="3844" spans="1:7" hidden="1" x14ac:dyDescent="0.25">
      <c r="A3844" s="9">
        <v>11849</v>
      </c>
      <c r="B3844" s="10" t="s">
        <v>2377</v>
      </c>
      <c r="C3844" s="9">
        <v>0</v>
      </c>
      <c r="G3844" s="9">
        <f>Tabla1[[#This Row],[VENTAS]]+Tabla1[[#This Row],[DEPOSITO]]+Tabla1[[#This Row],[FISICO]]-Tabla1[[#This Row],[SISTEMA]]</f>
        <v>0</v>
      </c>
    </row>
    <row r="3845" spans="1:7" hidden="1" x14ac:dyDescent="0.25">
      <c r="A3845" s="9">
        <v>11850</v>
      </c>
      <c r="B3845" s="10" t="s">
        <v>2378</v>
      </c>
      <c r="C3845" s="9">
        <v>0</v>
      </c>
      <c r="G3845" s="9">
        <f>Tabla1[[#This Row],[VENTAS]]+Tabla1[[#This Row],[DEPOSITO]]+Tabla1[[#This Row],[FISICO]]-Tabla1[[#This Row],[SISTEMA]]</f>
        <v>0</v>
      </c>
    </row>
    <row r="3846" spans="1:7" hidden="1" x14ac:dyDescent="0.25">
      <c r="A3846" s="9">
        <v>11851</v>
      </c>
      <c r="B3846" s="10" t="s">
        <v>2379</v>
      </c>
      <c r="C3846" s="9">
        <v>0</v>
      </c>
      <c r="G3846" s="9">
        <f>Tabla1[[#This Row],[VENTAS]]+Tabla1[[#This Row],[DEPOSITO]]+Tabla1[[#This Row],[FISICO]]-Tabla1[[#This Row],[SISTEMA]]</f>
        <v>0</v>
      </c>
    </row>
    <row r="3847" spans="1:7" hidden="1" x14ac:dyDescent="0.25">
      <c r="A3847" s="9">
        <v>11858</v>
      </c>
      <c r="B3847" s="10" t="s">
        <v>2380</v>
      </c>
      <c r="C3847" s="9">
        <v>4</v>
      </c>
      <c r="D3847" s="9">
        <v>3</v>
      </c>
      <c r="F3847" s="9">
        <v>1</v>
      </c>
      <c r="G3847" s="9">
        <f>Tabla1[[#This Row],[VENTAS]]+Tabla1[[#This Row],[DEPOSITO]]+Tabla1[[#This Row],[FISICO]]-Tabla1[[#This Row],[SISTEMA]]</f>
        <v>0</v>
      </c>
    </row>
    <row r="3848" spans="1:7" hidden="1" x14ac:dyDescent="0.25">
      <c r="A3848" s="9">
        <v>11866</v>
      </c>
      <c r="B3848" s="10" t="s">
        <v>4875</v>
      </c>
      <c r="C3848" s="9">
        <v>0</v>
      </c>
      <c r="G3848" s="9">
        <f>Tabla1[[#This Row],[VENTAS]]+Tabla1[[#This Row],[DEPOSITO]]+Tabla1[[#This Row],[FISICO]]-Tabla1[[#This Row],[SISTEMA]]</f>
        <v>0</v>
      </c>
    </row>
    <row r="3849" spans="1:7" hidden="1" x14ac:dyDescent="0.25">
      <c r="A3849" s="9">
        <v>11867</v>
      </c>
      <c r="B3849" s="10" t="s">
        <v>4876</v>
      </c>
      <c r="C3849" s="9">
        <v>0</v>
      </c>
      <c r="G3849" s="9">
        <f>Tabla1[[#This Row],[VENTAS]]+Tabla1[[#This Row],[DEPOSITO]]+Tabla1[[#This Row],[FISICO]]-Tabla1[[#This Row],[SISTEMA]]</f>
        <v>0</v>
      </c>
    </row>
    <row r="3850" spans="1:7" hidden="1" x14ac:dyDescent="0.25">
      <c r="A3850" s="9">
        <v>11868</v>
      </c>
      <c r="B3850" s="10" t="s">
        <v>4877</v>
      </c>
      <c r="C3850" s="9">
        <v>0</v>
      </c>
      <c r="G3850" s="9">
        <f>Tabla1[[#This Row],[VENTAS]]+Tabla1[[#This Row],[DEPOSITO]]+Tabla1[[#This Row],[FISICO]]-Tabla1[[#This Row],[SISTEMA]]</f>
        <v>0</v>
      </c>
    </row>
    <row r="3851" spans="1:7" hidden="1" x14ac:dyDescent="0.25">
      <c r="A3851" s="9">
        <v>11869</v>
      </c>
      <c r="B3851" s="10" t="s">
        <v>4878</v>
      </c>
      <c r="C3851" s="9">
        <v>0</v>
      </c>
      <c r="G3851" s="9">
        <f>Tabla1[[#This Row],[VENTAS]]+Tabla1[[#This Row],[DEPOSITO]]+Tabla1[[#This Row],[FISICO]]-Tabla1[[#This Row],[SISTEMA]]</f>
        <v>0</v>
      </c>
    </row>
    <row r="3852" spans="1:7" hidden="1" x14ac:dyDescent="0.25">
      <c r="A3852" s="9">
        <v>11870</v>
      </c>
      <c r="B3852" s="10" t="s">
        <v>4879</v>
      </c>
      <c r="C3852" s="9">
        <v>0</v>
      </c>
      <c r="G3852" s="9">
        <f>Tabla1[[#This Row],[VENTAS]]+Tabla1[[#This Row],[DEPOSITO]]+Tabla1[[#This Row],[FISICO]]-Tabla1[[#This Row],[SISTEMA]]</f>
        <v>0</v>
      </c>
    </row>
    <row r="3853" spans="1:7" hidden="1" x14ac:dyDescent="0.25">
      <c r="A3853" s="9">
        <v>11875</v>
      </c>
      <c r="B3853" s="10" t="s">
        <v>2381</v>
      </c>
      <c r="C3853" s="9">
        <v>0</v>
      </c>
      <c r="G3853" s="9">
        <f>Tabla1[[#This Row],[VENTAS]]+Tabla1[[#This Row],[DEPOSITO]]+Tabla1[[#This Row],[FISICO]]-Tabla1[[#This Row],[SISTEMA]]</f>
        <v>0</v>
      </c>
    </row>
    <row r="3854" spans="1:7" hidden="1" x14ac:dyDescent="0.25">
      <c r="A3854" s="9">
        <v>11877</v>
      </c>
      <c r="B3854" s="10" t="s">
        <v>2382</v>
      </c>
      <c r="C3854" s="9">
        <v>0</v>
      </c>
      <c r="G3854" s="9">
        <f>Tabla1[[#This Row],[VENTAS]]+Tabla1[[#This Row],[DEPOSITO]]+Tabla1[[#This Row],[FISICO]]-Tabla1[[#This Row],[SISTEMA]]</f>
        <v>0</v>
      </c>
    </row>
    <row r="3855" spans="1:7" hidden="1" x14ac:dyDescent="0.25">
      <c r="A3855" s="9">
        <v>11885</v>
      </c>
      <c r="B3855" s="10" t="s">
        <v>2383</v>
      </c>
      <c r="C3855" s="9">
        <v>11</v>
      </c>
      <c r="D3855" s="9">
        <v>11</v>
      </c>
      <c r="G3855" s="9">
        <f>Tabla1[[#This Row],[VENTAS]]+Tabla1[[#This Row],[DEPOSITO]]+Tabla1[[#This Row],[FISICO]]-Tabla1[[#This Row],[SISTEMA]]</f>
        <v>0</v>
      </c>
    </row>
    <row r="3856" spans="1:7" hidden="1" x14ac:dyDescent="0.25">
      <c r="A3856" s="9">
        <v>11886</v>
      </c>
      <c r="B3856" s="10" t="s">
        <v>2384</v>
      </c>
      <c r="C3856" s="9">
        <v>23</v>
      </c>
      <c r="D3856" s="9">
        <v>22</v>
      </c>
      <c r="F3856" s="9">
        <v>1</v>
      </c>
      <c r="G3856" s="9">
        <f>Tabla1[[#This Row],[VENTAS]]+Tabla1[[#This Row],[DEPOSITO]]+Tabla1[[#This Row],[FISICO]]-Tabla1[[#This Row],[SISTEMA]]</f>
        <v>0</v>
      </c>
    </row>
    <row r="3857" spans="1:7" hidden="1" x14ac:dyDescent="0.25">
      <c r="A3857" s="9">
        <v>11888</v>
      </c>
      <c r="B3857" s="10" t="s">
        <v>2385</v>
      </c>
      <c r="C3857" s="9">
        <v>0</v>
      </c>
      <c r="G3857" s="9">
        <f>Tabla1[[#This Row],[VENTAS]]+Tabla1[[#This Row],[DEPOSITO]]+Tabla1[[#This Row],[FISICO]]-Tabla1[[#This Row],[SISTEMA]]</f>
        <v>0</v>
      </c>
    </row>
    <row r="3858" spans="1:7" x14ac:dyDescent="0.25">
      <c r="A3858" s="9">
        <v>11910</v>
      </c>
      <c r="B3858" s="10" t="s">
        <v>5231</v>
      </c>
      <c r="C3858" s="9">
        <v>1</v>
      </c>
      <c r="G3858" s="9">
        <f>Tabla1[[#This Row],[VENTAS]]+Tabla1[[#This Row],[DEPOSITO]]+Tabla1[[#This Row],[FISICO]]-Tabla1[[#This Row],[SISTEMA]]</f>
        <v>-1</v>
      </c>
    </row>
    <row r="3859" spans="1:7" hidden="1" x14ac:dyDescent="0.25">
      <c r="A3859" s="9">
        <v>11925</v>
      </c>
      <c r="B3859" s="10" t="s">
        <v>4880</v>
      </c>
      <c r="C3859" s="9">
        <v>6</v>
      </c>
      <c r="D3859" s="9">
        <v>6</v>
      </c>
      <c r="G3859" s="9">
        <f>Tabla1[[#This Row],[VENTAS]]+Tabla1[[#This Row],[DEPOSITO]]+Tabla1[[#This Row],[FISICO]]-Tabla1[[#This Row],[SISTEMA]]</f>
        <v>0</v>
      </c>
    </row>
    <row r="3860" spans="1:7" hidden="1" x14ac:dyDescent="0.25">
      <c r="A3860" s="9">
        <v>11926</v>
      </c>
      <c r="B3860" s="10" t="s">
        <v>4881</v>
      </c>
      <c r="C3860" s="9">
        <v>0</v>
      </c>
      <c r="G3860" s="9">
        <f>Tabla1[[#This Row],[VENTAS]]+Tabla1[[#This Row],[DEPOSITO]]+Tabla1[[#This Row],[FISICO]]-Tabla1[[#This Row],[SISTEMA]]</f>
        <v>0</v>
      </c>
    </row>
    <row r="3861" spans="1:7" x14ac:dyDescent="0.25">
      <c r="A3861" s="9">
        <v>11931</v>
      </c>
      <c r="B3861" s="10" t="s">
        <v>4882</v>
      </c>
      <c r="C3861" s="9">
        <v>30</v>
      </c>
      <c r="G3861" s="9">
        <f>Tabla1[[#This Row],[VENTAS]]+Tabla1[[#This Row],[DEPOSITO]]+Tabla1[[#This Row],[FISICO]]-Tabla1[[#This Row],[SISTEMA]]</f>
        <v>-30</v>
      </c>
    </row>
    <row r="3862" spans="1:7" hidden="1" x14ac:dyDescent="0.25">
      <c r="A3862" s="9">
        <v>11938</v>
      </c>
      <c r="B3862" s="10" t="s">
        <v>2386</v>
      </c>
      <c r="C3862" s="9">
        <v>0</v>
      </c>
      <c r="G3862" s="9">
        <f>Tabla1[[#This Row],[VENTAS]]+Tabla1[[#This Row],[DEPOSITO]]+Tabla1[[#This Row],[FISICO]]-Tabla1[[#This Row],[SISTEMA]]</f>
        <v>0</v>
      </c>
    </row>
    <row r="3863" spans="1:7" hidden="1" x14ac:dyDescent="0.25">
      <c r="A3863" s="9">
        <v>11939</v>
      </c>
      <c r="B3863" s="10" t="s">
        <v>2387</v>
      </c>
      <c r="C3863" s="9">
        <v>0</v>
      </c>
      <c r="G3863" s="9">
        <f>Tabla1[[#This Row],[VENTAS]]+Tabla1[[#This Row],[DEPOSITO]]+Tabla1[[#This Row],[FISICO]]-Tabla1[[#This Row],[SISTEMA]]</f>
        <v>0</v>
      </c>
    </row>
    <row r="3864" spans="1:7" hidden="1" x14ac:dyDescent="0.25">
      <c r="A3864" s="9">
        <v>11940</v>
      </c>
      <c r="B3864" s="10" t="s">
        <v>2388</v>
      </c>
      <c r="C3864" s="9">
        <v>7</v>
      </c>
      <c r="D3864" s="9">
        <v>7</v>
      </c>
      <c r="F3864" s="9">
        <v>0</v>
      </c>
      <c r="G3864" s="9">
        <f>Tabla1[[#This Row],[VENTAS]]+Tabla1[[#This Row],[DEPOSITO]]+Tabla1[[#This Row],[FISICO]]-Tabla1[[#This Row],[SISTEMA]]</f>
        <v>0</v>
      </c>
    </row>
    <row r="3865" spans="1:7" hidden="1" x14ac:dyDescent="0.25">
      <c r="A3865" s="9">
        <v>11941</v>
      </c>
      <c r="B3865" s="10" t="s">
        <v>2389</v>
      </c>
      <c r="C3865" s="9">
        <v>56</v>
      </c>
      <c r="D3865" s="9">
        <v>54</v>
      </c>
      <c r="F3865" s="9">
        <v>2</v>
      </c>
      <c r="G3865" s="9">
        <f>Tabla1[[#This Row],[VENTAS]]+Tabla1[[#This Row],[DEPOSITO]]+Tabla1[[#This Row],[FISICO]]-Tabla1[[#This Row],[SISTEMA]]</f>
        <v>0</v>
      </c>
    </row>
    <row r="3866" spans="1:7" hidden="1" x14ac:dyDescent="0.25">
      <c r="A3866" s="9">
        <v>11942</v>
      </c>
      <c r="B3866" s="10" t="s">
        <v>2390</v>
      </c>
      <c r="C3866" s="9">
        <v>0</v>
      </c>
      <c r="G3866" s="9">
        <f>Tabla1[[#This Row],[VENTAS]]+Tabla1[[#This Row],[DEPOSITO]]+Tabla1[[#This Row],[FISICO]]-Tabla1[[#This Row],[SISTEMA]]</f>
        <v>0</v>
      </c>
    </row>
    <row r="3867" spans="1:7" hidden="1" x14ac:dyDescent="0.25">
      <c r="A3867" s="9">
        <v>11943</v>
      </c>
      <c r="B3867" s="10" t="s">
        <v>2391</v>
      </c>
      <c r="C3867" s="9">
        <v>11</v>
      </c>
      <c r="D3867" s="9">
        <v>11</v>
      </c>
      <c r="F3867" s="9">
        <v>0</v>
      </c>
      <c r="G3867" s="9">
        <f>Tabla1[[#This Row],[VENTAS]]+Tabla1[[#This Row],[DEPOSITO]]+Tabla1[[#This Row],[FISICO]]-Tabla1[[#This Row],[SISTEMA]]</f>
        <v>0</v>
      </c>
    </row>
    <row r="3868" spans="1:7" hidden="1" x14ac:dyDescent="0.25">
      <c r="A3868" s="9">
        <v>11944</v>
      </c>
      <c r="B3868" s="10" t="s">
        <v>2392</v>
      </c>
      <c r="C3868" s="9">
        <v>0</v>
      </c>
      <c r="G3868" s="9">
        <f>Tabla1[[#This Row],[VENTAS]]+Tabla1[[#This Row],[DEPOSITO]]+Tabla1[[#This Row],[FISICO]]-Tabla1[[#This Row],[SISTEMA]]</f>
        <v>0</v>
      </c>
    </row>
    <row r="3869" spans="1:7" hidden="1" x14ac:dyDescent="0.25">
      <c r="A3869" s="9">
        <v>11945</v>
      </c>
      <c r="B3869" s="10" t="s">
        <v>2393</v>
      </c>
      <c r="C3869" s="9">
        <v>0</v>
      </c>
      <c r="G3869" s="9">
        <f>Tabla1[[#This Row],[VENTAS]]+Tabla1[[#This Row],[DEPOSITO]]+Tabla1[[#This Row],[FISICO]]-Tabla1[[#This Row],[SISTEMA]]</f>
        <v>0</v>
      </c>
    </row>
    <row r="3870" spans="1:7" hidden="1" x14ac:dyDescent="0.25">
      <c r="A3870" s="9">
        <v>11946</v>
      </c>
      <c r="B3870" s="10" t="s">
        <v>2394</v>
      </c>
      <c r="C3870" s="9">
        <v>0</v>
      </c>
      <c r="G3870" s="9">
        <f>Tabla1[[#This Row],[VENTAS]]+Tabla1[[#This Row],[DEPOSITO]]+Tabla1[[#This Row],[FISICO]]-Tabla1[[#This Row],[SISTEMA]]</f>
        <v>0</v>
      </c>
    </row>
    <row r="3871" spans="1:7" hidden="1" x14ac:dyDescent="0.25">
      <c r="A3871" s="9">
        <v>11947</v>
      </c>
      <c r="B3871" s="10" t="s">
        <v>2395</v>
      </c>
      <c r="C3871" s="9">
        <v>0</v>
      </c>
      <c r="G3871" s="9">
        <f>Tabla1[[#This Row],[VENTAS]]+Tabla1[[#This Row],[DEPOSITO]]+Tabla1[[#This Row],[FISICO]]-Tabla1[[#This Row],[SISTEMA]]</f>
        <v>0</v>
      </c>
    </row>
    <row r="3872" spans="1:7" hidden="1" x14ac:dyDescent="0.25">
      <c r="A3872" s="9">
        <v>11948</v>
      </c>
      <c r="B3872" s="10" t="s">
        <v>2396</v>
      </c>
      <c r="C3872" s="9">
        <v>0</v>
      </c>
      <c r="G3872" s="9">
        <f>Tabla1[[#This Row],[VENTAS]]+Tabla1[[#This Row],[DEPOSITO]]+Tabla1[[#This Row],[FISICO]]-Tabla1[[#This Row],[SISTEMA]]</f>
        <v>0</v>
      </c>
    </row>
    <row r="3873" spans="1:7" hidden="1" x14ac:dyDescent="0.25">
      <c r="A3873" s="9">
        <v>11949</v>
      </c>
      <c r="B3873" s="10" t="s">
        <v>2397</v>
      </c>
      <c r="C3873" s="9">
        <v>0</v>
      </c>
      <c r="G3873" s="9">
        <f>Tabla1[[#This Row],[VENTAS]]+Tabla1[[#This Row],[DEPOSITO]]+Tabla1[[#This Row],[FISICO]]-Tabla1[[#This Row],[SISTEMA]]</f>
        <v>0</v>
      </c>
    </row>
    <row r="3874" spans="1:7" hidden="1" x14ac:dyDescent="0.25">
      <c r="A3874" s="9">
        <v>11950</v>
      </c>
      <c r="B3874" s="10" t="s">
        <v>452</v>
      </c>
      <c r="C3874" s="9">
        <v>0</v>
      </c>
      <c r="G3874" s="9">
        <f>Tabla1[[#This Row],[VENTAS]]+Tabla1[[#This Row],[DEPOSITO]]+Tabla1[[#This Row],[FISICO]]-Tabla1[[#This Row],[SISTEMA]]</f>
        <v>0</v>
      </c>
    </row>
    <row r="3875" spans="1:7" hidden="1" x14ac:dyDescent="0.25">
      <c r="A3875" s="9">
        <v>11957</v>
      </c>
      <c r="B3875" s="10" t="s">
        <v>4883</v>
      </c>
      <c r="C3875" s="9">
        <v>0</v>
      </c>
      <c r="G3875" s="9">
        <f>Tabla1[[#This Row],[VENTAS]]+Tabla1[[#This Row],[DEPOSITO]]+Tabla1[[#This Row],[FISICO]]-Tabla1[[#This Row],[SISTEMA]]</f>
        <v>0</v>
      </c>
    </row>
    <row r="3876" spans="1:7" x14ac:dyDescent="0.25">
      <c r="A3876" s="9">
        <v>11958</v>
      </c>
      <c r="B3876" s="10" t="s">
        <v>4884</v>
      </c>
      <c r="C3876" s="9">
        <v>25</v>
      </c>
      <c r="G3876" s="9">
        <f>Tabla1[[#This Row],[VENTAS]]+Tabla1[[#This Row],[DEPOSITO]]+Tabla1[[#This Row],[FISICO]]-Tabla1[[#This Row],[SISTEMA]]</f>
        <v>-25</v>
      </c>
    </row>
    <row r="3877" spans="1:7" x14ac:dyDescent="0.25">
      <c r="A3877" s="9">
        <v>11959</v>
      </c>
      <c r="B3877" s="10" t="s">
        <v>4885</v>
      </c>
      <c r="C3877" s="9">
        <v>28</v>
      </c>
      <c r="G3877" s="9">
        <f>Tabla1[[#This Row],[VENTAS]]+Tabla1[[#This Row],[DEPOSITO]]+Tabla1[[#This Row],[FISICO]]-Tabla1[[#This Row],[SISTEMA]]</f>
        <v>-28</v>
      </c>
    </row>
    <row r="3878" spans="1:7" x14ac:dyDescent="0.25">
      <c r="A3878" s="9">
        <v>11960</v>
      </c>
      <c r="B3878" s="10" t="s">
        <v>4886</v>
      </c>
      <c r="C3878" s="9">
        <v>17</v>
      </c>
      <c r="G3878" s="9">
        <f>Tabla1[[#This Row],[VENTAS]]+Tabla1[[#This Row],[DEPOSITO]]+Tabla1[[#This Row],[FISICO]]-Tabla1[[#This Row],[SISTEMA]]</f>
        <v>-17</v>
      </c>
    </row>
    <row r="3879" spans="1:7" x14ac:dyDescent="0.25">
      <c r="A3879" s="9">
        <v>11961</v>
      </c>
      <c r="B3879" s="10" t="s">
        <v>4887</v>
      </c>
      <c r="C3879" s="9">
        <v>12</v>
      </c>
      <c r="G3879" s="9">
        <f>Tabla1[[#This Row],[VENTAS]]+Tabla1[[#This Row],[DEPOSITO]]+Tabla1[[#This Row],[FISICO]]-Tabla1[[#This Row],[SISTEMA]]</f>
        <v>-12</v>
      </c>
    </row>
    <row r="3880" spans="1:7" hidden="1" x14ac:dyDescent="0.25">
      <c r="A3880" s="9">
        <v>11964</v>
      </c>
      <c r="B3880" s="10" t="s">
        <v>2398</v>
      </c>
      <c r="C3880" s="9">
        <v>0</v>
      </c>
      <c r="G3880" s="9">
        <f>Tabla1[[#This Row],[VENTAS]]+Tabla1[[#This Row],[DEPOSITO]]+Tabla1[[#This Row],[FISICO]]-Tabla1[[#This Row],[SISTEMA]]</f>
        <v>0</v>
      </c>
    </row>
    <row r="3881" spans="1:7" hidden="1" x14ac:dyDescent="0.25">
      <c r="A3881" s="9">
        <v>11965</v>
      </c>
      <c r="B3881" s="10" t="s">
        <v>2399</v>
      </c>
      <c r="C3881" s="9">
        <v>0</v>
      </c>
      <c r="G3881" s="9">
        <f>Tabla1[[#This Row],[VENTAS]]+Tabla1[[#This Row],[DEPOSITO]]+Tabla1[[#This Row],[FISICO]]-Tabla1[[#This Row],[SISTEMA]]</f>
        <v>0</v>
      </c>
    </row>
    <row r="3882" spans="1:7" hidden="1" x14ac:dyDescent="0.25">
      <c r="A3882" s="9">
        <v>11967</v>
      </c>
      <c r="B3882" s="10" t="s">
        <v>2400</v>
      </c>
      <c r="C3882" s="9">
        <v>0</v>
      </c>
      <c r="G3882" s="9">
        <f>Tabla1[[#This Row],[VENTAS]]+Tabla1[[#This Row],[DEPOSITO]]+Tabla1[[#This Row],[FISICO]]-Tabla1[[#This Row],[SISTEMA]]</f>
        <v>0</v>
      </c>
    </row>
    <row r="3883" spans="1:7" hidden="1" x14ac:dyDescent="0.25">
      <c r="A3883" s="9">
        <v>11971</v>
      </c>
      <c r="B3883" s="10" t="s">
        <v>2401</v>
      </c>
      <c r="C3883" s="9">
        <v>0</v>
      </c>
      <c r="G3883" s="9">
        <f>Tabla1[[#This Row],[VENTAS]]+Tabla1[[#This Row],[DEPOSITO]]+Tabla1[[#This Row],[FISICO]]-Tabla1[[#This Row],[SISTEMA]]</f>
        <v>0</v>
      </c>
    </row>
    <row r="3884" spans="1:7" hidden="1" x14ac:dyDescent="0.25">
      <c r="A3884" s="9">
        <v>11972</v>
      </c>
      <c r="B3884" s="10" t="s">
        <v>2402</v>
      </c>
      <c r="C3884" s="9">
        <v>0</v>
      </c>
      <c r="G3884" s="9">
        <f>Tabla1[[#This Row],[VENTAS]]+Tabla1[[#This Row],[DEPOSITO]]+Tabla1[[#This Row],[FISICO]]-Tabla1[[#This Row],[SISTEMA]]</f>
        <v>0</v>
      </c>
    </row>
    <row r="3885" spans="1:7" hidden="1" x14ac:dyDescent="0.25">
      <c r="A3885" s="9">
        <v>11973</v>
      </c>
      <c r="B3885" s="10" t="s">
        <v>2403</v>
      </c>
      <c r="C3885" s="9">
        <v>0</v>
      </c>
      <c r="G3885" s="9">
        <f>Tabla1[[#This Row],[VENTAS]]+Tabla1[[#This Row],[DEPOSITO]]+Tabla1[[#This Row],[FISICO]]-Tabla1[[#This Row],[SISTEMA]]</f>
        <v>0</v>
      </c>
    </row>
    <row r="3886" spans="1:7" hidden="1" x14ac:dyDescent="0.25">
      <c r="A3886" s="9">
        <v>11979</v>
      </c>
      <c r="B3886" s="10" t="s">
        <v>4888</v>
      </c>
      <c r="C3886" s="9">
        <v>0</v>
      </c>
      <c r="G3886" s="9">
        <f>Tabla1[[#This Row],[VENTAS]]+Tabla1[[#This Row],[DEPOSITO]]+Tabla1[[#This Row],[FISICO]]-Tabla1[[#This Row],[SISTEMA]]</f>
        <v>0</v>
      </c>
    </row>
    <row r="3887" spans="1:7" hidden="1" x14ac:dyDescent="0.25">
      <c r="A3887" s="9">
        <v>11981</v>
      </c>
      <c r="B3887" s="10" t="s">
        <v>4889</v>
      </c>
      <c r="C3887" s="9">
        <v>0</v>
      </c>
      <c r="G3887" s="9">
        <f>Tabla1[[#This Row],[VENTAS]]+Tabla1[[#This Row],[DEPOSITO]]+Tabla1[[#This Row],[FISICO]]-Tabla1[[#This Row],[SISTEMA]]</f>
        <v>0</v>
      </c>
    </row>
    <row r="3888" spans="1:7" hidden="1" x14ac:dyDescent="0.25">
      <c r="A3888" s="9">
        <v>11982</v>
      </c>
      <c r="B3888" s="10" t="s">
        <v>4890</v>
      </c>
      <c r="C3888" s="9">
        <v>0</v>
      </c>
      <c r="G3888" s="9">
        <f>Tabla1[[#This Row],[VENTAS]]+Tabla1[[#This Row],[DEPOSITO]]+Tabla1[[#This Row],[FISICO]]-Tabla1[[#This Row],[SISTEMA]]</f>
        <v>0</v>
      </c>
    </row>
    <row r="3889" spans="1:7" hidden="1" x14ac:dyDescent="0.25">
      <c r="A3889" s="9">
        <v>11983</v>
      </c>
      <c r="B3889" s="10" t="s">
        <v>4891</v>
      </c>
      <c r="C3889" s="9">
        <v>0</v>
      </c>
      <c r="G3889" s="9">
        <f>Tabla1[[#This Row],[VENTAS]]+Tabla1[[#This Row],[DEPOSITO]]+Tabla1[[#This Row],[FISICO]]-Tabla1[[#This Row],[SISTEMA]]</f>
        <v>0</v>
      </c>
    </row>
    <row r="3890" spans="1:7" hidden="1" x14ac:dyDescent="0.25">
      <c r="A3890" s="9">
        <v>11984</v>
      </c>
      <c r="B3890" s="10" t="s">
        <v>4892</v>
      </c>
      <c r="C3890" s="9">
        <v>0</v>
      </c>
      <c r="G3890" s="9">
        <f>Tabla1[[#This Row],[VENTAS]]+Tabla1[[#This Row],[DEPOSITO]]+Tabla1[[#This Row],[FISICO]]-Tabla1[[#This Row],[SISTEMA]]</f>
        <v>0</v>
      </c>
    </row>
    <row r="3891" spans="1:7" hidden="1" x14ac:dyDescent="0.25">
      <c r="A3891" s="9">
        <v>11986</v>
      </c>
      <c r="B3891" s="10" t="s">
        <v>4893</v>
      </c>
      <c r="C3891" s="9">
        <v>0</v>
      </c>
      <c r="G3891" s="9">
        <f>Tabla1[[#This Row],[VENTAS]]+Tabla1[[#This Row],[DEPOSITO]]+Tabla1[[#This Row],[FISICO]]-Tabla1[[#This Row],[SISTEMA]]</f>
        <v>0</v>
      </c>
    </row>
    <row r="3892" spans="1:7" hidden="1" x14ac:dyDescent="0.25">
      <c r="A3892" s="9">
        <v>11989</v>
      </c>
      <c r="B3892" s="10" t="s">
        <v>4894</v>
      </c>
      <c r="C3892" s="9">
        <v>0</v>
      </c>
      <c r="G3892" s="9">
        <f>Tabla1[[#This Row],[VENTAS]]+Tabla1[[#This Row],[DEPOSITO]]+Tabla1[[#This Row],[FISICO]]-Tabla1[[#This Row],[SISTEMA]]</f>
        <v>0</v>
      </c>
    </row>
    <row r="3893" spans="1:7" hidden="1" x14ac:dyDescent="0.25">
      <c r="A3893" s="9">
        <v>11990</v>
      </c>
      <c r="B3893" s="10" t="s">
        <v>4895</v>
      </c>
      <c r="C3893" s="9">
        <v>0</v>
      </c>
      <c r="G3893" s="9">
        <f>Tabla1[[#This Row],[VENTAS]]+Tabla1[[#This Row],[DEPOSITO]]+Tabla1[[#This Row],[FISICO]]-Tabla1[[#This Row],[SISTEMA]]</f>
        <v>0</v>
      </c>
    </row>
    <row r="3894" spans="1:7" hidden="1" x14ac:dyDescent="0.25">
      <c r="A3894" s="9">
        <v>11992</v>
      </c>
      <c r="B3894" s="10" t="s">
        <v>4896</v>
      </c>
      <c r="C3894" s="9">
        <v>0</v>
      </c>
      <c r="G3894" s="9">
        <f>Tabla1[[#This Row],[VENTAS]]+Tabla1[[#This Row],[DEPOSITO]]+Tabla1[[#This Row],[FISICO]]-Tabla1[[#This Row],[SISTEMA]]</f>
        <v>0</v>
      </c>
    </row>
    <row r="3895" spans="1:7" hidden="1" x14ac:dyDescent="0.25">
      <c r="A3895" s="9">
        <v>11995</v>
      </c>
      <c r="B3895" s="10" t="s">
        <v>4897</v>
      </c>
      <c r="C3895" s="9">
        <v>0</v>
      </c>
      <c r="G3895" s="9">
        <f>Tabla1[[#This Row],[VENTAS]]+Tabla1[[#This Row],[DEPOSITO]]+Tabla1[[#This Row],[FISICO]]-Tabla1[[#This Row],[SISTEMA]]</f>
        <v>0</v>
      </c>
    </row>
    <row r="3896" spans="1:7" hidden="1" x14ac:dyDescent="0.25">
      <c r="A3896" s="9">
        <v>11997</v>
      </c>
      <c r="B3896" s="10" t="s">
        <v>4898</v>
      </c>
      <c r="C3896" s="9">
        <v>0</v>
      </c>
      <c r="G3896" s="9">
        <f>Tabla1[[#This Row],[VENTAS]]+Tabla1[[#This Row],[DEPOSITO]]+Tabla1[[#This Row],[FISICO]]-Tabla1[[#This Row],[SISTEMA]]</f>
        <v>0</v>
      </c>
    </row>
    <row r="3897" spans="1:7" hidden="1" x14ac:dyDescent="0.25">
      <c r="A3897" s="9">
        <v>11999</v>
      </c>
      <c r="B3897" s="10" t="s">
        <v>4899</v>
      </c>
      <c r="C3897" s="9">
        <v>0</v>
      </c>
      <c r="G3897" s="9">
        <f>Tabla1[[#This Row],[VENTAS]]+Tabla1[[#This Row],[DEPOSITO]]+Tabla1[[#This Row],[FISICO]]-Tabla1[[#This Row],[SISTEMA]]</f>
        <v>0</v>
      </c>
    </row>
    <row r="3898" spans="1:7" hidden="1" x14ac:dyDescent="0.25">
      <c r="A3898" s="9">
        <v>12039</v>
      </c>
      <c r="B3898" s="10" t="s">
        <v>170</v>
      </c>
      <c r="C3898" s="9">
        <v>0</v>
      </c>
      <c r="G3898" s="9">
        <f>Tabla1[[#This Row],[VENTAS]]+Tabla1[[#This Row],[DEPOSITO]]+Tabla1[[#This Row],[FISICO]]-Tabla1[[#This Row],[SISTEMA]]</f>
        <v>0</v>
      </c>
    </row>
    <row r="3899" spans="1:7" hidden="1" x14ac:dyDescent="0.25">
      <c r="A3899" s="9">
        <v>12091</v>
      </c>
      <c r="B3899" s="10" t="s">
        <v>2404</v>
      </c>
      <c r="C3899" s="9">
        <v>0</v>
      </c>
      <c r="G3899" s="9">
        <f>Tabla1[[#This Row],[VENTAS]]+Tabla1[[#This Row],[DEPOSITO]]+Tabla1[[#This Row],[FISICO]]-Tabla1[[#This Row],[SISTEMA]]</f>
        <v>0</v>
      </c>
    </row>
    <row r="3900" spans="1:7" x14ac:dyDescent="0.25">
      <c r="A3900" s="9">
        <v>12104</v>
      </c>
      <c r="B3900" s="10" t="s">
        <v>2405</v>
      </c>
      <c r="C3900" s="9">
        <v>5</v>
      </c>
      <c r="D3900" s="9">
        <v>17</v>
      </c>
      <c r="F3900" s="9">
        <v>0</v>
      </c>
      <c r="G3900" s="9">
        <f>Tabla1[[#This Row],[VENTAS]]+Tabla1[[#This Row],[DEPOSITO]]+Tabla1[[#This Row],[FISICO]]-Tabla1[[#This Row],[SISTEMA]]</f>
        <v>12</v>
      </c>
    </row>
    <row r="3901" spans="1:7" x14ac:dyDescent="0.25">
      <c r="A3901" s="9">
        <v>12143</v>
      </c>
      <c r="B3901" s="10" t="s">
        <v>3383</v>
      </c>
      <c r="C3901" s="9">
        <v>1</v>
      </c>
      <c r="G3901" s="9">
        <f>Tabla1[[#This Row],[VENTAS]]+Tabla1[[#This Row],[DEPOSITO]]+Tabla1[[#This Row],[FISICO]]-Tabla1[[#This Row],[SISTEMA]]</f>
        <v>-1</v>
      </c>
    </row>
    <row r="3902" spans="1:7" hidden="1" x14ac:dyDescent="0.25">
      <c r="A3902" s="9">
        <v>12178</v>
      </c>
      <c r="B3902" s="10" t="s">
        <v>2406</v>
      </c>
      <c r="C3902" s="9">
        <v>0</v>
      </c>
      <c r="G3902" s="9">
        <f>Tabla1[[#This Row],[VENTAS]]+Tabla1[[#This Row],[DEPOSITO]]+Tabla1[[#This Row],[FISICO]]-Tabla1[[#This Row],[SISTEMA]]</f>
        <v>0</v>
      </c>
    </row>
    <row r="3903" spans="1:7" hidden="1" x14ac:dyDescent="0.25">
      <c r="A3903" s="9">
        <v>12179</v>
      </c>
      <c r="B3903" s="10" t="s">
        <v>2407</v>
      </c>
      <c r="C3903" s="9">
        <v>0</v>
      </c>
      <c r="G3903" s="9">
        <f>Tabla1[[#This Row],[VENTAS]]+Tabla1[[#This Row],[DEPOSITO]]+Tabla1[[#This Row],[FISICO]]-Tabla1[[#This Row],[SISTEMA]]</f>
        <v>0</v>
      </c>
    </row>
    <row r="3904" spans="1:7" hidden="1" x14ac:dyDescent="0.25">
      <c r="A3904" s="9">
        <v>12180</v>
      </c>
      <c r="B3904" s="10" t="s">
        <v>2408</v>
      </c>
      <c r="C3904" s="9">
        <v>0</v>
      </c>
      <c r="G3904" s="9">
        <f>Tabla1[[#This Row],[VENTAS]]+Tabla1[[#This Row],[DEPOSITO]]+Tabla1[[#This Row],[FISICO]]-Tabla1[[#This Row],[SISTEMA]]</f>
        <v>0</v>
      </c>
    </row>
    <row r="3905" spans="1:7" hidden="1" x14ac:dyDescent="0.25">
      <c r="A3905" s="9">
        <v>12181</v>
      </c>
      <c r="B3905" s="10" t="s">
        <v>3384</v>
      </c>
      <c r="C3905" s="9">
        <v>0</v>
      </c>
      <c r="G3905" s="9">
        <f>Tabla1[[#This Row],[VENTAS]]+Tabla1[[#This Row],[DEPOSITO]]+Tabla1[[#This Row],[FISICO]]-Tabla1[[#This Row],[SISTEMA]]</f>
        <v>0</v>
      </c>
    </row>
    <row r="3906" spans="1:7" hidden="1" x14ac:dyDescent="0.25">
      <c r="A3906" s="9">
        <v>12184</v>
      </c>
      <c r="B3906" s="10" t="s">
        <v>2409</v>
      </c>
      <c r="C3906" s="9">
        <v>0</v>
      </c>
      <c r="G3906" s="9">
        <f>Tabla1[[#This Row],[VENTAS]]+Tabla1[[#This Row],[DEPOSITO]]+Tabla1[[#This Row],[FISICO]]-Tabla1[[#This Row],[SISTEMA]]</f>
        <v>0</v>
      </c>
    </row>
    <row r="3907" spans="1:7" hidden="1" x14ac:dyDescent="0.25">
      <c r="A3907" s="9">
        <v>12185</v>
      </c>
      <c r="B3907" s="10" t="s">
        <v>2410</v>
      </c>
      <c r="C3907" s="9">
        <v>0</v>
      </c>
      <c r="G3907" s="9">
        <f>Tabla1[[#This Row],[VENTAS]]+Tabla1[[#This Row],[DEPOSITO]]+Tabla1[[#This Row],[FISICO]]-Tabla1[[#This Row],[SISTEMA]]</f>
        <v>0</v>
      </c>
    </row>
    <row r="3908" spans="1:7" hidden="1" x14ac:dyDescent="0.25">
      <c r="A3908" s="9">
        <v>12186</v>
      </c>
      <c r="B3908" s="10" t="s">
        <v>2411</v>
      </c>
      <c r="C3908" s="9">
        <v>0</v>
      </c>
      <c r="G3908" s="9">
        <f>Tabla1[[#This Row],[VENTAS]]+Tabla1[[#This Row],[DEPOSITO]]+Tabla1[[#This Row],[FISICO]]-Tabla1[[#This Row],[SISTEMA]]</f>
        <v>0</v>
      </c>
    </row>
    <row r="3909" spans="1:7" hidden="1" x14ac:dyDescent="0.25">
      <c r="A3909" s="9">
        <v>12187</v>
      </c>
      <c r="B3909" s="10" t="s">
        <v>2412</v>
      </c>
      <c r="C3909" s="9">
        <v>0</v>
      </c>
      <c r="G3909" s="9">
        <f>Tabla1[[#This Row],[VENTAS]]+Tabla1[[#This Row],[DEPOSITO]]+Tabla1[[#This Row],[FISICO]]-Tabla1[[#This Row],[SISTEMA]]</f>
        <v>0</v>
      </c>
    </row>
    <row r="3910" spans="1:7" hidden="1" x14ac:dyDescent="0.25">
      <c r="A3910" s="9">
        <v>12188</v>
      </c>
      <c r="B3910" s="10" t="s">
        <v>2413</v>
      </c>
      <c r="C3910" s="9">
        <v>0</v>
      </c>
      <c r="G3910" s="9">
        <f>Tabla1[[#This Row],[VENTAS]]+Tabla1[[#This Row],[DEPOSITO]]+Tabla1[[#This Row],[FISICO]]-Tabla1[[#This Row],[SISTEMA]]</f>
        <v>0</v>
      </c>
    </row>
    <row r="3911" spans="1:7" hidden="1" x14ac:dyDescent="0.25">
      <c r="A3911" s="9">
        <v>12190</v>
      </c>
      <c r="B3911" s="10" t="s">
        <v>3385</v>
      </c>
      <c r="C3911" s="9">
        <v>0</v>
      </c>
      <c r="G3911" s="9">
        <f>Tabla1[[#This Row],[VENTAS]]+Tabla1[[#This Row],[DEPOSITO]]+Tabla1[[#This Row],[FISICO]]-Tabla1[[#This Row],[SISTEMA]]</f>
        <v>0</v>
      </c>
    </row>
    <row r="3912" spans="1:7" hidden="1" x14ac:dyDescent="0.25">
      <c r="A3912" s="9">
        <v>12191</v>
      </c>
      <c r="B3912" s="10" t="s">
        <v>2414</v>
      </c>
      <c r="C3912" s="9">
        <v>0</v>
      </c>
      <c r="G3912" s="9">
        <f>Tabla1[[#This Row],[VENTAS]]+Tabla1[[#This Row],[DEPOSITO]]+Tabla1[[#This Row],[FISICO]]-Tabla1[[#This Row],[SISTEMA]]</f>
        <v>0</v>
      </c>
    </row>
    <row r="3913" spans="1:7" hidden="1" x14ac:dyDescent="0.25">
      <c r="A3913" s="9">
        <v>12193</v>
      </c>
      <c r="B3913" s="10" t="s">
        <v>2415</v>
      </c>
      <c r="C3913" s="9">
        <v>10</v>
      </c>
      <c r="D3913" s="9">
        <v>10</v>
      </c>
      <c r="F3913" s="9">
        <v>0</v>
      </c>
      <c r="G3913" s="9">
        <f>Tabla1[[#This Row],[VENTAS]]+Tabla1[[#This Row],[DEPOSITO]]+Tabla1[[#This Row],[FISICO]]-Tabla1[[#This Row],[SISTEMA]]</f>
        <v>0</v>
      </c>
    </row>
    <row r="3914" spans="1:7" hidden="1" x14ac:dyDescent="0.25">
      <c r="A3914" s="9">
        <v>12194</v>
      </c>
      <c r="B3914" s="10" t="s">
        <v>2416</v>
      </c>
      <c r="C3914" s="9">
        <v>0</v>
      </c>
      <c r="G3914" s="9">
        <f>Tabla1[[#This Row],[VENTAS]]+Tabla1[[#This Row],[DEPOSITO]]+Tabla1[[#This Row],[FISICO]]-Tabla1[[#This Row],[SISTEMA]]</f>
        <v>0</v>
      </c>
    </row>
    <row r="3915" spans="1:7" hidden="1" x14ac:dyDescent="0.25">
      <c r="A3915" s="9">
        <v>12195</v>
      </c>
      <c r="B3915" s="10" t="s">
        <v>2417</v>
      </c>
      <c r="C3915" s="9">
        <v>0</v>
      </c>
      <c r="G3915" s="9">
        <f>Tabla1[[#This Row],[VENTAS]]+Tabla1[[#This Row],[DEPOSITO]]+Tabla1[[#This Row],[FISICO]]-Tabla1[[#This Row],[SISTEMA]]</f>
        <v>0</v>
      </c>
    </row>
    <row r="3916" spans="1:7" hidden="1" x14ac:dyDescent="0.25">
      <c r="A3916" s="9">
        <v>12196</v>
      </c>
      <c r="B3916" s="10" t="s">
        <v>2418</v>
      </c>
      <c r="C3916" s="9">
        <v>0</v>
      </c>
      <c r="G3916" s="9">
        <f>Tabla1[[#This Row],[VENTAS]]+Tabla1[[#This Row],[DEPOSITO]]+Tabla1[[#This Row],[FISICO]]-Tabla1[[#This Row],[SISTEMA]]</f>
        <v>0</v>
      </c>
    </row>
    <row r="3917" spans="1:7" hidden="1" x14ac:dyDescent="0.25">
      <c r="A3917" s="9">
        <v>12197</v>
      </c>
      <c r="B3917" s="10" t="s">
        <v>2419</v>
      </c>
      <c r="C3917" s="9">
        <v>0</v>
      </c>
      <c r="G3917" s="9">
        <f>Tabla1[[#This Row],[VENTAS]]+Tabla1[[#This Row],[DEPOSITO]]+Tabla1[[#This Row],[FISICO]]-Tabla1[[#This Row],[SISTEMA]]</f>
        <v>0</v>
      </c>
    </row>
    <row r="3918" spans="1:7" hidden="1" x14ac:dyDescent="0.25">
      <c r="A3918" s="9">
        <v>12198</v>
      </c>
      <c r="B3918" s="10" t="s">
        <v>2420</v>
      </c>
      <c r="C3918" s="9">
        <v>0</v>
      </c>
      <c r="G3918" s="9">
        <f>Tabla1[[#This Row],[VENTAS]]+Tabla1[[#This Row],[DEPOSITO]]+Tabla1[[#This Row],[FISICO]]-Tabla1[[#This Row],[SISTEMA]]</f>
        <v>0</v>
      </c>
    </row>
    <row r="3919" spans="1:7" hidden="1" x14ac:dyDescent="0.25">
      <c r="A3919" s="9">
        <v>12238</v>
      </c>
      <c r="B3919" s="10" t="s">
        <v>3386</v>
      </c>
      <c r="C3919" s="9">
        <v>0</v>
      </c>
      <c r="G3919" s="9">
        <f>Tabla1[[#This Row],[VENTAS]]+Tabla1[[#This Row],[DEPOSITO]]+Tabla1[[#This Row],[FISICO]]-Tabla1[[#This Row],[SISTEMA]]</f>
        <v>0</v>
      </c>
    </row>
    <row r="3920" spans="1:7" hidden="1" x14ac:dyDescent="0.25">
      <c r="A3920" s="9">
        <v>12247</v>
      </c>
      <c r="B3920" s="10" t="s">
        <v>3387</v>
      </c>
      <c r="C3920" s="9">
        <v>0</v>
      </c>
      <c r="G3920" s="9">
        <f>Tabla1[[#This Row],[VENTAS]]+Tabla1[[#This Row],[DEPOSITO]]+Tabla1[[#This Row],[FISICO]]-Tabla1[[#This Row],[SISTEMA]]</f>
        <v>0</v>
      </c>
    </row>
    <row r="3921" spans="1:7" hidden="1" x14ac:dyDescent="0.25">
      <c r="A3921" s="9">
        <v>12266</v>
      </c>
      <c r="B3921" s="10" t="s">
        <v>3388</v>
      </c>
      <c r="C3921" s="9">
        <v>0</v>
      </c>
      <c r="G3921" s="9">
        <f>Tabla1[[#This Row],[VENTAS]]+Tabla1[[#This Row],[DEPOSITO]]+Tabla1[[#This Row],[FISICO]]-Tabla1[[#This Row],[SISTEMA]]</f>
        <v>0</v>
      </c>
    </row>
    <row r="3922" spans="1:7" hidden="1" x14ac:dyDescent="0.25">
      <c r="A3922" s="9">
        <v>12267</v>
      </c>
      <c r="B3922" s="10" t="s">
        <v>2421</v>
      </c>
      <c r="C3922" s="9">
        <v>0</v>
      </c>
      <c r="G3922" s="9">
        <f>Tabla1[[#This Row],[VENTAS]]+Tabla1[[#This Row],[DEPOSITO]]+Tabla1[[#This Row],[FISICO]]-Tabla1[[#This Row],[SISTEMA]]</f>
        <v>0</v>
      </c>
    </row>
    <row r="3923" spans="1:7" hidden="1" x14ac:dyDescent="0.25">
      <c r="A3923" s="9">
        <v>12314</v>
      </c>
      <c r="B3923" s="10" t="s">
        <v>3389</v>
      </c>
      <c r="C3923" s="9">
        <v>1</v>
      </c>
      <c r="D3923" s="9">
        <v>1</v>
      </c>
      <c r="F3923" s="9">
        <v>0</v>
      </c>
      <c r="G3923" s="9">
        <f>Tabla1[[#This Row],[VENTAS]]+Tabla1[[#This Row],[DEPOSITO]]+Tabla1[[#This Row],[FISICO]]-Tabla1[[#This Row],[SISTEMA]]</f>
        <v>0</v>
      </c>
    </row>
    <row r="3924" spans="1:7" hidden="1" x14ac:dyDescent="0.25">
      <c r="A3924" s="9">
        <v>12315</v>
      </c>
      <c r="B3924" s="10" t="s">
        <v>3390</v>
      </c>
      <c r="C3924" s="9">
        <v>0</v>
      </c>
      <c r="G3924" s="9">
        <f>Tabla1[[#This Row],[VENTAS]]+Tabla1[[#This Row],[DEPOSITO]]+Tabla1[[#This Row],[FISICO]]-Tabla1[[#This Row],[SISTEMA]]</f>
        <v>0</v>
      </c>
    </row>
    <row r="3925" spans="1:7" hidden="1" x14ac:dyDescent="0.25">
      <c r="A3925" s="9">
        <v>12316</v>
      </c>
      <c r="B3925" s="10" t="s">
        <v>3391</v>
      </c>
      <c r="C3925" s="9">
        <v>0</v>
      </c>
      <c r="G3925" s="9">
        <f>Tabla1[[#This Row],[VENTAS]]+Tabla1[[#This Row],[DEPOSITO]]+Tabla1[[#This Row],[FISICO]]-Tabla1[[#This Row],[SISTEMA]]</f>
        <v>0</v>
      </c>
    </row>
    <row r="3926" spans="1:7" hidden="1" x14ac:dyDescent="0.25">
      <c r="A3926" s="9">
        <v>12317</v>
      </c>
      <c r="B3926" s="10" t="s">
        <v>171</v>
      </c>
      <c r="C3926" s="9">
        <v>0</v>
      </c>
      <c r="G3926" s="9">
        <f>Tabla1[[#This Row],[VENTAS]]+Tabla1[[#This Row],[DEPOSITO]]+Tabla1[[#This Row],[FISICO]]-Tabla1[[#This Row],[SISTEMA]]</f>
        <v>0</v>
      </c>
    </row>
    <row r="3927" spans="1:7" hidden="1" x14ac:dyDescent="0.25">
      <c r="A3927" s="9">
        <v>12320</v>
      </c>
      <c r="B3927" s="10" t="s">
        <v>2422</v>
      </c>
      <c r="C3927" s="9">
        <v>15</v>
      </c>
      <c r="D3927" s="9">
        <v>15</v>
      </c>
      <c r="F3927" s="9">
        <v>0</v>
      </c>
      <c r="G3927" s="9">
        <f>Tabla1[[#This Row],[VENTAS]]+Tabla1[[#This Row],[DEPOSITO]]+Tabla1[[#This Row],[FISICO]]-Tabla1[[#This Row],[SISTEMA]]</f>
        <v>0</v>
      </c>
    </row>
    <row r="3928" spans="1:7" hidden="1" x14ac:dyDescent="0.25">
      <c r="A3928" s="9">
        <v>12321</v>
      </c>
      <c r="B3928" s="10" t="s">
        <v>2423</v>
      </c>
      <c r="C3928" s="9">
        <v>0</v>
      </c>
      <c r="G3928" s="9">
        <f>Tabla1[[#This Row],[VENTAS]]+Tabla1[[#This Row],[DEPOSITO]]+Tabla1[[#This Row],[FISICO]]-Tabla1[[#This Row],[SISTEMA]]</f>
        <v>0</v>
      </c>
    </row>
    <row r="3929" spans="1:7" hidden="1" x14ac:dyDescent="0.25">
      <c r="A3929" s="9">
        <v>12322</v>
      </c>
      <c r="B3929" s="10" t="s">
        <v>2424</v>
      </c>
      <c r="C3929" s="9">
        <v>1</v>
      </c>
      <c r="D3929" s="9">
        <v>1</v>
      </c>
      <c r="F3929" s="9">
        <v>0</v>
      </c>
      <c r="G3929" s="9">
        <f>Tabla1[[#This Row],[VENTAS]]+Tabla1[[#This Row],[DEPOSITO]]+Tabla1[[#This Row],[FISICO]]-Tabla1[[#This Row],[SISTEMA]]</f>
        <v>0</v>
      </c>
    </row>
    <row r="3930" spans="1:7" hidden="1" x14ac:dyDescent="0.25">
      <c r="A3930" s="9">
        <v>12323</v>
      </c>
      <c r="B3930" s="10" t="s">
        <v>2425</v>
      </c>
      <c r="C3930" s="9">
        <v>0</v>
      </c>
      <c r="G3930" s="9">
        <f>Tabla1[[#This Row],[VENTAS]]+Tabla1[[#This Row],[DEPOSITO]]+Tabla1[[#This Row],[FISICO]]-Tabla1[[#This Row],[SISTEMA]]</f>
        <v>0</v>
      </c>
    </row>
    <row r="3931" spans="1:7" hidden="1" x14ac:dyDescent="0.25">
      <c r="A3931" s="9">
        <v>12324</v>
      </c>
      <c r="B3931" s="10" t="s">
        <v>2426</v>
      </c>
      <c r="C3931" s="9">
        <v>0</v>
      </c>
      <c r="G3931" s="9">
        <f>Tabla1[[#This Row],[VENTAS]]+Tabla1[[#This Row],[DEPOSITO]]+Tabla1[[#This Row],[FISICO]]-Tabla1[[#This Row],[SISTEMA]]</f>
        <v>0</v>
      </c>
    </row>
    <row r="3932" spans="1:7" hidden="1" x14ac:dyDescent="0.25">
      <c r="A3932" s="9">
        <v>12325</v>
      </c>
      <c r="B3932" s="10" t="s">
        <v>2427</v>
      </c>
      <c r="C3932" s="9">
        <v>0</v>
      </c>
      <c r="G3932" s="9">
        <f>Tabla1[[#This Row],[VENTAS]]+Tabla1[[#This Row],[DEPOSITO]]+Tabla1[[#This Row],[FISICO]]-Tabla1[[#This Row],[SISTEMA]]</f>
        <v>0</v>
      </c>
    </row>
    <row r="3933" spans="1:7" hidden="1" x14ac:dyDescent="0.25">
      <c r="A3933" s="9">
        <v>12326</v>
      </c>
      <c r="B3933" s="10" t="s">
        <v>2428</v>
      </c>
      <c r="C3933" s="9">
        <v>0</v>
      </c>
      <c r="G3933" s="9">
        <f>Tabla1[[#This Row],[VENTAS]]+Tabla1[[#This Row],[DEPOSITO]]+Tabla1[[#This Row],[FISICO]]-Tabla1[[#This Row],[SISTEMA]]</f>
        <v>0</v>
      </c>
    </row>
    <row r="3934" spans="1:7" hidden="1" x14ac:dyDescent="0.25">
      <c r="A3934" s="9">
        <v>12327</v>
      </c>
      <c r="B3934" s="10" t="s">
        <v>2429</v>
      </c>
      <c r="C3934" s="9">
        <v>0</v>
      </c>
      <c r="G3934" s="9">
        <f>Tabla1[[#This Row],[VENTAS]]+Tabla1[[#This Row],[DEPOSITO]]+Tabla1[[#This Row],[FISICO]]-Tabla1[[#This Row],[SISTEMA]]</f>
        <v>0</v>
      </c>
    </row>
    <row r="3935" spans="1:7" x14ac:dyDescent="0.25">
      <c r="A3935" s="9">
        <v>12330</v>
      </c>
      <c r="B3935" s="10" t="s">
        <v>2430</v>
      </c>
      <c r="C3935" s="9">
        <v>1</v>
      </c>
      <c r="G3935" s="9">
        <f>Tabla1[[#This Row],[VENTAS]]+Tabla1[[#This Row],[DEPOSITO]]+Tabla1[[#This Row],[FISICO]]-Tabla1[[#This Row],[SISTEMA]]</f>
        <v>-1</v>
      </c>
    </row>
    <row r="3936" spans="1:7" hidden="1" x14ac:dyDescent="0.25">
      <c r="A3936" s="9">
        <v>12338</v>
      </c>
      <c r="B3936" s="10" t="s">
        <v>5232</v>
      </c>
      <c r="C3936" s="9">
        <v>0</v>
      </c>
      <c r="G3936" s="9">
        <f>Tabla1[[#This Row],[VENTAS]]+Tabla1[[#This Row],[DEPOSITO]]+Tabla1[[#This Row],[FISICO]]-Tabla1[[#This Row],[SISTEMA]]</f>
        <v>0</v>
      </c>
    </row>
    <row r="3937" spans="1:7" hidden="1" x14ac:dyDescent="0.25">
      <c r="A3937" s="9">
        <v>12339</v>
      </c>
      <c r="B3937" s="10" t="s">
        <v>5233</v>
      </c>
      <c r="C3937" s="9">
        <v>0</v>
      </c>
      <c r="G3937" s="9">
        <f>Tabla1[[#This Row],[VENTAS]]+Tabla1[[#This Row],[DEPOSITO]]+Tabla1[[#This Row],[FISICO]]-Tabla1[[#This Row],[SISTEMA]]</f>
        <v>0</v>
      </c>
    </row>
    <row r="3938" spans="1:7" hidden="1" x14ac:dyDescent="0.25">
      <c r="A3938" s="9">
        <v>12341</v>
      </c>
      <c r="B3938" s="10" t="s">
        <v>5234</v>
      </c>
      <c r="C3938" s="9">
        <v>0</v>
      </c>
      <c r="G3938" s="9">
        <f>Tabla1[[#This Row],[VENTAS]]+Tabla1[[#This Row],[DEPOSITO]]+Tabla1[[#This Row],[FISICO]]-Tabla1[[#This Row],[SISTEMA]]</f>
        <v>0</v>
      </c>
    </row>
    <row r="3939" spans="1:7" hidden="1" x14ac:dyDescent="0.25">
      <c r="A3939" s="9">
        <v>12343</v>
      </c>
      <c r="B3939" s="10" t="s">
        <v>5235</v>
      </c>
      <c r="C3939" s="9">
        <v>0</v>
      </c>
      <c r="G3939" s="9">
        <f>Tabla1[[#This Row],[VENTAS]]+Tabla1[[#This Row],[DEPOSITO]]+Tabla1[[#This Row],[FISICO]]-Tabla1[[#This Row],[SISTEMA]]</f>
        <v>0</v>
      </c>
    </row>
    <row r="3940" spans="1:7" x14ac:dyDescent="0.25">
      <c r="A3940" s="9">
        <v>12346</v>
      </c>
      <c r="B3940" s="10" t="s">
        <v>2431</v>
      </c>
      <c r="C3940" s="9">
        <v>9</v>
      </c>
      <c r="D3940" s="9">
        <v>10</v>
      </c>
      <c r="F3940" s="9">
        <v>0</v>
      </c>
      <c r="G3940" s="9">
        <f>Tabla1[[#This Row],[VENTAS]]+Tabla1[[#This Row],[DEPOSITO]]+Tabla1[[#This Row],[FISICO]]-Tabla1[[#This Row],[SISTEMA]]</f>
        <v>1</v>
      </c>
    </row>
    <row r="3941" spans="1:7" hidden="1" x14ac:dyDescent="0.25">
      <c r="A3941" s="9">
        <v>12349</v>
      </c>
      <c r="B3941" s="10" t="s">
        <v>3392</v>
      </c>
      <c r="C3941" s="9">
        <v>0</v>
      </c>
      <c r="G3941" s="9">
        <f>Tabla1[[#This Row],[VENTAS]]+Tabla1[[#This Row],[DEPOSITO]]+Tabla1[[#This Row],[FISICO]]-Tabla1[[#This Row],[SISTEMA]]</f>
        <v>0</v>
      </c>
    </row>
    <row r="3942" spans="1:7" hidden="1" x14ac:dyDescent="0.25">
      <c r="A3942" s="9">
        <v>12352</v>
      </c>
      <c r="B3942" s="10" t="s">
        <v>522</v>
      </c>
      <c r="C3942" s="9">
        <v>0</v>
      </c>
      <c r="G3942" s="9">
        <f>Tabla1[[#This Row],[VENTAS]]+Tabla1[[#This Row],[DEPOSITO]]+Tabla1[[#This Row],[FISICO]]-Tabla1[[#This Row],[SISTEMA]]</f>
        <v>0</v>
      </c>
    </row>
    <row r="3943" spans="1:7" hidden="1" x14ac:dyDescent="0.25">
      <c r="A3943" s="9">
        <v>12353</v>
      </c>
      <c r="B3943" s="10" t="s">
        <v>3738</v>
      </c>
      <c r="C3943" s="9">
        <v>0</v>
      </c>
      <c r="G3943" s="9">
        <f>Tabla1[[#This Row],[VENTAS]]+Tabla1[[#This Row],[DEPOSITO]]+Tabla1[[#This Row],[FISICO]]-Tabla1[[#This Row],[SISTEMA]]</f>
        <v>0</v>
      </c>
    </row>
    <row r="3944" spans="1:7" hidden="1" x14ac:dyDescent="0.25">
      <c r="A3944" s="9">
        <v>12357</v>
      </c>
      <c r="B3944" s="10" t="s">
        <v>2432</v>
      </c>
      <c r="C3944" s="9">
        <v>0</v>
      </c>
      <c r="G3944" s="9">
        <f>Tabla1[[#This Row],[VENTAS]]+Tabla1[[#This Row],[DEPOSITO]]+Tabla1[[#This Row],[FISICO]]-Tabla1[[#This Row],[SISTEMA]]</f>
        <v>0</v>
      </c>
    </row>
    <row r="3945" spans="1:7" hidden="1" x14ac:dyDescent="0.25">
      <c r="A3945" s="9">
        <v>12396</v>
      </c>
      <c r="B3945" s="10" t="s">
        <v>5236</v>
      </c>
      <c r="C3945" s="9">
        <v>0</v>
      </c>
      <c r="G3945" s="9">
        <f>Tabla1[[#This Row],[VENTAS]]+Tabla1[[#This Row],[DEPOSITO]]+Tabla1[[#This Row],[FISICO]]-Tabla1[[#This Row],[SISTEMA]]</f>
        <v>0</v>
      </c>
    </row>
    <row r="3946" spans="1:7" hidden="1" x14ac:dyDescent="0.25">
      <c r="A3946" s="9">
        <v>12404</v>
      </c>
      <c r="B3946" s="10" t="s">
        <v>172</v>
      </c>
      <c r="C3946" s="9">
        <v>0</v>
      </c>
      <c r="G3946" s="9">
        <f>Tabla1[[#This Row],[VENTAS]]+Tabla1[[#This Row],[DEPOSITO]]+Tabla1[[#This Row],[FISICO]]-Tabla1[[#This Row],[SISTEMA]]</f>
        <v>0</v>
      </c>
    </row>
    <row r="3947" spans="1:7" hidden="1" x14ac:dyDescent="0.25">
      <c r="A3947" s="9">
        <v>12405</v>
      </c>
      <c r="B3947" s="10" t="s">
        <v>173</v>
      </c>
      <c r="C3947" s="9">
        <v>0</v>
      </c>
      <c r="G3947" s="9">
        <f>Tabla1[[#This Row],[VENTAS]]+Tabla1[[#This Row],[DEPOSITO]]+Tabla1[[#This Row],[FISICO]]-Tabla1[[#This Row],[SISTEMA]]</f>
        <v>0</v>
      </c>
    </row>
    <row r="3948" spans="1:7" hidden="1" x14ac:dyDescent="0.25">
      <c r="A3948" s="9">
        <v>12406</v>
      </c>
      <c r="B3948" s="10" t="s">
        <v>174</v>
      </c>
      <c r="C3948" s="9">
        <v>0</v>
      </c>
      <c r="G3948" s="9">
        <f>Tabla1[[#This Row],[VENTAS]]+Tabla1[[#This Row],[DEPOSITO]]+Tabla1[[#This Row],[FISICO]]-Tabla1[[#This Row],[SISTEMA]]</f>
        <v>0</v>
      </c>
    </row>
    <row r="3949" spans="1:7" hidden="1" x14ac:dyDescent="0.25">
      <c r="A3949" s="9">
        <v>12413</v>
      </c>
      <c r="B3949" s="10" t="s">
        <v>2433</v>
      </c>
      <c r="C3949" s="9">
        <v>0</v>
      </c>
      <c r="G3949" s="9">
        <f>Tabla1[[#This Row],[VENTAS]]+Tabla1[[#This Row],[DEPOSITO]]+Tabla1[[#This Row],[FISICO]]-Tabla1[[#This Row],[SISTEMA]]</f>
        <v>0</v>
      </c>
    </row>
    <row r="3950" spans="1:7" hidden="1" x14ac:dyDescent="0.25">
      <c r="A3950" s="9">
        <v>12414</v>
      </c>
      <c r="B3950" s="10" t="s">
        <v>2434</v>
      </c>
      <c r="C3950" s="9">
        <v>0</v>
      </c>
      <c r="G3950" s="9">
        <f>Tabla1[[#This Row],[VENTAS]]+Tabla1[[#This Row],[DEPOSITO]]+Tabla1[[#This Row],[FISICO]]-Tabla1[[#This Row],[SISTEMA]]</f>
        <v>0</v>
      </c>
    </row>
    <row r="3951" spans="1:7" hidden="1" x14ac:dyDescent="0.25">
      <c r="A3951" s="9">
        <v>12415</v>
      </c>
      <c r="B3951" s="10" t="s">
        <v>2435</v>
      </c>
      <c r="C3951" s="9">
        <v>0</v>
      </c>
      <c r="G3951" s="9">
        <f>Tabla1[[#This Row],[VENTAS]]+Tabla1[[#This Row],[DEPOSITO]]+Tabla1[[#This Row],[FISICO]]-Tabla1[[#This Row],[SISTEMA]]</f>
        <v>0</v>
      </c>
    </row>
    <row r="3952" spans="1:7" hidden="1" x14ac:dyDescent="0.25">
      <c r="A3952" s="9">
        <v>12416</v>
      </c>
      <c r="B3952" s="10" t="s">
        <v>3393</v>
      </c>
      <c r="C3952" s="9">
        <v>10</v>
      </c>
      <c r="D3952" s="9">
        <v>10</v>
      </c>
      <c r="F3952" s="9">
        <v>0</v>
      </c>
      <c r="G3952" s="9">
        <f>Tabla1[[#This Row],[VENTAS]]+Tabla1[[#This Row],[DEPOSITO]]+Tabla1[[#This Row],[FISICO]]-Tabla1[[#This Row],[SISTEMA]]</f>
        <v>0</v>
      </c>
    </row>
    <row r="3953" spans="1:7" hidden="1" x14ac:dyDescent="0.25">
      <c r="A3953" s="9">
        <v>12430</v>
      </c>
      <c r="B3953" s="10" t="s">
        <v>2436</v>
      </c>
      <c r="C3953" s="9">
        <v>0</v>
      </c>
      <c r="G3953" s="9">
        <f>Tabla1[[#This Row],[VENTAS]]+Tabla1[[#This Row],[DEPOSITO]]+Tabla1[[#This Row],[FISICO]]-Tabla1[[#This Row],[SISTEMA]]</f>
        <v>0</v>
      </c>
    </row>
    <row r="3954" spans="1:7" hidden="1" x14ac:dyDescent="0.25">
      <c r="A3954" s="9">
        <v>12431</v>
      </c>
      <c r="B3954" s="10" t="s">
        <v>2437</v>
      </c>
      <c r="C3954" s="9">
        <v>0</v>
      </c>
      <c r="G3954" s="9">
        <f>Tabla1[[#This Row],[VENTAS]]+Tabla1[[#This Row],[DEPOSITO]]+Tabla1[[#This Row],[FISICO]]-Tabla1[[#This Row],[SISTEMA]]</f>
        <v>0</v>
      </c>
    </row>
    <row r="3955" spans="1:7" hidden="1" x14ac:dyDescent="0.25">
      <c r="A3955" s="9">
        <v>12437</v>
      </c>
      <c r="B3955" s="10" t="s">
        <v>2438</v>
      </c>
      <c r="C3955" s="9">
        <v>0</v>
      </c>
      <c r="G3955" s="9">
        <f>Tabla1[[#This Row],[VENTAS]]+Tabla1[[#This Row],[DEPOSITO]]+Tabla1[[#This Row],[FISICO]]-Tabla1[[#This Row],[SISTEMA]]</f>
        <v>0</v>
      </c>
    </row>
    <row r="3956" spans="1:7" hidden="1" x14ac:dyDescent="0.25">
      <c r="A3956" s="9">
        <v>12444</v>
      </c>
      <c r="B3956" s="10" t="s">
        <v>3394</v>
      </c>
      <c r="C3956" s="9">
        <v>0</v>
      </c>
      <c r="G3956" s="9">
        <f>Tabla1[[#This Row],[VENTAS]]+Tabla1[[#This Row],[DEPOSITO]]+Tabla1[[#This Row],[FISICO]]-Tabla1[[#This Row],[SISTEMA]]</f>
        <v>0</v>
      </c>
    </row>
    <row r="3957" spans="1:7" hidden="1" x14ac:dyDescent="0.25">
      <c r="A3957" s="9">
        <v>12445</v>
      </c>
      <c r="B3957" s="10" t="s">
        <v>2439</v>
      </c>
      <c r="C3957" s="9">
        <v>0</v>
      </c>
      <c r="G3957" s="9">
        <f>Tabla1[[#This Row],[VENTAS]]+Tabla1[[#This Row],[DEPOSITO]]+Tabla1[[#This Row],[FISICO]]-Tabla1[[#This Row],[SISTEMA]]</f>
        <v>0</v>
      </c>
    </row>
    <row r="3958" spans="1:7" hidden="1" x14ac:dyDescent="0.25">
      <c r="A3958" s="9">
        <v>12473</v>
      </c>
      <c r="B3958" s="10" t="s">
        <v>2440</v>
      </c>
      <c r="C3958" s="9">
        <v>0</v>
      </c>
      <c r="G3958" s="9">
        <f>Tabla1[[#This Row],[VENTAS]]+Tabla1[[#This Row],[DEPOSITO]]+Tabla1[[#This Row],[FISICO]]-Tabla1[[#This Row],[SISTEMA]]</f>
        <v>0</v>
      </c>
    </row>
    <row r="3959" spans="1:7" hidden="1" x14ac:dyDescent="0.25">
      <c r="A3959" s="9">
        <v>12480</v>
      </c>
      <c r="B3959" s="10" t="s">
        <v>456</v>
      </c>
      <c r="C3959" s="9">
        <v>0</v>
      </c>
      <c r="G3959" s="9">
        <f>Tabla1[[#This Row],[VENTAS]]+Tabla1[[#This Row],[DEPOSITO]]+Tabla1[[#This Row],[FISICO]]-Tabla1[[#This Row],[SISTEMA]]</f>
        <v>0</v>
      </c>
    </row>
    <row r="3960" spans="1:7" hidden="1" x14ac:dyDescent="0.25">
      <c r="A3960" s="9">
        <v>12482</v>
      </c>
      <c r="B3960" s="10" t="s">
        <v>3395</v>
      </c>
      <c r="C3960" s="9">
        <v>13</v>
      </c>
      <c r="D3960" s="9">
        <v>13</v>
      </c>
      <c r="F3960" s="9">
        <v>0</v>
      </c>
      <c r="G3960" s="9">
        <f>Tabla1[[#This Row],[VENTAS]]+Tabla1[[#This Row],[DEPOSITO]]+Tabla1[[#This Row],[FISICO]]-Tabla1[[#This Row],[SISTEMA]]</f>
        <v>0</v>
      </c>
    </row>
    <row r="3961" spans="1:7" hidden="1" x14ac:dyDescent="0.25">
      <c r="A3961" s="9">
        <v>12483</v>
      </c>
      <c r="B3961" s="10" t="s">
        <v>3396</v>
      </c>
      <c r="C3961" s="9">
        <v>5</v>
      </c>
      <c r="D3961" s="9">
        <v>5</v>
      </c>
      <c r="F3961" s="9">
        <v>0</v>
      </c>
      <c r="G3961" s="9">
        <f>Tabla1[[#This Row],[VENTAS]]+Tabla1[[#This Row],[DEPOSITO]]+Tabla1[[#This Row],[FISICO]]-Tabla1[[#This Row],[SISTEMA]]</f>
        <v>0</v>
      </c>
    </row>
    <row r="3962" spans="1:7" hidden="1" x14ac:dyDescent="0.25">
      <c r="A3962" s="9">
        <v>12520</v>
      </c>
      <c r="B3962" s="10" t="s">
        <v>175</v>
      </c>
      <c r="C3962" s="9">
        <v>0</v>
      </c>
      <c r="G3962" s="9">
        <f>Tabla1[[#This Row],[VENTAS]]+Tabla1[[#This Row],[DEPOSITO]]+Tabla1[[#This Row],[FISICO]]-Tabla1[[#This Row],[SISTEMA]]</f>
        <v>0</v>
      </c>
    </row>
    <row r="3963" spans="1:7" hidden="1" x14ac:dyDescent="0.25">
      <c r="A3963" s="9">
        <v>12521</v>
      </c>
      <c r="B3963" s="10" t="s">
        <v>2441</v>
      </c>
      <c r="C3963" s="9">
        <v>10</v>
      </c>
      <c r="D3963" s="9">
        <v>10</v>
      </c>
      <c r="F3963" s="9">
        <v>0</v>
      </c>
      <c r="G3963" s="9">
        <f>Tabla1[[#This Row],[VENTAS]]+Tabla1[[#This Row],[DEPOSITO]]+Tabla1[[#This Row],[FISICO]]-Tabla1[[#This Row],[SISTEMA]]</f>
        <v>0</v>
      </c>
    </row>
    <row r="3964" spans="1:7" hidden="1" x14ac:dyDescent="0.25">
      <c r="A3964" s="9">
        <v>12528</v>
      </c>
      <c r="B3964" s="10" t="s">
        <v>2442</v>
      </c>
      <c r="C3964" s="9">
        <v>0</v>
      </c>
      <c r="G3964" s="9">
        <f>Tabla1[[#This Row],[VENTAS]]+Tabla1[[#This Row],[DEPOSITO]]+Tabla1[[#This Row],[FISICO]]-Tabla1[[#This Row],[SISTEMA]]</f>
        <v>0</v>
      </c>
    </row>
    <row r="3965" spans="1:7" hidden="1" x14ac:dyDescent="0.25">
      <c r="A3965" s="9">
        <v>12531</v>
      </c>
      <c r="B3965" s="10" t="s">
        <v>2443</v>
      </c>
      <c r="C3965" s="9">
        <v>0</v>
      </c>
      <c r="G3965" s="9">
        <f>Tabla1[[#This Row],[VENTAS]]+Tabla1[[#This Row],[DEPOSITO]]+Tabla1[[#This Row],[FISICO]]-Tabla1[[#This Row],[SISTEMA]]</f>
        <v>0</v>
      </c>
    </row>
    <row r="3966" spans="1:7" x14ac:dyDescent="0.25">
      <c r="A3966" s="9">
        <v>12532</v>
      </c>
      <c r="B3966" s="10" t="s">
        <v>2444</v>
      </c>
      <c r="C3966" s="9">
        <v>27</v>
      </c>
      <c r="D3966" s="9">
        <v>28</v>
      </c>
      <c r="F3966" s="9">
        <v>0</v>
      </c>
      <c r="G3966" s="9">
        <f>Tabla1[[#This Row],[VENTAS]]+Tabla1[[#This Row],[DEPOSITO]]+Tabla1[[#This Row],[FISICO]]-Tabla1[[#This Row],[SISTEMA]]</f>
        <v>1</v>
      </c>
    </row>
    <row r="3967" spans="1:7" hidden="1" x14ac:dyDescent="0.25">
      <c r="A3967" s="9">
        <v>12533</v>
      </c>
      <c r="B3967" s="10" t="s">
        <v>3739</v>
      </c>
      <c r="C3967" s="9">
        <v>0</v>
      </c>
      <c r="G3967" s="9">
        <f>Tabla1[[#This Row],[VENTAS]]+Tabla1[[#This Row],[DEPOSITO]]+Tabla1[[#This Row],[FISICO]]-Tabla1[[#This Row],[SISTEMA]]</f>
        <v>0</v>
      </c>
    </row>
    <row r="3968" spans="1:7" x14ac:dyDescent="0.25">
      <c r="A3968" s="9">
        <v>12534</v>
      </c>
      <c r="B3968" s="10" t="s">
        <v>2445</v>
      </c>
      <c r="C3968" s="9">
        <v>3</v>
      </c>
      <c r="G3968" s="9">
        <f>Tabla1[[#This Row],[VENTAS]]+Tabla1[[#This Row],[DEPOSITO]]+Tabla1[[#This Row],[FISICO]]-Tabla1[[#This Row],[SISTEMA]]</f>
        <v>-3</v>
      </c>
    </row>
    <row r="3969" spans="1:7" hidden="1" x14ac:dyDescent="0.25">
      <c r="A3969" s="9">
        <v>12535</v>
      </c>
      <c r="B3969" s="10" t="s">
        <v>2446</v>
      </c>
      <c r="C3969" s="9">
        <v>0</v>
      </c>
      <c r="G3969" s="9">
        <f>Tabla1[[#This Row],[VENTAS]]+Tabla1[[#This Row],[DEPOSITO]]+Tabla1[[#This Row],[FISICO]]-Tabla1[[#This Row],[SISTEMA]]</f>
        <v>0</v>
      </c>
    </row>
    <row r="3970" spans="1:7" hidden="1" x14ac:dyDescent="0.25">
      <c r="A3970" s="9">
        <v>12536</v>
      </c>
      <c r="B3970" s="10" t="s">
        <v>457</v>
      </c>
      <c r="C3970" s="9">
        <v>0</v>
      </c>
      <c r="G3970" s="9">
        <f>Tabla1[[#This Row],[VENTAS]]+Tabla1[[#This Row],[DEPOSITO]]+Tabla1[[#This Row],[FISICO]]-Tabla1[[#This Row],[SISTEMA]]</f>
        <v>0</v>
      </c>
    </row>
    <row r="3971" spans="1:7" hidden="1" x14ac:dyDescent="0.25">
      <c r="A3971" s="9">
        <v>12537</v>
      </c>
      <c r="B3971" s="10" t="s">
        <v>5341</v>
      </c>
      <c r="C3971" s="9">
        <v>0</v>
      </c>
      <c r="G3971" s="9">
        <f>Tabla1[[#This Row],[VENTAS]]+Tabla1[[#This Row],[DEPOSITO]]+Tabla1[[#This Row],[FISICO]]-Tabla1[[#This Row],[SISTEMA]]</f>
        <v>0</v>
      </c>
    </row>
    <row r="3972" spans="1:7" hidden="1" x14ac:dyDescent="0.25">
      <c r="A3972" s="9">
        <v>12538</v>
      </c>
      <c r="B3972" s="10" t="s">
        <v>2447</v>
      </c>
      <c r="C3972" s="9">
        <v>0</v>
      </c>
      <c r="G3972" s="9">
        <f>Tabla1[[#This Row],[VENTAS]]+Tabla1[[#This Row],[DEPOSITO]]+Tabla1[[#This Row],[FISICO]]-Tabla1[[#This Row],[SISTEMA]]</f>
        <v>0</v>
      </c>
    </row>
    <row r="3973" spans="1:7" hidden="1" x14ac:dyDescent="0.25">
      <c r="A3973" s="9">
        <v>12539</v>
      </c>
      <c r="B3973" s="10" t="s">
        <v>2448</v>
      </c>
      <c r="C3973" s="9">
        <v>0</v>
      </c>
      <c r="G3973" s="9">
        <f>Tabla1[[#This Row],[VENTAS]]+Tabla1[[#This Row],[DEPOSITO]]+Tabla1[[#This Row],[FISICO]]-Tabla1[[#This Row],[SISTEMA]]</f>
        <v>0</v>
      </c>
    </row>
    <row r="3974" spans="1:7" hidden="1" x14ac:dyDescent="0.25">
      <c r="A3974" s="9">
        <v>12540</v>
      </c>
      <c r="B3974" s="10" t="s">
        <v>2449</v>
      </c>
      <c r="C3974" s="9">
        <v>0</v>
      </c>
      <c r="G3974" s="9">
        <f>Tabla1[[#This Row],[VENTAS]]+Tabla1[[#This Row],[DEPOSITO]]+Tabla1[[#This Row],[FISICO]]-Tabla1[[#This Row],[SISTEMA]]</f>
        <v>0</v>
      </c>
    </row>
    <row r="3975" spans="1:7" hidden="1" x14ac:dyDescent="0.25">
      <c r="A3975" s="9">
        <v>12541</v>
      </c>
      <c r="B3975" s="10" t="s">
        <v>2450</v>
      </c>
      <c r="C3975" s="9">
        <v>0</v>
      </c>
      <c r="G3975" s="9">
        <f>Tabla1[[#This Row],[VENTAS]]+Tabla1[[#This Row],[DEPOSITO]]+Tabla1[[#This Row],[FISICO]]-Tabla1[[#This Row],[SISTEMA]]</f>
        <v>0</v>
      </c>
    </row>
    <row r="3976" spans="1:7" hidden="1" x14ac:dyDescent="0.25">
      <c r="A3976" s="9">
        <v>12542</v>
      </c>
      <c r="B3976" s="10" t="s">
        <v>2451</v>
      </c>
      <c r="C3976" s="9">
        <v>0</v>
      </c>
      <c r="G3976" s="9">
        <f>Tabla1[[#This Row],[VENTAS]]+Tabla1[[#This Row],[DEPOSITO]]+Tabla1[[#This Row],[FISICO]]-Tabla1[[#This Row],[SISTEMA]]</f>
        <v>0</v>
      </c>
    </row>
    <row r="3977" spans="1:7" hidden="1" x14ac:dyDescent="0.25">
      <c r="A3977" s="9">
        <v>12543</v>
      </c>
      <c r="B3977" s="10" t="s">
        <v>523</v>
      </c>
      <c r="C3977" s="9">
        <v>0</v>
      </c>
      <c r="G3977" s="9">
        <f>Tabla1[[#This Row],[VENTAS]]+Tabla1[[#This Row],[DEPOSITO]]+Tabla1[[#This Row],[FISICO]]-Tabla1[[#This Row],[SISTEMA]]</f>
        <v>0</v>
      </c>
    </row>
    <row r="3978" spans="1:7" hidden="1" x14ac:dyDescent="0.25">
      <c r="A3978" s="9">
        <v>12568</v>
      </c>
      <c r="B3978" s="10" t="s">
        <v>4900</v>
      </c>
      <c r="C3978" s="9">
        <v>0</v>
      </c>
      <c r="G3978" s="9">
        <f>Tabla1[[#This Row],[VENTAS]]+Tabla1[[#This Row],[DEPOSITO]]+Tabla1[[#This Row],[FISICO]]-Tabla1[[#This Row],[SISTEMA]]</f>
        <v>0</v>
      </c>
    </row>
    <row r="3979" spans="1:7" hidden="1" x14ac:dyDescent="0.25">
      <c r="A3979" s="9">
        <v>12591</v>
      </c>
      <c r="B3979" s="10" t="s">
        <v>524</v>
      </c>
      <c r="C3979" s="9">
        <v>0</v>
      </c>
      <c r="G3979" s="9">
        <f>Tabla1[[#This Row],[VENTAS]]+Tabla1[[#This Row],[DEPOSITO]]+Tabla1[[#This Row],[FISICO]]-Tabla1[[#This Row],[SISTEMA]]</f>
        <v>0</v>
      </c>
    </row>
    <row r="3980" spans="1:7" hidden="1" x14ac:dyDescent="0.25">
      <c r="A3980" s="9">
        <v>12592</v>
      </c>
      <c r="B3980" s="10" t="s">
        <v>3944</v>
      </c>
      <c r="C3980" s="9">
        <v>0</v>
      </c>
      <c r="G3980" s="9">
        <f>Tabla1[[#This Row],[VENTAS]]+Tabla1[[#This Row],[DEPOSITO]]+Tabla1[[#This Row],[FISICO]]-Tabla1[[#This Row],[SISTEMA]]</f>
        <v>0</v>
      </c>
    </row>
    <row r="3981" spans="1:7" x14ac:dyDescent="0.25">
      <c r="A3981" s="9">
        <v>12593</v>
      </c>
      <c r="B3981" s="10" t="s">
        <v>525</v>
      </c>
      <c r="C3981" s="9">
        <v>1</v>
      </c>
      <c r="G3981" s="9">
        <f>Tabla1[[#This Row],[VENTAS]]+Tabla1[[#This Row],[DEPOSITO]]+Tabla1[[#This Row],[FISICO]]-Tabla1[[#This Row],[SISTEMA]]</f>
        <v>-1</v>
      </c>
    </row>
    <row r="3982" spans="1:7" hidden="1" x14ac:dyDescent="0.25">
      <c r="A3982" s="9">
        <v>12594</v>
      </c>
      <c r="B3982" s="10" t="s">
        <v>517</v>
      </c>
      <c r="C3982" s="9">
        <v>0</v>
      </c>
      <c r="G3982" s="9">
        <f>Tabla1[[#This Row],[VENTAS]]+Tabla1[[#This Row],[DEPOSITO]]+Tabla1[[#This Row],[FISICO]]-Tabla1[[#This Row],[SISTEMA]]</f>
        <v>0</v>
      </c>
    </row>
    <row r="3983" spans="1:7" hidden="1" x14ac:dyDescent="0.25">
      <c r="A3983" s="9">
        <v>12596</v>
      </c>
      <c r="B3983" s="10" t="s">
        <v>3397</v>
      </c>
      <c r="C3983" s="9">
        <v>0</v>
      </c>
      <c r="G3983" s="9">
        <f>Tabla1[[#This Row],[VENTAS]]+Tabla1[[#This Row],[DEPOSITO]]+Tabla1[[#This Row],[FISICO]]-Tabla1[[#This Row],[SISTEMA]]</f>
        <v>0</v>
      </c>
    </row>
    <row r="3984" spans="1:7" hidden="1" x14ac:dyDescent="0.25">
      <c r="A3984" s="9">
        <v>12617</v>
      </c>
      <c r="B3984" s="10" t="s">
        <v>2452</v>
      </c>
      <c r="C3984" s="9">
        <v>0</v>
      </c>
      <c r="G3984" s="9">
        <f>Tabla1[[#This Row],[VENTAS]]+Tabla1[[#This Row],[DEPOSITO]]+Tabla1[[#This Row],[FISICO]]-Tabla1[[#This Row],[SISTEMA]]</f>
        <v>0</v>
      </c>
    </row>
    <row r="3985" spans="1:7" hidden="1" x14ac:dyDescent="0.25">
      <c r="A3985" s="9">
        <v>12618</v>
      </c>
      <c r="B3985" s="10" t="s">
        <v>2453</v>
      </c>
      <c r="C3985" s="9">
        <v>0</v>
      </c>
      <c r="G3985" s="9">
        <f>Tabla1[[#This Row],[VENTAS]]+Tabla1[[#This Row],[DEPOSITO]]+Tabla1[[#This Row],[FISICO]]-Tabla1[[#This Row],[SISTEMA]]</f>
        <v>0</v>
      </c>
    </row>
    <row r="3986" spans="1:7" hidden="1" x14ac:dyDescent="0.25">
      <c r="A3986" s="9">
        <v>12641</v>
      </c>
      <c r="B3986" s="10" t="s">
        <v>2454</v>
      </c>
      <c r="C3986" s="9">
        <v>11</v>
      </c>
      <c r="D3986" s="9">
        <v>11</v>
      </c>
      <c r="G3986" s="9">
        <f>Tabla1[[#This Row],[VENTAS]]+Tabla1[[#This Row],[DEPOSITO]]+Tabla1[[#This Row],[FISICO]]-Tabla1[[#This Row],[SISTEMA]]</f>
        <v>0</v>
      </c>
    </row>
    <row r="3987" spans="1:7" hidden="1" x14ac:dyDescent="0.25">
      <c r="A3987" s="9">
        <v>12642</v>
      </c>
      <c r="B3987" s="10" t="s">
        <v>2455</v>
      </c>
      <c r="C3987" s="9">
        <v>1</v>
      </c>
      <c r="D3987" s="9">
        <v>1</v>
      </c>
      <c r="F3987" s="9">
        <v>0</v>
      </c>
      <c r="G3987" s="9">
        <f>Tabla1[[#This Row],[VENTAS]]+Tabla1[[#This Row],[DEPOSITO]]+Tabla1[[#This Row],[FISICO]]-Tabla1[[#This Row],[SISTEMA]]</f>
        <v>0</v>
      </c>
    </row>
    <row r="3988" spans="1:7" hidden="1" x14ac:dyDescent="0.25">
      <c r="A3988" s="9">
        <v>12643</v>
      </c>
      <c r="B3988" s="10" t="s">
        <v>4901</v>
      </c>
      <c r="C3988" s="9">
        <v>0</v>
      </c>
      <c r="G3988" s="9">
        <f>Tabla1[[#This Row],[VENTAS]]+Tabla1[[#This Row],[DEPOSITO]]+Tabla1[[#This Row],[FISICO]]-Tabla1[[#This Row],[SISTEMA]]</f>
        <v>0</v>
      </c>
    </row>
    <row r="3989" spans="1:7" hidden="1" x14ac:dyDescent="0.25">
      <c r="A3989" s="9">
        <v>12644</v>
      </c>
      <c r="B3989" s="10" t="s">
        <v>4902</v>
      </c>
      <c r="C3989" s="9">
        <v>0</v>
      </c>
      <c r="G3989" s="9">
        <f>Tabla1[[#This Row],[VENTAS]]+Tabla1[[#This Row],[DEPOSITO]]+Tabla1[[#This Row],[FISICO]]-Tabla1[[#This Row],[SISTEMA]]</f>
        <v>0</v>
      </c>
    </row>
    <row r="3990" spans="1:7" hidden="1" x14ac:dyDescent="0.25">
      <c r="A3990" s="9">
        <v>12645</v>
      </c>
      <c r="B3990" s="10" t="s">
        <v>4903</v>
      </c>
      <c r="C3990" s="9">
        <v>0</v>
      </c>
      <c r="G3990" s="9">
        <f>Tabla1[[#This Row],[VENTAS]]+Tabla1[[#This Row],[DEPOSITO]]+Tabla1[[#This Row],[FISICO]]-Tabla1[[#This Row],[SISTEMA]]</f>
        <v>0</v>
      </c>
    </row>
    <row r="3991" spans="1:7" hidden="1" x14ac:dyDescent="0.25">
      <c r="A3991" s="9">
        <v>12646</v>
      </c>
      <c r="B3991" s="10" t="s">
        <v>4904</v>
      </c>
      <c r="C3991" s="9">
        <v>0</v>
      </c>
      <c r="G3991" s="9">
        <f>Tabla1[[#This Row],[VENTAS]]+Tabla1[[#This Row],[DEPOSITO]]+Tabla1[[#This Row],[FISICO]]-Tabla1[[#This Row],[SISTEMA]]</f>
        <v>0</v>
      </c>
    </row>
    <row r="3992" spans="1:7" hidden="1" x14ac:dyDescent="0.25">
      <c r="A3992" s="9">
        <v>12647</v>
      </c>
      <c r="B3992" s="10" t="s">
        <v>5237</v>
      </c>
      <c r="C3992" s="9">
        <v>0</v>
      </c>
      <c r="G3992" s="9">
        <f>Tabla1[[#This Row],[VENTAS]]+Tabla1[[#This Row],[DEPOSITO]]+Tabla1[[#This Row],[FISICO]]-Tabla1[[#This Row],[SISTEMA]]</f>
        <v>0</v>
      </c>
    </row>
    <row r="3993" spans="1:7" hidden="1" x14ac:dyDescent="0.25">
      <c r="A3993" s="9">
        <v>12648</v>
      </c>
      <c r="B3993" s="10" t="s">
        <v>4905</v>
      </c>
      <c r="C3993" s="9">
        <v>6</v>
      </c>
      <c r="D3993" s="9">
        <v>6</v>
      </c>
      <c r="G3993" s="9">
        <f>Tabla1[[#This Row],[VENTAS]]+Tabla1[[#This Row],[DEPOSITO]]+Tabla1[[#This Row],[FISICO]]-Tabla1[[#This Row],[SISTEMA]]</f>
        <v>0</v>
      </c>
    </row>
    <row r="3994" spans="1:7" hidden="1" x14ac:dyDescent="0.25">
      <c r="A3994" s="9">
        <v>12649</v>
      </c>
      <c r="B3994" s="10" t="s">
        <v>2456</v>
      </c>
      <c r="C3994" s="9">
        <v>0</v>
      </c>
      <c r="G3994" s="9">
        <f>Tabla1[[#This Row],[VENTAS]]+Tabla1[[#This Row],[DEPOSITO]]+Tabla1[[#This Row],[FISICO]]-Tabla1[[#This Row],[SISTEMA]]</f>
        <v>0</v>
      </c>
    </row>
    <row r="3995" spans="1:7" hidden="1" x14ac:dyDescent="0.25">
      <c r="A3995" s="9">
        <v>12650</v>
      </c>
      <c r="B3995" s="10" t="s">
        <v>2457</v>
      </c>
      <c r="C3995" s="9">
        <v>7</v>
      </c>
      <c r="D3995" s="9">
        <v>7</v>
      </c>
      <c r="F3995" s="9">
        <v>0</v>
      </c>
      <c r="G3995" s="9">
        <f>Tabla1[[#This Row],[VENTAS]]+Tabla1[[#This Row],[DEPOSITO]]+Tabla1[[#This Row],[FISICO]]-Tabla1[[#This Row],[SISTEMA]]</f>
        <v>0</v>
      </c>
    </row>
    <row r="3996" spans="1:7" x14ac:dyDescent="0.25">
      <c r="A3996" s="9">
        <v>12654</v>
      </c>
      <c r="B3996" s="10" t="s">
        <v>2458</v>
      </c>
      <c r="C3996" s="9">
        <v>9</v>
      </c>
      <c r="D3996" s="9">
        <f>43+9</f>
        <v>52</v>
      </c>
      <c r="F3996" s="9">
        <v>0</v>
      </c>
      <c r="G3996" s="9">
        <f>Tabla1[[#This Row],[VENTAS]]+Tabla1[[#This Row],[DEPOSITO]]+Tabla1[[#This Row],[FISICO]]-Tabla1[[#This Row],[SISTEMA]]</f>
        <v>43</v>
      </c>
    </row>
    <row r="3997" spans="1:7" hidden="1" x14ac:dyDescent="0.25">
      <c r="A3997" s="9">
        <v>12655</v>
      </c>
      <c r="B3997" s="10" t="s">
        <v>2459</v>
      </c>
      <c r="C3997" s="9">
        <v>0</v>
      </c>
      <c r="G3997" s="9">
        <f>Tabla1[[#This Row],[VENTAS]]+Tabla1[[#This Row],[DEPOSITO]]+Tabla1[[#This Row],[FISICO]]-Tabla1[[#This Row],[SISTEMA]]</f>
        <v>0</v>
      </c>
    </row>
    <row r="3998" spans="1:7" x14ac:dyDescent="0.25">
      <c r="A3998" s="9">
        <v>12657</v>
      </c>
      <c r="B3998" s="10" t="s">
        <v>176</v>
      </c>
      <c r="C3998" s="9">
        <v>24</v>
      </c>
      <c r="D3998" s="9">
        <v>23</v>
      </c>
      <c r="F3998" s="9">
        <v>0</v>
      </c>
      <c r="G3998" s="9">
        <f>Tabla1[[#This Row],[VENTAS]]+Tabla1[[#This Row],[DEPOSITO]]+Tabla1[[#This Row],[FISICO]]-Tabla1[[#This Row],[SISTEMA]]</f>
        <v>-1</v>
      </c>
    </row>
    <row r="3999" spans="1:7" hidden="1" x14ac:dyDescent="0.25">
      <c r="A3999" s="9">
        <v>12677</v>
      </c>
      <c r="B3999" s="10" t="s">
        <v>3398</v>
      </c>
      <c r="C3999" s="9">
        <v>0</v>
      </c>
      <c r="G3999" s="9">
        <f>Tabla1[[#This Row],[VENTAS]]+Tabla1[[#This Row],[DEPOSITO]]+Tabla1[[#This Row],[FISICO]]-Tabla1[[#This Row],[SISTEMA]]</f>
        <v>0</v>
      </c>
    </row>
    <row r="4000" spans="1:7" x14ac:dyDescent="0.25">
      <c r="A4000" s="9">
        <v>12678</v>
      </c>
      <c r="B4000" s="10" t="s">
        <v>3399</v>
      </c>
      <c r="C4000" s="9">
        <v>20</v>
      </c>
      <c r="D4000" s="9">
        <v>19</v>
      </c>
      <c r="F4000" s="9">
        <v>0</v>
      </c>
      <c r="G4000" s="9">
        <f>Tabla1[[#This Row],[VENTAS]]+Tabla1[[#This Row],[DEPOSITO]]+Tabla1[[#This Row],[FISICO]]-Tabla1[[#This Row],[SISTEMA]]</f>
        <v>-1</v>
      </c>
    </row>
    <row r="4001" spans="1:7" hidden="1" x14ac:dyDescent="0.25">
      <c r="A4001" s="9">
        <v>12679</v>
      </c>
      <c r="B4001" s="10" t="s">
        <v>2460</v>
      </c>
      <c r="C4001" s="9">
        <v>13</v>
      </c>
      <c r="D4001" s="9">
        <v>13</v>
      </c>
      <c r="F4001" s="9">
        <v>0</v>
      </c>
      <c r="G4001" s="9">
        <f>Tabla1[[#This Row],[VENTAS]]+Tabla1[[#This Row],[DEPOSITO]]+Tabla1[[#This Row],[FISICO]]-Tabla1[[#This Row],[SISTEMA]]</f>
        <v>0</v>
      </c>
    </row>
    <row r="4002" spans="1:7" hidden="1" x14ac:dyDescent="0.25">
      <c r="A4002" s="9">
        <v>12685</v>
      </c>
      <c r="B4002" s="10" t="s">
        <v>3400</v>
      </c>
      <c r="C4002" s="9">
        <v>0</v>
      </c>
      <c r="G4002" s="9">
        <f>Tabla1[[#This Row],[VENTAS]]+Tabla1[[#This Row],[DEPOSITO]]+Tabla1[[#This Row],[FISICO]]-Tabla1[[#This Row],[SISTEMA]]</f>
        <v>0</v>
      </c>
    </row>
    <row r="4003" spans="1:7" hidden="1" x14ac:dyDescent="0.25">
      <c r="A4003" s="9">
        <v>12686</v>
      </c>
      <c r="B4003" s="10" t="s">
        <v>2461</v>
      </c>
      <c r="C4003" s="9">
        <v>0</v>
      </c>
      <c r="G4003" s="9">
        <f>Tabla1[[#This Row],[VENTAS]]+Tabla1[[#This Row],[DEPOSITO]]+Tabla1[[#This Row],[FISICO]]-Tabla1[[#This Row],[SISTEMA]]</f>
        <v>0</v>
      </c>
    </row>
    <row r="4004" spans="1:7" hidden="1" x14ac:dyDescent="0.25">
      <c r="A4004" s="9">
        <v>12687</v>
      </c>
      <c r="B4004" s="10" t="s">
        <v>3401</v>
      </c>
      <c r="C4004" s="9">
        <v>0</v>
      </c>
      <c r="G4004" s="9">
        <f>Tabla1[[#This Row],[VENTAS]]+Tabla1[[#This Row],[DEPOSITO]]+Tabla1[[#This Row],[FISICO]]-Tabla1[[#This Row],[SISTEMA]]</f>
        <v>0</v>
      </c>
    </row>
    <row r="4005" spans="1:7" hidden="1" x14ac:dyDescent="0.25">
      <c r="A4005" s="9">
        <v>12693</v>
      </c>
      <c r="B4005" s="10" t="s">
        <v>3402</v>
      </c>
      <c r="C4005" s="9">
        <v>0</v>
      </c>
      <c r="G4005" s="9">
        <f>Tabla1[[#This Row],[VENTAS]]+Tabla1[[#This Row],[DEPOSITO]]+Tabla1[[#This Row],[FISICO]]-Tabla1[[#This Row],[SISTEMA]]</f>
        <v>0</v>
      </c>
    </row>
    <row r="4006" spans="1:7" hidden="1" x14ac:dyDescent="0.25">
      <c r="A4006" s="9">
        <v>12695</v>
      </c>
      <c r="B4006" s="10" t="s">
        <v>2462</v>
      </c>
      <c r="C4006" s="9">
        <v>0</v>
      </c>
      <c r="G4006" s="9">
        <f>Tabla1[[#This Row],[VENTAS]]+Tabla1[[#This Row],[DEPOSITO]]+Tabla1[[#This Row],[FISICO]]-Tabla1[[#This Row],[SISTEMA]]</f>
        <v>0</v>
      </c>
    </row>
    <row r="4007" spans="1:7" hidden="1" x14ac:dyDescent="0.25">
      <c r="A4007" s="9">
        <v>12696</v>
      </c>
      <c r="B4007" s="10" t="s">
        <v>2463</v>
      </c>
      <c r="C4007" s="9">
        <v>0</v>
      </c>
      <c r="G4007" s="9">
        <f>Tabla1[[#This Row],[VENTAS]]+Tabla1[[#This Row],[DEPOSITO]]+Tabla1[[#This Row],[FISICO]]-Tabla1[[#This Row],[SISTEMA]]</f>
        <v>0</v>
      </c>
    </row>
    <row r="4008" spans="1:7" hidden="1" x14ac:dyDescent="0.25">
      <c r="A4008" s="9">
        <v>12697</v>
      </c>
      <c r="B4008" s="10" t="s">
        <v>2464</v>
      </c>
      <c r="C4008" s="9">
        <v>0</v>
      </c>
      <c r="G4008" s="9">
        <f>Tabla1[[#This Row],[VENTAS]]+Tabla1[[#This Row],[DEPOSITO]]+Tabla1[[#This Row],[FISICO]]-Tabla1[[#This Row],[SISTEMA]]</f>
        <v>0</v>
      </c>
    </row>
    <row r="4009" spans="1:7" hidden="1" x14ac:dyDescent="0.25">
      <c r="A4009" s="9">
        <v>12698</v>
      </c>
      <c r="B4009" s="10" t="s">
        <v>3945</v>
      </c>
      <c r="C4009" s="9">
        <v>0</v>
      </c>
      <c r="G4009" s="9">
        <f>Tabla1[[#This Row],[VENTAS]]+Tabla1[[#This Row],[DEPOSITO]]+Tabla1[[#This Row],[FISICO]]-Tabla1[[#This Row],[SISTEMA]]</f>
        <v>0</v>
      </c>
    </row>
    <row r="4010" spans="1:7" hidden="1" x14ac:dyDescent="0.25">
      <c r="A4010" s="9">
        <v>12699</v>
      </c>
      <c r="B4010" s="10" t="s">
        <v>2465</v>
      </c>
      <c r="C4010" s="9">
        <v>0</v>
      </c>
      <c r="G4010" s="9">
        <f>Tabla1[[#This Row],[VENTAS]]+Tabla1[[#This Row],[DEPOSITO]]+Tabla1[[#This Row],[FISICO]]-Tabla1[[#This Row],[SISTEMA]]</f>
        <v>0</v>
      </c>
    </row>
    <row r="4011" spans="1:7" hidden="1" x14ac:dyDescent="0.25">
      <c r="A4011" s="9">
        <v>12705</v>
      </c>
      <c r="B4011" s="10" t="s">
        <v>2466</v>
      </c>
      <c r="C4011" s="9">
        <v>0</v>
      </c>
      <c r="G4011" s="9">
        <f>Tabla1[[#This Row],[VENTAS]]+Tabla1[[#This Row],[DEPOSITO]]+Tabla1[[#This Row],[FISICO]]-Tabla1[[#This Row],[SISTEMA]]</f>
        <v>0</v>
      </c>
    </row>
    <row r="4012" spans="1:7" hidden="1" x14ac:dyDescent="0.25">
      <c r="A4012" s="9">
        <v>12706</v>
      </c>
      <c r="B4012" s="10" t="s">
        <v>3988</v>
      </c>
      <c r="C4012" s="9">
        <v>0</v>
      </c>
      <c r="G4012" s="9">
        <f>Tabla1[[#This Row],[VENTAS]]+Tabla1[[#This Row],[DEPOSITO]]+Tabla1[[#This Row],[FISICO]]-Tabla1[[#This Row],[SISTEMA]]</f>
        <v>0</v>
      </c>
    </row>
    <row r="4013" spans="1:7" hidden="1" x14ac:dyDescent="0.25">
      <c r="A4013" s="9">
        <v>12707</v>
      </c>
      <c r="B4013" s="10" t="s">
        <v>3989</v>
      </c>
      <c r="C4013" s="9">
        <v>0</v>
      </c>
      <c r="G4013" s="9">
        <f>Tabla1[[#This Row],[VENTAS]]+Tabla1[[#This Row],[DEPOSITO]]+Tabla1[[#This Row],[FISICO]]-Tabla1[[#This Row],[SISTEMA]]</f>
        <v>0</v>
      </c>
    </row>
    <row r="4014" spans="1:7" hidden="1" x14ac:dyDescent="0.25">
      <c r="A4014" s="9">
        <v>12708</v>
      </c>
      <c r="B4014" s="10" t="s">
        <v>3990</v>
      </c>
      <c r="C4014" s="9">
        <v>0</v>
      </c>
      <c r="G4014" s="9">
        <f>Tabla1[[#This Row],[VENTAS]]+Tabla1[[#This Row],[DEPOSITO]]+Tabla1[[#This Row],[FISICO]]-Tabla1[[#This Row],[SISTEMA]]</f>
        <v>0</v>
      </c>
    </row>
    <row r="4015" spans="1:7" hidden="1" x14ac:dyDescent="0.25">
      <c r="A4015" s="9">
        <v>12709</v>
      </c>
      <c r="B4015" s="10" t="s">
        <v>3991</v>
      </c>
      <c r="C4015" s="9">
        <v>0</v>
      </c>
      <c r="G4015" s="9">
        <f>Tabla1[[#This Row],[VENTAS]]+Tabla1[[#This Row],[DEPOSITO]]+Tabla1[[#This Row],[FISICO]]-Tabla1[[#This Row],[SISTEMA]]</f>
        <v>0</v>
      </c>
    </row>
    <row r="4016" spans="1:7" hidden="1" x14ac:dyDescent="0.25">
      <c r="A4016" s="9">
        <v>12710</v>
      </c>
      <c r="B4016" s="10" t="s">
        <v>3992</v>
      </c>
      <c r="C4016" s="9">
        <v>0</v>
      </c>
      <c r="G4016" s="9">
        <f>Tabla1[[#This Row],[VENTAS]]+Tabla1[[#This Row],[DEPOSITO]]+Tabla1[[#This Row],[FISICO]]-Tabla1[[#This Row],[SISTEMA]]</f>
        <v>0</v>
      </c>
    </row>
    <row r="4017" spans="1:8" hidden="1" x14ac:dyDescent="0.25">
      <c r="A4017" s="9">
        <v>12711</v>
      </c>
      <c r="B4017" s="10" t="s">
        <v>3993</v>
      </c>
      <c r="C4017" s="9">
        <v>0</v>
      </c>
      <c r="G4017" s="9">
        <f>Tabla1[[#This Row],[VENTAS]]+Tabla1[[#This Row],[DEPOSITO]]+Tabla1[[#This Row],[FISICO]]-Tabla1[[#This Row],[SISTEMA]]</f>
        <v>0</v>
      </c>
    </row>
    <row r="4018" spans="1:8" hidden="1" x14ac:dyDescent="0.25">
      <c r="A4018" s="9">
        <v>12712</v>
      </c>
      <c r="B4018" s="10" t="s">
        <v>3994</v>
      </c>
      <c r="C4018" s="9">
        <v>0</v>
      </c>
      <c r="G4018" s="9">
        <f>Tabla1[[#This Row],[VENTAS]]+Tabla1[[#This Row],[DEPOSITO]]+Tabla1[[#This Row],[FISICO]]-Tabla1[[#This Row],[SISTEMA]]</f>
        <v>0</v>
      </c>
    </row>
    <row r="4019" spans="1:8" hidden="1" x14ac:dyDescent="0.25">
      <c r="A4019" s="9">
        <v>12720</v>
      </c>
      <c r="B4019" s="10" t="s">
        <v>3403</v>
      </c>
      <c r="C4019" s="9">
        <v>0</v>
      </c>
      <c r="G4019" s="9">
        <f>Tabla1[[#This Row],[VENTAS]]+Tabla1[[#This Row],[DEPOSITO]]+Tabla1[[#This Row],[FISICO]]-Tabla1[[#This Row],[SISTEMA]]</f>
        <v>0</v>
      </c>
    </row>
    <row r="4020" spans="1:8" x14ac:dyDescent="0.25">
      <c r="A4020" s="9">
        <v>12721</v>
      </c>
      <c r="B4020" s="10" t="s">
        <v>2467</v>
      </c>
      <c r="C4020" s="9">
        <v>1</v>
      </c>
      <c r="G4020" s="9">
        <f>Tabla1[[#This Row],[VENTAS]]+Tabla1[[#This Row],[DEPOSITO]]+Tabla1[[#This Row],[FISICO]]-Tabla1[[#This Row],[SISTEMA]]</f>
        <v>-1</v>
      </c>
      <c r="H4020" s="9" t="s">
        <v>5351</v>
      </c>
    </row>
    <row r="4021" spans="1:8" hidden="1" x14ac:dyDescent="0.25">
      <c r="A4021" s="9">
        <v>12725</v>
      </c>
      <c r="B4021" s="10" t="s">
        <v>2468</v>
      </c>
      <c r="C4021" s="9">
        <v>0</v>
      </c>
      <c r="G4021" s="9">
        <f>Tabla1[[#This Row],[VENTAS]]+Tabla1[[#This Row],[DEPOSITO]]+Tabla1[[#This Row],[FISICO]]-Tabla1[[#This Row],[SISTEMA]]</f>
        <v>0</v>
      </c>
    </row>
    <row r="4022" spans="1:8" hidden="1" x14ac:dyDescent="0.25">
      <c r="A4022" s="9">
        <v>12726</v>
      </c>
      <c r="B4022" s="10" t="s">
        <v>2469</v>
      </c>
      <c r="C4022" s="9">
        <v>0</v>
      </c>
      <c r="G4022" s="9">
        <f>Tabla1[[#This Row],[VENTAS]]+Tabla1[[#This Row],[DEPOSITO]]+Tabla1[[#This Row],[FISICO]]-Tabla1[[#This Row],[SISTEMA]]</f>
        <v>0</v>
      </c>
    </row>
    <row r="4023" spans="1:8" x14ac:dyDescent="0.25">
      <c r="A4023" s="9">
        <v>12729</v>
      </c>
      <c r="B4023" s="10" t="s">
        <v>3404</v>
      </c>
      <c r="C4023" s="9">
        <v>71</v>
      </c>
      <c r="D4023" s="9">
        <v>74</v>
      </c>
      <c r="F4023" s="9">
        <v>0</v>
      </c>
      <c r="G4023" s="9">
        <f>Tabla1[[#This Row],[VENTAS]]+Tabla1[[#This Row],[DEPOSITO]]+Tabla1[[#This Row],[FISICO]]-Tabla1[[#This Row],[SISTEMA]]</f>
        <v>3</v>
      </c>
    </row>
    <row r="4024" spans="1:8" hidden="1" x14ac:dyDescent="0.25">
      <c r="A4024" s="9">
        <v>12737</v>
      </c>
      <c r="B4024" s="10" t="s">
        <v>3405</v>
      </c>
      <c r="C4024" s="9">
        <v>0</v>
      </c>
      <c r="G4024" s="9">
        <f>Tabla1[[#This Row],[VENTAS]]+Tabla1[[#This Row],[DEPOSITO]]+Tabla1[[#This Row],[FISICO]]-Tabla1[[#This Row],[SISTEMA]]</f>
        <v>0</v>
      </c>
    </row>
    <row r="4025" spans="1:8" hidden="1" x14ac:dyDescent="0.25">
      <c r="A4025" s="9">
        <v>12739</v>
      </c>
      <c r="B4025" s="10" t="s">
        <v>2470</v>
      </c>
      <c r="C4025" s="9">
        <v>0</v>
      </c>
      <c r="G4025" s="9">
        <f>Tabla1[[#This Row],[VENTAS]]+Tabla1[[#This Row],[DEPOSITO]]+Tabla1[[#This Row],[FISICO]]-Tabla1[[#This Row],[SISTEMA]]</f>
        <v>0</v>
      </c>
    </row>
    <row r="4026" spans="1:8" hidden="1" x14ac:dyDescent="0.25">
      <c r="A4026" s="9">
        <v>12740</v>
      </c>
      <c r="B4026" s="10" t="s">
        <v>3406</v>
      </c>
      <c r="C4026" s="9">
        <v>0</v>
      </c>
      <c r="G4026" s="9">
        <f>Tabla1[[#This Row],[VENTAS]]+Tabla1[[#This Row],[DEPOSITO]]+Tabla1[[#This Row],[FISICO]]-Tabla1[[#This Row],[SISTEMA]]</f>
        <v>0</v>
      </c>
    </row>
    <row r="4027" spans="1:8" x14ac:dyDescent="0.25">
      <c r="A4027" s="9">
        <v>12741</v>
      </c>
      <c r="B4027" s="10" t="s">
        <v>3407</v>
      </c>
      <c r="C4027" s="9">
        <v>9</v>
      </c>
      <c r="D4027" s="9">
        <v>7</v>
      </c>
      <c r="F4027" s="9">
        <v>0</v>
      </c>
      <c r="G4027" s="9">
        <f>Tabla1[[#This Row],[VENTAS]]+Tabla1[[#This Row],[DEPOSITO]]+Tabla1[[#This Row],[FISICO]]-Tabla1[[#This Row],[SISTEMA]]</f>
        <v>-2</v>
      </c>
    </row>
    <row r="4028" spans="1:8" x14ac:dyDescent="0.25">
      <c r="A4028" s="9">
        <v>12742</v>
      </c>
      <c r="B4028" s="10" t="s">
        <v>3408</v>
      </c>
      <c r="C4028" s="9">
        <v>49</v>
      </c>
      <c r="D4028" s="9">
        <v>47</v>
      </c>
      <c r="F4028" s="9">
        <v>0</v>
      </c>
      <c r="G4028" s="9">
        <f>Tabla1[[#This Row],[VENTAS]]+Tabla1[[#This Row],[DEPOSITO]]+Tabla1[[#This Row],[FISICO]]-Tabla1[[#This Row],[SISTEMA]]</f>
        <v>-2</v>
      </c>
    </row>
    <row r="4029" spans="1:8" hidden="1" x14ac:dyDescent="0.25">
      <c r="A4029" s="9">
        <v>12746</v>
      </c>
      <c r="B4029" s="10" t="s">
        <v>3409</v>
      </c>
      <c r="C4029" s="9">
        <v>0</v>
      </c>
      <c r="G4029" s="9">
        <f>Tabla1[[#This Row],[VENTAS]]+Tabla1[[#This Row],[DEPOSITO]]+Tabla1[[#This Row],[FISICO]]-Tabla1[[#This Row],[SISTEMA]]</f>
        <v>0</v>
      </c>
    </row>
    <row r="4030" spans="1:8" hidden="1" x14ac:dyDescent="0.25">
      <c r="A4030" s="9">
        <v>12748</v>
      </c>
      <c r="B4030" s="10" t="s">
        <v>2471</v>
      </c>
      <c r="C4030" s="9">
        <v>0</v>
      </c>
      <c r="G4030" s="9">
        <f>Tabla1[[#This Row],[VENTAS]]+Tabla1[[#This Row],[DEPOSITO]]+Tabla1[[#This Row],[FISICO]]-Tabla1[[#This Row],[SISTEMA]]</f>
        <v>0</v>
      </c>
    </row>
    <row r="4031" spans="1:8" hidden="1" x14ac:dyDescent="0.25">
      <c r="A4031" s="9">
        <v>12750</v>
      </c>
      <c r="B4031" s="10" t="s">
        <v>4906</v>
      </c>
      <c r="C4031" s="9">
        <v>0</v>
      </c>
      <c r="G4031" s="9">
        <f>Tabla1[[#This Row],[VENTAS]]+Tabla1[[#This Row],[DEPOSITO]]+Tabla1[[#This Row],[FISICO]]-Tabla1[[#This Row],[SISTEMA]]</f>
        <v>0</v>
      </c>
    </row>
    <row r="4032" spans="1:8" hidden="1" x14ac:dyDescent="0.25">
      <c r="A4032" s="9">
        <v>12751</v>
      </c>
      <c r="B4032" s="10" t="s">
        <v>4907</v>
      </c>
      <c r="C4032" s="9">
        <v>8</v>
      </c>
      <c r="D4032" s="9">
        <v>8</v>
      </c>
      <c r="G4032" s="9">
        <f>Tabla1[[#This Row],[VENTAS]]+Tabla1[[#This Row],[DEPOSITO]]+Tabla1[[#This Row],[FISICO]]-Tabla1[[#This Row],[SISTEMA]]</f>
        <v>0</v>
      </c>
    </row>
    <row r="4033" spans="1:7" x14ac:dyDescent="0.25">
      <c r="A4033" s="9">
        <v>12752</v>
      </c>
      <c r="B4033" s="10" t="s">
        <v>4908</v>
      </c>
      <c r="C4033" s="9">
        <v>11</v>
      </c>
      <c r="D4033" s="9">
        <v>12</v>
      </c>
      <c r="G4033" s="9">
        <f>Tabla1[[#This Row],[VENTAS]]+Tabla1[[#This Row],[DEPOSITO]]+Tabla1[[#This Row],[FISICO]]-Tabla1[[#This Row],[SISTEMA]]</f>
        <v>1</v>
      </c>
    </row>
    <row r="4034" spans="1:7" x14ac:dyDescent="0.25">
      <c r="A4034" s="9">
        <v>12753</v>
      </c>
      <c r="B4034" s="10" t="s">
        <v>4909</v>
      </c>
      <c r="C4034" s="9">
        <v>2</v>
      </c>
      <c r="D4034" s="9">
        <v>3</v>
      </c>
      <c r="G4034" s="9">
        <f>Tabla1[[#This Row],[VENTAS]]+Tabla1[[#This Row],[DEPOSITO]]+Tabla1[[#This Row],[FISICO]]-Tabla1[[#This Row],[SISTEMA]]</f>
        <v>1</v>
      </c>
    </row>
    <row r="4035" spans="1:7" hidden="1" x14ac:dyDescent="0.25">
      <c r="A4035" s="9">
        <v>12754</v>
      </c>
      <c r="B4035" s="10" t="s">
        <v>4910</v>
      </c>
      <c r="C4035" s="9">
        <v>11</v>
      </c>
      <c r="D4035" s="9">
        <v>11</v>
      </c>
      <c r="F4035" s="9">
        <v>0</v>
      </c>
      <c r="G4035" s="9">
        <f>Tabla1[[#This Row],[VENTAS]]+Tabla1[[#This Row],[DEPOSITO]]+Tabla1[[#This Row],[FISICO]]-Tabla1[[#This Row],[SISTEMA]]</f>
        <v>0</v>
      </c>
    </row>
    <row r="4036" spans="1:7" x14ac:dyDescent="0.25">
      <c r="A4036" s="9">
        <v>12755</v>
      </c>
      <c r="B4036" s="10" t="s">
        <v>4911</v>
      </c>
      <c r="C4036" s="9">
        <v>3</v>
      </c>
      <c r="D4036" s="9">
        <v>2</v>
      </c>
      <c r="G4036" s="9">
        <f>Tabla1[[#This Row],[VENTAS]]+Tabla1[[#This Row],[DEPOSITO]]+Tabla1[[#This Row],[FISICO]]-Tabla1[[#This Row],[SISTEMA]]</f>
        <v>-1</v>
      </c>
    </row>
    <row r="4037" spans="1:7" hidden="1" x14ac:dyDescent="0.25">
      <c r="A4037" s="9">
        <v>12756</v>
      </c>
      <c r="B4037" s="10" t="s">
        <v>177</v>
      </c>
      <c r="C4037" s="9">
        <v>0</v>
      </c>
      <c r="G4037" s="9">
        <f>Tabla1[[#This Row],[VENTAS]]+Tabla1[[#This Row],[DEPOSITO]]+Tabla1[[#This Row],[FISICO]]-Tabla1[[#This Row],[SISTEMA]]</f>
        <v>0</v>
      </c>
    </row>
    <row r="4038" spans="1:7" x14ac:dyDescent="0.25">
      <c r="A4038" s="9">
        <v>12758</v>
      </c>
      <c r="B4038" s="10" t="s">
        <v>178</v>
      </c>
      <c r="C4038" s="9">
        <v>1</v>
      </c>
      <c r="G4038" s="9">
        <f>Tabla1[[#This Row],[VENTAS]]+Tabla1[[#This Row],[DEPOSITO]]+Tabla1[[#This Row],[FISICO]]-Tabla1[[#This Row],[SISTEMA]]</f>
        <v>-1</v>
      </c>
    </row>
    <row r="4039" spans="1:7" x14ac:dyDescent="0.25">
      <c r="A4039" s="9">
        <v>12759</v>
      </c>
      <c r="B4039" s="10" t="s">
        <v>179</v>
      </c>
      <c r="C4039" s="9">
        <v>5</v>
      </c>
      <c r="G4039" s="9">
        <f>Tabla1[[#This Row],[VENTAS]]+Tabla1[[#This Row],[DEPOSITO]]+Tabla1[[#This Row],[FISICO]]-Tabla1[[#This Row],[SISTEMA]]</f>
        <v>-5</v>
      </c>
    </row>
    <row r="4040" spans="1:7" x14ac:dyDescent="0.25">
      <c r="A4040" s="9">
        <v>12760</v>
      </c>
      <c r="B4040" s="10" t="s">
        <v>4912</v>
      </c>
      <c r="C4040" s="9">
        <v>11</v>
      </c>
      <c r="G4040" s="9">
        <f>Tabla1[[#This Row],[VENTAS]]+Tabla1[[#This Row],[DEPOSITO]]+Tabla1[[#This Row],[FISICO]]-Tabla1[[#This Row],[SISTEMA]]</f>
        <v>-11</v>
      </c>
    </row>
    <row r="4041" spans="1:7" x14ac:dyDescent="0.25">
      <c r="A4041" s="9">
        <v>12761</v>
      </c>
      <c r="B4041" s="10" t="s">
        <v>4913</v>
      </c>
      <c r="C4041" s="9">
        <v>8</v>
      </c>
      <c r="G4041" s="9">
        <f>Tabla1[[#This Row],[VENTAS]]+Tabla1[[#This Row],[DEPOSITO]]+Tabla1[[#This Row],[FISICO]]-Tabla1[[#This Row],[SISTEMA]]</f>
        <v>-8</v>
      </c>
    </row>
    <row r="4042" spans="1:7" x14ac:dyDescent="0.25">
      <c r="A4042" s="9">
        <v>12762</v>
      </c>
      <c r="B4042" s="10" t="s">
        <v>4914</v>
      </c>
      <c r="C4042" s="9">
        <v>11</v>
      </c>
      <c r="G4042" s="9">
        <f>Tabla1[[#This Row],[VENTAS]]+Tabla1[[#This Row],[DEPOSITO]]+Tabla1[[#This Row],[FISICO]]-Tabla1[[#This Row],[SISTEMA]]</f>
        <v>-11</v>
      </c>
    </row>
    <row r="4043" spans="1:7" hidden="1" x14ac:dyDescent="0.25">
      <c r="A4043" s="9">
        <v>12765</v>
      </c>
      <c r="B4043" s="10" t="s">
        <v>4915</v>
      </c>
      <c r="C4043" s="9">
        <v>0</v>
      </c>
      <c r="G4043" s="9">
        <f>Tabla1[[#This Row],[VENTAS]]+Tabla1[[#This Row],[DEPOSITO]]+Tabla1[[#This Row],[FISICO]]-Tabla1[[#This Row],[SISTEMA]]</f>
        <v>0</v>
      </c>
    </row>
    <row r="4044" spans="1:7" hidden="1" x14ac:dyDescent="0.25">
      <c r="A4044" s="9">
        <v>12766</v>
      </c>
      <c r="B4044" s="10" t="s">
        <v>4916</v>
      </c>
      <c r="C4044" s="9">
        <v>0</v>
      </c>
      <c r="G4044" s="9">
        <f>Tabla1[[#This Row],[VENTAS]]+Tabla1[[#This Row],[DEPOSITO]]+Tabla1[[#This Row],[FISICO]]-Tabla1[[#This Row],[SISTEMA]]</f>
        <v>0</v>
      </c>
    </row>
    <row r="4045" spans="1:7" hidden="1" x14ac:dyDescent="0.25">
      <c r="A4045" s="9">
        <v>12768</v>
      </c>
      <c r="B4045" s="10" t="s">
        <v>4917</v>
      </c>
      <c r="C4045" s="9">
        <v>0</v>
      </c>
      <c r="G4045" s="9">
        <f>Tabla1[[#This Row],[VENTAS]]+Tabla1[[#This Row],[DEPOSITO]]+Tabla1[[#This Row],[FISICO]]-Tabla1[[#This Row],[SISTEMA]]</f>
        <v>0</v>
      </c>
    </row>
    <row r="4046" spans="1:7" hidden="1" x14ac:dyDescent="0.25">
      <c r="A4046" s="9">
        <v>12769</v>
      </c>
      <c r="B4046" s="10" t="s">
        <v>4918</v>
      </c>
      <c r="C4046" s="9">
        <v>0</v>
      </c>
      <c r="G4046" s="9">
        <f>Tabla1[[#This Row],[VENTAS]]+Tabla1[[#This Row],[DEPOSITO]]+Tabla1[[#This Row],[FISICO]]-Tabla1[[#This Row],[SISTEMA]]</f>
        <v>0</v>
      </c>
    </row>
    <row r="4047" spans="1:7" hidden="1" x14ac:dyDescent="0.25">
      <c r="A4047" s="9">
        <v>12770</v>
      </c>
      <c r="B4047" s="10" t="s">
        <v>4919</v>
      </c>
      <c r="C4047" s="9">
        <v>7</v>
      </c>
      <c r="D4047" s="9">
        <v>7</v>
      </c>
      <c r="F4047" s="9">
        <v>0</v>
      </c>
      <c r="G4047" s="9">
        <f>Tabla1[[#This Row],[VENTAS]]+Tabla1[[#This Row],[DEPOSITO]]+Tabla1[[#This Row],[FISICO]]-Tabla1[[#This Row],[SISTEMA]]</f>
        <v>0</v>
      </c>
    </row>
    <row r="4048" spans="1:7" hidden="1" x14ac:dyDescent="0.25">
      <c r="A4048" s="9">
        <v>12771</v>
      </c>
      <c r="B4048" s="10" t="s">
        <v>4920</v>
      </c>
      <c r="C4048" s="9">
        <v>0</v>
      </c>
      <c r="G4048" s="9">
        <f>Tabla1[[#This Row],[VENTAS]]+Tabla1[[#This Row],[DEPOSITO]]+Tabla1[[#This Row],[FISICO]]-Tabla1[[#This Row],[SISTEMA]]</f>
        <v>0</v>
      </c>
    </row>
    <row r="4049" spans="1:7" hidden="1" x14ac:dyDescent="0.25">
      <c r="A4049" s="9">
        <v>12772</v>
      </c>
      <c r="B4049" s="10" t="s">
        <v>4921</v>
      </c>
      <c r="C4049" s="9">
        <v>0</v>
      </c>
      <c r="G4049" s="9">
        <f>Tabla1[[#This Row],[VENTAS]]+Tabla1[[#This Row],[DEPOSITO]]+Tabla1[[#This Row],[FISICO]]-Tabla1[[#This Row],[SISTEMA]]</f>
        <v>0</v>
      </c>
    </row>
    <row r="4050" spans="1:7" hidden="1" x14ac:dyDescent="0.25">
      <c r="A4050" s="9">
        <v>12773</v>
      </c>
      <c r="B4050" s="10" t="s">
        <v>4922</v>
      </c>
      <c r="C4050" s="9">
        <v>0</v>
      </c>
      <c r="G4050" s="9">
        <f>Tabla1[[#This Row],[VENTAS]]+Tabla1[[#This Row],[DEPOSITO]]+Tabla1[[#This Row],[FISICO]]-Tabla1[[#This Row],[SISTEMA]]</f>
        <v>0</v>
      </c>
    </row>
    <row r="4051" spans="1:7" hidden="1" x14ac:dyDescent="0.25">
      <c r="A4051" s="9">
        <v>12798</v>
      </c>
      <c r="B4051" s="10" t="s">
        <v>2472</v>
      </c>
      <c r="C4051" s="9">
        <v>30</v>
      </c>
      <c r="D4051" s="9">
        <v>30</v>
      </c>
      <c r="F4051" s="9">
        <v>0</v>
      </c>
      <c r="G4051" s="9">
        <f>Tabla1[[#This Row],[VENTAS]]+Tabla1[[#This Row],[DEPOSITO]]+Tabla1[[#This Row],[FISICO]]-Tabla1[[#This Row],[SISTEMA]]</f>
        <v>0</v>
      </c>
    </row>
    <row r="4052" spans="1:7" hidden="1" x14ac:dyDescent="0.25">
      <c r="A4052" s="9">
        <v>12799</v>
      </c>
      <c r="B4052" s="10" t="s">
        <v>2473</v>
      </c>
      <c r="C4052" s="9">
        <v>0</v>
      </c>
      <c r="G4052" s="9">
        <f>Tabla1[[#This Row],[VENTAS]]+Tabla1[[#This Row],[DEPOSITO]]+Tabla1[[#This Row],[FISICO]]-Tabla1[[#This Row],[SISTEMA]]</f>
        <v>0</v>
      </c>
    </row>
    <row r="4053" spans="1:7" hidden="1" x14ac:dyDescent="0.25">
      <c r="A4053" s="9">
        <v>12801</v>
      </c>
      <c r="B4053" s="10" t="s">
        <v>2474</v>
      </c>
      <c r="C4053" s="9">
        <v>14</v>
      </c>
      <c r="D4053" s="9">
        <v>14</v>
      </c>
      <c r="F4053" s="9">
        <v>0</v>
      </c>
      <c r="G4053" s="9">
        <f>Tabla1[[#This Row],[VENTAS]]+Tabla1[[#This Row],[DEPOSITO]]+Tabla1[[#This Row],[FISICO]]-Tabla1[[#This Row],[SISTEMA]]</f>
        <v>0</v>
      </c>
    </row>
    <row r="4054" spans="1:7" hidden="1" x14ac:dyDescent="0.25">
      <c r="A4054" s="9">
        <v>12805</v>
      </c>
      <c r="B4054" s="10" t="s">
        <v>399</v>
      </c>
      <c r="C4054" s="9">
        <v>0</v>
      </c>
      <c r="G4054" s="9">
        <f>Tabla1[[#This Row],[VENTAS]]+Tabla1[[#This Row],[DEPOSITO]]+Tabla1[[#This Row],[FISICO]]-Tabla1[[#This Row],[SISTEMA]]</f>
        <v>0</v>
      </c>
    </row>
    <row r="4055" spans="1:7" hidden="1" x14ac:dyDescent="0.25">
      <c r="A4055" s="9">
        <v>12806</v>
      </c>
      <c r="B4055" s="10" t="s">
        <v>3410</v>
      </c>
      <c r="C4055" s="9">
        <v>0</v>
      </c>
      <c r="G4055" s="9">
        <f>Tabla1[[#This Row],[VENTAS]]+Tabla1[[#This Row],[DEPOSITO]]+Tabla1[[#This Row],[FISICO]]-Tabla1[[#This Row],[SISTEMA]]</f>
        <v>0</v>
      </c>
    </row>
    <row r="4056" spans="1:7" hidden="1" x14ac:dyDescent="0.25">
      <c r="A4056" s="9">
        <v>12837</v>
      </c>
      <c r="B4056" s="10" t="s">
        <v>2475</v>
      </c>
      <c r="C4056" s="9">
        <v>33</v>
      </c>
      <c r="D4056" s="9">
        <v>33</v>
      </c>
      <c r="F4056" s="9">
        <v>0</v>
      </c>
      <c r="G4056" s="9">
        <f>Tabla1[[#This Row],[VENTAS]]+Tabla1[[#This Row],[DEPOSITO]]+Tabla1[[#This Row],[FISICO]]-Tabla1[[#This Row],[SISTEMA]]</f>
        <v>0</v>
      </c>
    </row>
    <row r="4057" spans="1:7" hidden="1" x14ac:dyDescent="0.25">
      <c r="A4057" s="9">
        <v>12838</v>
      </c>
      <c r="B4057" s="10" t="s">
        <v>4923</v>
      </c>
      <c r="C4057" s="9">
        <v>14</v>
      </c>
      <c r="D4057" s="9">
        <v>14</v>
      </c>
      <c r="G4057" s="9">
        <f>Tabla1[[#This Row],[VENTAS]]+Tabla1[[#This Row],[DEPOSITO]]+Tabla1[[#This Row],[FISICO]]-Tabla1[[#This Row],[SISTEMA]]</f>
        <v>0</v>
      </c>
    </row>
    <row r="4058" spans="1:7" hidden="1" x14ac:dyDescent="0.25">
      <c r="A4058" s="9">
        <v>12847</v>
      </c>
      <c r="B4058" s="10" t="s">
        <v>2476</v>
      </c>
      <c r="C4058" s="9">
        <v>0</v>
      </c>
      <c r="G4058" s="9">
        <f>Tabla1[[#This Row],[VENTAS]]+Tabla1[[#This Row],[DEPOSITO]]+Tabla1[[#This Row],[FISICO]]-Tabla1[[#This Row],[SISTEMA]]</f>
        <v>0</v>
      </c>
    </row>
    <row r="4059" spans="1:7" x14ac:dyDescent="0.25">
      <c r="A4059" s="9">
        <v>12849</v>
      </c>
      <c r="B4059" s="10" t="s">
        <v>2477</v>
      </c>
      <c r="C4059" s="9">
        <v>145</v>
      </c>
      <c r="G4059" s="9">
        <f>Tabla1[[#This Row],[VENTAS]]+Tabla1[[#This Row],[DEPOSITO]]+Tabla1[[#This Row],[FISICO]]-Tabla1[[#This Row],[SISTEMA]]</f>
        <v>-145</v>
      </c>
    </row>
    <row r="4060" spans="1:7" hidden="1" x14ac:dyDescent="0.25">
      <c r="A4060" s="9">
        <v>12862</v>
      </c>
      <c r="B4060" s="10" t="s">
        <v>2478</v>
      </c>
      <c r="C4060" s="9">
        <v>0</v>
      </c>
      <c r="G4060" s="9">
        <f>Tabla1[[#This Row],[VENTAS]]+Tabla1[[#This Row],[DEPOSITO]]+Tabla1[[#This Row],[FISICO]]-Tabla1[[#This Row],[SISTEMA]]</f>
        <v>0</v>
      </c>
    </row>
    <row r="4061" spans="1:7" hidden="1" x14ac:dyDescent="0.25">
      <c r="A4061" s="9">
        <v>12863</v>
      </c>
      <c r="B4061" s="10" t="s">
        <v>400</v>
      </c>
      <c r="C4061" s="9">
        <v>0</v>
      </c>
      <c r="G4061" s="9">
        <f>Tabla1[[#This Row],[VENTAS]]+Tabla1[[#This Row],[DEPOSITO]]+Tabla1[[#This Row],[FISICO]]-Tabla1[[#This Row],[SISTEMA]]</f>
        <v>0</v>
      </c>
    </row>
    <row r="4062" spans="1:7" hidden="1" x14ac:dyDescent="0.25">
      <c r="A4062" s="9">
        <v>12883</v>
      </c>
      <c r="B4062" s="10" t="s">
        <v>2479</v>
      </c>
      <c r="C4062" s="9">
        <v>0</v>
      </c>
      <c r="G4062" s="9">
        <f>Tabla1[[#This Row],[VENTAS]]+Tabla1[[#This Row],[DEPOSITO]]+Tabla1[[#This Row],[FISICO]]-Tabla1[[#This Row],[SISTEMA]]</f>
        <v>0</v>
      </c>
    </row>
    <row r="4063" spans="1:7" hidden="1" x14ac:dyDescent="0.25">
      <c r="A4063" s="9">
        <v>12898</v>
      </c>
      <c r="B4063" s="10" t="s">
        <v>2480</v>
      </c>
      <c r="C4063" s="9">
        <v>33</v>
      </c>
      <c r="D4063" s="9">
        <v>33</v>
      </c>
      <c r="F4063" s="9">
        <v>0</v>
      </c>
      <c r="G4063" s="9">
        <f>Tabla1[[#This Row],[VENTAS]]+Tabla1[[#This Row],[DEPOSITO]]+Tabla1[[#This Row],[FISICO]]-Tabla1[[#This Row],[SISTEMA]]</f>
        <v>0</v>
      </c>
    </row>
    <row r="4064" spans="1:7" hidden="1" x14ac:dyDescent="0.25">
      <c r="A4064" s="9">
        <v>12899</v>
      </c>
      <c r="B4064" s="10" t="s">
        <v>2481</v>
      </c>
      <c r="C4064" s="9">
        <v>0</v>
      </c>
      <c r="G4064" s="9">
        <f>Tabla1[[#This Row],[VENTAS]]+Tabla1[[#This Row],[DEPOSITO]]+Tabla1[[#This Row],[FISICO]]-Tabla1[[#This Row],[SISTEMA]]</f>
        <v>0</v>
      </c>
    </row>
    <row r="4065" spans="1:7" hidden="1" x14ac:dyDescent="0.25">
      <c r="A4065" s="9">
        <v>12900</v>
      </c>
      <c r="B4065" s="10" t="s">
        <v>2482</v>
      </c>
      <c r="C4065" s="9">
        <v>0</v>
      </c>
      <c r="G4065" s="9">
        <f>Tabla1[[#This Row],[VENTAS]]+Tabla1[[#This Row],[DEPOSITO]]+Tabla1[[#This Row],[FISICO]]-Tabla1[[#This Row],[SISTEMA]]</f>
        <v>0</v>
      </c>
    </row>
    <row r="4066" spans="1:7" hidden="1" x14ac:dyDescent="0.25">
      <c r="A4066" s="9">
        <v>12902</v>
      </c>
      <c r="B4066" s="10" t="s">
        <v>4924</v>
      </c>
      <c r="C4066" s="9">
        <v>0</v>
      </c>
      <c r="G4066" s="9">
        <f>Tabla1[[#This Row],[VENTAS]]+Tabla1[[#This Row],[DEPOSITO]]+Tabla1[[#This Row],[FISICO]]-Tabla1[[#This Row],[SISTEMA]]</f>
        <v>0</v>
      </c>
    </row>
    <row r="4067" spans="1:7" hidden="1" x14ac:dyDescent="0.25">
      <c r="A4067" s="9">
        <v>12940</v>
      </c>
      <c r="B4067" s="10" t="s">
        <v>3411</v>
      </c>
      <c r="C4067" s="9">
        <v>0</v>
      </c>
      <c r="G4067" s="9">
        <f>Tabla1[[#This Row],[VENTAS]]+Tabla1[[#This Row],[DEPOSITO]]+Tabla1[[#This Row],[FISICO]]-Tabla1[[#This Row],[SISTEMA]]</f>
        <v>0</v>
      </c>
    </row>
    <row r="4068" spans="1:7" hidden="1" x14ac:dyDescent="0.25">
      <c r="A4068" s="9">
        <v>12941</v>
      </c>
      <c r="B4068" s="10" t="s">
        <v>3412</v>
      </c>
      <c r="C4068" s="9">
        <v>0</v>
      </c>
      <c r="G4068" s="9">
        <f>Tabla1[[#This Row],[VENTAS]]+Tabla1[[#This Row],[DEPOSITO]]+Tabla1[[#This Row],[FISICO]]-Tabla1[[#This Row],[SISTEMA]]</f>
        <v>0</v>
      </c>
    </row>
    <row r="4069" spans="1:7" hidden="1" x14ac:dyDescent="0.25">
      <c r="A4069" s="9">
        <v>12944</v>
      </c>
      <c r="B4069" s="10" t="s">
        <v>2483</v>
      </c>
      <c r="C4069" s="9">
        <v>0</v>
      </c>
      <c r="G4069" s="9">
        <f>Tabla1[[#This Row],[VENTAS]]+Tabla1[[#This Row],[DEPOSITO]]+Tabla1[[#This Row],[FISICO]]-Tabla1[[#This Row],[SISTEMA]]</f>
        <v>0</v>
      </c>
    </row>
    <row r="4070" spans="1:7" hidden="1" x14ac:dyDescent="0.25">
      <c r="A4070" s="9">
        <v>12950</v>
      </c>
      <c r="B4070" s="10" t="s">
        <v>2484</v>
      </c>
      <c r="C4070" s="9">
        <v>0</v>
      </c>
      <c r="G4070" s="9">
        <f>Tabla1[[#This Row],[VENTAS]]+Tabla1[[#This Row],[DEPOSITO]]+Tabla1[[#This Row],[FISICO]]-Tabla1[[#This Row],[SISTEMA]]</f>
        <v>0</v>
      </c>
    </row>
    <row r="4071" spans="1:7" hidden="1" x14ac:dyDescent="0.25">
      <c r="A4071" s="9">
        <v>12957</v>
      </c>
      <c r="B4071" s="10" t="s">
        <v>2485</v>
      </c>
      <c r="C4071" s="9">
        <v>0</v>
      </c>
      <c r="G4071" s="9">
        <f>Tabla1[[#This Row],[VENTAS]]+Tabla1[[#This Row],[DEPOSITO]]+Tabla1[[#This Row],[FISICO]]-Tabla1[[#This Row],[SISTEMA]]</f>
        <v>0</v>
      </c>
    </row>
    <row r="4072" spans="1:7" hidden="1" x14ac:dyDescent="0.25">
      <c r="A4072" s="9">
        <v>12971</v>
      </c>
      <c r="B4072" s="10" t="s">
        <v>180</v>
      </c>
      <c r="C4072" s="9">
        <v>0</v>
      </c>
      <c r="G4072" s="9">
        <f>Tabla1[[#This Row],[VENTAS]]+Tabla1[[#This Row],[DEPOSITO]]+Tabla1[[#This Row],[FISICO]]-Tabla1[[#This Row],[SISTEMA]]</f>
        <v>0</v>
      </c>
    </row>
    <row r="4073" spans="1:7" hidden="1" x14ac:dyDescent="0.25">
      <c r="A4073" s="9">
        <v>12972</v>
      </c>
      <c r="B4073" s="10" t="s">
        <v>2486</v>
      </c>
      <c r="C4073" s="9">
        <v>0</v>
      </c>
      <c r="G4073" s="9">
        <f>Tabla1[[#This Row],[VENTAS]]+Tabla1[[#This Row],[DEPOSITO]]+Tabla1[[#This Row],[FISICO]]-Tabla1[[#This Row],[SISTEMA]]</f>
        <v>0</v>
      </c>
    </row>
    <row r="4074" spans="1:7" x14ac:dyDescent="0.25">
      <c r="A4074" s="9">
        <v>12973</v>
      </c>
      <c r="B4074" s="10" t="s">
        <v>3413</v>
      </c>
      <c r="C4074" s="9">
        <v>51</v>
      </c>
      <c r="D4074" s="9">
        <v>52</v>
      </c>
      <c r="G4074" s="9">
        <f>Tabla1[[#This Row],[VENTAS]]+Tabla1[[#This Row],[DEPOSITO]]+Tabla1[[#This Row],[FISICO]]-Tabla1[[#This Row],[SISTEMA]]</f>
        <v>1</v>
      </c>
    </row>
    <row r="4075" spans="1:7" hidden="1" x14ac:dyDescent="0.25">
      <c r="A4075" s="9">
        <v>12974</v>
      </c>
      <c r="B4075" s="10" t="s">
        <v>2487</v>
      </c>
      <c r="C4075" s="9">
        <v>0</v>
      </c>
      <c r="G4075" s="9">
        <f>Tabla1[[#This Row],[VENTAS]]+Tabla1[[#This Row],[DEPOSITO]]+Tabla1[[#This Row],[FISICO]]-Tabla1[[#This Row],[SISTEMA]]</f>
        <v>0</v>
      </c>
    </row>
    <row r="4076" spans="1:7" x14ac:dyDescent="0.25">
      <c r="A4076" s="9">
        <v>12975</v>
      </c>
      <c r="B4076" s="10" t="s">
        <v>2488</v>
      </c>
      <c r="C4076" s="9">
        <v>1</v>
      </c>
      <c r="G4076" s="9">
        <f>Tabla1[[#This Row],[VENTAS]]+Tabla1[[#This Row],[DEPOSITO]]+Tabla1[[#This Row],[FISICO]]-Tabla1[[#This Row],[SISTEMA]]</f>
        <v>-1</v>
      </c>
    </row>
    <row r="4077" spans="1:7" hidden="1" x14ac:dyDescent="0.25">
      <c r="A4077" s="9">
        <v>12976</v>
      </c>
      <c r="B4077" s="10" t="s">
        <v>458</v>
      </c>
      <c r="C4077" s="9">
        <v>0</v>
      </c>
      <c r="G4077" s="9">
        <f>Tabla1[[#This Row],[VENTAS]]+Tabla1[[#This Row],[DEPOSITO]]+Tabla1[[#This Row],[FISICO]]-Tabla1[[#This Row],[SISTEMA]]</f>
        <v>0</v>
      </c>
    </row>
    <row r="4078" spans="1:7" x14ac:dyDescent="0.25">
      <c r="A4078" s="9">
        <v>12977</v>
      </c>
      <c r="B4078" s="10" t="s">
        <v>3414</v>
      </c>
      <c r="C4078" s="9">
        <v>1</v>
      </c>
      <c r="G4078" s="9">
        <f>Tabla1[[#This Row],[VENTAS]]+Tabla1[[#This Row],[DEPOSITO]]+Tabla1[[#This Row],[FISICO]]-Tabla1[[#This Row],[SISTEMA]]</f>
        <v>-1</v>
      </c>
    </row>
    <row r="4079" spans="1:7" hidden="1" x14ac:dyDescent="0.25">
      <c r="A4079" s="9">
        <v>12978</v>
      </c>
      <c r="B4079" s="10" t="s">
        <v>4925</v>
      </c>
      <c r="C4079" s="9">
        <v>52</v>
      </c>
      <c r="D4079" s="9">
        <v>52</v>
      </c>
      <c r="G4079" s="9">
        <f>Tabla1[[#This Row],[VENTAS]]+Tabla1[[#This Row],[DEPOSITO]]+Tabla1[[#This Row],[FISICO]]-Tabla1[[#This Row],[SISTEMA]]</f>
        <v>0</v>
      </c>
    </row>
    <row r="4080" spans="1:7" hidden="1" x14ac:dyDescent="0.25">
      <c r="A4080" s="9">
        <v>12980</v>
      </c>
      <c r="B4080" s="10" t="s">
        <v>181</v>
      </c>
      <c r="C4080" s="9">
        <v>0</v>
      </c>
      <c r="G4080" s="9">
        <f>Tabla1[[#This Row],[VENTAS]]+Tabla1[[#This Row],[DEPOSITO]]+Tabla1[[#This Row],[FISICO]]-Tabla1[[#This Row],[SISTEMA]]</f>
        <v>0</v>
      </c>
    </row>
    <row r="4081" spans="1:7" hidden="1" x14ac:dyDescent="0.25">
      <c r="A4081" s="9">
        <v>12981</v>
      </c>
      <c r="B4081" s="10" t="s">
        <v>182</v>
      </c>
      <c r="C4081" s="9">
        <v>0</v>
      </c>
      <c r="G4081" s="9">
        <f>Tabla1[[#This Row],[VENTAS]]+Tabla1[[#This Row],[DEPOSITO]]+Tabla1[[#This Row],[FISICO]]-Tabla1[[#This Row],[SISTEMA]]</f>
        <v>0</v>
      </c>
    </row>
    <row r="4082" spans="1:7" hidden="1" x14ac:dyDescent="0.25">
      <c r="A4082" s="9">
        <v>12982</v>
      </c>
      <c r="B4082" s="10" t="s">
        <v>453</v>
      </c>
      <c r="C4082" s="9">
        <v>0</v>
      </c>
      <c r="G4082" s="9">
        <f>Tabla1[[#This Row],[VENTAS]]+Tabla1[[#This Row],[DEPOSITO]]+Tabla1[[#This Row],[FISICO]]-Tabla1[[#This Row],[SISTEMA]]</f>
        <v>0</v>
      </c>
    </row>
    <row r="4083" spans="1:7" hidden="1" x14ac:dyDescent="0.25">
      <c r="A4083" s="9">
        <v>12991</v>
      </c>
      <c r="B4083" s="10" t="s">
        <v>4926</v>
      </c>
      <c r="C4083" s="9">
        <v>0</v>
      </c>
      <c r="G4083" s="9">
        <f>Tabla1[[#This Row],[VENTAS]]+Tabla1[[#This Row],[DEPOSITO]]+Tabla1[[#This Row],[FISICO]]-Tabla1[[#This Row],[SISTEMA]]</f>
        <v>0</v>
      </c>
    </row>
    <row r="4084" spans="1:7" hidden="1" x14ac:dyDescent="0.25">
      <c r="A4084" s="9">
        <v>12992</v>
      </c>
      <c r="B4084" s="10" t="s">
        <v>4927</v>
      </c>
      <c r="C4084" s="9">
        <v>6</v>
      </c>
      <c r="D4084" s="9">
        <v>6</v>
      </c>
      <c r="F4084" s="9">
        <v>0</v>
      </c>
      <c r="G4084" s="9">
        <f>Tabla1[[#This Row],[VENTAS]]+Tabla1[[#This Row],[DEPOSITO]]+Tabla1[[#This Row],[FISICO]]-Tabla1[[#This Row],[SISTEMA]]</f>
        <v>0</v>
      </c>
    </row>
    <row r="4085" spans="1:7" hidden="1" x14ac:dyDescent="0.25">
      <c r="A4085" s="9">
        <v>12994</v>
      </c>
      <c r="B4085" s="10" t="s">
        <v>4928</v>
      </c>
      <c r="C4085" s="9">
        <v>4</v>
      </c>
      <c r="D4085" s="9">
        <v>3</v>
      </c>
      <c r="F4085" s="9">
        <v>1</v>
      </c>
      <c r="G4085" s="9">
        <f>Tabla1[[#This Row],[VENTAS]]+Tabla1[[#This Row],[DEPOSITO]]+Tabla1[[#This Row],[FISICO]]-Tabla1[[#This Row],[SISTEMA]]</f>
        <v>0</v>
      </c>
    </row>
    <row r="4086" spans="1:7" hidden="1" x14ac:dyDescent="0.25">
      <c r="A4086" s="9">
        <v>12995</v>
      </c>
      <c r="B4086" s="10" t="s">
        <v>4929</v>
      </c>
      <c r="C4086" s="9">
        <v>0</v>
      </c>
      <c r="G4086" s="9">
        <f>Tabla1[[#This Row],[VENTAS]]+Tabla1[[#This Row],[DEPOSITO]]+Tabla1[[#This Row],[FISICO]]-Tabla1[[#This Row],[SISTEMA]]</f>
        <v>0</v>
      </c>
    </row>
    <row r="4087" spans="1:7" hidden="1" x14ac:dyDescent="0.25">
      <c r="A4087" s="9">
        <v>13004</v>
      </c>
      <c r="B4087" s="10" t="s">
        <v>5342</v>
      </c>
      <c r="C4087" s="9">
        <v>0</v>
      </c>
      <c r="G4087" s="9">
        <f>Tabla1[[#This Row],[VENTAS]]+Tabla1[[#This Row],[DEPOSITO]]+Tabla1[[#This Row],[FISICO]]-Tabla1[[#This Row],[SISTEMA]]</f>
        <v>0</v>
      </c>
    </row>
    <row r="4088" spans="1:7" hidden="1" x14ac:dyDescent="0.25">
      <c r="A4088" s="9">
        <v>13015</v>
      </c>
      <c r="B4088" s="10" t="s">
        <v>5343</v>
      </c>
      <c r="C4088" s="9">
        <v>0</v>
      </c>
      <c r="G4088" s="9">
        <f>Tabla1[[#This Row],[VENTAS]]+Tabla1[[#This Row],[DEPOSITO]]+Tabla1[[#This Row],[FISICO]]-Tabla1[[#This Row],[SISTEMA]]</f>
        <v>0</v>
      </c>
    </row>
    <row r="4089" spans="1:7" hidden="1" x14ac:dyDescent="0.25">
      <c r="A4089" s="9">
        <v>13048</v>
      </c>
      <c r="B4089" s="10" t="s">
        <v>2489</v>
      </c>
      <c r="C4089" s="9">
        <v>0</v>
      </c>
      <c r="G4089" s="9">
        <f>Tabla1[[#This Row],[VENTAS]]+Tabla1[[#This Row],[DEPOSITO]]+Tabla1[[#This Row],[FISICO]]-Tabla1[[#This Row],[SISTEMA]]</f>
        <v>0</v>
      </c>
    </row>
    <row r="4090" spans="1:7" x14ac:dyDescent="0.25">
      <c r="A4090" s="9">
        <v>13056</v>
      </c>
      <c r="B4090" s="10" t="s">
        <v>2491</v>
      </c>
      <c r="C4090" s="9">
        <v>14</v>
      </c>
      <c r="D4090" s="9">
        <v>12</v>
      </c>
      <c r="F4090" s="9">
        <v>1</v>
      </c>
      <c r="G4090" s="9">
        <f>Tabla1[[#This Row],[VENTAS]]+Tabla1[[#This Row],[DEPOSITO]]+Tabla1[[#This Row],[FISICO]]-Tabla1[[#This Row],[SISTEMA]]</f>
        <v>-1</v>
      </c>
    </row>
    <row r="4091" spans="1:7" hidden="1" x14ac:dyDescent="0.25">
      <c r="A4091" s="9">
        <v>13063</v>
      </c>
      <c r="B4091" s="10" t="s">
        <v>4930</v>
      </c>
      <c r="C4091" s="9">
        <v>3</v>
      </c>
      <c r="D4091" s="9">
        <v>3</v>
      </c>
      <c r="F4091" s="9">
        <v>0</v>
      </c>
      <c r="G4091" s="9">
        <f>Tabla1[[#This Row],[VENTAS]]+Tabla1[[#This Row],[DEPOSITO]]+Tabla1[[#This Row],[FISICO]]-Tabla1[[#This Row],[SISTEMA]]</f>
        <v>0</v>
      </c>
    </row>
    <row r="4092" spans="1:7" x14ac:dyDescent="0.25">
      <c r="A4092" s="9">
        <v>13064</v>
      </c>
      <c r="B4092" s="10" t="s">
        <v>4931</v>
      </c>
      <c r="C4092" s="9">
        <v>16</v>
      </c>
      <c r="D4092" s="9">
        <v>15</v>
      </c>
      <c r="F4092" s="9">
        <v>0</v>
      </c>
      <c r="G4092" s="9">
        <f>Tabla1[[#This Row],[VENTAS]]+Tabla1[[#This Row],[DEPOSITO]]+Tabla1[[#This Row],[FISICO]]-Tabla1[[#This Row],[SISTEMA]]</f>
        <v>-1</v>
      </c>
    </row>
    <row r="4093" spans="1:7" hidden="1" x14ac:dyDescent="0.25">
      <c r="A4093" s="9">
        <v>13065</v>
      </c>
      <c r="B4093" s="10" t="s">
        <v>4932</v>
      </c>
      <c r="C4093" s="9">
        <v>0</v>
      </c>
      <c r="G4093" s="9">
        <f>Tabla1[[#This Row],[VENTAS]]+Tabla1[[#This Row],[DEPOSITO]]+Tabla1[[#This Row],[FISICO]]-Tabla1[[#This Row],[SISTEMA]]</f>
        <v>0</v>
      </c>
    </row>
    <row r="4094" spans="1:7" hidden="1" x14ac:dyDescent="0.25">
      <c r="A4094" s="9">
        <v>13067</v>
      </c>
      <c r="B4094" s="10" t="s">
        <v>4933</v>
      </c>
      <c r="C4094" s="9">
        <v>13</v>
      </c>
      <c r="D4094" s="9">
        <v>13</v>
      </c>
      <c r="F4094" s="9">
        <v>0</v>
      </c>
      <c r="G4094" s="9">
        <f>Tabla1[[#This Row],[VENTAS]]+Tabla1[[#This Row],[DEPOSITO]]+Tabla1[[#This Row],[FISICO]]-Tabla1[[#This Row],[SISTEMA]]</f>
        <v>0</v>
      </c>
    </row>
    <row r="4095" spans="1:7" hidden="1" x14ac:dyDescent="0.25">
      <c r="A4095" s="9">
        <v>13068</v>
      </c>
      <c r="B4095" s="10" t="s">
        <v>4934</v>
      </c>
      <c r="C4095" s="9">
        <v>7</v>
      </c>
      <c r="D4095" s="9">
        <v>7</v>
      </c>
      <c r="F4095" s="9">
        <v>0</v>
      </c>
      <c r="G4095" s="9">
        <f>Tabla1[[#This Row],[VENTAS]]+Tabla1[[#This Row],[DEPOSITO]]+Tabla1[[#This Row],[FISICO]]-Tabla1[[#This Row],[SISTEMA]]</f>
        <v>0</v>
      </c>
    </row>
    <row r="4096" spans="1:7" hidden="1" x14ac:dyDescent="0.25">
      <c r="A4096" s="9">
        <v>13069</v>
      </c>
      <c r="B4096" s="10" t="s">
        <v>4935</v>
      </c>
      <c r="C4096" s="9">
        <v>0</v>
      </c>
      <c r="G4096" s="9">
        <f>Tabla1[[#This Row],[VENTAS]]+Tabla1[[#This Row],[DEPOSITO]]+Tabla1[[#This Row],[FISICO]]-Tabla1[[#This Row],[SISTEMA]]</f>
        <v>0</v>
      </c>
    </row>
    <row r="4097" spans="1:7" hidden="1" x14ac:dyDescent="0.25">
      <c r="A4097" s="9">
        <v>13070</v>
      </c>
      <c r="B4097" s="10" t="s">
        <v>2492</v>
      </c>
      <c r="C4097" s="9">
        <v>9</v>
      </c>
      <c r="D4097" s="9">
        <v>9</v>
      </c>
      <c r="F4097" s="9">
        <v>0</v>
      </c>
      <c r="G4097" s="9">
        <f>Tabla1[[#This Row],[VENTAS]]+Tabla1[[#This Row],[DEPOSITO]]+Tabla1[[#This Row],[FISICO]]-Tabla1[[#This Row],[SISTEMA]]</f>
        <v>0</v>
      </c>
    </row>
    <row r="4098" spans="1:7" hidden="1" x14ac:dyDescent="0.25">
      <c r="A4098" s="9">
        <v>13086</v>
      </c>
      <c r="B4098" s="10" t="s">
        <v>3415</v>
      </c>
      <c r="C4098" s="9">
        <v>0</v>
      </c>
      <c r="G4098" s="9">
        <f>Tabla1[[#This Row],[VENTAS]]+Tabla1[[#This Row],[DEPOSITO]]+Tabla1[[#This Row],[FISICO]]-Tabla1[[#This Row],[SISTEMA]]</f>
        <v>0</v>
      </c>
    </row>
    <row r="4099" spans="1:7" hidden="1" x14ac:dyDescent="0.25">
      <c r="A4099" s="9">
        <v>13088</v>
      </c>
      <c r="B4099" s="10" t="s">
        <v>3416</v>
      </c>
      <c r="C4099" s="9">
        <v>2</v>
      </c>
      <c r="D4099" s="9">
        <v>2</v>
      </c>
      <c r="F4099" s="9">
        <v>0</v>
      </c>
      <c r="G4099" s="9">
        <f>Tabla1[[#This Row],[VENTAS]]+Tabla1[[#This Row],[DEPOSITO]]+Tabla1[[#This Row],[FISICO]]-Tabla1[[#This Row],[SISTEMA]]</f>
        <v>0</v>
      </c>
    </row>
    <row r="4100" spans="1:7" hidden="1" x14ac:dyDescent="0.25">
      <c r="A4100" s="9">
        <v>13111</v>
      </c>
      <c r="B4100" s="10" t="s">
        <v>3417</v>
      </c>
      <c r="C4100" s="9">
        <v>21</v>
      </c>
      <c r="D4100" s="9">
        <v>21</v>
      </c>
      <c r="G4100" s="9">
        <f>Tabla1[[#This Row],[VENTAS]]+Tabla1[[#This Row],[DEPOSITO]]+Tabla1[[#This Row],[FISICO]]-Tabla1[[#This Row],[SISTEMA]]</f>
        <v>0</v>
      </c>
    </row>
    <row r="4101" spans="1:7" hidden="1" x14ac:dyDescent="0.25">
      <c r="A4101" s="9">
        <v>13113</v>
      </c>
      <c r="B4101" s="10" t="s">
        <v>4936</v>
      </c>
      <c r="C4101" s="9">
        <v>0</v>
      </c>
      <c r="G4101" s="9">
        <f>Tabla1[[#This Row],[VENTAS]]+Tabla1[[#This Row],[DEPOSITO]]+Tabla1[[#This Row],[FISICO]]-Tabla1[[#This Row],[SISTEMA]]</f>
        <v>0</v>
      </c>
    </row>
    <row r="4102" spans="1:7" x14ac:dyDescent="0.25">
      <c r="A4102" s="9">
        <v>13114</v>
      </c>
      <c r="B4102" s="10" t="s">
        <v>4937</v>
      </c>
      <c r="C4102" s="9">
        <v>2</v>
      </c>
      <c r="G4102" s="9">
        <f>Tabla1[[#This Row],[VENTAS]]+Tabla1[[#This Row],[DEPOSITO]]+Tabla1[[#This Row],[FISICO]]-Tabla1[[#This Row],[SISTEMA]]</f>
        <v>-2</v>
      </c>
    </row>
    <row r="4103" spans="1:7" hidden="1" x14ac:dyDescent="0.25">
      <c r="A4103" s="9">
        <v>13115</v>
      </c>
      <c r="B4103" s="10" t="s">
        <v>4938</v>
      </c>
      <c r="C4103" s="9">
        <v>0</v>
      </c>
      <c r="G4103" s="9">
        <f>Tabla1[[#This Row],[VENTAS]]+Tabla1[[#This Row],[DEPOSITO]]+Tabla1[[#This Row],[FISICO]]-Tabla1[[#This Row],[SISTEMA]]</f>
        <v>0</v>
      </c>
    </row>
    <row r="4104" spans="1:7" hidden="1" x14ac:dyDescent="0.25">
      <c r="A4104" s="9">
        <v>13116</v>
      </c>
      <c r="B4104" s="10" t="s">
        <v>4939</v>
      </c>
      <c r="C4104" s="9">
        <v>9</v>
      </c>
      <c r="D4104" s="9">
        <v>9</v>
      </c>
      <c r="G4104" s="9">
        <f>Tabla1[[#This Row],[VENTAS]]+Tabla1[[#This Row],[DEPOSITO]]+Tabla1[[#This Row],[FISICO]]-Tabla1[[#This Row],[SISTEMA]]</f>
        <v>0</v>
      </c>
    </row>
    <row r="4105" spans="1:7" x14ac:dyDescent="0.25">
      <c r="A4105" s="9">
        <v>13120</v>
      </c>
      <c r="B4105" s="10" t="s">
        <v>3946</v>
      </c>
      <c r="C4105" s="9">
        <v>4</v>
      </c>
      <c r="G4105" s="9">
        <f>Tabla1[[#This Row],[VENTAS]]+Tabla1[[#This Row],[DEPOSITO]]+Tabla1[[#This Row],[FISICO]]-Tabla1[[#This Row],[SISTEMA]]</f>
        <v>-4</v>
      </c>
    </row>
    <row r="4106" spans="1:7" hidden="1" x14ac:dyDescent="0.25">
      <c r="A4106" s="9">
        <v>13121</v>
      </c>
      <c r="B4106" s="10" t="s">
        <v>5077</v>
      </c>
      <c r="C4106" s="9">
        <v>0</v>
      </c>
      <c r="G4106" s="9">
        <f>Tabla1[[#This Row],[VENTAS]]+Tabla1[[#This Row],[DEPOSITO]]+Tabla1[[#This Row],[FISICO]]-Tabla1[[#This Row],[SISTEMA]]</f>
        <v>0</v>
      </c>
    </row>
    <row r="4107" spans="1:7" hidden="1" x14ac:dyDescent="0.25">
      <c r="A4107" s="9">
        <v>13122</v>
      </c>
      <c r="B4107" s="10" t="s">
        <v>5238</v>
      </c>
      <c r="C4107" s="9">
        <v>0</v>
      </c>
      <c r="G4107" s="9">
        <f>Tabla1[[#This Row],[VENTAS]]+Tabla1[[#This Row],[DEPOSITO]]+Tabla1[[#This Row],[FISICO]]-Tabla1[[#This Row],[SISTEMA]]</f>
        <v>0</v>
      </c>
    </row>
    <row r="4108" spans="1:7" hidden="1" x14ac:dyDescent="0.25">
      <c r="A4108" s="9">
        <v>13163</v>
      </c>
      <c r="B4108" s="10" t="s">
        <v>2493</v>
      </c>
      <c r="C4108" s="9">
        <v>27</v>
      </c>
      <c r="D4108" s="9">
        <v>27</v>
      </c>
      <c r="F4108" s="9">
        <v>0</v>
      </c>
      <c r="G4108" s="9">
        <f>Tabla1[[#This Row],[VENTAS]]+Tabla1[[#This Row],[DEPOSITO]]+Tabla1[[#This Row],[FISICO]]-Tabla1[[#This Row],[SISTEMA]]</f>
        <v>0</v>
      </c>
    </row>
    <row r="4109" spans="1:7" x14ac:dyDescent="0.25">
      <c r="A4109" s="9">
        <v>13164</v>
      </c>
      <c r="B4109" s="10" t="s">
        <v>2494</v>
      </c>
      <c r="C4109" s="9">
        <v>45</v>
      </c>
      <c r="D4109" s="9">
        <v>44</v>
      </c>
      <c r="F4109" s="9">
        <v>0</v>
      </c>
      <c r="G4109" s="9">
        <f>Tabla1[[#This Row],[VENTAS]]+Tabla1[[#This Row],[DEPOSITO]]+Tabla1[[#This Row],[FISICO]]-Tabla1[[#This Row],[SISTEMA]]</f>
        <v>-1</v>
      </c>
    </row>
    <row r="4110" spans="1:7" hidden="1" x14ac:dyDescent="0.25">
      <c r="A4110" s="9">
        <v>13165</v>
      </c>
      <c r="B4110" s="10" t="s">
        <v>2495</v>
      </c>
      <c r="C4110" s="9">
        <v>27</v>
      </c>
      <c r="D4110" s="9">
        <v>27</v>
      </c>
      <c r="F4110" s="9">
        <v>0</v>
      </c>
      <c r="G4110" s="9">
        <f>Tabla1[[#This Row],[VENTAS]]+Tabla1[[#This Row],[DEPOSITO]]+Tabla1[[#This Row],[FISICO]]-Tabla1[[#This Row],[SISTEMA]]</f>
        <v>0</v>
      </c>
    </row>
    <row r="4111" spans="1:7" hidden="1" x14ac:dyDescent="0.25">
      <c r="A4111" s="9">
        <v>13166</v>
      </c>
      <c r="B4111" s="10" t="s">
        <v>2496</v>
      </c>
      <c r="C4111" s="9">
        <v>17</v>
      </c>
      <c r="D4111" s="9">
        <v>17</v>
      </c>
      <c r="F4111" s="9">
        <v>0</v>
      </c>
      <c r="G4111" s="9">
        <f>Tabla1[[#This Row],[VENTAS]]+Tabla1[[#This Row],[DEPOSITO]]+Tabla1[[#This Row],[FISICO]]-Tabla1[[#This Row],[SISTEMA]]</f>
        <v>0</v>
      </c>
    </row>
    <row r="4112" spans="1:7" hidden="1" x14ac:dyDescent="0.25">
      <c r="A4112" s="9">
        <v>13167</v>
      </c>
      <c r="B4112" s="10" t="s">
        <v>2497</v>
      </c>
      <c r="C4112" s="9">
        <v>23</v>
      </c>
      <c r="D4112" s="9">
        <v>23</v>
      </c>
      <c r="F4112" s="9">
        <v>0</v>
      </c>
      <c r="G4112" s="9">
        <f>Tabla1[[#This Row],[VENTAS]]+Tabla1[[#This Row],[DEPOSITO]]+Tabla1[[#This Row],[FISICO]]-Tabla1[[#This Row],[SISTEMA]]</f>
        <v>0</v>
      </c>
    </row>
    <row r="4113" spans="1:7" hidden="1" x14ac:dyDescent="0.25">
      <c r="A4113" s="9">
        <v>13168</v>
      </c>
      <c r="B4113" s="10" t="s">
        <v>2498</v>
      </c>
      <c r="C4113" s="9">
        <v>21</v>
      </c>
      <c r="D4113" s="9">
        <v>21</v>
      </c>
      <c r="F4113" s="9">
        <v>0</v>
      </c>
      <c r="G4113" s="9">
        <f>Tabla1[[#This Row],[VENTAS]]+Tabla1[[#This Row],[DEPOSITO]]+Tabla1[[#This Row],[FISICO]]-Tabla1[[#This Row],[SISTEMA]]</f>
        <v>0</v>
      </c>
    </row>
    <row r="4114" spans="1:7" hidden="1" x14ac:dyDescent="0.25">
      <c r="A4114" s="9">
        <v>13169</v>
      </c>
      <c r="B4114" s="10" t="s">
        <v>2499</v>
      </c>
      <c r="C4114" s="9">
        <v>0</v>
      </c>
      <c r="G4114" s="9">
        <f>Tabla1[[#This Row],[VENTAS]]+Tabla1[[#This Row],[DEPOSITO]]+Tabla1[[#This Row],[FISICO]]-Tabla1[[#This Row],[SISTEMA]]</f>
        <v>0</v>
      </c>
    </row>
    <row r="4115" spans="1:7" x14ac:dyDescent="0.25">
      <c r="A4115" s="9">
        <v>13196</v>
      </c>
      <c r="B4115" s="10" t="s">
        <v>2500</v>
      </c>
      <c r="C4115" s="9">
        <v>29</v>
      </c>
      <c r="D4115" s="9">
        <v>16</v>
      </c>
      <c r="E4115" s="9">
        <v>12</v>
      </c>
      <c r="F4115" s="9">
        <v>0</v>
      </c>
      <c r="G4115" s="9">
        <f>Tabla1[[#This Row],[VENTAS]]+Tabla1[[#This Row],[DEPOSITO]]+Tabla1[[#This Row],[FISICO]]-Tabla1[[#This Row],[SISTEMA]]</f>
        <v>-1</v>
      </c>
    </row>
    <row r="4116" spans="1:7" x14ac:dyDescent="0.25">
      <c r="A4116" s="9">
        <v>13203</v>
      </c>
      <c r="B4116" s="10" t="s">
        <v>3418</v>
      </c>
      <c r="C4116" s="9">
        <v>43</v>
      </c>
      <c r="D4116" s="9">
        <v>41</v>
      </c>
      <c r="F4116" s="9">
        <v>0</v>
      </c>
      <c r="G4116" s="9">
        <f>Tabla1[[#This Row],[VENTAS]]+Tabla1[[#This Row],[DEPOSITO]]+Tabla1[[#This Row],[FISICO]]-Tabla1[[#This Row],[SISTEMA]]</f>
        <v>-2</v>
      </c>
    </row>
    <row r="4117" spans="1:7" x14ac:dyDescent="0.25">
      <c r="A4117" s="9">
        <v>13204</v>
      </c>
      <c r="B4117" s="10" t="s">
        <v>3419</v>
      </c>
      <c r="C4117" s="9">
        <v>42</v>
      </c>
      <c r="D4117" s="9">
        <v>78</v>
      </c>
      <c r="F4117" s="9">
        <v>0</v>
      </c>
      <c r="G4117" s="9">
        <f>Tabla1[[#This Row],[VENTAS]]+Tabla1[[#This Row],[DEPOSITO]]+Tabla1[[#This Row],[FISICO]]-Tabla1[[#This Row],[SISTEMA]]</f>
        <v>36</v>
      </c>
    </row>
    <row r="4118" spans="1:7" hidden="1" x14ac:dyDescent="0.25">
      <c r="A4118" s="9">
        <v>13205</v>
      </c>
      <c r="B4118" s="10" t="s">
        <v>3420</v>
      </c>
      <c r="C4118" s="9">
        <v>22</v>
      </c>
      <c r="D4118" s="9">
        <v>22</v>
      </c>
      <c r="F4118" s="9">
        <v>0</v>
      </c>
      <c r="G4118" s="9">
        <f>Tabla1[[#This Row],[VENTAS]]+Tabla1[[#This Row],[DEPOSITO]]+Tabla1[[#This Row],[FISICO]]-Tabla1[[#This Row],[SISTEMA]]</f>
        <v>0</v>
      </c>
    </row>
    <row r="4119" spans="1:7" x14ac:dyDescent="0.25">
      <c r="A4119" s="9">
        <v>13207</v>
      </c>
      <c r="B4119" s="10" t="s">
        <v>3421</v>
      </c>
      <c r="C4119" s="9">
        <v>21</v>
      </c>
      <c r="D4119" s="9">
        <v>20</v>
      </c>
      <c r="F4119" s="9">
        <v>0</v>
      </c>
      <c r="G4119" s="9">
        <f>Tabla1[[#This Row],[VENTAS]]+Tabla1[[#This Row],[DEPOSITO]]+Tabla1[[#This Row],[FISICO]]-Tabla1[[#This Row],[SISTEMA]]</f>
        <v>-1</v>
      </c>
    </row>
    <row r="4120" spans="1:7" hidden="1" x14ac:dyDescent="0.25">
      <c r="A4120" s="9">
        <v>13209</v>
      </c>
      <c r="B4120" s="10" t="s">
        <v>3422</v>
      </c>
      <c r="C4120" s="9">
        <v>7</v>
      </c>
      <c r="D4120" s="9">
        <v>7</v>
      </c>
      <c r="F4120" s="9">
        <v>0</v>
      </c>
      <c r="G4120" s="9">
        <f>Tabla1[[#This Row],[VENTAS]]+Tabla1[[#This Row],[DEPOSITO]]+Tabla1[[#This Row],[FISICO]]-Tabla1[[#This Row],[SISTEMA]]</f>
        <v>0</v>
      </c>
    </row>
    <row r="4121" spans="1:7" hidden="1" x14ac:dyDescent="0.25">
      <c r="A4121" s="9">
        <v>13210</v>
      </c>
      <c r="B4121" s="10" t="s">
        <v>3423</v>
      </c>
      <c r="C4121" s="9">
        <v>1</v>
      </c>
      <c r="D4121" s="9">
        <v>1</v>
      </c>
      <c r="F4121" s="9">
        <v>0</v>
      </c>
      <c r="G4121" s="9">
        <f>Tabla1[[#This Row],[VENTAS]]+Tabla1[[#This Row],[DEPOSITO]]+Tabla1[[#This Row],[FISICO]]-Tabla1[[#This Row],[SISTEMA]]</f>
        <v>0</v>
      </c>
    </row>
    <row r="4122" spans="1:7" hidden="1" x14ac:dyDescent="0.25">
      <c r="A4122" s="9">
        <v>13226</v>
      </c>
      <c r="B4122" s="10" t="s">
        <v>2501</v>
      </c>
      <c r="C4122" s="9">
        <v>17</v>
      </c>
      <c r="D4122" s="9">
        <v>17</v>
      </c>
      <c r="F4122" s="9">
        <v>0</v>
      </c>
      <c r="G4122" s="9">
        <f>Tabla1[[#This Row],[VENTAS]]+Tabla1[[#This Row],[DEPOSITO]]+Tabla1[[#This Row],[FISICO]]-Tabla1[[#This Row],[SISTEMA]]</f>
        <v>0</v>
      </c>
    </row>
    <row r="4123" spans="1:7" x14ac:dyDescent="0.25">
      <c r="A4123" s="9">
        <v>13230</v>
      </c>
      <c r="B4123" s="10" t="s">
        <v>2502</v>
      </c>
      <c r="C4123" s="9">
        <v>12</v>
      </c>
      <c r="D4123" s="9">
        <v>11</v>
      </c>
      <c r="F4123" s="9">
        <v>0</v>
      </c>
      <c r="G4123" s="9">
        <f>Tabla1[[#This Row],[VENTAS]]+Tabla1[[#This Row],[DEPOSITO]]+Tabla1[[#This Row],[FISICO]]-Tabla1[[#This Row],[SISTEMA]]</f>
        <v>-1</v>
      </c>
    </row>
    <row r="4124" spans="1:7" hidden="1" x14ac:dyDescent="0.25">
      <c r="A4124" s="9">
        <v>13245</v>
      </c>
      <c r="B4124" s="10" t="s">
        <v>4940</v>
      </c>
      <c r="C4124" s="9">
        <v>3</v>
      </c>
      <c r="D4124" s="9">
        <v>3</v>
      </c>
      <c r="F4124" s="9">
        <v>0</v>
      </c>
      <c r="G4124" s="9">
        <f>Tabla1[[#This Row],[VENTAS]]+Tabla1[[#This Row],[DEPOSITO]]+Tabla1[[#This Row],[FISICO]]-Tabla1[[#This Row],[SISTEMA]]</f>
        <v>0</v>
      </c>
    </row>
    <row r="4125" spans="1:7" hidden="1" x14ac:dyDescent="0.25">
      <c r="A4125" s="9">
        <v>13248</v>
      </c>
      <c r="B4125" s="10" t="s">
        <v>4941</v>
      </c>
      <c r="C4125" s="9">
        <v>0</v>
      </c>
      <c r="G4125" s="9">
        <f>Tabla1[[#This Row],[VENTAS]]+Tabla1[[#This Row],[DEPOSITO]]+Tabla1[[#This Row],[FISICO]]-Tabla1[[#This Row],[SISTEMA]]</f>
        <v>0</v>
      </c>
    </row>
    <row r="4126" spans="1:7" hidden="1" x14ac:dyDescent="0.25">
      <c r="A4126" s="9">
        <v>13249</v>
      </c>
      <c r="B4126" s="10" t="s">
        <v>4942</v>
      </c>
      <c r="C4126" s="9">
        <v>0</v>
      </c>
      <c r="G4126" s="9">
        <f>Tabla1[[#This Row],[VENTAS]]+Tabla1[[#This Row],[DEPOSITO]]+Tabla1[[#This Row],[FISICO]]-Tabla1[[#This Row],[SISTEMA]]</f>
        <v>0</v>
      </c>
    </row>
    <row r="4127" spans="1:7" hidden="1" x14ac:dyDescent="0.25">
      <c r="A4127" s="9">
        <v>13250</v>
      </c>
      <c r="B4127" s="10" t="s">
        <v>4943</v>
      </c>
      <c r="C4127" s="9">
        <v>8</v>
      </c>
      <c r="D4127" s="9">
        <v>8</v>
      </c>
      <c r="F4127" s="9">
        <v>0</v>
      </c>
      <c r="G4127" s="9">
        <f>Tabla1[[#This Row],[VENTAS]]+Tabla1[[#This Row],[DEPOSITO]]+Tabla1[[#This Row],[FISICO]]-Tabla1[[#This Row],[SISTEMA]]</f>
        <v>0</v>
      </c>
    </row>
    <row r="4128" spans="1:7" hidden="1" x14ac:dyDescent="0.25">
      <c r="A4128" s="9">
        <v>13278</v>
      </c>
      <c r="B4128" s="10" t="s">
        <v>2504</v>
      </c>
      <c r="C4128" s="9">
        <v>0</v>
      </c>
      <c r="G4128" s="9">
        <f>Tabla1[[#This Row],[VENTAS]]+Tabla1[[#This Row],[DEPOSITO]]+Tabla1[[#This Row],[FISICO]]-Tabla1[[#This Row],[SISTEMA]]</f>
        <v>0</v>
      </c>
    </row>
    <row r="4129" spans="1:7" x14ac:dyDescent="0.25">
      <c r="A4129" s="9">
        <v>13299</v>
      </c>
      <c r="B4129" s="10" t="s">
        <v>3947</v>
      </c>
      <c r="C4129" s="9">
        <v>7</v>
      </c>
      <c r="D4129" s="9">
        <v>8</v>
      </c>
      <c r="G4129" s="9">
        <f>Tabla1[[#This Row],[VENTAS]]+Tabla1[[#This Row],[DEPOSITO]]+Tabla1[[#This Row],[FISICO]]-Tabla1[[#This Row],[SISTEMA]]</f>
        <v>1</v>
      </c>
    </row>
    <row r="4130" spans="1:7" hidden="1" x14ac:dyDescent="0.25">
      <c r="A4130" s="9">
        <v>13315</v>
      </c>
      <c r="B4130" s="10" t="s">
        <v>3424</v>
      </c>
      <c r="C4130" s="9">
        <v>0</v>
      </c>
      <c r="G4130" s="9">
        <f>Tabla1[[#This Row],[VENTAS]]+Tabla1[[#This Row],[DEPOSITO]]+Tabla1[[#This Row],[FISICO]]-Tabla1[[#This Row],[SISTEMA]]</f>
        <v>0</v>
      </c>
    </row>
    <row r="4131" spans="1:7" hidden="1" x14ac:dyDescent="0.25">
      <c r="A4131" s="9">
        <v>13344</v>
      </c>
      <c r="B4131" s="10" t="s">
        <v>3425</v>
      </c>
      <c r="C4131" s="9">
        <v>0</v>
      </c>
      <c r="G4131" s="9">
        <f>Tabla1[[#This Row],[VENTAS]]+Tabla1[[#This Row],[DEPOSITO]]+Tabla1[[#This Row],[FISICO]]-Tabla1[[#This Row],[SISTEMA]]</f>
        <v>0</v>
      </c>
    </row>
    <row r="4132" spans="1:7" hidden="1" x14ac:dyDescent="0.25">
      <c r="A4132" s="9">
        <v>13345</v>
      </c>
      <c r="B4132" s="10" t="s">
        <v>3426</v>
      </c>
      <c r="C4132" s="9">
        <v>0</v>
      </c>
      <c r="G4132" s="9">
        <f>Tabla1[[#This Row],[VENTAS]]+Tabla1[[#This Row],[DEPOSITO]]+Tabla1[[#This Row],[FISICO]]-Tabla1[[#This Row],[SISTEMA]]</f>
        <v>0</v>
      </c>
    </row>
    <row r="4133" spans="1:7" hidden="1" x14ac:dyDescent="0.25">
      <c r="A4133" s="9">
        <v>13351</v>
      </c>
      <c r="B4133" s="10" t="s">
        <v>3427</v>
      </c>
      <c r="C4133" s="9">
        <v>0</v>
      </c>
      <c r="G4133" s="9">
        <f>Tabla1[[#This Row],[VENTAS]]+Tabla1[[#This Row],[DEPOSITO]]+Tabla1[[#This Row],[FISICO]]-Tabla1[[#This Row],[SISTEMA]]</f>
        <v>0</v>
      </c>
    </row>
    <row r="4134" spans="1:7" hidden="1" x14ac:dyDescent="0.25">
      <c r="A4134" s="9">
        <v>13364</v>
      </c>
      <c r="B4134" s="10" t="s">
        <v>2505</v>
      </c>
      <c r="C4134" s="9">
        <v>6</v>
      </c>
      <c r="D4134" s="9">
        <v>6</v>
      </c>
      <c r="F4134" s="9">
        <v>0</v>
      </c>
      <c r="G4134" s="9">
        <f>Tabla1[[#This Row],[VENTAS]]+Tabla1[[#This Row],[DEPOSITO]]+Tabla1[[#This Row],[FISICO]]-Tabla1[[#This Row],[SISTEMA]]</f>
        <v>0</v>
      </c>
    </row>
    <row r="4135" spans="1:7" hidden="1" x14ac:dyDescent="0.25">
      <c r="A4135" s="9">
        <v>13366</v>
      </c>
      <c r="B4135" s="10" t="s">
        <v>183</v>
      </c>
      <c r="C4135" s="9">
        <v>36</v>
      </c>
      <c r="D4135" s="9">
        <v>36</v>
      </c>
      <c r="F4135" s="9">
        <v>0</v>
      </c>
      <c r="G4135" s="9">
        <f>Tabla1[[#This Row],[VENTAS]]+Tabla1[[#This Row],[DEPOSITO]]+Tabla1[[#This Row],[FISICO]]-Tabla1[[#This Row],[SISTEMA]]</f>
        <v>0</v>
      </c>
    </row>
    <row r="4136" spans="1:7" hidden="1" x14ac:dyDescent="0.25">
      <c r="A4136" s="9">
        <v>13367</v>
      </c>
      <c r="B4136" s="10" t="s">
        <v>184</v>
      </c>
      <c r="C4136" s="9">
        <v>55</v>
      </c>
      <c r="D4136" s="9">
        <v>55</v>
      </c>
      <c r="F4136" s="9">
        <v>0</v>
      </c>
      <c r="G4136" s="9">
        <f>Tabla1[[#This Row],[VENTAS]]+Tabla1[[#This Row],[DEPOSITO]]+Tabla1[[#This Row],[FISICO]]-Tabla1[[#This Row],[SISTEMA]]</f>
        <v>0</v>
      </c>
    </row>
    <row r="4137" spans="1:7" hidden="1" x14ac:dyDescent="0.25">
      <c r="A4137" s="9">
        <v>13368</v>
      </c>
      <c r="B4137" s="10" t="s">
        <v>185</v>
      </c>
      <c r="C4137" s="9">
        <v>0</v>
      </c>
      <c r="G4137" s="9">
        <f>Tabla1[[#This Row],[VENTAS]]+Tabla1[[#This Row],[DEPOSITO]]+Tabla1[[#This Row],[FISICO]]-Tabla1[[#This Row],[SISTEMA]]</f>
        <v>0</v>
      </c>
    </row>
    <row r="4138" spans="1:7" hidden="1" x14ac:dyDescent="0.25">
      <c r="A4138" s="9">
        <v>13370</v>
      </c>
      <c r="B4138" s="10" t="s">
        <v>2506</v>
      </c>
      <c r="C4138" s="9">
        <v>43</v>
      </c>
      <c r="D4138" s="9">
        <v>43</v>
      </c>
      <c r="F4138" s="9">
        <v>0</v>
      </c>
      <c r="G4138" s="9">
        <f>Tabla1[[#This Row],[VENTAS]]+Tabla1[[#This Row],[DEPOSITO]]+Tabla1[[#This Row],[FISICO]]-Tabla1[[#This Row],[SISTEMA]]</f>
        <v>0</v>
      </c>
    </row>
    <row r="4139" spans="1:7" hidden="1" x14ac:dyDescent="0.25">
      <c r="A4139" s="9">
        <v>13371</v>
      </c>
      <c r="B4139" s="10" t="s">
        <v>3428</v>
      </c>
      <c r="C4139" s="9">
        <v>0</v>
      </c>
      <c r="G4139" s="9">
        <f>Tabla1[[#This Row],[VENTAS]]+Tabla1[[#This Row],[DEPOSITO]]+Tabla1[[#This Row],[FISICO]]-Tabla1[[#This Row],[SISTEMA]]</f>
        <v>0</v>
      </c>
    </row>
    <row r="4140" spans="1:7" hidden="1" x14ac:dyDescent="0.25">
      <c r="A4140" s="9">
        <v>13372</v>
      </c>
      <c r="B4140" s="10" t="s">
        <v>2507</v>
      </c>
      <c r="C4140" s="9">
        <v>1</v>
      </c>
      <c r="D4140" s="9">
        <v>1</v>
      </c>
      <c r="F4140" s="9">
        <v>0</v>
      </c>
      <c r="G4140" s="9">
        <f>Tabla1[[#This Row],[VENTAS]]+Tabla1[[#This Row],[DEPOSITO]]+Tabla1[[#This Row],[FISICO]]-Tabla1[[#This Row],[SISTEMA]]</f>
        <v>0</v>
      </c>
    </row>
    <row r="4141" spans="1:7" hidden="1" x14ac:dyDescent="0.25">
      <c r="A4141" s="9">
        <v>13377</v>
      </c>
      <c r="B4141" s="10" t="s">
        <v>2508</v>
      </c>
      <c r="C4141" s="9">
        <v>6</v>
      </c>
      <c r="D4141" s="9">
        <v>6</v>
      </c>
      <c r="F4141" s="9">
        <v>0</v>
      </c>
      <c r="G4141" s="9">
        <f>Tabla1[[#This Row],[VENTAS]]+Tabla1[[#This Row],[DEPOSITO]]+Tabla1[[#This Row],[FISICO]]-Tabla1[[#This Row],[SISTEMA]]</f>
        <v>0</v>
      </c>
    </row>
    <row r="4142" spans="1:7" hidden="1" x14ac:dyDescent="0.25">
      <c r="A4142" s="9">
        <v>13379</v>
      </c>
      <c r="B4142" s="10" t="s">
        <v>2509</v>
      </c>
      <c r="C4142" s="9">
        <v>0</v>
      </c>
      <c r="G4142" s="9">
        <f>Tabla1[[#This Row],[VENTAS]]+Tabla1[[#This Row],[DEPOSITO]]+Tabla1[[#This Row],[FISICO]]-Tabla1[[#This Row],[SISTEMA]]</f>
        <v>0</v>
      </c>
    </row>
    <row r="4143" spans="1:7" x14ac:dyDescent="0.25">
      <c r="A4143" s="9">
        <v>13381</v>
      </c>
      <c r="B4143" s="10" t="s">
        <v>3948</v>
      </c>
      <c r="C4143" s="9">
        <v>301</v>
      </c>
      <c r="D4143" s="9">
        <f>259+35+5</f>
        <v>299</v>
      </c>
      <c r="F4143" s="9">
        <v>3</v>
      </c>
      <c r="G4143" s="9">
        <f>Tabla1[[#This Row],[VENTAS]]+Tabla1[[#This Row],[DEPOSITO]]+Tabla1[[#This Row],[FISICO]]-Tabla1[[#This Row],[SISTEMA]]</f>
        <v>1</v>
      </c>
    </row>
    <row r="4144" spans="1:7" hidden="1" x14ac:dyDescent="0.25">
      <c r="A4144" s="9">
        <v>13382</v>
      </c>
      <c r="B4144" s="10" t="s">
        <v>4944</v>
      </c>
      <c r="C4144" s="9">
        <v>28</v>
      </c>
      <c r="D4144" s="9">
        <v>28</v>
      </c>
      <c r="F4144" s="9">
        <v>0</v>
      </c>
      <c r="G4144" s="9">
        <f>Tabla1[[#This Row],[VENTAS]]+Tabla1[[#This Row],[DEPOSITO]]+Tabla1[[#This Row],[FISICO]]-Tabla1[[#This Row],[SISTEMA]]</f>
        <v>0</v>
      </c>
    </row>
    <row r="4145" spans="1:7" hidden="1" x14ac:dyDescent="0.25">
      <c r="A4145" s="9">
        <v>13383</v>
      </c>
      <c r="B4145" s="10" t="s">
        <v>2510</v>
      </c>
      <c r="C4145" s="9">
        <v>0</v>
      </c>
      <c r="G4145" s="9">
        <f>Tabla1[[#This Row],[VENTAS]]+Tabla1[[#This Row],[DEPOSITO]]+Tabla1[[#This Row],[FISICO]]-Tabla1[[#This Row],[SISTEMA]]</f>
        <v>0</v>
      </c>
    </row>
    <row r="4146" spans="1:7" hidden="1" x14ac:dyDescent="0.25">
      <c r="A4146" s="9">
        <v>13384</v>
      </c>
      <c r="B4146" s="10" t="s">
        <v>2511</v>
      </c>
      <c r="C4146" s="9">
        <v>19</v>
      </c>
      <c r="D4146" s="9">
        <v>19</v>
      </c>
      <c r="G4146" s="9">
        <f>Tabla1[[#This Row],[VENTAS]]+Tabla1[[#This Row],[DEPOSITO]]+Tabla1[[#This Row],[FISICO]]-Tabla1[[#This Row],[SISTEMA]]</f>
        <v>0</v>
      </c>
    </row>
    <row r="4147" spans="1:7" hidden="1" x14ac:dyDescent="0.25">
      <c r="A4147" s="9">
        <v>13400</v>
      </c>
      <c r="B4147" s="10" t="s">
        <v>2512</v>
      </c>
      <c r="C4147" s="9">
        <v>0</v>
      </c>
      <c r="G4147" s="9">
        <f>Tabla1[[#This Row],[VENTAS]]+Tabla1[[#This Row],[DEPOSITO]]+Tabla1[[#This Row],[FISICO]]-Tabla1[[#This Row],[SISTEMA]]</f>
        <v>0</v>
      </c>
    </row>
    <row r="4148" spans="1:7" hidden="1" x14ac:dyDescent="0.25">
      <c r="A4148" s="9">
        <v>13401</v>
      </c>
      <c r="B4148" s="10" t="s">
        <v>2513</v>
      </c>
      <c r="C4148" s="9">
        <v>0</v>
      </c>
      <c r="G4148" s="9">
        <f>Tabla1[[#This Row],[VENTAS]]+Tabla1[[#This Row],[DEPOSITO]]+Tabla1[[#This Row],[FISICO]]-Tabla1[[#This Row],[SISTEMA]]</f>
        <v>0</v>
      </c>
    </row>
    <row r="4149" spans="1:7" hidden="1" x14ac:dyDescent="0.25">
      <c r="A4149" s="9">
        <v>13402</v>
      </c>
      <c r="B4149" s="10" t="s">
        <v>2514</v>
      </c>
      <c r="C4149" s="9">
        <v>0</v>
      </c>
      <c r="G4149" s="9">
        <f>Tabla1[[#This Row],[VENTAS]]+Tabla1[[#This Row],[DEPOSITO]]+Tabla1[[#This Row],[FISICO]]-Tabla1[[#This Row],[SISTEMA]]</f>
        <v>0</v>
      </c>
    </row>
    <row r="4150" spans="1:7" hidden="1" x14ac:dyDescent="0.25">
      <c r="A4150" s="9">
        <v>13403</v>
      </c>
      <c r="B4150" s="10" t="s">
        <v>2515</v>
      </c>
      <c r="C4150" s="9">
        <v>0</v>
      </c>
      <c r="G4150" s="9">
        <f>Tabla1[[#This Row],[VENTAS]]+Tabla1[[#This Row],[DEPOSITO]]+Tabla1[[#This Row],[FISICO]]-Tabla1[[#This Row],[SISTEMA]]</f>
        <v>0</v>
      </c>
    </row>
    <row r="4151" spans="1:7" x14ac:dyDescent="0.25">
      <c r="A4151" s="9">
        <v>13411</v>
      </c>
      <c r="B4151" s="10" t="s">
        <v>2516</v>
      </c>
      <c r="C4151" s="9">
        <v>1</v>
      </c>
      <c r="G4151" s="9">
        <f>Tabla1[[#This Row],[VENTAS]]+Tabla1[[#This Row],[DEPOSITO]]+Tabla1[[#This Row],[FISICO]]-Tabla1[[#This Row],[SISTEMA]]</f>
        <v>-1</v>
      </c>
    </row>
    <row r="4152" spans="1:7" hidden="1" x14ac:dyDescent="0.25">
      <c r="A4152" s="9">
        <v>13412</v>
      </c>
      <c r="B4152" s="10" t="s">
        <v>2517</v>
      </c>
      <c r="C4152" s="9">
        <v>0</v>
      </c>
      <c r="G4152" s="9">
        <f>Tabla1[[#This Row],[VENTAS]]+Tabla1[[#This Row],[DEPOSITO]]+Tabla1[[#This Row],[FISICO]]-Tabla1[[#This Row],[SISTEMA]]</f>
        <v>0</v>
      </c>
    </row>
    <row r="4153" spans="1:7" hidden="1" x14ac:dyDescent="0.25">
      <c r="A4153" s="9">
        <v>13413</v>
      </c>
      <c r="B4153" s="10" t="s">
        <v>2518</v>
      </c>
      <c r="C4153" s="9">
        <v>0</v>
      </c>
      <c r="G4153" s="9">
        <f>Tabla1[[#This Row],[VENTAS]]+Tabla1[[#This Row],[DEPOSITO]]+Tabla1[[#This Row],[FISICO]]-Tabla1[[#This Row],[SISTEMA]]</f>
        <v>0</v>
      </c>
    </row>
    <row r="4154" spans="1:7" hidden="1" x14ac:dyDescent="0.25">
      <c r="A4154" s="9">
        <v>13414</v>
      </c>
      <c r="B4154" s="10" t="s">
        <v>2519</v>
      </c>
      <c r="C4154" s="9">
        <v>11</v>
      </c>
      <c r="D4154" s="9">
        <v>11</v>
      </c>
      <c r="G4154" s="9">
        <f>Tabla1[[#This Row],[VENTAS]]+Tabla1[[#This Row],[DEPOSITO]]+Tabla1[[#This Row],[FISICO]]-Tabla1[[#This Row],[SISTEMA]]</f>
        <v>0</v>
      </c>
    </row>
    <row r="4155" spans="1:7" hidden="1" x14ac:dyDescent="0.25">
      <c r="A4155" s="9">
        <v>13415</v>
      </c>
      <c r="B4155" s="10" t="s">
        <v>3949</v>
      </c>
      <c r="C4155" s="9">
        <v>6</v>
      </c>
      <c r="D4155" s="9">
        <v>2</v>
      </c>
      <c r="E4155" s="9">
        <v>4</v>
      </c>
      <c r="G4155" s="9">
        <f>Tabla1[[#This Row],[VENTAS]]+Tabla1[[#This Row],[DEPOSITO]]+Tabla1[[#This Row],[FISICO]]-Tabla1[[#This Row],[SISTEMA]]</f>
        <v>0</v>
      </c>
    </row>
    <row r="4156" spans="1:7" hidden="1" x14ac:dyDescent="0.25">
      <c r="A4156" s="9">
        <v>13416</v>
      </c>
      <c r="B4156" s="10" t="s">
        <v>2520</v>
      </c>
      <c r="C4156" s="9">
        <v>0</v>
      </c>
      <c r="G4156" s="9">
        <f>Tabla1[[#This Row],[VENTAS]]+Tabla1[[#This Row],[DEPOSITO]]+Tabla1[[#This Row],[FISICO]]-Tabla1[[#This Row],[SISTEMA]]</f>
        <v>0</v>
      </c>
    </row>
    <row r="4157" spans="1:7" hidden="1" x14ac:dyDescent="0.25">
      <c r="A4157" s="9">
        <v>13427</v>
      </c>
      <c r="B4157" s="10" t="s">
        <v>2521</v>
      </c>
      <c r="C4157" s="9">
        <v>5</v>
      </c>
      <c r="D4157" s="9">
        <v>5</v>
      </c>
      <c r="G4157" s="9">
        <f>Tabla1[[#This Row],[VENTAS]]+Tabla1[[#This Row],[DEPOSITO]]+Tabla1[[#This Row],[FISICO]]-Tabla1[[#This Row],[SISTEMA]]</f>
        <v>0</v>
      </c>
    </row>
    <row r="4158" spans="1:7" hidden="1" x14ac:dyDescent="0.25">
      <c r="A4158" s="9">
        <v>13428</v>
      </c>
      <c r="B4158" s="10" t="s">
        <v>2522</v>
      </c>
      <c r="C4158" s="9">
        <v>0</v>
      </c>
      <c r="G4158" s="9">
        <f>Tabla1[[#This Row],[VENTAS]]+Tabla1[[#This Row],[DEPOSITO]]+Tabla1[[#This Row],[FISICO]]-Tabla1[[#This Row],[SISTEMA]]</f>
        <v>0</v>
      </c>
    </row>
    <row r="4159" spans="1:7" hidden="1" x14ac:dyDescent="0.25">
      <c r="A4159" s="9">
        <v>13451</v>
      </c>
      <c r="B4159" s="10" t="s">
        <v>2523</v>
      </c>
      <c r="C4159" s="9">
        <v>0</v>
      </c>
      <c r="G4159" s="9">
        <f>Tabla1[[#This Row],[VENTAS]]+Tabla1[[#This Row],[DEPOSITO]]+Tabla1[[#This Row],[FISICO]]-Tabla1[[#This Row],[SISTEMA]]</f>
        <v>0</v>
      </c>
    </row>
    <row r="4160" spans="1:7" hidden="1" x14ac:dyDescent="0.25">
      <c r="A4160" s="9">
        <v>13476</v>
      </c>
      <c r="B4160" s="10" t="s">
        <v>4945</v>
      </c>
      <c r="C4160" s="9">
        <v>0</v>
      </c>
      <c r="G4160" s="9">
        <f>Tabla1[[#This Row],[VENTAS]]+Tabla1[[#This Row],[DEPOSITO]]+Tabla1[[#This Row],[FISICO]]-Tabla1[[#This Row],[SISTEMA]]</f>
        <v>0</v>
      </c>
    </row>
    <row r="4161" spans="1:7" hidden="1" x14ac:dyDescent="0.25">
      <c r="A4161" s="9">
        <v>13511</v>
      </c>
      <c r="B4161" s="10" t="s">
        <v>5239</v>
      </c>
      <c r="C4161" s="9">
        <v>5</v>
      </c>
      <c r="D4161" s="9">
        <v>5</v>
      </c>
      <c r="F4161" s="9">
        <v>0</v>
      </c>
      <c r="G4161" s="9">
        <f>Tabla1[[#This Row],[VENTAS]]+Tabla1[[#This Row],[DEPOSITO]]+Tabla1[[#This Row],[FISICO]]-Tabla1[[#This Row],[SISTEMA]]</f>
        <v>0</v>
      </c>
    </row>
    <row r="4162" spans="1:7" x14ac:dyDescent="0.25">
      <c r="A4162" s="9">
        <v>13512</v>
      </c>
      <c r="B4162" s="10" t="s">
        <v>5240</v>
      </c>
      <c r="C4162" s="9">
        <v>6</v>
      </c>
      <c r="D4162" s="9">
        <v>4</v>
      </c>
      <c r="F4162" s="9">
        <v>0</v>
      </c>
      <c r="G4162" s="9">
        <f>Tabla1[[#This Row],[VENTAS]]+Tabla1[[#This Row],[DEPOSITO]]+Tabla1[[#This Row],[FISICO]]-Tabla1[[#This Row],[SISTEMA]]</f>
        <v>-2</v>
      </c>
    </row>
    <row r="4163" spans="1:7" x14ac:dyDescent="0.25">
      <c r="A4163" s="9">
        <v>13515</v>
      </c>
      <c r="B4163" s="10" t="s">
        <v>4946</v>
      </c>
      <c r="C4163" s="9">
        <v>9</v>
      </c>
      <c r="G4163" s="9">
        <f>Tabla1[[#This Row],[VENTAS]]+Tabla1[[#This Row],[DEPOSITO]]+Tabla1[[#This Row],[FISICO]]-Tabla1[[#This Row],[SISTEMA]]</f>
        <v>-9</v>
      </c>
    </row>
    <row r="4164" spans="1:7" hidden="1" x14ac:dyDescent="0.25">
      <c r="A4164" s="9">
        <v>13517</v>
      </c>
      <c r="B4164" s="10" t="s">
        <v>4947</v>
      </c>
      <c r="C4164" s="9">
        <v>0</v>
      </c>
      <c r="G4164" s="9">
        <f>Tabla1[[#This Row],[VENTAS]]+Tabla1[[#This Row],[DEPOSITO]]+Tabla1[[#This Row],[FISICO]]-Tabla1[[#This Row],[SISTEMA]]</f>
        <v>0</v>
      </c>
    </row>
    <row r="4165" spans="1:7" hidden="1" x14ac:dyDescent="0.25">
      <c r="A4165" s="9">
        <v>13530</v>
      </c>
      <c r="B4165" s="10" t="s">
        <v>4948</v>
      </c>
      <c r="C4165" s="9">
        <v>19</v>
      </c>
      <c r="D4165" s="9">
        <v>19</v>
      </c>
      <c r="F4165" s="9">
        <v>0</v>
      </c>
      <c r="G4165" s="9">
        <f>Tabla1[[#This Row],[VENTAS]]+Tabla1[[#This Row],[DEPOSITO]]+Tabla1[[#This Row],[FISICO]]-Tabla1[[#This Row],[SISTEMA]]</f>
        <v>0</v>
      </c>
    </row>
    <row r="4166" spans="1:7" hidden="1" x14ac:dyDescent="0.25">
      <c r="A4166" s="9">
        <v>13568</v>
      </c>
      <c r="B4166" s="10" t="s">
        <v>2524</v>
      </c>
      <c r="C4166" s="9">
        <v>0</v>
      </c>
      <c r="G4166" s="9">
        <f>Tabla1[[#This Row],[VENTAS]]+Tabla1[[#This Row],[DEPOSITO]]+Tabla1[[#This Row],[FISICO]]-Tabla1[[#This Row],[SISTEMA]]</f>
        <v>0</v>
      </c>
    </row>
    <row r="4167" spans="1:7" hidden="1" x14ac:dyDescent="0.25">
      <c r="A4167" s="9">
        <v>13569</v>
      </c>
      <c r="B4167" s="10" t="s">
        <v>2525</v>
      </c>
      <c r="C4167" s="9">
        <v>0</v>
      </c>
      <c r="G4167" s="9">
        <f>Tabla1[[#This Row],[VENTAS]]+Tabla1[[#This Row],[DEPOSITO]]+Tabla1[[#This Row],[FISICO]]-Tabla1[[#This Row],[SISTEMA]]</f>
        <v>0</v>
      </c>
    </row>
    <row r="4168" spans="1:7" hidden="1" x14ac:dyDescent="0.25">
      <c r="A4168" s="9">
        <v>13570</v>
      </c>
      <c r="B4168" s="10" t="s">
        <v>3429</v>
      </c>
      <c r="C4168" s="9">
        <v>0</v>
      </c>
      <c r="G4168" s="9">
        <f>Tabla1[[#This Row],[VENTAS]]+Tabla1[[#This Row],[DEPOSITO]]+Tabla1[[#This Row],[FISICO]]-Tabla1[[#This Row],[SISTEMA]]</f>
        <v>0</v>
      </c>
    </row>
    <row r="4169" spans="1:7" hidden="1" x14ac:dyDescent="0.25">
      <c r="A4169" s="9">
        <v>13580</v>
      </c>
      <c r="B4169" s="10" t="s">
        <v>3995</v>
      </c>
      <c r="C4169" s="9">
        <v>0</v>
      </c>
      <c r="G4169" s="9">
        <f>Tabla1[[#This Row],[VENTAS]]+Tabla1[[#This Row],[DEPOSITO]]+Tabla1[[#This Row],[FISICO]]-Tabla1[[#This Row],[SISTEMA]]</f>
        <v>0</v>
      </c>
    </row>
    <row r="4170" spans="1:7" hidden="1" x14ac:dyDescent="0.25">
      <c r="A4170" s="9">
        <v>13588</v>
      </c>
      <c r="B4170" s="10" t="s">
        <v>2526</v>
      </c>
      <c r="C4170" s="9">
        <v>0</v>
      </c>
      <c r="G4170" s="9">
        <f>Tabla1[[#This Row],[VENTAS]]+Tabla1[[#This Row],[DEPOSITO]]+Tabla1[[#This Row],[FISICO]]-Tabla1[[#This Row],[SISTEMA]]</f>
        <v>0</v>
      </c>
    </row>
    <row r="4171" spans="1:7" hidden="1" x14ac:dyDescent="0.25">
      <c r="A4171" s="9">
        <v>13653</v>
      </c>
      <c r="B4171" s="10" t="s">
        <v>3430</v>
      </c>
      <c r="C4171" s="9">
        <v>0</v>
      </c>
      <c r="G4171" s="9">
        <f>Tabla1[[#This Row],[VENTAS]]+Tabla1[[#This Row],[DEPOSITO]]+Tabla1[[#This Row],[FISICO]]-Tabla1[[#This Row],[SISTEMA]]</f>
        <v>0</v>
      </c>
    </row>
    <row r="4172" spans="1:7" hidden="1" x14ac:dyDescent="0.25">
      <c r="A4172" s="9">
        <v>13659</v>
      </c>
      <c r="B4172" s="10" t="s">
        <v>3431</v>
      </c>
      <c r="C4172" s="9">
        <v>0</v>
      </c>
      <c r="G4172" s="9">
        <f>Tabla1[[#This Row],[VENTAS]]+Tabla1[[#This Row],[DEPOSITO]]+Tabla1[[#This Row],[FISICO]]-Tabla1[[#This Row],[SISTEMA]]</f>
        <v>0</v>
      </c>
    </row>
    <row r="4173" spans="1:7" hidden="1" x14ac:dyDescent="0.25">
      <c r="A4173" s="9">
        <v>13663</v>
      </c>
      <c r="B4173" s="10" t="s">
        <v>2527</v>
      </c>
      <c r="C4173" s="9">
        <v>0</v>
      </c>
      <c r="G4173" s="9">
        <f>Tabla1[[#This Row],[VENTAS]]+Tabla1[[#This Row],[DEPOSITO]]+Tabla1[[#This Row],[FISICO]]-Tabla1[[#This Row],[SISTEMA]]</f>
        <v>0</v>
      </c>
    </row>
    <row r="4174" spans="1:7" hidden="1" x14ac:dyDescent="0.25">
      <c r="A4174" s="9">
        <v>13676</v>
      </c>
      <c r="B4174" s="10" t="s">
        <v>401</v>
      </c>
      <c r="C4174" s="9">
        <v>0</v>
      </c>
      <c r="G4174" s="9">
        <f>Tabla1[[#This Row],[VENTAS]]+Tabla1[[#This Row],[DEPOSITO]]+Tabla1[[#This Row],[FISICO]]-Tabla1[[#This Row],[SISTEMA]]</f>
        <v>0</v>
      </c>
    </row>
    <row r="4175" spans="1:7" x14ac:dyDescent="0.25">
      <c r="A4175" s="9">
        <v>13677</v>
      </c>
      <c r="B4175" s="10" t="s">
        <v>402</v>
      </c>
      <c r="C4175" s="9">
        <v>2</v>
      </c>
      <c r="G4175" s="9">
        <f>Tabla1[[#This Row],[VENTAS]]+Tabla1[[#This Row],[DEPOSITO]]+Tabla1[[#This Row],[FISICO]]-Tabla1[[#This Row],[SISTEMA]]</f>
        <v>-2</v>
      </c>
    </row>
    <row r="4176" spans="1:7" hidden="1" x14ac:dyDescent="0.25">
      <c r="A4176" s="9">
        <v>13679</v>
      </c>
      <c r="B4176" s="10" t="s">
        <v>2528</v>
      </c>
      <c r="C4176" s="9">
        <v>0</v>
      </c>
      <c r="G4176" s="9">
        <f>Tabla1[[#This Row],[VENTAS]]+Tabla1[[#This Row],[DEPOSITO]]+Tabla1[[#This Row],[FISICO]]-Tabla1[[#This Row],[SISTEMA]]</f>
        <v>0</v>
      </c>
    </row>
    <row r="4177" spans="1:7" hidden="1" x14ac:dyDescent="0.25">
      <c r="A4177" s="9">
        <v>13683</v>
      </c>
      <c r="B4177" s="10" t="s">
        <v>4949</v>
      </c>
      <c r="C4177" s="9">
        <v>5</v>
      </c>
      <c r="D4177" s="9">
        <v>5</v>
      </c>
      <c r="G4177" s="9">
        <f>Tabla1[[#This Row],[VENTAS]]+Tabla1[[#This Row],[DEPOSITO]]+Tabla1[[#This Row],[FISICO]]-Tabla1[[#This Row],[SISTEMA]]</f>
        <v>0</v>
      </c>
    </row>
    <row r="4178" spans="1:7" hidden="1" x14ac:dyDescent="0.25">
      <c r="A4178" s="9">
        <v>13693</v>
      </c>
      <c r="B4178" s="10" t="s">
        <v>2529</v>
      </c>
      <c r="C4178" s="9">
        <v>0</v>
      </c>
      <c r="G4178" s="9">
        <f>Tabla1[[#This Row],[VENTAS]]+Tabla1[[#This Row],[DEPOSITO]]+Tabla1[[#This Row],[FISICO]]-Tabla1[[#This Row],[SISTEMA]]</f>
        <v>0</v>
      </c>
    </row>
    <row r="4179" spans="1:7" hidden="1" x14ac:dyDescent="0.25">
      <c r="A4179" s="9">
        <v>13694</v>
      </c>
      <c r="B4179" s="10" t="s">
        <v>2530</v>
      </c>
      <c r="C4179" s="9">
        <v>0</v>
      </c>
      <c r="G4179" s="9">
        <f>Tabla1[[#This Row],[VENTAS]]+Tabla1[[#This Row],[DEPOSITO]]+Tabla1[[#This Row],[FISICO]]-Tabla1[[#This Row],[SISTEMA]]</f>
        <v>0</v>
      </c>
    </row>
    <row r="4180" spans="1:7" hidden="1" x14ac:dyDescent="0.25">
      <c r="A4180" s="9">
        <v>13716</v>
      </c>
      <c r="B4180" s="10" t="s">
        <v>3996</v>
      </c>
      <c r="C4180" s="9">
        <v>18</v>
      </c>
      <c r="D4180" s="9">
        <v>17</v>
      </c>
      <c r="F4180" s="9">
        <v>1</v>
      </c>
      <c r="G4180" s="9">
        <f>Tabla1[[#This Row],[VENTAS]]+Tabla1[[#This Row],[DEPOSITO]]+Tabla1[[#This Row],[FISICO]]-Tabla1[[#This Row],[SISTEMA]]</f>
        <v>0</v>
      </c>
    </row>
    <row r="4181" spans="1:7" hidden="1" x14ac:dyDescent="0.25">
      <c r="A4181" s="9">
        <v>13717</v>
      </c>
      <c r="B4181" s="10" t="s">
        <v>3997</v>
      </c>
      <c r="C4181" s="9">
        <v>0</v>
      </c>
      <c r="G4181" s="9">
        <f>Tabla1[[#This Row],[VENTAS]]+Tabla1[[#This Row],[DEPOSITO]]+Tabla1[[#This Row],[FISICO]]-Tabla1[[#This Row],[SISTEMA]]</f>
        <v>0</v>
      </c>
    </row>
    <row r="4182" spans="1:7" hidden="1" x14ac:dyDescent="0.25">
      <c r="A4182" s="9">
        <v>13718</v>
      </c>
      <c r="B4182" s="10" t="s">
        <v>3998</v>
      </c>
      <c r="C4182" s="9">
        <v>0</v>
      </c>
      <c r="G4182" s="9">
        <f>Tabla1[[#This Row],[VENTAS]]+Tabla1[[#This Row],[DEPOSITO]]+Tabla1[[#This Row],[FISICO]]-Tabla1[[#This Row],[SISTEMA]]</f>
        <v>0</v>
      </c>
    </row>
    <row r="4183" spans="1:7" hidden="1" x14ac:dyDescent="0.25">
      <c r="A4183" s="9">
        <v>13721</v>
      </c>
      <c r="B4183" s="10" t="s">
        <v>3999</v>
      </c>
      <c r="C4183" s="9">
        <v>0</v>
      </c>
      <c r="G4183" s="9">
        <f>Tabla1[[#This Row],[VENTAS]]+Tabla1[[#This Row],[DEPOSITO]]+Tabla1[[#This Row],[FISICO]]-Tabla1[[#This Row],[SISTEMA]]</f>
        <v>0</v>
      </c>
    </row>
    <row r="4184" spans="1:7" hidden="1" x14ac:dyDescent="0.25">
      <c r="A4184" s="9">
        <v>13723</v>
      </c>
      <c r="B4184" s="10" t="s">
        <v>2531</v>
      </c>
      <c r="C4184" s="9">
        <v>0</v>
      </c>
      <c r="G4184" s="9">
        <f>Tabla1[[#This Row],[VENTAS]]+Tabla1[[#This Row],[DEPOSITO]]+Tabla1[[#This Row],[FISICO]]-Tabla1[[#This Row],[SISTEMA]]</f>
        <v>0</v>
      </c>
    </row>
    <row r="4185" spans="1:7" hidden="1" x14ac:dyDescent="0.25">
      <c r="A4185" s="9">
        <v>13732</v>
      </c>
      <c r="B4185" s="10" t="s">
        <v>2532</v>
      </c>
      <c r="C4185" s="9">
        <v>0</v>
      </c>
      <c r="G4185" s="9">
        <f>Tabla1[[#This Row],[VENTAS]]+Tabla1[[#This Row],[DEPOSITO]]+Tabla1[[#This Row],[FISICO]]-Tabla1[[#This Row],[SISTEMA]]</f>
        <v>0</v>
      </c>
    </row>
    <row r="4186" spans="1:7" x14ac:dyDescent="0.25">
      <c r="A4186" s="9">
        <v>13746</v>
      </c>
      <c r="B4186" s="10" t="s">
        <v>2533</v>
      </c>
      <c r="C4186" s="9">
        <v>9</v>
      </c>
      <c r="D4186" s="9">
        <v>1</v>
      </c>
      <c r="F4186" s="9">
        <v>0</v>
      </c>
      <c r="G4186" s="9">
        <f>Tabla1[[#This Row],[VENTAS]]+Tabla1[[#This Row],[DEPOSITO]]+Tabla1[[#This Row],[FISICO]]-Tabla1[[#This Row],[SISTEMA]]</f>
        <v>-8</v>
      </c>
    </row>
    <row r="4187" spans="1:7" hidden="1" x14ac:dyDescent="0.25">
      <c r="A4187" s="9">
        <v>13755</v>
      </c>
      <c r="B4187" s="10" t="s">
        <v>2534</v>
      </c>
      <c r="C4187" s="9">
        <v>0</v>
      </c>
      <c r="G4187" s="9">
        <f>Tabla1[[#This Row],[VENTAS]]+Tabla1[[#This Row],[DEPOSITO]]+Tabla1[[#This Row],[FISICO]]-Tabla1[[#This Row],[SISTEMA]]</f>
        <v>0</v>
      </c>
    </row>
    <row r="4188" spans="1:7" hidden="1" x14ac:dyDescent="0.25">
      <c r="A4188" s="9">
        <v>13782</v>
      </c>
      <c r="B4188" s="10" t="s">
        <v>2535</v>
      </c>
      <c r="C4188" s="9">
        <v>0</v>
      </c>
      <c r="G4188" s="9">
        <f>Tabla1[[#This Row],[VENTAS]]+Tabla1[[#This Row],[DEPOSITO]]+Tabla1[[#This Row],[FISICO]]-Tabla1[[#This Row],[SISTEMA]]</f>
        <v>0</v>
      </c>
    </row>
    <row r="4189" spans="1:7" x14ac:dyDescent="0.25">
      <c r="A4189" s="9">
        <v>13790</v>
      </c>
      <c r="B4189" s="10" t="s">
        <v>2536</v>
      </c>
      <c r="C4189" s="9">
        <v>56</v>
      </c>
      <c r="G4189" s="9">
        <f>Tabla1[[#This Row],[VENTAS]]+Tabla1[[#This Row],[DEPOSITO]]+Tabla1[[#This Row],[FISICO]]-Tabla1[[#This Row],[SISTEMA]]</f>
        <v>-56</v>
      </c>
    </row>
    <row r="4190" spans="1:7" hidden="1" x14ac:dyDescent="0.25">
      <c r="A4190" s="9">
        <v>13791</v>
      </c>
      <c r="B4190" s="10" t="s">
        <v>2537</v>
      </c>
      <c r="C4190" s="9">
        <v>0</v>
      </c>
      <c r="G4190" s="9">
        <f>Tabla1[[#This Row],[VENTAS]]+Tabla1[[#This Row],[DEPOSITO]]+Tabla1[[#This Row],[FISICO]]-Tabla1[[#This Row],[SISTEMA]]</f>
        <v>0</v>
      </c>
    </row>
    <row r="4191" spans="1:7" hidden="1" x14ac:dyDescent="0.25">
      <c r="A4191" s="9">
        <v>13792</v>
      </c>
      <c r="B4191" s="10" t="s">
        <v>2538</v>
      </c>
      <c r="C4191" s="9">
        <v>0</v>
      </c>
      <c r="G4191" s="9">
        <f>Tabla1[[#This Row],[VENTAS]]+Tabla1[[#This Row],[DEPOSITO]]+Tabla1[[#This Row],[FISICO]]-Tabla1[[#This Row],[SISTEMA]]</f>
        <v>0</v>
      </c>
    </row>
    <row r="4192" spans="1:7" hidden="1" x14ac:dyDescent="0.25">
      <c r="A4192" s="9">
        <v>13793</v>
      </c>
      <c r="B4192" s="10" t="s">
        <v>2539</v>
      </c>
      <c r="C4192" s="9">
        <v>0</v>
      </c>
      <c r="G4192" s="9">
        <f>Tabla1[[#This Row],[VENTAS]]+Tabla1[[#This Row],[DEPOSITO]]+Tabla1[[#This Row],[FISICO]]-Tabla1[[#This Row],[SISTEMA]]</f>
        <v>0</v>
      </c>
    </row>
    <row r="4193" spans="1:7" hidden="1" x14ac:dyDescent="0.25">
      <c r="A4193" s="9">
        <v>13794</v>
      </c>
      <c r="B4193" s="10" t="s">
        <v>3432</v>
      </c>
      <c r="C4193" s="9">
        <v>38</v>
      </c>
      <c r="D4193" s="9">
        <v>38</v>
      </c>
      <c r="F4193" s="9">
        <v>0</v>
      </c>
      <c r="G4193" s="9">
        <f>Tabla1[[#This Row],[VENTAS]]+Tabla1[[#This Row],[DEPOSITO]]+Tabla1[[#This Row],[FISICO]]-Tabla1[[#This Row],[SISTEMA]]</f>
        <v>0</v>
      </c>
    </row>
    <row r="4194" spans="1:7" hidden="1" x14ac:dyDescent="0.25">
      <c r="A4194" s="9">
        <v>13802</v>
      </c>
      <c r="B4194" s="10" t="s">
        <v>2540</v>
      </c>
      <c r="C4194" s="9">
        <v>0</v>
      </c>
      <c r="G4194" s="9">
        <f>Tabla1[[#This Row],[VENTAS]]+Tabla1[[#This Row],[DEPOSITO]]+Tabla1[[#This Row],[FISICO]]-Tabla1[[#This Row],[SISTEMA]]</f>
        <v>0</v>
      </c>
    </row>
    <row r="4195" spans="1:7" hidden="1" x14ac:dyDescent="0.25">
      <c r="A4195" s="9">
        <v>13828</v>
      </c>
      <c r="B4195" s="10" t="s">
        <v>4950</v>
      </c>
      <c r="C4195" s="9">
        <v>0</v>
      </c>
      <c r="G4195" s="9">
        <f>Tabla1[[#This Row],[VENTAS]]+Tabla1[[#This Row],[DEPOSITO]]+Tabla1[[#This Row],[FISICO]]-Tabla1[[#This Row],[SISTEMA]]</f>
        <v>0</v>
      </c>
    </row>
    <row r="4196" spans="1:7" hidden="1" x14ac:dyDescent="0.25">
      <c r="A4196" s="9">
        <v>13861</v>
      </c>
      <c r="B4196" s="10" t="s">
        <v>4951</v>
      </c>
      <c r="C4196" s="9">
        <v>0</v>
      </c>
      <c r="G4196" s="9">
        <f>Tabla1[[#This Row],[VENTAS]]+Tabla1[[#This Row],[DEPOSITO]]+Tabla1[[#This Row],[FISICO]]-Tabla1[[#This Row],[SISTEMA]]</f>
        <v>0</v>
      </c>
    </row>
    <row r="4197" spans="1:7" hidden="1" x14ac:dyDescent="0.25">
      <c r="A4197" s="9">
        <v>13914</v>
      </c>
      <c r="B4197" s="10" t="s">
        <v>2541</v>
      </c>
      <c r="C4197" s="9">
        <v>20</v>
      </c>
      <c r="D4197" s="9">
        <v>8</v>
      </c>
      <c r="E4197" s="9">
        <v>12</v>
      </c>
      <c r="G4197" s="9">
        <f>Tabla1[[#This Row],[VENTAS]]+Tabla1[[#This Row],[DEPOSITO]]+Tabla1[[#This Row],[FISICO]]-Tabla1[[#This Row],[SISTEMA]]</f>
        <v>0</v>
      </c>
    </row>
    <row r="4198" spans="1:7" hidden="1" x14ac:dyDescent="0.25">
      <c r="A4198" s="9">
        <v>13915</v>
      </c>
      <c r="B4198" s="10" t="s">
        <v>2542</v>
      </c>
      <c r="C4198" s="9">
        <v>5</v>
      </c>
      <c r="D4198" s="9">
        <v>5</v>
      </c>
      <c r="F4198" s="9">
        <v>0</v>
      </c>
      <c r="G4198" s="9">
        <f>Tabla1[[#This Row],[VENTAS]]+Tabla1[[#This Row],[DEPOSITO]]+Tabla1[[#This Row],[FISICO]]-Tabla1[[#This Row],[SISTEMA]]</f>
        <v>0</v>
      </c>
    </row>
    <row r="4199" spans="1:7" hidden="1" x14ac:dyDescent="0.25">
      <c r="A4199" s="9">
        <v>13916</v>
      </c>
      <c r="B4199" s="10" t="s">
        <v>3950</v>
      </c>
      <c r="C4199" s="9">
        <v>0</v>
      </c>
      <c r="G4199" s="9">
        <f>Tabla1[[#This Row],[VENTAS]]+Tabla1[[#This Row],[DEPOSITO]]+Tabla1[[#This Row],[FISICO]]-Tabla1[[#This Row],[SISTEMA]]</f>
        <v>0</v>
      </c>
    </row>
    <row r="4200" spans="1:7" hidden="1" x14ac:dyDescent="0.25">
      <c r="A4200" s="9">
        <v>13923</v>
      </c>
      <c r="B4200" s="10" t="s">
        <v>2543</v>
      </c>
      <c r="C4200" s="9">
        <v>0</v>
      </c>
      <c r="G4200" s="9">
        <f>Tabla1[[#This Row],[VENTAS]]+Tabla1[[#This Row],[DEPOSITO]]+Tabla1[[#This Row],[FISICO]]-Tabla1[[#This Row],[SISTEMA]]</f>
        <v>0</v>
      </c>
    </row>
    <row r="4201" spans="1:7" x14ac:dyDescent="0.25">
      <c r="A4201" s="9">
        <v>13924</v>
      </c>
      <c r="B4201" s="10" t="s">
        <v>2544</v>
      </c>
      <c r="C4201" s="9">
        <v>1</v>
      </c>
      <c r="G4201" s="9">
        <f>Tabla1[[#This Row],[VENTAS]]+Tabla1[[#This Row],[DEPOSITO]]+Tabla1[[#This Row],[FISICO]]-Tabla1[[#This Row],[SISTEMA]]</f>
        <v>-1</v>
      </c>
    </row>
    <row r="4202" spans="1:7" hidden="1" x14ac:dyDescent="0.25">
      <c r="A4202" s="9">
        <v>13926</v>
      </c>
      <c r="B4202" s="10" t="s">
        <v>2545</v>
      </c>
      <c r="C4202" s="9">
        <v>0</v>
      </c>
      <c r="G4202" s="9">
        <f>Tabla1[[#This Row],[VENTAS]]+Tabla1[[#This Row],[DEPOSITO]]+Tabla1[[#This Row],[FISICO]]-Tabla1[[#This Row],[SISTEMA]]</f>
        <v>0</v>
      </c>
    </row>
    <row r="4203" spans="1:7" x14ac:dyDescent="0.25">
      <c r="A4203" s="9">
        <v>13928</v>
      </c>
      <c r="B4203" s="10" t="s">
        <v>2546</v>
      </c>
      <c r="C4203" s="9">
        <v>13</v>
      </c>
      <c r="D4203" s="9">
        <v>10</v>
      </c>
      <c r="F4203" s="9">
        <v>1</v>
      </c>
      <c r="G4203" s="9">
        <f>Tabla1[[#This Row],[VENTAS]]+Tabla1[[#This Row],[DEPOSITO]]+Tabla1[[#This Row],[FISICO]]-Tabla1[[#This Row],[SISTEMA]]</f>
        <v>-2</v>
      </c>
    </row>
    <row r="4204" spans="1:7" x14ac:dyDescent="0.25">
      <c r="A4204" s="9">
        <v>13932</v>
      </c>
      <c r="B4204" s="10" t="s">
        <v>2547</v>
      </c>
      <c r="C4204" s="9">
        <v>19</v>
      </c>
      <c r="D4204" s="9">
        <v>15</v>
      </c>
      <c r="G4204" s="9">
        <f>Tabla1[[#This Row],[VENTAS]]+Tabla1[[#This Row],[DEPOSITO]]+Tabla1[[#This Row],[FISICO]]-Tabla1[[#This Row],[SISTEMA]]</f>
        <v>-4</v>
      </c>
    </row>
    <row r="4205" spans="1:7" hidden="1" x14ac:dyDescent="0.25">
      <c r="A4205" s="9">
        <v>13940</v>
      </c>
      <c r="B4205" s="10" t="s">
        <v>186</v>
      </c>
      <c r="C4205" s="9">
        <v>28</v>
      </c>
      <c r="D4205" s="9">
        <v>28</v>
      </c>
      <c r="F4205" s="9">
        <v>0</v>
      </c>
      <c r="G4205" s="9">
        <f>Tabla1[[#This Row],[VENTAS]]+Tabla1[[#This Row],[DEPOSITO]]+Tabla1[[#This Row],[FISICO]]-Tabla1[[#This Row],[SISTEMA]]</f>
        <v>0</v>
      </c>
    </row>
    <row r="4206" spans="1:7" hidden="1" x14ac:dyDescent="0.25">
      <c r="A4206" s="9">
        <v>13941</v>
      </c>
      <c r="B4206" s="10" t="s">
        <v>187</v>
      </c>
      <c r="C4206" s="9">
        <v>0</v>
      </c>
      <c r="G4206" s="9">
        <f>Tabla1[[#This Row],[VENTAS]]+Tabla1[[#This Row],[DEPOSITO]]+Tabla1[[#This Row],[FISICO]]-Tabla1[[#This Row],[SISTEMA]]</f>
        <v>0</v>
      </c>
    </row>
    <row r="4207" spans="1:7" hidden="1" x14ac:dyDescent="0.25">
      <c r="A4207" s="9">
        <v>13942</v>
      </c>
      <c r="B4207" s="10" t="s">
        <v>188</v>
      </c>
      <c r="C4207" s="9">
        <v>0</v>
      </c>
      <c r="G4207" s="9">
        <f>Tabla1[[#This Row],[VENTAS]]+Tabla1[[#This Row],[DEPOSITO]]+Tabla1[[#This Row],[FISICO]]-Tabla1[[#This Row],[SISTEMA]]</f>
        <v>0</v>
      </c>
    </row>
    <row r="4208" spans="1:7" hidden="1" x14ac:dyDescent="0.25">
      <c r="A4208" s="9">
        <v>13965</v>
      </c>
      <c r="B4208" s="10" t="s">
        <v>2548</v>
      </c>
      <c r="C4208" s="9">
        <v>0</v>
      </c>
      <c r="G4208" s="9">
        <f>Tabla1[[#This Row],[VENTAS]]+Tabla1[[#This Row],[DEPOSITO]]+Tabla1[[#This Row],[FISICO]]-Tabla1[[#This Row],[SISTEMA]]</f>
        <v>0</v>
      </c>
    </row>
    <row r="4209" spans="1:7" x14ac:dyDescent="0.25">
      <c r="A4209" s="9">
        <v>14030</v>
      </c>
      <c r="B4209" s="10" t="s">
        <v>4952</v>
      </c>
      <c r="C4209" s="9">
        <v>9</v>
      </c>
      <c r="G4209" s="9">
        <f>Tabla1[[#This Row],[VENTAS]]+Tabla1[[#This Row],[DEPOSITO]]+Tabla1[[#This Row],[FISICO]]-Tabla1[[#This Row],[SISTEMA]]</f>
        <v>-9</v>
      </c>
    </row>
    <row r="4210" spans="1:7" hidden="1" x14ac:dyDescent="0.25">
      <c r="A4210" s="9">
        <v>14039</v>
      </c>
      <c r="B4210" s="10" t="s">
        <v>2549</v>
      </c>
      <c r="C4210" s="9">
        <v>26</v>
      </c>
      <c r="D4210" s="9">
        <v>26</v>
      </c>
      <c r="F4210" s="9">
        <v>0</v>
      </c>
      <c r="G4210" s="9">
        <f>Tabla1[[#This Row],[VENTAS]]+Tabla1[[#This Row],[DEPOSITO]]+Tabla1[[#This Row],[FISICO]]-Tabla1[[#This Row],[SISTEMA]]</f>
        <v>0</v>
      </c>
    </row>
    <row r="4211" spans="1:7" hidden="1" x14ac:dyDescent="0.25">
      <c r="A4211" s="9">
        <v>14040</v>
      </c>
      <c r="B4211" s="10" t="s">
        <v>2550</v>
      </c>
      <c r="C4211" s="9">
        <v>0</v>
      </c>
      <c r="G4211" s="9">
        <f>Tabla1[[#This Row],[VENTAS]]+Tabla1[[#This Row],[DEPOSITO]]+Tabla1[[#This Row],[FISICO]]-Tabla1[[#This Row],[SISTEMA]]</f>
        <v>0</v>
      </c>
    </row>
    <row r="4212" spans="1:7" hidden="1" x14ac:dyDescent="0.25">
      <c r="A4212" s="9">
        <v>14043</v>
      </c>
      <c r="B4212" s="10" t="s">
        <v>2551</v>
      </c>
      <c r="C4212" s="9">
        <v>8</v>
      </c>
      <c r="D4212" s="9">
        <v>8</v>
      </c>
      <c r="F4212" s="9">
        <v>0</v>
      </c>
      <c r="G4212" s="9">
        <f>Tabla1[[#This Row],[VENTAS]]+Tabla1[[#This Row],[DEPOSITO]]+Tabla1[[#This Row],[FISICO]]-Tabla1[[#This Row],[SISTEMA]]</f>
        <v>0</v>
      </c>
    </row>
    <row r="4213" spans="1:7" hidden="1" x14ac:dyDescent="0.25">
      <c r="A4213" s="9">
        <v>14046</v>
      </c>
      <c r="B4213" s="10" t="s">
        <v>2552</v>
      </c>
      <c r="C4213" s="9">
        <v>4</v>
      </c>
      <c r="D4213" s="9">
        <v>4</v>
      </c>
      <c r="F4213" s="9">
        <v>0</v>
      </c>
      <c r="G4213" s="9">
        <f>Tabla1[[#This Row],[VENTAS]]+Tabla1[[#This Row],[DEPOSITO]]+Tabla1[[#This Row],[FISICO]]-Tabla1[[#This Row],[SISTEMA]]</f>
        <v>0</v>
      </c>
    </row>
    <row r="4214" spans="1:7" hidden="1" x14ac:dyDescent="0.25">
      <c r="A4214" s="9">
        <v>14049</v>
      </c>
      <c r="B4214" s="10" t="s">
        <v>3433</v>
      </c>
      <c r="C4214" s="9">
        <v>0</v>
      </c>
      <c r="G4214" s="9">
        <f>Tabla1[[#This Row],[VENTAS]]+Tabla1[[#This Row],[DEPOSITO]]+Tabla1[[#This Row],[FISICO]]-Tabla1[[#This Row],[SISTEMA]]</f>
        <v>0</v>
      </c>
    </row>
    <row r="4215" spans="1:7" hidden="1" x14ac:dyDescent="0.25">
      <c r="A4215" s="9">
        <v>14053</v>
      </c>
      <c r="B4215" s="10" t="s">
        <v>2553</v>
      </c>
      <c r="C4215" s="9">
        <v>23</v>
      </c>
      <c r="D4215" s="9">
        <v>23</v>
      </c>
      <c r="F4215" s="9">
        <v>0</v>
      </c>
      <c r="G4215" s="9">
        <f>Tabla1[[#This Row],[VENTAS]]+Tabla1[[#This Row],[DEPOSITO]]+Tabla1[[#This Row],[FISICO]]-Tabla1[[#This Row],[SISTEMA]]</f>
        <v>0</v>
      </c>
    </row>
    <row r="4216" spans="1:7" hidden="1" x14ac:dyDescent="0.25">
      <c r="A4216" s="9">
        <v>14056</v>
      </c>
      <c r="B4216" s="10" t="s">
        <v>2554</v>
      </c>
      <c r="C4216" s="9">
        <v>7</v>
      </c>
      <c r="D4216" s="9">
        <v>7</v>
      </c>
      <c r="F4216" s="9">
        <v>0</v>
      </c>
      <c r="G4216" s="9">
        <f>Tabla1[[#This Row],[VENTAS]]+Tabla1[[#This Row],[DEPOSITO]]+Tabla1[[#This Row],[FISICO]]-Tabla1[[#This Row],[SISTEMA]]</f>
        <v>0</v>
      </c>
    </row>
    <row r="4217" spans="1:7" hidden="1" x14ac:dyDescent="0.25">
      <c r="A4217" s="9">
        <v>14078</v>
      </c>
      <c r="B4217" s="10" t="s">
        <v>5344</v>
      </c>
      <c r="C4217" s="9">
        <v>0</v>
      </c>
      <c r="G4217" s="9">
        <f>Tabla1[[#This Row],[VENTAS]]+Tabla1[[#This Row],[DEPOSITO]]+Tabla1[[#This Row],[FISICO]]-Tabla1[[#This Row],[SISTEMA]]</f>
        <v>0</v>
      </c>
    </row>
    <row r="4218" spans="1:7" hidden="1" x14ac:dyDescent="0.25">
      <c r="A4218" s="9">
        <v>14093</v>
      </c>
      <c r="B4218" s="10" t="s">
        <v>3434</v>
      </c>
      <c r="C4218" s="9">
        <v>8</v>
      </c>
      <c r="D4218" s="9">
        <v>8</v>
      </c>
      <c r="E4218" s="9">
        <v>0</v>
      </c>
      <c r="F4218" s="9">
        <v>0</v>
      </c>
      <c r="G4218" s="9">
        <f>Tabla1[[#This Row],[VENTAS]]+Tabla1[[#This Row],[DEPOSITO]]+Tabla1[[#This Row],[FISICO]]-Tabla1[[#This Row],[SISTEMA]]</f>
        <v>0</v>
      </c>
    </row>
    <row r="4219" spans="1:7" hidden="1" x14ac:dyDescent="0.25">
      <c r="A4219" s="9">
        <v>14147</v>
      </c>
      <c r="B4219" s="10" t="s">
        <v>2555</v>
      </c>
      <c r="C4219" s="9">
        <v>0</v>
      </c>
      <c r="G4219" s="9">
        <f>Tabla1[[#This Row],[VENTAS]]+Tabla1[[#This Row],[DEPOSITO]]+Tabla1[[#This Row],[FISICO]]-Tabla1[[#This Row],[SISTEMA]]</f>
        <v>0</v>
      </c>
    </row>
    <row r="4220" spans="1:7" x14ac:dyDescent="0.25">
      <c r="A4220" s="9">
        <v>14162</v>
      </c>
      <c r="B4220" s="10" t="s">
        <v>4953</v>
      </c>
      <c r="C4220" s="9">
        <v>25</v>
      </c>
      <c r="D4220" s="9">
        <v>12</v>
      </c>
      <c r="F4220" s="9">
        <v>1</v>
      </c>
      <c r="G4220" s="9">
        <f>Tabla1[[#This Row],[VENTAS]]+Tabla1[[#This Row],[DEPOSITO]]+Tabla1[[#This Row],[FISICO]]-Tabla1[[#This Row],[SISTEMA]]</f>
        <v>-12</v>
      </c>
    </row>
    <row r="4221" spans="1:7" hidden="1" x14ac:dyDescent="0.25">
      <c r="A4221" s="9">
        <v>14202</v>
      </c>
      <c r="B4221" s="10" t="s">
        <v>2556</v>
      </c>
      <c r="C4221" s="9">
        <v>0</v>
      </c>
      <c r="G4221" s="9">
        <f>Tabla1[[#This Row],[VENTAS]]+Tabla1[[#This Row],[DEPOSITO]]+Tabla1[[#This Row],[FISICO]]-Tabla1[[#This Row],[SISTEMA]]</f>
        <v>0</v>
      </c>
    </row>
    <row r="4222" spans="1:7" hidden="1" x14ac:dyDescent="0.25">
      <c r="A4222" s="9">
        <v>14203</v>
      </c>
      <c r="B4222" s="10" t="s">
        <v>3435</v>
      </c>
      <c r="C4222" s="9">
        <v>0</v>
      </c>
      <c r="G4222" s="9">
        <f>Tabla1[[#This Row],[VENTAS]]+Tabla1[[#This Row],[DEPOSITO]]+Tabla1[[#This Row],[FISICO]]-Tabla1[[#This Row],[SISTEMA]]</f>
        <v>0</v>
      </c>
    </row>
    <row r="4223" spans="1:7" hidden="1" x14ac:dyDescent="0.25">
      <c r="A4223" s="9">
        <v>14204</v>
      </c>
      <c r="B4223" s="10" t="s">
        <v>2557</v>
      </c>
      <c r="C4223" s="9">
        <v>0</v>
      </c>
      <c r="G4223" s="9">
        <f>Tabla1[[#This Row],[VENTAS]]+Tabla1[[#This Row],[DEPOSITO]]+Tabla1[[#This Row],[FISICO]]-Tabla1[[#This Row],[SISTEMA]]</f>
        <v>0</v>
      </c>
    </row>
    <row r="4224" spans="1:7" hidden="1" x14ac:dyDescent="0.25">
      <c r="A4224" s="9">
        <v>14207</v>
      </c>
      <c r="B4224" s="10" t="s">
        <v>403</v>
      </c>
      <c r="C4224" s="9">
        <v>0</v>
      </c>
      <c r="G4224" s="9">
        <f>Tabla1[[#This Row],[VENTAS]]+Tabla1[[#This Row],[DEPOSITO]]+Tabla1[[#This Row],[FISICO]]-Tabla1[[#This Row],[SISTEMA]]</f>
        <v>0</v>
      </c>
    </row>
    <row r="4225" spans="1:7" hidden="1" x14ac:dyDescent="0.25">
      <c r="A4225" s="9">
        <v>14209</v>
      </c>
      <c r="B4225" s="10" t="s">
        <v>2558</v>
      </c>
      <c r="C4225" s="9">
        <v>0</v>
      </c>
      <c r="G4225" s="9">
        <f>Tabla1[[#This Row],[VENTAS]]+Tabla1[[#This Row],[DEPOSITO]]+Tabla1[[#This Row],[FISICO]]-Tabla1[[#This Row],[SISTEMA]]</f>
        <v>0</v>
      </c>
    </row>
    <row r="4226" spans="1:7" hidden="1" x14ac:dyDescent="0.25">
      <c r="A4226" s="9">
        <v>14310</v>
      </c>
      <c r="B4226" s="10" t="s">
        <v>2559</v>
      </c>
      <c r="C4226" s="9">
        <v>21</v>
      </c>
      <c r="D4226" s="9">
        <v>21</v>
      </c>
      <c r="F4226" s="9">
        <v>0</v>
      </c>
      <c r="G4226" s="9">
        <f>Tabla1[[#This Row],[VENTAS]]+Tabla1[[#This Row],[DEPOSITO]]+Tabla1[[#This Row],[FISICO]]-Tabla1[[#This Row],[SISTEMA]]</f>
        <v>0</v>
      </c>
    </row>
    <row r="4227" spans="1:7" hidden="1" x14ac:dyDescent="0.25">
      <c r="A4227" s="9">
        <v>14311</v>
      </c>
      <c r="B4227" s="10" t="s">
        <v>2560</v>
      </c>
      <c r="C4227" s="9">
        <v>0</v>
      </c>
      <c r="G4227" s="9">
        <f>Tabla1[[#This Row],[VENTAS]]+Tabla1[[#This Row],[DEPOSITO]]+Tabla1[[#This Row],[FISICO]]-Tabla1[[#This Row],[SISTEMA]]</f>
        <v>0</v>
      </c>
    </row>
    <row r="4228" spans="1:7" hidden="1" x14ac:dyDescent="0.25">
      <c r="A4228" s="9">
        <v>14312</v>
      </c>
      <c r="B4228" s="10" t="s">
        <v>2561</v>
      </c>
      <c r="C4228" s="9">
        <v>0</v>
      </c>
      <c r="G4228" s="9">
        <f>Tabla1[[#This Row],[VENTAS]]+Tabla1[[#This Row],[DEPOSITO]]+Tabla1[[#This Row],[FISICO]]-Tabla1[[#This Row],[SISTEMA]]</f>
        <v>0</v>
      </c>
    </row>
    <row r="4229" spans="1:7" hidden="1" x14ac:dyDescent="0.25">
      <c r="A4229" s="9">
        <v>14313</v>
      </c>
      <c r="B4229" s="10" t="s">
        <v>2562</v>
      </c>
      <c r="C4229" s="9">
        <v>0</v>
      </c>
      <c r="G4229" s="9">
        <f>Tabla1[[#This Row],[VENTAS]]+Tabla1[[#This Row],[DEPOSITO]]+Tabla1[[#This Row],[FISICO]]-Tabla1[[#This Row],[SISTEMA]]</f>
        <v>0</v>
      </c>
    </row>
    <row r="4230" spans="1:7" hidden="1" x14ac:dyDescent="0.25">
      <c r="A4230" s="9">
        <v>14314</v>
      </c>
      <c r="B4230" s="10" t="s">
        <v>2563</v>
      </c>
      <c r="C4230" s="9">
        <v>0</v>
      </c>
      <c r="G4230" s="9">
        <f>Tabla1[[#This Row],[VENTAS]]+Tabla1[[#This Row],[DEPOSITO]]+Tabla1[[#This Row],[FISICO]]-Tabla1[[#This Row],[SISTEMA]]</f>
        <v>0</v>
      </c>
    </row>
    <row r="4231" spans="1:7" hidden="1" x14ac:dyDescent="0.25">
      <c r="A4231" s="9">
        <v>14319</v>
      </c>
      <c r="B4231" s="10" t="s">
        <v>2564</v>
      </c>
      <c r="C4231" s="9">
        <v>0</v>
      </c>
      <c r="G4231" s="9">
        <f>Tabla1[[#This Row],[VENTAS]]+Tabla1[[#This Row],[DEPOSITO]]+Tabla1[[#This Row],[FISICO]]-Tabla1[[#This Row],[SISTEMA]]</f>
        <v>0</v>
      </c>
    </row>
    <row r="4232" spans="1:7" hidden="1" x14ac:dyDescent="0.25">
      <c r="A4232" s="9">
        <v>14327</v>
      </c>
      <c r="B4232" s="10" t="s">
        <v>2565</v>
      </c>
      <c r="C4232" s="9">
        <v>0</v>
      </c>
      <c r="G4232" s="9">
        <f>Tabla1[[#This Row],[VENTAS]]+Tabla1[[#This Row],[DEPOSITO]]+Tabla1[[#This Row],[FISICO]]-Tabla1[[#This Row],[SISTEMA]]</f>
        <v>0</v>
      </c>
    </row>
    <row r="4233" spans="1:7" hidden="1" x14ac:dyDescent="0.25">
      <c r="A4233" s="9">
        <v>14381</v>
      </c>
      <c r="B4233" s="10" t="s">
        <v>3951</v>
      </c>
      <c r="C4233" s="9">
        <v>0</v>
      </c>
      <c r="G4233" s="9">
        <f>Tabla1[[#This Row],[VENTAS]]+Tabla1[[#This Row],[DEPOSITO]]+Tabla1[[#This Row],[FISICO]]-Tabla1[[#This Row],[SISTEMA]]</f>
        <v>0</v>
      </c>
    </row>
    <row r="4234" spans="1:7" hidden="1" x14ac:dyDescent="0.25">
      <c r="A4234" s="9">
        <v>14390</v>
      </c>
      <c r="B4234" s="10" t="s">
        <v>5241</v>
      </c>
      <c r="C4234" s="9">
        <v>0</v>
      </c>
      <c r="G4234" s="9">
        <f>Tabla1[[#This Row],[VENTAS]]+Tabla1[[#This Row],[DEPOSITO]]+Tabla1[[#This Row],[FISICO]]-Tabla1[[#This Row],[SISTEMA]]</f>
        <v>0</v>
      </c>
    </row>
    <row r="4235" spans="1:7" hidden="1" x14ac:dyDescent="0.25">
      <c r="A4235" s="9">
        <v>14406</v>
      </c>
      <c r="B4235" s="10" t="s">
        <v>4954</v>
      </c>
      <c r="C4235" s="9">
        <v>0</v>
      </c>
      <c r="G4235" s="9">
        <f>Tabla1[[#This Row],[VENTAS]]+Tabla1[[#This Row],[DEPOSITO]]+Tabla1[[#This Row],[FISICO]]-Tabla1[[#This Row],[SISTEMA]]</f>
        <v>0</v>
      </c>
    </row>
    <row r="4236" spans="1:7" hidden="1" x14ac:dyDescent="0.25">
      <c r="A4236" s="9">
        <v>14411</v>
      </c>
      <c r="B4236" s="10" t="s">
        <v>283</v>
      </c>
      <c r="C4236" s="9">
        <v>0</v>
      </c>
      <c r="G4236" s="9">
        <f>Tabla1[[#This Row],[VENTAS]]+Tabla1[[#This Row],[DEPOSITO]]+Tabla1[[#This Row],[FISICO]]-Tabla1[[#This Row],[SISTEMA]]</f>
        <v>0</v>
      </c>
    </row>
    <row r="4237" spans="1:7" hidden="1" x14ac:dyDescent="0.25">
      <c r="A4237" s="9">
        <v>14437</v>
      </c>
      <c r="B4237" s="10" t="s">
        <v>2566</v>
      </c>
      <c r="C4237" s="9">
        <v>7</v>
      </c>
      <c r="D4237" s="9">
        <v>7</v>
      </c>
      <c r="F4237" s="9">
        <v>0</v>
      </c>
      <c r="G4237" s="9">
        <f>Tabla1[[#This Row],[VENTAS]]+Tabla1[[#This Row],[DEPOSITO]]+Tabla1[[#This Row],[FISICO]]-Tabla1[[#This Row],[SISTEMA]]</f>
        <v>0</v>
      </c>
    </row>
    <row r="4238" spans="1:7" x14ac:dyDescent="0.25">
      <c r="A4238" s="9">
        <v>14447</v>
      </c>
      <c r="B4238" s="10" t="s">
        <v>3436</v>
      </c>
      <c r="C4238" s="9">
        <v>78</v>
      </c>
      <c r="D4238" s="9">
        <v>44</v>
      </c>
      <c r="F4238" s="9">
        <v>0</v>
      </c>
      <c r="G4238" s="9">
        <f>Tabla1[[#This Row],[VENTAS]]+Tabla1[[#This Row],[DEPOSITO]]+Tabla1[[#This Row],[FISICO]]-Tabla1[[#This Row],[SISTEMA]]</f>
        <v>-34</v>
      </c>
    </row>
    <row r="4239" spans="1:7" x14ac:dyDescent="0.25">
      <c r="A4239" s="9">
        <v>14448</v>
      </c>
      <c r="B4239" s="10" t="s">
        <v>2567</v>
      </c>
      <c r="C4239" s="9">
        <v>5</v>
      </c>
      <c r="D4239" s="9">
        <v>3</v>
      </c>
      <c r="F4239" s="9">
        <v>0</v>
      </c>
      <c r="G4239" s="9">
        <f>Tabla1[[#This Row],[VENTAS]]+Tabla1[[#This Row],[DEPOSITO]]+Tabla1[[#This Row],[FISICO]]-Tabla1[[#This Row],[SISTEMA]]</f>
        <v>-2</v>
      </c>
    </row>
    <row r="4240" spans="1:7" x14ac:dyDescent="0.25">
      <c r="A4240" s="9">
        <v>14449</v>
      </c>
      <c r="B4240" s="10" t="s">
        <v>3437</v>
      </c>
      <c r="C4240" s="9">
        <v>1</v>
      </c>
      <c r="G4240" s="9">
        <f>Tabla1[[#This Row],[VENTAS]]+Tabla1[[#This Row],[DEPOSITO]]+Tabla1[[#This Row],[FISICO]]-Tabla1[[#This Row],[SISTEMA]]</f>
        <v>-1</v>
      </c>
    </row>
    <row r="4241" spans="1:7" hidden="1" x14ac:dyDescent="0.25">
      <c r="A4241" s="9">
        <v>14453</v>
      </c>
      <c r="B4241" s="10" t="s">
        <v>2568</v>
      </c>
      <c r="C4241" s="9">
        <v>0</v>
      </c>
      <c r="G4241" s="9">
        <f>Tabla1[[#This Row],[VENTAS]]+Tabla1[[#This Row],[DEPOSITO]]+Tabla1[[#This Row],[FISICO]]-Tabla1[[#This Row],[SISTEMA]]</f>
        <v>0</v>
      </c>
    </row>
    <row r="4242" spans="1:7" hidden="1" x14ac:dyDescent="0.25">
      <c r="A4242" s="9">
        <v>14454</v>
      </c>
      <c r="B4242" s="10" t="s">
        <v>2569</v>
      </c>
      <c r="C4242" s="9">
        <v>0</v>
      </c>
      <c r="G4242" s="9">
        <f>Tabla1[[#This Row],[VENTAS]]+Tabla1[[#This Row],[DEPOSITO]]+Tabla1[[#This Row],[FISICO]]-Tabla1[[#This Row],[SISTEMA]]</f>
        <v>0</v>
      </c>
    </row>
    <row r="4243" spans="1:7" hidden="1" x14ac:dyDescent="0.25">
      <c r="A4243" s="9">
        <v>14456</v>
      </c>
      <c r="B4243" s="10" t="s">
        <v>2570</v>
      </c>
      <c r="C4243" s="9">
        <v>0</v>
      </c>
      <c r="G4243" s="9">
        <f>Tabla1[[#This Row],[VENTAS]]+Tabla1[[#This Row],[DEPOSITO]]+Tabla1[[#This Row],[FISICO]]-Tabla1[[#This Row],[SISTEMA]]</f>
        <v>0</v>
      </c>
    </row>
    <row r="4244" spans="1:7" hidden="1" x14ac:dyDescent="0.25">
      <c r="A4244" s="9">
        <v>14458</v>
      </c>
      <c r="B4244" s="10" t="s">
        <v>2571</v>
      </c>
      <c r="C4244" s="9">
        <v>0</v>
      </c>
      <c r="G4244" s="9">
        <f>Tabla1[[#This Row],[VENTAS]]+Tabla1[[#This Row],[DEPOSITO]]+Tabla1[[#This Row],[FISICO]]-Tabla1[[#This Row],[SISTEMA]]</f>
        <v>0</v>
      </c>
    </row>
    <row r="4245" spans="1:7" hidden="1" x14ac:dyDescent="0.25">
      <c r="A4245" s="9">
        <v>14459</v>
      </c>
      <c r="B4245" s="10" t="s">
        <v>2572</v>
      </c>
      <c r="C4245" s="9">
        <v>0</v>
      </c>
      <c r="G4245" s="9">
        <f>Tabla1[[#This Row],[VENTAS]]+Tabla1[[#This Row],[DEPOSITO]]+Tabla1[[#This Row],[FISICO]]-Tabla1[[#This Row],[SISTEMA]]</f>
        <v>0</v>
      </c>
    </row>
    <row r="4246" spans="1:7" hidden="1" x14ac:dyDescent="0.25">
      <c r="A4246" s="9">
        <v>14460</v>
      </c>
      <c r="B4246" s="10" t="s">
        <v>2573</v>
      </c>
      <c r="C4246" s="9">
        <v>0</v>
      </c>
      <c r="G4246" s="9">
        <f>Tabla1[[#This Row],[VENTAS]]+Tabla1[[#This Row],[DEPOSITO]]+Tabla1[[#This Row],[FISICO]]-Tabla1[[#This Row],[SISTEMA]]</f>
        <v>0</v>
      </c>
    </row>
    <row r="4247" spans="1:7" hidden="1" x14ac:dyDescent="0.25">
      <c r="A4247" s="9">
        <v>14465</v>
      </c>
      <c r="B4247" s="10" t="s">
        <v>2574</v>
      </c>
      <c r="C4247" s="9">
        <v>0</v>
      </c>
      <c r="G4247" s="9">
        <f>Tabla1[[#This Row],[VENTAS]]+Tabla1[[#This Row],[DEPOSITO]]+Tabla1[[#This Row],[FISICO]]-Tabla1[[#This Row],[SISTEMA]]</f>
        <v>0</v>
      </c>
    </row>
    <row r="4248" spans="1:7" hidden="1" x14ac:dyDescent="0.25">
      <c r="A4248" s="9">
        <v>14467</v>
      </c>
      <c r="B4248" s="10" t="s">
        <v>189</v>
      </c>
      <c r="C4248" s="9">
        <v>13</v>
      </c>
      <c r="D4248" s="9">
        <v>13</v>
      </c>
      <c r="F4248" s="9">
        <v>0</v>
      </c>
      <c r="G4248" s="9">
        <f>Tabla1[[#This Row],[VENTAS]]+Tabla1[[#This Row],[DEPOSITO]]+Tabla1[[#This Row],[FISICO]]-Tabla1[[#This Row],[SISTEMA]]</f>
        <v>0</v>
      </c>
    </row>
    <row r="4249" spans="1:7" hidden="1" x14ac:dyDescent="0.25">
      <c r="A4249" s="9">
        <v>14470</v>
      </c>
      <c r="B4249" s="10" t="s">
        <v>5242</v>
      </c>
      <c r="C4249" s="9">
        <v>0</v>
      </c>
      <c r="G4249" s="9">
        <f>Tabla1[[#This Row],[VENTAS]]+Tabla1[[#This Row],[DEPOSITO]]+Tabla1[[#This Row],[FISICO]]-Tabla1[[#This Row],[SISTEMA]]</f>
        <v>0</v>
      </c>
    </row>
    <row r="4250" spans="1:7" hidden="1" x14ac:dyDescent="0.25">
      <c r="A4250" s="9">
        <v>14477</v>
      </c>
      <c r="B4250" s="10" t="s">
        <v>2575</v>
      </c>
      <c r="C4250" s="9">
        <v>6</v>
      </c>
      <c r="D4250" s="9">
        <v>6</v>
      </c>
      <c r="G4250" s="9">
        <f>Tabla1[[#This Row],[VENTAS]]+Tabla1[[#This Row],[DEPOSITO]]+Tabla1[[#This Row],[FISICO]]-Tabla1[[#This Row],[SISTEMA]]</f>
        <v>0</v>
      </c>
    </row>
    <row r="4251" spans="1:7" hidden="1" x14ac:dyDescent="0.25">
      <c r="A4251" s="9">
        <v>14478</v>
      </c>
      <c r="B4251" s="10" t="s">
        <v>2576</v>
      </c>
      <c r="C4251" s="9">
        <v>0</v>
      </c>
      <c r="G4251" s="9">
        <f>Tabla1[[#This Row],[VENTAS]]+Tabla1[[#This Row],[DEPOSITO]]+Tabla1[[#This Row],[FISICO]]-Tabla1[[#This Row],[SISTEMA]]</f>
        <v>0</v>
      </c>
    </row>
    <row r="4252" spans="1:7" hidden="1" x14ac:dyDescent="0.25">
      <c r="A4252" s="9">
        <v>14490</v>
      </c>
      <c r="B4252" s="10" t="s">
        <v>2577</v>
      </c>
      <c r="C4252" s="9">
        <v>28</v>
      </c>
      <c r="D4252" s="9">
        <v>28</v>
      </c>
      <c r="F4252" s="9">
        <v>0</v>
      </c>
      <c r="G4252" s="9">
        <f>Tabla1[[#This Row],[VENTAS]]+Tabla1[[#This Row],[DEPOSITO]]+Tabla1[[#This Row],[FISICO]]-Tabla1[[#This Row],[SISTEMA]]</f>
        <v>0</v>
      </c>
    </row>
    <row r="4253" spans="1:7" hidden="1" x14ac:dyDescent="0.25">
      <c r="A4253" s="9">
        <v>14495</v>
      </c>
      <c r="B4253" s="10" t="s">
        <v>2578</v>
      </c>
      <c r="C4253" s="9">
        <v>0</v>
      </c>
      <c r="G4253" s="9">
        <f>Tabla1[[#This Row],[VENTAS]]+Tabla1[[#This Row],[DEPOSITO]]+Tabla1[[#This Row],[FISICO]]-Tabla1[[#This Row],[SISTEMA]]</f>
        <v>0</v>
      </c>
    </row>
    <row r="4254" spans="1:7" hidden="1" x14ac:dyDescent="0.25">
      <c r="A4254" s="9">
        <v>14497</v>
      </c>
      <c r="B4254" s="10" t="s">
        <v>2579</v>
      </c>
      <c r="C4254" s="9">
        <v>23</v>
      </c>
      <c r="D4254" s="9">
        <v>23</v>
      </c>
      <c r="F4254" s="9">
        <v>0</v>
      </c>
      <c r="G4254" s="9">
        <f>Tabla1[[#This Row],[VENTAS]]+Tabla1[[#This Row],[DEPOSITO]]+Tabla1[[#This Row],[FISICO]]-Tabla1[[#This Row],[SISTEMA]]</f>
        <v>0</v>
      </c>
    </row>
    <row r="4255" spans="1:7" x14ac:dyDescent="0.25">
      <c r="A4255" s="9">
        <v>14498</v>
      </c>
      <c r="B4255" s="10" t="s">
        <v>2580</v>
      </c>
      <c r="C4255" s="9">
        <v>8</v>
      </c>
      <c r="G4255" s="9">
        <f>Tabla1[[#This Row],[VENTAS]]+Tabla1[[#This Row],[DEPOSITO]]+Tabla1[[#This Row],[FISICO]]-Tabla1[[#This Row],[SISTEMA]]</f>
        <v>-8</v>
      </c>
    </row>
    <row r="4256" spans="1:7" hidden="1" x14ac:dyDescent="0.25">
      <c r="A4256" s="9">
        <v>14515</v>
      </c>
      <c r="B4256" s="10" t="s">
        <v>3438</v>
      </c>
      <c r="C4256" s="9">
        <v>0</v>
      </c>
      <c r="G4256" s="9">
        <f>Tabla1[[#This Row],[VENTAS]]+Tabla1[[#This Row],[DEPOSITO]]+Tabla1[[#This Row],[FISICO]]-Tabla1[[#This Row],[SISTEMA]]</f>
        <v>0</v>
      </c>
    </row>
    <row r="4257" spans="1:7" hidden="1" x14ac:dyDescent="0.25">
      <c r="A4257" s="9">
        <v>14531</v>
      </c>
      <c r="B4257" s="10" t="s">
        <v>2581</v>
      </c>
      <c r="C4257" s="9">
        <v>0</v>
      </c>
      <c r="G4257" s="9">
        <f>Tabla1[[#This Row],[VENTAS]]+Tabla1[[#This Row],[DEPOSITO]]+Tabla1[[#This Row],[FISICO]]-Tabla1[[#This Row],[SISTEMA]]</f>
        <v>0</v>
      </c>
    </row>
    <row r="4258" spans="1:7" x14ac:dyDescent="0.25">
      <c r="A4258" s="9">
        <v>14543</v>
      </c>
      <c r="B4258" s="10" t="s">
        <v>2582</v>
      </c>
      <c r="C4258" s="9">
        <v>1</v>
      </c>
      <c r="G4258" s="9">
        <f>Tabla1[[#This Row],[VENTAS]]+Tabla1[[#This Row],[DEPOSITO]]+Tabla1[[#This Row],[FISICO]]-Tabla1[[#This Row],[SISTEMA]]</f>
        <v>-1</v>
      </c>
    </row>
    <row r="4259" spans="1:7" hidden="1" x14ac:dyDescent="0.25">
      <c r="A4259" s="9">
        <v>14546</v>
      </c>
      <c r="B4259" s="10" t="s">
        <v>2583</v>
      </c>
      <c r="C4259" s="9">
        <v>0</v>
      </c>
      <c r="G4259" s="9">
        <f>Tabla1[[#This Row],[VENTAS]]+Tabla1[[#This Row],[DEPOSITO]]+Tabla1[[#This Row],[FISICO]]-Tabla1[[#This Row],[SISTEMA]]</f>
        <v>0</v>
      </c>
    </row>
    <row r="4260" spans="1:7" hidden="1" x14ac:dyDescent="0.25">
      <c r="A4260" s="9">
        <v>14548</v>
      </c>
      <c r="B4260" s="10" t="s">
        <v>2584</v>
      </c>
      <c r="C4260" s="9">
        <v>12</v>
      </c>
      <c r="D4260" s="9">
        <v>12</v>
      </c>
      <c r="F4260" s="9">
        <v>0</v>
      </c>
      <c r="G4260" s="9">
        <f>Tabla1[[#This Row],[VENTAS]]+Tabla1[[#This Row],[DEPOSITO]]+Tabla1[[#This Row],[FISICO]]-Tabla1[[#This Row],[SISTEMA]]</f>
        <v>0</v>
      </c>
    </row>
    <row r="4261" spans="1:7" hidden="1" x14ac:dyDescent="0.25">
      <c r="A4261" s="9">
        <v>14549</v>
      </c>
      <c r="B4261" s="10" t="s">
        <v>2585</v>
      </c>
      <c r="C4261" s="9">
        <v>0</v>
      </c>
      <c r="G4261" s="9">
        <f>Tabla1[[#This Row],[VENTAS]]+Tabla1[[#This Row],[DEPOSITO]]+Tabla1[[#This Row],[FISICO]]-Tabla1[[#This Row],[SISTEMA]]</f>
        <v>0</v>
      </c>
    </row>
    <row r="4262" spans="1:7" hidden="1" x14ac:dyDescent="0.25">
      <c r="A4262" s="9">
        <v>14606</v>
      </c>
      <c r="B4262" s="10" t="s">
        <v>190</v>
      </c>
      <c r="C4262" s="9">
        <v>0</v>
      </c>
      <c r="G4262" s="9">
        <f>Tabla1[[#This Row],[VENTAS]]+Tabla1[[#This Row],[DEPOSITO]]+Tabla1[[#This Row],[FISICO]]-Tabla1[[#This Row],[SISTEMA]]</f>
        <v>0</v>
      </c>
    </row>
    <row r="4263" spans="1:7" hidden="1" x14ac:dyDescent="0.25">
      <c r="A4263" s="9">
        <v>14661</v>
      </c>
      <c r="B4263" s="10" t="s">
        <v>3439</v>
      </c>
      <c r="C4263" s="9">
        <v>0</v>
      </c>
      <c r="G4263" s="9">
        <f>Tabla1[[#This Row],[VENTAS]]+Tabla1[[#This Row],[DEPOSITO]]+Tabla1[[#This Row],[FISICO]]-Tabla1[[#This Row],[SISTEMA]]</f>
        <v>0</v>
      </c>
    </row>
    <row r="4264" spans="1:7" hidden="1" x14ac:dyDescent="0.25">
      <c r="A4264" s="9">
        <v>14662</v>
      </c>
      <c r="B4264" s="10" t="s">
        <v>2586</v>
      </c>
      <c r="C4264" s="9">
        <v>0</v>
      </c>
      <c r="G4264" s="9">
        <f>Tabla1[[#This Row],[VENTAS]]+Tabla1[[#This Row],[DEPOSITO]]+Tabla1[[#This Row],[FISICO]]-Tabla1[[#This Row],[SISTEMA]]</f>
        <v>0</v>
      </c>
    </row>
    <row r="4265" spans="1:7" hidden="1" x14ac:dyDescent="0.25">
      <c r="A4265" s="9">
        <v>14663</v>
      </c>
      <c r="B4265" s="10" t="s">
        <v>2587</v>
      </c>
      <c r="C4265" s="9">
        <v>0</v>
      </c>
      <c r="G4265" s="9">
        <f>Tabla1[[#This Row],[VENTAS]]+Tabla1[[#This Row],[DEPOSITO]]+Tabla1[[#This Row],[FISICO]]-Tabla1[[#This Row],[SISTEMA]]</f>
        <v>0</v>
      </c>
    </row>
    <row r="4266" spans="1:7" hidden="1" x14ac:dyDescent="0.25">
      <c r="A4266" s="9">
        <v>14667</v>
      </c>
      <c r="B4266" s="10" t="s">
        <v>5243</v>
      </c>
      <c r="C4266" s="9">
        <v>0</v>
      </c>
      <c r="G4266" s="9">
        <f>Tabla1[[#This Row],[VENTAS]]+Tabla1[[#This Row],[DEPOSITO]]+Tabla1[[#This Row],[FISICO]]-Tabla1[[#This Row],[SISTEMA]]</f>
        <v>0</v>
      </c>
    </row>
    <row r="4267" spans="1:7" hidden="1" x14ac:dyDescent="0.25">
      <c r="A4267" s="9">
        <v>14668</v>
      </c>
      <c r="B4267" s="10" t="s">
        <v>5244</v>
      </c>
      <c r="C4267" s="9">
        <v>2</v>
      </c>
      <c r="D4267" s="9">
        <v>2</v>
      </c>
      <c r="F4267" s="9">
        <v>0</v>
      </c>
      <c r="G4267" s="9">
        <f>Tabla1[[#This Row],[VENTAS]]+Tabla1[[#This Row],[DEPOSITO]]+Tabla1[[#This Row],[FISICO]]-Tabla1[[#This Row],[SISTEMA]]</f>
        <v>0</v>
      </c>
    </row>
    <row r="4268" spans="1:7" x14ac:dyDescent="0.25">
      <c r="A4268" s="9">
        <v>14669</v>
      </c>
      <c r="B4268" s="10" t="s">
        <v>5245</v>
      </c>
      <c r="C4268" s="9">
        <v>1</v>
      </c>
      <c r="G4268" s="9">
        <f>Tabla1[[#This Row],[VENTAS]]+Tabla1[[#This Row],[DEPOSITO]]+Tabla1[[#This Row],[FISICO]]-Tabla1[[#This Row],[SISTEMA]]</f>
        <v>-1</v>
      </c>
    </row>
    <row r="4269" spans="1:7" hidden="1" x14ac:dyDescent="0.25">
      <c r="A4269" s="9">
        <v>14670</v>
      </c>
      <c r="B4269" s="10" t="s">
        <v>2588</v>
      </c>
      <c r="C4269" s="9">
        <v>13</v>
      </c>
      <c r="D4269" s="9">
        <v>13</v>
      </c>
      <c r="F4269" s="9">
        <v>0</v>
      </c>
      <c r="G4269" s="9">
        <f>Tabla1[[#This Row],[VENTAS]]+Tabla1[[#This Row],[DEPOSITO]]+Tabla1[[#This Row],[FISICO]]-Tabla1[[#This Row],[SISTEMA]]</f>
        <v>0</v>
      </c>
    </row>
    <row r="4270" spans="1:7" hidden="1" x14ac:dyDescent="0.25">
      <c r="A4270" s="9">
        <v>14679</v>
      </c>
      <c r="B4270" s="10" t="s">
        <v>2589</v>
      </c>
      <c r="C4270" s="9">
        <v>0</v>
      </c>
      <c r="G4270" s="9">
        <f>Tabla1[[#This Row],[VENTAS]]+Tabla1[[#This Row],[DEPOSITO]]+Tabla1[[#This Row],[FISICO]]-Tabla1[[#This Row],[SISTEMA]]</f>
        <v>0</v>
      </c>
    </row>
    <row r="4271" spans="1:7" hidden="1" x14ac:dyDescent="0.25">
      <c r="A4271" s="9">
        <v>14757</v>
      </c>
      <c r="B4271" s="10" t="s">
        <v>2590</v>
      </c>
      <c r="C4271" s="9">
        <v>9</v>
      </c>
      <c r="D4271" s="9">
        <v>9</v>
      </c>
      <c r="F4271" s="9">
        <v>0</v>
      </c>
      <c r="G4271" s="9">
        <f>Tabla1[[#This Row],[VENTAS]]+Tabla1[[#This Row],[DEPOSITO]]+Tabla1[[#This Row],[FISICO]]-Tabla1[[#This Row],[SISTEMA]]</f>
        <v>0</v>
      </c>
    </row>
    <row r="4272" spans="1:7" hidden="1" x14ac:dyDescent="0.25">
      <c r="A4272" s="9">
        <v>14764</v>
      </c>
      <c r="B4272" s="10" t="s">
        <v>4955</v>
      </c>
      <c r="C4272" s="9">
        <v>0</v>
      </c>
      <c r="G4272" s="9">
        <f>Tabla1[[#This Row],[VENTAS]]+Tabla1[[#This Row],[DEPOSITO]]+Tabla1[[#This Row],[FISICO]]-Tabla1[[#This Row],[SISTEMA]]</f>
        <v>0</v>
      </c>
    </row>
    <row r="4273" spans="1:7" x14ac:dyDescent="0.25">
      <c r="A4273" s="9">
        <v>14765</v>
      </c>
      <c r="B4273" s="10" t="s">
        <v>2591</v>
      </c>
      <c r="C4273" s="9">
        <v>81</v>
      </c>
      <c r="D4273" s="9">
        <v>79</v>
      </c>
      <c r="F4273" s="9">
        <v>0</v>
      </c>
      <c r="G4273" s="9">
        <f>Tabla1[[#This Row],[VENTAS]]+Tabla1[[#This Row],[DEPOSITO]]+Tabla1[[#This Row],[FISICO]]-Tabla1[[#This Row],[SISTEMA]]</f>
        <v>-2</v>
      </c>
    </row>
    <row r="4274" spans="1:7" hidden="1" x14ac:dyDescent="0.25">
      <c r="A4274" s="9">
        <v>14770</v>
      </c>
      <c r="B4274" s="10" t="s">
        <v>2592</v>
      </c>
      <c r="C4274" s="9">
        <v>7</v>
      </c>
      <c r="D4274" s="9">
        <v>7</v>
      </c>
      <c r="F4274" s="9">
        <v>0</v>
      </c>
      <c r="G4274" s="9">
        <f>Tabla1[[#This Row],[VENTAS]]+Tabla1[[#This Row],[DEPOSITO]]+Tabla1[[#This Row],[FISICO]]-Tabla1[[#This Row],[SISTEMA]]</f>
        <v>0</v>
      </c>
    </row>
    <row r="4275" spans="1:7" x14ac:dyDescent="0.25">
      <c r="A4275" s="9">
        <v>14801</v>
      </c>
      <c r="B4275" s="10" t="s">
        <v>2593</v>
      </c>
      <c r="C4275" s="9">
        <v>1</v>
      </c>
      <c r="D4275" s="9">
        <v>3</v>
      </c>
      <c r="G4275" s="9">
        <f>Tabla1[[#This Row],[VENTAS]]+Tabla1[[#This Row],[DEPOSITO]]+Tabla1[[#This Row],[FISICO]]-Tabla1[[#This Row],[SISTEMA]]</f>
        <v>2</v>
      </c>
    </row>
    <row r="4276" spans="1:7" hidden="1" x14ac:dyDescent="0.25">
      <c r="A4276" s="9">
        <v>14808</v>
      </c>
      <c r="B4276" s="10" t="s">
        <v>2594</v>
      </c>
      <c r="C4276" s="9">
        <v>10</v>
      </c>
      <c r="D4276" s="9">
        <v>10</v>
      </c>
      <c r="F4276" s="9">
        <v>0</v>
      </c>
      <c r="G4276" s="9">
        <f>Tabla1[[#This Row],[VENTAS]]+Tabla1[[#This Row],[DEPOSITO]]+Tabla1[[#This Row],[FISICO]]-Tabla1[[#This Row],[SISTEMA]]</f>
        <v>0</v>
      </c>
    </row>
    <row r="4277" spans="1:7" hidden="1" x14ac:dyDescent="0.25">
      <c r="A4277" s="9">
        <v>14809</v>
      </c>
      <c r="B4277" s="10" t="s">
        <v>2595</v>
      </c>
      <c r="C4277" s="9">
        <v>2</v>
      </c>
      <c r="D4277" s="9">
        <v>2</v>
      </c>
      <c r="F4277" s="9">
        <v>0</v>
      </c>
      <c r="G4277" s="9">
        <f>Tabla1[[#This Row],[VENTAS]]+Tabla1[[#This Row],[DEPOSITO]]+Tabla1[[#This Row],[FISICO]]-Tabla1[[#This Row],[SISTEMA]]</f>
        <v>0</v>
      </c>
    </row>
    <row r="4278" spans="1:7" hidden="1" x14ac:dyDescent="0.25">
      <c r="A4278" s="9">
        <v>14810</v>
      </c>
      <c r="B4278" s="10" t="s">
        <v>2596</v>
      </c>
      <c r="C4278" s="9">
        <v>10</v>
      </c>
      <c r="D4278" s="9">
        <v>10</v>
      </c>
      <c r="F4278" s="9">
        <v>0</v>
      </c>
      <c r="G4278" s="9">
        <f>Tabla1[[#This Row],[VENTAS]]+Tabla1[[#This Row],[DEPOSITO]]+Tabla1[[#This Row],[FISICO]]-Tabla1[[#This Row],[SISTEMA]]</f>
        <v>0</v>
      </c>
    </row>
    <row r="4279" spans="1:7" hidden="1" x14ac:dyDescent="0.25">
      <c r="A4279" s="9">
        <v>14811</v>
      </c>
      <c r="B4279" s="10" t="s">
        <v>2597</v>
      </c>
      <c r="C4279" s="9">
        <v>18</v>
      </c>
      <c r="D4279" s="9">
        <v>18</v>
      </c>
      <c r="F4279" s="9">
        <v>0</v>
      </c>
      <c r="G4279" s="9">
        <f>Tabla1[[#This Row],[VENTAS]]+Tabla1[[#This Row],[DEPOSITO]]+Tabla1[[#This Row],[FISICO]]-Tabla1[[#This Row],[SISTEMA]]</f>
        <v>0</v>
      </c>
    </row>
    <row r="4280" spans="1:7" x14ac:dyDescent="0.25">
      <c r="A4280" s="9">
        <v>14812</v>
      </c>
      <c r="B4280" s="10" t="s">
        <v>2598</v>
      </c>
      <c r="C4280" s="9">
        <v>15</v>
      </c>
      <c r="D4280" s="9">
        <v>21</v>
      </c>
      <c r="F4280" s="9">
        <v>0</v>
      </c>
      <c r="G4280" s="9">
        <f>Tabla1[[#This Row],[VENTAS]]+Tabla1[[#This Row],[DEPOSITO]]+Tabla1[[#This Row],[FISICO]]-Tabla1[[#This Row],[SISTEMA]]</f>
        <v>6</v>
      </c>
    </row>
    <row r="4281" spans="1:7" hidden="1" x14ac:dyDescent="0.25">
      <c r="A4281" s="9">
        <v>14813</v>
      </c>
      <c r="B4281" s="10" t="s">
        <v>2599</v>
      </c>
      <c r="C4281" s="9">
        <v>0</v>
      </c>
      <c r="G4281" s="9">
        <f>Tabla1[[#This Row],[VENTAS]]+Tabla1[[#This Row],[DEPOSITO]]+Tabla1[[#This Row],[FISICO]]-Tabla1[[#This Row],[SISTEMA]]</f>
        <v>0</v>
      </c>
    </row>
    <row r="4282" spans="1:7" hidden="1" x14ac:dyDescent="0.25">
      <c r="A4282" s="9">
        <v>14819</v>
      </c>
      <c r="B4282" s="10" t="s">
        <v>2600</v>
      </c>
      <c r="C4282" s="9">
        <v>11</v>
      </c>
      <c r="D4282" s="9">
        <v>11</v>
      </c>
      <c r="F4282" s="9">
        <v>0</v>
      </c>
      <c r="G4282" s="9">
        <f>Tabla1[[#This Row],[VENTAS]]+Tabla1[[#This Row],[DEPOSITO]]+Tabla1[[#This Row],[FISICO]]-Tabla1[[#This Row],[SISTEMA]]</f>
        <v>0</v>
      </c>
    </row>
    <row r="4283" spans="1:7" hidden="1" x14ac:dyDescent="0.25">
      <c r="A4283" s="9">
        <v>14820</v>
      </c>
      <c r="B4283" s="10" t="s">
        <v>2601</v>
      </c>
      <c r="C4283" s="9">
        <v>8</v>
      </c>
      <c r="D4283" s="9">
        <v>8</v>
      </c>
      <c r="F4283" s="9">
        <v>0</v>
      </c>
      <c r="G4283" s="9">
        <f>Tabla1[[#This Row],[VENTAS]]+Tabla1[[#This Row],[DEPOSITO]]+Tabla1[[#This Row],[FISICO]]-Tabla1[[#This Row],[SISTEMA]]</f>
        <v>0</v>
      </c>
    </row>
    <row r="4284" spans="1:7" hidden="1" x14ac:dyDescent="0.25">
      <c r="A4284" s="9">
        <v>14823</v>
      </c>
      <c r="B4284" s="10" t="s">
        <v>2602</v>
      </c>
      <c r="C4284" s="9">
        <v>2</v>
      </c>
      <c r="D4284" s="9">
        <v>1</v>
      </c>
      <c r="F4284" s="9">
        <v>1</v>
      </c>
      <c r="G4284" s="9">
        <f>Tabla1[[#This Row],[VENTAS]]+Tabla1[[#This Row],[DEPOSITO]]+Tabla1[[#This Row],[FISICO]]-Tabla1[[#This Row],[SISTEMA]]</f>
        <v>0</v>
      </c>
    </row>
    <row r="4285" spans="1:7" hidden="1" x14ac:dyDescent="0.25">
      <c r="A4285" s="9">
        <v>14827</v>
      </c>
      <c r="B4285" s="10" t="s">
        <v>2603</v>
      </c>
      <c r="C4285" s="9">
        <v>14</v>
      </c>
      <c r="D4285" s="9">
        <v>14</v>
      </c>
      <c r="F4285" s="9">
        <v>0</v>
      </c>
      <c r="G4285" s="9">
        <f>Tabla1[[#This Row],[VENTAS]]+Tabla1[[#This Row],[DEPOSITO]]+Tabla1[[#This Row],[FISICO]]-Tabla1[[#This Row],[SISTEMA]]</f>
        <v>0</v>
      </c>
    </row>
    <row r="4286" spans="1:7" hidden="1" x14ac:dyDescent="0.25">
      <c r="A4286" s="9">
        <v>14828</v>
      </c>
      <c r="B4286" s="10" t="s">
        <v>2604</v>
      </c>
      <c r="C4286" s="9">
        <v>6</v>
      </c>
      <c r="D4286" s="9">
        <v>6</v>
      </c>
      <c r="F4286" s="9">
        <v>0</v>
      </c>
      <c r="G4286" s="9">
        <f>Tabla1[[#This Row],[VENTAS]]+Tabla1[[#This Row],[DEPOSITO]]+Tabla1[[#This Row],[FISICO]]-Tabla1[[#This Row],[SISTEMA]]</f>
        <v>0</v>
      </c>
    </row>
    <row r="4287" spans="1:7" hidden="1" x14ac:dyDescent="0.25">
      <c r="A4287" s="9">
        <v>14832</v>
      </c>
      <c r="B4287" s="10" t="s">
        <v>2605</v>
      </c>
      <c r="C4287" s="9">
        <v>7</v>
      </c>
      <c r="D4287" s="9">
        <v>7</v>
      </c>
      <c r="F4287" s="9">
        <v>0</v>
      </c>
      <c r="G4287" s="9">
        <f>Tabla1[[#This Row],[VENTAS]]+Tabla1[[#This Row],[DEPOSITO]]+Tabla1[[#This Row],[FISICO]]-Tabla1[[#This Row],[SISTEMA]]</f>
        <v>0</v>
      </c>
    </row>
    <row r="4288" spans="1:7" hidden="1" x14ac:dyDescent="0.25">
      <c r="A4288" s="9">
        <v>14833</v>
      </c>
      <c r="B4288" s="10" t="s">
        <v>2606</v>
      </c>
      <c r="C4288" s="9">
        <v>2</v>
      </c>
      <c r="D4288" s="9">
        <v>2</v>
      </c>
      <c r="F4288" s="9">
        <v>0</v>
      </c>
      <c r="G4288" s="9">
        <f>Tabla1[[#This Row],[VENTAS]]+Tabla1[[#This Row],[DEPOSITO]]+Tabla1[[#This Row],[FISICO]]-Tabla1[[#This Row],[SISTEMA]]</f>
        <v>0</v>
      </c>
    </row>
    <row r="4289" spans="1:7" hidden="1" x14ac:dyDescent="0.25">
      <c r="A4289" s="9">
        <v>14834</v>
      </c>
      <c r="B4289" s="10" t="s">
        <v>2607</v>
      </c>
      <c r="C4289" s="9">
        <v>0</v>
      </c>
      <c r="G4289" s="9">
        <f>Tabla1[[#This Row],[VENTAS]]+Tabla1[[#This Row],[DEPOSITO]]+Tabla1[[#This Row],[FISICO]]-Tabla1[[#This Row],[SISTEMA]]</f>
        <v>0</v>
      </c>
    </row>
    <row r="4290" spans="1:7" hidden="1" x14ac:dyDescent="0.25">
      <c r="A4290" s="9">
        <v>14835</v>
      </c>
      <c r="B4290" s="10" t="s">
        <v>2608</v>
      </c>
      <c r="C4290" s="9">
        <v>0</v>
      </c>
      <c r="G4290" s="9">
        <f>Tabla1[[#This Row],[VENTAS]]+Tabla1[[#This Row],[DEPOSITO]]+Tabla1[[#This Row],[FISICO]]-Tabla1[[#This Row],[SISTEMA]]</f>
        <v>0</v>
      </c>
    </row>
    <row r="4291" spans="1:7" hidden="1" x14ac:dyDescent="0.25">
      <c r="A4291" s="9">
        <v>14836</v>
      </c>
      <c r="B4291" s="10" t="s">
        <v>2609</v>
      </c>
      <c r="C4291" s="9">
        <v>19</v>
      </c>
      <c r="D4291" s="9">
        <v>19</v>
      </c>
      <c r="F4291" s="9">
        <v>0</v>
      </c>
      <c r="G4291" s="9">
        <f>Tabla1[[#This Row],[VENTAS]]+Tabla1[[#This Row],[DEPOSITO]]+Tabla1[[#This Row],[FISICO]]-Tabla1[[#This Row],[SISTEMA]]</f>
        <v>0</v>
      </c>
    </row>
    <row r="4292" spans="1:7" hidden="1" x14ac:dyDescent="0.25">
      <c r="A4292" s="9">
        <v>14876</v>
      </c>
      <c r="B4292" s="10" t="s">
        <v>191</v>
      </c>
      <c r="C4292" s="9">
        <v>0</v>
      </c>
      <c r="G4292" s="9">
        <f>Tabla1[[#This Row],[VENTAS]]+Tabla1[[#This Row],[DEPOSITO]]+Tabla1[[#This Row],[FISICO]]-Tabla1[[#This Row],[SISTEMA]]</f>
        <v>0</v>
      </c>
    </row>
    <row r="4293" spans="1:7" hidden="1" x14ac:dyDescent="0.25">
      <c r="A4293" s="9">
        <v>14877</v>
      </c>
      <c r="B4293" s="10" t="s">
        <v>2610</v>
      </c>
      <c r="C4293" s="9">
        <v>0</v>
      </c>
      <c r="G4293" s="9">
        <f>Tabla1[[#This Row],[VENTAS]]+Tabla1[[#This Row],[DEPOSITO]]+Tabla1[[#This Row],[FISICO]]-Tabla1[[#This Row],[SISTEMA]]</f>
        <v>0</v>
      </c>
    </row>
    <row r="4294" spans="1:7" hidden="1" x14ac:dyDescent="0.25">
      <c r="A4294" s="9">
        <v>14895</v>
      </c>
      <c r="B4294" s="10" t="s">
        <v>2611</v>
      </c>
      <c r="C4294" s="9">
        <v>0</v>
      </c>
      <c r="G4294" s="9">
        <f>Tabla1[[#This Row],[VENTAS]]+Tabla1[[#This Row],[DEPOSITO]]+Tabla1[[#This Row],[FISICO]]-Tabla1[[#This Row],[SISTEMA]]</f>
        <v>0</v>
      </c>
    </row>
    <row r="4295" spans="1:7" hidden="1" x14ac:dyDescent="0.25">
      <c r="A4295" s="9">
        <v>14905</v>
      </c>
      <c r="B4295" s="10" t="s">
        <v>5246</v>
      </c>
      <c r="C4295" s="9">
        <v>0</v>
      </c>
      <c r="G4295" s="9">
        <f>Tabla1[[#This Row],[VENTAS]]+Tabla1[[#This Row],[DEPOSITO]]+Tabla1[[#This Row],[FISICO]]-Tabla1[[#This Row],[SISTEMA]]</f>
        <v>0</v>
      </c>
    </row>
    <row r="4296" spans="1:7" hidden="1" x14ac:dyDescent="0.25">
      <c r="A4296" s="9">
        <v>14907</v>
      </c>
      <c r="B4296" s="10" t="s">
        <v>2612</v>
      </c>
      <c r="C4296" s="9">
        <v>32</v>
      </c>
      <c r="D4296" s="9">
        <v>32</v>
      </c>
      <c r="E4296" s="9">
        <v>0</v>
      </c>
      <c r="F4296" s="9">
        <v>0</v>
      </c>
      <c r="G4296" s="9">
        <f>Tabla1[[#This Row],[VENTAS]]+Tabla1[[#This Row],[DEPOSITO]]+Tabla1[[#This Row],[FISICO]]-Tabla1[[#This Row],[SISTEMA]]</f>
        <v>0</v>
      </c>
    </row>
    <row r="4297" spans="1:7" x14ac:dyDescent="0.25">
      <c r="A4297" s="9">
        <v>14908</v>
      </c>
      <c r="B4297" s="10" t="s">
        <v>2613</v>
      </c>
      <c r="C4297" s="9">
        <v>41</v>
      </c>
      <c r="D4297" s="9">
        <v>40</v>
      </c>
      <c r="F4297" s="9">
        <v>0</v>
      </c>
      <c r="G4297" s="9">
        <f>Tabla1[[#This Row],[VENTAS]]+Tabla1[[#This Row],[DEPOSITO]]+Tabla1[[#This Row],[FISICO]]-Tabla1[[#This Row],[SISTEMA]]</f>
        <v>-1</v>
      </c>
    </row>
    <row r="4298" spans="1:7" hidden="1" x14ac:dyDescent="0.25">
      <c r="A4298" s="9">
        <v>14961</v>
      </c>
      <c r="B4298" s="10" t="s">
        <v>2614</v>
      </c>
      <c r="C4298" s="9">
        <v>4</v>
      </c>
      <c r="D4298" s="9">
        <v>2</v>
      </c>
      <c r="F4298" s="9">
        <v>2</v>
      </c>
      <c r="G4298" s="9">
        <f>Tabla1[[#This Row],[VENTAS]]+Tabla1[[#This Row],[DEPOSITO]]+Tabla1[[#This Row],[FISICO]]-Tabla1[[#This Row],[SISTEMA]]</f>
        <v>0</v>
      </c>
    </row>
    <row r="4299" spans="1:7" hidden="1" x14ac:dyDescent="0.25">
      <c r="A4299" s="9">
        <v>14962</v>
      </c>
      <c r="B4299" s="10" t="s">
        <v>2615</v>
      </c>
      <c r="C4299" s="9">
        <v>12</v>
      </c>
      <c r="D4299" s="9">
        <v>11</v>
      </c>
      <c r="F4299" s="9">
        <v>1</v>
      </c>
      <c r="G4299" s="9">
        <f>Tabla1[[#This Row],[VENTAS]]+Tabla1[[#This Row],[DEPOSITO]]+Tabla1[[#This Row],[FISICO]]-Tabla1[[#This Row],[SISTEMA]]</f>
        <v>0</v>
      </c>
    </row>
    <row r="4300" spans="1:7" x14ac:dyDescent="0.25">
      <c r="A4300" s="9">
        <v>14963</v>
      </c>
      <c r="B4300" s="10" t="s">
        <v>3440</v>
      </c>
      <c r="C4300" s="9">
        <v>34</v>
      </c>
      <c r="D4300" s="9">
        <v>32</v>
      </c>
      <c r="F4300" s="9">
        <v>0</v>
      </c>
      <c r="G4300" s="9">
        <f>Tabla1[[#This Row],[VENTAS]]+Tabla1[[#This Row],[DEPOSITO]]+Tabla1[[#This Row],[FISICO]]-Tabla1[[#This Row],[SISTEMA]]</f>
        <v>-2</v>
      </c>
    </row>
    <row r="4301" spans="1:7" hidden="1" x14ac:dyDescent="0.25">
      <c r="A4301" s="9">
        <v>14965</v>
      </c>
      <c r="B4301" s="10" t="s">
        <v>454</v>
      </c>
      <c r="C4301" s="9">
        <v>0</v>
      </c>
      <c r="G4301" s="9">
        <f>Tabla1[[#This Row],[VENTAS]]+Tabla1[[#This Row],[DEPOSITO]]+Tabla1[[#This Row],[FISICO]]-Tabla1[[#This Row],[SISTEMA]]</f>
        <v>0</v>
      </c>
    </row>
    <row r="4302" spans="1:7" x14ac:dyDescent="0.25">
      <c r="A4302" s="9">
        <v>14985</v>
      </c>
      <c r="B4302" s="10" t="s">
        <v>404</v>
      </c>
      <c r="C4302" s="9">
        <v>9</v>
      </c>
      <c r="G4302" s="9">
        <f>Tabla1[[#This Row],[VENTAS]]+Tabla1[[#This Row],[DEPOSITO]]+Tabla1[[#This Row],[FISICO]]-Tabla1[[#This Row],[SISTEMA]]</f>
        <v>-9</v>
      </c>
    </row>
    <row r="4303" spans="1:7" hidden="1" x14ac:dyDescent="0.25">
      <c r="A4303" s="9">
        <v>14986</v>
      </c>
      <c r="B4303" s="10" t="s">
        <v>405</v>
      </c>
      <c r="C4303" s="9">
        <v>7</v>
      </c>
      <c r="D4303" s="9">
        <v>7</v>
      </c>
      <c r="F4303" s="9">
        <v>0</v>
      </c>
      <c r="G4303" s="9">
        <f>Tabla1[[#This Row],[VENTAS]]+Tabla1[[#This Row],[DEPOSITO]]+Tabla1[[#This Row],[FISICO]]-Tabla1[[#This Row],[SISTEMA]]</f>
        <v>0</v>
      </c>
    </row>
    <row r="4304" spans="1:7" hidden="1" x14ac:dyDescent="0.25">
      <c r="A4304" s="9">
        <v>14998</v>
      </c>
      <c r="B4304" s="10" t="s">
        <v>4956</v>
      </c>
      <c r="C4304" s="9">
        <v>0</v>
      </c>
      <c r="G4304" s="9">
        <f>Tabla1[[#This Row],[VENTAS]]+Tabla1[[#This Row],[DEPOSITO]]+Tabla1[[#This Row],[FISICO]]-Tabla1[[#This Row],[SISTEMA]]</f>
        <v>0</v>
      </c>
    </row>
    <row r="4305" spans="1:7" hidden="1" x14ac:dyDescent="0.25">
      <c r="A4305" s="9">
        <v>15002</v>
      </c>
      <c r="B4305" s="10" t="s">
        <v>2616</v>
      </c>
      <c r="C4305" s="9">
        <v>0</v>
      </c>
      <c r="G4305" s="9">
        <f>Tabla1[[#This Row],[VENTAS]]+Tabla1[[#This Row],[DEPOSITO]]+Tabla1[[#This Row],[FISICO]]-Tabla1[[#This Row],[SISTEMA]]</f>
        <v>0</v>
      </c>
    </row>
    <row r="4306" spans="1:7" hidden="1" x14ac:dyDescent="0.25">
      <c r="A4306" s="9">
        <v>15003</v>
      </c>
      <c r="B4306" s="10" t="s">
        <v>2617</v>
      </c>
      <c r="C4306" s="9">
        <v>0</v>
      </c>
      <c r="G4306" s="9">
        <f>Tabla1[[#This Row],[VENTAS]]+Tabla1[[#This Row],[DEPOSITO]]+Tabla1[[#This Row],[FISICO]]-Tabla1[[#This Row],[SISTEMA]]</f>
        <v>0</v>
      </c>
    </row>
    <row r="4307" spans="1:7" hidden="1" x14ac:dyDescent="0.25">
      <c r="A4307" s="9">
        <v>15004</v>
      </c>
      <c r="B4307" s="10" t="s">
        <v>2618</v>
      </c>
      <c r="C4307" s="9">
        <v>0</v>
      </c>
      <c r="G4307" s="9">
        <f>Tabla1[[#This Row],[VENTAS]]+Tabla1[[#This Row],[DEPOSITO]]+Tabla1[[#This Row],[FISICO]]-Tabla1[[#This Row],[SISTEMA]]</f>
        <v>0</v>
      </c>
    </row>
    <row r="4308" spans="1:7" hidden="1" x14ac:dyDescent="0.25">
      <c r="A4308" s="9">
        <v>15026</v>
      </c>
      <c r="B4308" s="10" t="s">
        <v>2619</v>
      </c>
      <c r="C4308" s="9">
        <v>0</v>
      </c>
      <c r="G4308" s="9">
        <f>Tabla1[[#This Row],[VENTAS]]+Tabla1[[#This Row],[DEPOSITO]]+Tabla1[[#This Row],[FISICO]]-Tabla1[[#This Row],[SISTEMA]]</f>
        <v>0</v>
      </c>
    </row>
    <row r="4309" spans="1:7" x14ac:dyDescent="0.25">
      <c r="A4309" s="9">
        <v>15038</v>
      </c>
      <c r="B4309" s="10" t="s">
        <v>2620</v>
      </c>
      <c r="C4309" s="9">
        <v>6</v>
      </c>
      <c r="G4309" s="9">
        <f>Tabla1[[#This Row],[VENTAS]]+Tabla1[[#This Row],[DEPOSITO]]+Tabla1[[#This Row],[FISICO]]-Tabla1[[#This Row],[SISTEMA]]</f>
        <v>-6</v>
      </c>
    </row>
    <row r="4310" spans="1:7" hidden="1" x14ac:dyDescent="0.25">
      <c r="A4310" s="9">
        <v>15103</v>
      </c>
      <c r="B4310" s="10" t="s">
        <v>2621</v>
      </c>
      <c r="C4310" s="9">
        <v>0</v>
      </c>
      <c r="G4310" s="9">
        <f>Tabla1[[#This Row],[VENTAS]]+Tabla1[[#This Row],[DEPOSITO]]+Tabla1[[#This Row],[FISICO]]-Tabla1[[#This Row],[SISTEMA]]</f>
        <v>0</v>
      </c>
    </row>
    <row r="4311" spans="1:7" hidden="1" x14ac:dyDescent="0.25">
      <c r="A4311" s="9">
        <v>15121</v>
      </c>
      <c r="B4311" s="10" t="s">
        <v>2622</v>
      </c>
      <c r="C4311" s="9">
        <v>0</v>
      </c>
      <c r="G4311" s="9">
        <f>Tabla1[[#This Row],[VENTAS]]+Tabla1[[#This Row],[DEPOSITO]]+Tabla1[[#This Row],[FISICO]]-Tabla1[[#This Row],[SISTEMA]]</f>
        <v>0</v>
      </c>
    </row>
    <row r="4312" spans="1:7" hidden="1" x14ac:dyDescent="0.25">
      <c r="A4312" s="9">
        <v>15130</v>
      </c>
      <c r="B4312" s="10" t="s">
        <v>2623</v>
      </c>
      <c r="C4312" s="9">
        <v>0</v>
      </c>
      <c r="G4312" s="9">
        <f>Tabla1[[#This Row],[VENTAS]]+Tabla1[[#This Row],[DEPOSITO]]+Tabla1[[#This Row],[FISICO]]-Tabla1[[#This Row],[SISTEMA]]</f>
        <v>0</v>
      </c>
    </row>
    <row r="4313" spans="1:7" hidden="1" x14ac:dyDescent="0.25">
      <c r="A4313" s="9">
        <v>15131</v>
      </c>
      <c r="B4313" s="10" t="s">
        <v>2624</v>
      </c>
      <c r="C4313" s="9">
        <v>0</v>
      </c>
      <c r="G4313" s="9">
        <f>Tabla1[[#This Row],[VENTAS]]+Tabla1[[#This Row],[DEPOSITO]]+Tabla1[[#This Row],[FISICO]]-Tabla1[[#This Row],[SISTEMA]]</f>
        <v>0</v>
      </c>
    </row>
    <row r="4314" spans="1:7" hidden="1" x14ac:dyDescent="0.25">
      <c r="A4314" s="9">
        <v>15132</v>
      </c>
      <c r="B4314" s="10" t="s">
        <v>2625</v>
      </c>
      <c r="C4314" s="9">
        <v>9</v>
      </c>
      <c r="D4314" s="9">
        <v>9</v>
      </c>
      <c r="F4314" s="9">
        <v>0</v>
      </c>
      <c r="G4314" s="9">
        <f>Tabla1[[#This Row],[VENTAS]]+Tabla1[[#This Row],[DEPOSITO]]+Tabla1[[#This Row],[FISICO]]-Tabla1[[#This Row],[SISTEMA]]</f>
        <v>0</v>
      </c>
    </row>
    <row r="4315" spans="1:7" hidden="1" x14ac:dyDescent="0.25">
      <c r="A4315" s="9">
        <v>15159</v>
      </c>
      <c r="B4315" s="10" t="s">
        <v>5247</v>
      </c>
      <c r="C4315" s="9">
        <v>0</v>
      </c>
      <c r="G4315" s="9">
        <f>Tabla1[[#This Row],[VENTAS]]+Tabla1[[#This Row],[DEPOSITO]]+Tabla1[[#This Row],[FISICO]]-Tabla1[[#This Row],[SISTEMA]]</f>
        <v>0</v>
      </c>
    </row>
    <row r="4316" spans="1:7" hidden="1" x14ac:dyDescent="0.25">
      <c r="A4316" s="9">
        <v>15161</v>
      </c>
      <c r="B4316" s="10" t="s">
        <v>5248</v>
      </c>
      <c r="C4316" s="9">
        <v>0</v>
      </c>
      <c r="G4316" s="9">
        <f>Tabla1[[#This Row],[VENTAS]]+Tabla1[[#This Row],[DEPOSITO]]+Tabla1[[#This Row],[FISICO]]-Tabla1[[#This Row],[SISTEMA]]</f>
        <v>0</v>
      </c>
    </row>
    <row r="4317" spans="1:7" hidden="1" x14ac:dyDescent="0.25">
      <c r="A4317" s="9">
        <v>15162</v>
      </c>
      <c r="B4317" s="10" t="s">
        <v>5249</v>
      </c>
      <c r="C4317" s="9">
        <v>0</v>
      </c>
      <c r="G4317" s="9">
        <f>Tabla1[[#This Row],[VENTAS]]+Tabla1[[#This Row],[DEPOSITO]]+Tabla1[[#This Row],[FISICO]]-Tabla1[[#This Row],[SISTEMA]]</f>
        <v>0</v>
      </c>
    </row>
    <row r="4318" spans="1:7" hidden="1" x14ac:dyDescent="0.25">
      <c r="A4318" s="9">
        <v>15163</v>
      </c>
      <c r="B4318" s="10" t="s">
        <v>5250</v>
      </c>
      <c r="C4318" s="9">
        <v>0</v>
      </c>
      <c r="G4318" s="9">
        <f>Tabla1[[#This Row],[VENTAS]]+Tabla1[[#This Row],[DEPOSITO]]+Tabla1[[#This Row],[FISICO]]-Tabla1[[#This Row],[SISTEMA]]</f>
        <v>0</v>
      </c>
    </row>
    <row r="4319" spans="1:7" hidden="1" x14ac:dyDescent="0.25">
      <c r="A4319" s="9">
        <v>15165</v>
      </c>
      <c r="B4319" s="10" t="s">
        <v>5251</v>
      </c>
      <c r="C4319" s="9">
        <v>0</v>
      </c>
      <c r="G4319" s="9">
        <f>Tabla1[[#This Row],[VENTAS]]+Tabla1[[#This Row],[DEPOSITO]]+Tabla1[[#This Row],[FISICO]]-Tabla1[[#This Row],[SISTEMA]]</f>
        <v>0</v>
      </c>
    </row>
    <row r="4320" spans="1:7" hidden="1" x14ac:dyDescent="0.25">
      <c r="A4320" s="9">
        <v>15181</v>
      </c>
      <c r="B4320" s="10" t="s">
        <v>2626</v>
      </c>
      <c r="C4320" s="9">
        <v>14</v>
      </c>
      <c r="D4320" s="9">
        <v>14</v>
      </c>
      <c r="F4320" s="9">
        <v>0</v>
      </c>
      <c r="G4320" s="9">
        <f>Tabla1[[#This Row],[VENTAS]]+Tabla1[[#This Row],[DEPOSITO]]+Tabla1[[#This Row],[FISICO]]-Tabla1[[#This Row],[SISTEMA]]</f>
        <v>0</v>
      </c>
    </row>
    <row r="4321" spans="1:7" hidden="1" x14ac:dyDescent="0.25">
      <c r="A4321" s="9">
        <v>15221</v>
      </c>
      <c r="B4321" s="10" t="s">
        <v>2627</v>
      </c>
      <c r="C4321" s="9">
        <v>0</v>
      </c>
      <c r="G4321" s="9">
        <f>Tabla1[[#This Row],[VENTAS]]+Tabla1[[#This Row],[DEPOSITO]]+Tabla1[[#This Row],[FISICO]]-Tabla1[[#This Row],[SISTEMA]]</f>
        <v>0</v>
      </c>
    </row>
    <row r="4322" spans="1:7" hidden="1" x14ac:dyDescent="0.25">
      <c r="A4322" s="9">
        <v>15222</v>
      </c>
      <c r="B4322" s="10" t="s">
        <v>2628</v>
      </c>
      <c r="C4322" s="9">
        <v>22</v>
      </c>
      <c r="D4322" s="9">
        <v>22</v>
      </c>
      <c r="F4322" s="9">
        <v>0</v>
      </c>
      <c r="G4322" s="9">
        <f>Tabla1[[#This Row],[VENTAS]]+Tabla1[[#This Row],[DEPOSITO]]+Tabla1[[#This Row],[FISICO]]-Tabla1[[#This Row],[SISTEMA]]</f>
        <v>0</v>
      </c>
    </row>
    <row r="4323" spans="1:7" x14ac:dyDescent="0.25">
      <c r="A4323" s="9">
        <v>15240</v>
      </c>
      <c r="B4323" s="10" t="s">
        <v>2629</v>
      </c>
      <c r="C4323" s="9">
        <v>28</v>
      </c>
      <c r="D4323" s="9">
        <v>27</v>
      </c>
      <c r="F4323" s="9">
        <v>0</v>
      </c>
      <c r="G4323" s="9">
        <f>Tabla1[[#This Row],[VENTAS]]+Tabla1[[#This Row],[DEPOSITO]]+Tabla1[[#This Row],[FISICO]]-Tabla1[[#This Row],[SISTEMA]]</f>
        <v>-1</v>
      </c>
    </row>
    <row r="4324" spans="1:7" hidden="1" x14ac:dyDescent="0.25">
      <c r="A4324" s="9">
        <v>15241</v>
      </c>
      <c r="B4324" s="10" t="s">
        <v>2630</v>
      </c>
      <c r="C4324" s="9">
        <v>2</v>
      </c>
      <c r="D4324" s="9">
        <v>2</v>
      </c>
      <c r="F4324" s="9">
        <v>0</v>
      </c>
      <c r="G4324" s="9">
        <f>Tabla1[[#This Row],[VENTAS]]+Tabla1[[#This Row],[DEPOSITO]]+Tabla1[[#This Row],[FISICO]]-Tabla1[[#This Row],[SISTEMA]]</f>
        <v>0</v>
      </c>
    </row>
    <row r="4325" spans="1:7" hidden="1" x14ac:dyDescent="0.25">
      <c r="A4325" s="9">
        <v>15242</v>
      </c>
      <c r="B4325" s="10" t="s">
        <v>2631</v>
      </c>
      <c r="C4325" s="9">
        <v>0</v>
      </c>
      <c r="G4325" s="9">
        <f>Tabla1[[#This Row],[VENTAS]]+Tabla1[[#This Row],[DEPOSITO]]+Tabla1[[#This Row],[FISICO]]-Tabla1[[#This Row],[SISTEMA]]</f>
        <v>0</v>
      </c>
    </row>
    <row r="4326" spans="1:7" hidden="1" x14ac:dyDescent="0.25">
      <c r="A4326" s="9">
        <v>15243</v>
      </c>
      <c r="B4326" s="10" t="s">
        <v>2632</v>
      </c>
      <c r="C4326" s="9">
        <v>4</v>
      </c>
      <c r="D4326" s="9">
        <v>4</v>
      </c>
      <c r="F4326" s="9">
        <v>0</v>
      </c>
      <c r="G4326" s="9">
        <f>Tabla1[[#This Row],[VENTAS]]+Tabla1[[#This Row],[DEPOSITO]]+Tabla1[[#This Row],[FISICO]]-Tabla1[[#This Row],[SISTEMA]]</f>
        <v>0</v>
      </c>
    </row>
    <row r="4327" spans="1:7" x14ac:dyDescent="0.25">
      <c r="A4327" s="9">
        <v>15244</v>
      </c>
      <c r="B4327" s="10" t="s">
        <v>2633</v>
      </c>
      <c r="C4327" s="9">
        <v>19</v>
      </c>
      <c r="D4327" s="9">
        <v>20</v>
      </c>
      <c r="F4327" s="9">
        <v>0</v>
      </c>
      <c r="G4327" s="9">
        <f>Tabla1[[#This Row],[VENTAS]]+Tabla1[[#This Row],[DEPOSITO]]+Tabla1[[#This Row],[FISICO]]-Tabla1[[#This Row],[SISTEMA]]</f>
        <v>1</v>
      </c>
    </row>
    <row r="4328" spans="1:7" hidden="1" x14ac:dyDescent="0.25">
      <c r="A4328" s="9">
        <v>15247</v>
      </c>
      <c r="B4328" s="10" t="s">
        <v>2634</v>
      </c>
      <c r="C4328" s="9">
        <v>3</v>
      </c>
      <c r="D4328" s="9">
        <v>3</v>
      </c>
      <c r="F4328" s="9">
        <v>0</v>
      </c>
      <c r="G4328" s="9">
        <f>Tabla1[[#This Row],[VENTAS]]+Tabla1[[#This Row],[DEPOSITO]]+Tabla1[[#This Row],[FISICO]]-Tabla1[[#This Row],[SISTEMA]]</f>
        <v>0</v>
      </c>
    </row>
    <row r="4329" spans="1:7" hidden="1" x14ac:dyDescent="0.25">
      <c r="A4329" s="9">
        <v>15248</v>
      </c>
      <c r="B4329" s="10" t="s">
        <v>2635</v>
      </c>
      <c r="C4329" s="9">
        <v>0</v>
      </c>
      <c r="G4329" s="9">
        <f>Tabla1[[#This Row],[VENTAS]]+Tabla1[[#This Row],[DEPOSITO]]+Tabla1[[#This Row],[FISICO]]-Tabla1[[#This Row],[SISTEMA]]</f>
        <v>0</v>
      </c>
    </row>
    <row r="4330" spans="1:7" hidden="1" x14ac:dyDescent="0.25">
      <c r="A4330" s="9">
        <v>15249</v>
      </c>
      <c r="B4330" s="10" t="s">
        <v>2636</v>
      </c>
      <c r="C4330" s="9">
        <v>11</v>
      </c>
      <c r="D4330" s="9">
        <v>11</v>
      </c>
      <c r="F4330" s="9">
        <v>0</v>
      </c>
      <c r="G4330" s="9">
        <f>Tabla1[[#This Row],[VENTAS]]+Tabla1[[#This Row],[DEPOSITO]]+Tabla1[[#This Row],[FISICO]]-Tabla1[[#This Row],[SISTEMA]]</f>
        <v>0</v>
      </c>
    </row>
    <row r="4331" spans="1:7" hidden="1" x14ac:dyDescent="0.25">
      <c r="A4331" s="9">
        <v>15250</v>
      </c>
      <c r="B4331" s="10" t="s">
        <v>2637</v>
      </c>
      <c r="C4331" s="9">
        <v>76</v>
      </c>
      <c r="D4331" s="9">
        <v>76</v>
      </c>
      <c r="F4331" s="9">
        <v>0</v>
      </c>
      <c r="G4331" s="9">
        <f>Tabla1[[#This Row],[VENTAS]]+Tabla1[[#This Row],[DEPOSITO]]+Tabla1[[#This Row],[FISICO]]-Tabla1[[#This Row],[SISTEMA]]</f>
        <v>0</v>
      </c>
    </row>
    <row r="4332" spans="1:7" hidden="1" x14ac:dyDescent="0.25">
      <c r="A4332" s="9">
        <v>15319</v>
      </c>
      <c r="B4332" s="10" t="s">
        <v>192</v>
      </c>
      <c r="C4332" s="9">
        <v>57</v>
      </c>
      <c r="D4332" s="9">
        <v>57</v>
      </c>
      <c r="F4332" s="9">
        <v>0</v>
      </c>
      <c r="G4332" s="9">
        <f>Tabla1[[#This Row],[VENTAS]]+Tabla1[[#This Row],[DEPOSITO]]+Tabla1[[#This Row],[FISICO]]-Tabla1[[#This Row],[SISTEMA]]</f>
        <v>0</v>
      </c>
    </row>
    <row r="4333" spans="1:7" x14ac:dyDescent="0.25">
      <c r="A4333" s="9">
        <v>15335</v>
      </c>
      <c r="B4333" s="10" t="s">
        <v>253</v>
      </c>
      <c r="C4333" s="9">
        <v>1</v>
      </c>
      <c r="G4333" s="9">
        <f>Tabla1[[#This Row],[VENTAS]]+Tabla1[[#This Row],[DEPOSITO]]+Tabla1[[#This Row],[FISICO]]-Tabla1[[#This Row],[SISTEMA]]</f>
        <v>-1</v>
      </c>
    </row>
    <row r="4334" spans="1:7" hidden="1" x14ac:dyDescent="0.25">
      <c r="A4334" s="9">
        <v>15354</v>
      </c>
      <c r="B4334" s="10" t="s">
        <v>5252</v>
      </c>
      <c r="C4334" s="9">
        <v>4</v>
      </c>
      <c r="D4334" s="9">
        <v>4</v>
      </c>
      <c r="F4334" s="9">
        <v>0</v>
      </c>
      <c r="G4334" s="9">
        <f>Tabla1[[#This Row],[VENTAS]]+Tabla1[[#This Row],[DEPOSITO]]+Tabla1[[#This Row],[FISICO]]-Tabla1[[#This Row],[SISTEMA]]</f>
        <v>0</v>
      </c>
    </row>
    <row r="4335" spans="1:7" x14ac:dyDescent="0.25">
      <c r="A4335" s="9">
        <v>15355</v>
      </c>
      <c r="B4335" s="10" t="s">
        <v>2638</v>
      </c>
      <c r="C4335" s="9">
        <v>12</v>
      </c>
      <c r="G4335" s="9">
        <f>Tabla1[[#This Row],[VENTAS]]+Tabla1[[#This Row],[DEPOSITO]]+Tabla1[[#This Row],[FISICO]]-Tabla1[[#This Row],[SISTEMA]]</f>
        <v>-12</v>
      </c>
    </row>
    <row r="4336" spans="1:7" hidden="1" x14ac:dyDescent="0.25">
      <c r="A4336" s="9">
        <v>15364</v>
      </c>
      <c r="B4336" s="10" t="s">
        <v>2639</v>
      </c>
      <c r="C4336" s="9">
        <v>42</v>
      </c>
      <c r="D4336" s="9">
        <v>42</v>
      </c>
      <c r="F4336" s="9">
        <v>0</v>
      </c>
      <c r="G4336" s="9">
        <f>Tabla1[[#This Row],[VENTAS]]+Tabla1[[#This Row],[DEPOSITO]]+Tabla1[[#This Row],[FISICO]]-Tabla1[[#This Row],[SISTEMA]]</f>
        <v>0</v>
      </c>
    </row>
    <row r="4337" spans="1:7" hidden="1" x14ac:dyDescent="0.25">
      <c r="A4337" s="9">
        <v>15374</v>
      </c>
      <c r="B4337" s="10" t="s">
        <v>2640</v>
      </c>
      <c r="C4337" s="9">
        <v>21</v>
      </c>
      <c r="D4337" s="9">
        <v>21</v>
      </c>
      <c r="F4337" s="9">
        <v>0</v>
      </c>
      <c r="G4337" s="9">
        <f>Tabla1[[#This Row],[VENTAS]]+Tabla1[[#This Row],[DEPOSITO]]+Tabla1[[#This Row],[FISICO]]-Tabla1[[#This Row],[SISTEMA]]</f>
        <v>0</v>
      </c>
    </row>
    <row r="4338" spans="1:7" x14ac:dyDescent="0.25">
      <c r="A4338" s="9">
        <v>15398</v>
      </c>
      <c r="B4338" s="10" t="s">
        <v>5253</v>
      </c>
      <c r="C4338" s="9">
        <v>1</v>
      </c>
      <c r="D4338" s="9">
        <v>2</v>
      </c>
      <c r="F4338" s="9">
        <v>0</v>
      </c>
      <c r="G4338" s="9">
        <f>Tabla1[[#This Row],[VENTAS]]+Tabla1[[#This Row],[DEPOSITO]]+Tabla1[[#This Row],[FISICO]]-Tabla1[[#This Row],[SISTEMA]]</f>
        <v>1</v>
      </c>
    </row>
    <row r="4339" spans="1:7" hidden="1" x14ac:dyDescent="0.25">
      <c r="A4339" s="9">
        <v>15399</v>
      </c>
      <c r="B4339" s="10" t="s">
        <v>5254</v>
      </c>
      <c r="C4339" s="9">
        <v>0</v>
      </c>
      <c r="G4339" s="9">
        <f>Tabla1[[#This Row],[VENTAS]]+Tabla1[[#This Row],[DEPOSITO]]+Tabla1[[#This Row],[FISICO]]-Tabla1[[#This Row],[SISTEMA]]</f>
        <v>0</v>
      </c>
    </row>
    <row r="4340" spans="1:7" x14ac:dyDescent="0.25">
      <c r="A4340" s="9">
        <v>15400</v>
      </c>
      <c r="B4340" s="10" t="s">
        <v>4957</v>
      </c>
      <c r="C4340" s="9">
        <v>1</v>
      </c>
      <c r="G4340" s="9">
        <f>Tabla1[[#This Row],[VENTAS]]+Tabla1[[#This Row],[DEPOSITO]]+Tabla1[[#This Row],[FISICO]]-Tabla1[[#This Row],[SISTEMA]]</f>
        <v>-1</v>
      </c>
    </row>
    <row r="4341" spans="1:7" hidden="1" x14ac:dyDescent="0.25">
      <c r="A4341" s="9">
        <v>15401</v>
      </c>
      <c r="B4341" s="10" t="s">
        <v>4958</v>
      </c>
      <c r="C4341" s="9">
        <v>0</v>
      </c>
      <c r="G4341" s="9">
        <f>Tabla1[[#This Row],[VENTAS]]+Tabla1[[#This Row],[DEPOSITO]]+Tabla1[[#This Row],[FISICO]]-Tabla1[[#This Row],[SISTEMA]]</f>
        <v>0</v>
      </c>
    </row>
    <row r="4342" spans="1:7" hidden="1" x14ac:dyDescent="0.25">
      <c r="A4342" s="9">
        <v>15403</v>
      </c>
      <c r="B4342" s="10" t="s">
        <v>4959</v>
      </c>
      <c r="C4342" s="9">
        <v>0</v>
      </c>
      <c r="G4342" s="9">
        <f>Tabla1[[#This Row],[VENTAS]]+Tabla1[[#This Row],[DEPOSITO]]+Tabla1[[#This Row],[FISICO]]-Tabla1[[#This Row],[SISTEMA]]</f>
        <v>0</v>
      </c>
    </row>
    <row r="4343" spans="1:7" hidden="1" x14ac:dyDescent="0.25">
      <c r="A4343" s="9">
        <v>15426</v>
      </c>
      <c r="B4343" s="10" t="s">
        <v>4960</v>
      </c>
      <c r="C4343" s="9">
        <v>0</v>
      </c>
      <c r="G4343" s="9">
        <f>Tabla1[[#This Row],[VENTAS]]+Tabla1[[#This Row],[DEPOSITO]]+Tabla1[[#This Row],[FISICO]]-Tabla1[[#This Row],[SISTEMA]]</f>
        <v>0</v>
      </c>
    </row>
    <row r="4344" spans="1:7" hidden="1" x14ac:dyDescent="0.25">
      <c r="A4344" s="9">
        <v>15428</v>
      </c>
      <c r="B4344" s="10" t="s">
        <v>4961</v>
      </c>
      <c r="C4344" s="9">
        <v>0</v>
      </c>
      <c r="G4344" s="9">
        <f>Tabla1[[#This Row],[VENTAS]]+Tabla1[[#This Row],[DEPOSITO]]+Tabla1[[#This Row],[FISICO]]-Tabla1[[#This Row],[SISTEMA]]</f>
        <v>0</v>
      </c>
    </row>
    <row r="4345" spans="1:7" hidden="1" x14ac:dyDescent="0.25">
      <c r="A4345" s="9">
        <v>15430</v>
      </c>
      <c r="B4345" s="10" t="s">
        <v>4962</v>
      </c>
      <c r="C4345" s="9">
        <v>0</v>
      </c>
      <c r="G4345" s="9">
        <f>Tabla1[[#This Row],[VENTAS]]+Tabla1[[#This Row],[DEPOSITO]]+Tabla1[[#This Row],[FISICO]]-Tabla1[[#This Row],[SISTEMA]]</f>
        <v>0</v>
      </c>
    </row>
    <row r="4346" spans="1:7" x14ac:dyDescent="0.25">
      <c r="A4346" s="9">
        <v>15447</v>
      </c>
      <c r="B4346" s="10" t="s">
        <v>4963</v>
      </c>
      <c r="C4346" s="9">
        <v>16</v>
      </c>
      <c r="D4346" s="9">
        <v>12</v>
      </c>
      <c r="F4346" s="9">
        <v>3</v>
      </c>
      <c r="G4346" s="9">
        <f>Tabla1[[#This Row],[VENTAS]]+Tabla1[[#This Row],[DEPOSITO]]+Tabla1[[#This Row],[FISICO]]-Tabla1[[#This Row],[SISTEMA]]</f>
        <v>-1</v>
      </c>
    </row>
    <row r="4347" spans="1:7" hidden="1" x14ac:dyDescent="0.25">
      <c r="A4347" s="9">
        <v>15449</v>
      </c>
      <c r="B4347" s="10" t="s">
        <v>3441</v>
      </c>
      <c r="C4347" s="9">
        <v>0</v>
      </c>
      <c r="G4347" s="9">
        <f>Tabla1[[#This Row],[VENTAS]]+Tabla1[[#This Row],[DEPOSITO]]+Tabla1[[#This Row],[FISICO]]-Tabla1[[#This Row],[SISTEMA]]</f>
        <v>0</v>
      </c>
    </row>
    <row r="4348" spans="1:7" hidden="1" x14ac:dyDescent="0.25">
      <c r="A4348" s="9">
        <v>15450</v>
      </c>
      <c r="B4348" s="10" t="s">
        <v>3442</v>
      </c>
      <c r="C4348" s="9">
        <v>0</v>
      </c>
      <c r="G4348" s="9">
        <f>Tabla1[[#This Row],[VENTAS]]+Tabla1[[#This Row],[DEPOSITO]]+Tabla1[[#This Row],[FISICO]]-Tabla1[[#This Row],[SISTEMA]]</f>
        <v>0</v>
      </c>
    </row>
    <row r="4349" spans="1:7" hidden="1" x14ac:dyDescent="0.25">
      <c r="A4349" s="9">
        <v>15451</v>
      </c>
      <c r="B4349" s="10" t="s">
        <v>3443</v>
      </c>
      <c r="C4349" s="9">
        <v>0</v>
      </c>
      <c r="G4349" s="9">
        <f>Tabla1[[#This Row],[VENTAS]]+Tabla1[[#This Row],[DEPOSITO]]+Tabla1[[#This Row],[FISICO]]-Tabla1[[#This Row],[SISTEMA]]</f>
        <v>0</v>
      </c>
    </row>
    <row r="4350" spans="1:7" hidden="1" x14ac:dyDescent="0.25">
      <c r="A4350" s="9">
        <v>15452</v>
      </c>
      <c r="B4350" s="10" t="s">
        <v>3444</v>
      </c>
      <c r="C4350" s="9">
        <v>0</v>
      </c>
      <c r="G4350" s="9">
        <f>Tabla1[[#This Row],[VENTAS]]+Tabla1[[#This Row],[DEPOSITO]]+Tabla1[[#This Row],[FISICO]]-Tabla1[[#This Row],[SISTEMA]]</f>
        <v>0</v>
      </c>
    </row>
    <row r="4351" spans="1:7" hidden="1" x14ac:dyDescent="0.25">
      <c r="A4351" s="9">
        <v>15453</v>
      </c>
      <c r="B4351" s="10" t="s">
        <v>3445</v>
      </c>
      <c r="C4351" s="9">
        <v>0</v>
      </c>
      <c r="G4351" s="9">
        <f>Tabla1[[#This Row],[VENTAS]]+Tabla1[[#This Row],[DEPOSITO]]+Tabla1[[#This Row],[FISICO]]-Tabla1[[#This Row],[SISTEMA]]</f>
        <v>0</v>
      </c>
    </row>
    <row r="4352" spans="1:7" hidden="1" x14ac:dyDescent="0.25">
      <c r="A4352" s="9">
        <v>15454</v>
      </c>
      <c r="B4352" s="10" t="s">
        <v>3446</v>
      </c>
      <c r="C4352" s="9">
        <v>0</v>
      </c>
      <c r="G4352" s="9">
        <f>Tabla1[[#This Row],[VENTAS]]+Tabla1[[#This Row],[DEPOSITO]]+Tabla1[[#This Row],[FISICO]]-Tabla1[[#This Row],[SISTEMA]]</f>
        <v>0</v>
      </c>
    </row>
    <row r="4353" spans="1:7" hidden="1" x14ac:dyDescent="0.25">
      <c r="A4353" s="9">
        <v>15482</v>
      </c>
      <c r="B4353" s="10" t="s">
        <v>2641</v>
      </c>
      <c r="C4353" s="9">
        <v>21</v>
      </c>
      <c r="D4353" s="9">
        <v>21</v>
      </c>
      <c r="F4353" s="9">
        <v>0</v>
      </c>
      <c r="G4353" s="9">
        <f>Tabla1[[#This Row],[VENTAS]]+Tabla1[[#This Row],[DEPOSITO]]+Tabla1[[#This Row],[FISICO]]-Tabla1[[#This Row],[SISTEMA]]</f>
        <v>0</v>
      </c>
    </row>
    <row r="4354" spans="1:7" hidden="1" x14ac:dyDescent="0.25">
      <c r="A4354" s="9">
        <v>15483</v>
      </c>
      <c r="B4354" s="10" t="s">
        <v>2642</v>
      </c>
      <c r="C4354" s="9">
        <v>0</v>
      </c>
      <c r="G4354" s="9">
        <f>Tabla1[[#This Row],[VENTAS]]+Tabla1[[#This Row],[DEPOSITO]]+Tabla1[[#This Row],[FISICO]]-Tabla1[[#This Row],[SISTEMA]]</f>
        <v>0</v>
      </c>
    </row>
    <row r="4355" spans="1:7" hidden="1" x14ac:dyDescent="0.25">
      <c r="A4355" s="9">
        <v>15495</v>
      </c>
      <c r="B4355" s="10" t="s">
        <v>2643</v>
      </c>
      <c r="C4355" s="9">
        <v>0</v>
      </c>
      <c r="G4355" s="9">
        <f>Tabla1[[#This Row],[VENTAS]]+Tabla1[[#This Row],[DEPOSITO]]+Tabla1[[#This Row],[FISICO]]-Tabla1[[#This Row],[SISTEMA]]</f>
        <v>0</v>
      </c>
    </row>
    <row r="4356" spans="1:7" hidden="1" x14ac:dyDescent="0.25">
      <c r="A4356" s="9">
        <v>15496</v>
      </c>
      <c r="B4356" s="10" t="s">
        <v>2644</v>
      </c>
      <c r="C4356" s="9">
        <v>4</v>
      </c>
      <c r="D4356" s="9">
        <v>4</v>
      </c>
      <c r="F4356" s="9">
        <v>0</v>
      </c>
      <c r="G4356" s="9">
        <f>Tabla1[[#This Row],[VENTAS]]+Tabla1[[#This Row],[DEPOSITO]]+Tabla1[[#This Row],[FISICO]]-Tabla1[[#This Row],[SISTEMA]]</f>
        <v>0</v>
      </c>
    </row>
    <row r="4357" spans="1:7" hidden="1" x14ac:dyDescent="0.25">
      <c r="A4357" s="9">
        <v>15497</v>
      </c>
      <c r="B4357" s="10" t="s">
        <v>2645</v>
      </c>
      <c r="C4357" s="9">
        <v>0</v>
      </c>
      <c r="G4357" s="9">
        <f>Tabla1[[#This Row],[VENTAS]]+Tabla1[[#This Row],[DEPOSITO]]+Tabla1[[#This Row],[FISICO]]-Tabla1[[#This Row],[SISTEMA]]</f>
        <v>0</v>
      </c>
    </row>
    <row r="4358" spans="1:7" x14ac:dyDescent="0.25">
      <c r="A4358" s="9">
        <v>15503</v>
      </c>
      <c r="B4358" s="10" t="s">
        <v>2646</v>
      </c>
      <c r="C4358" s="9">
        <v>1</v>
      </c>
      <c r="D4358" s="9">
        <v>12</v>
      </c>
      <c r="F4358" s="9">
        <v>1</v>
      </c>
      <c r="G4358" s="9">
        <f>Tabla1[[#This Row],[VENTAS]]+Tabla1[[#This Row],[DEPOSITO]]+Tabla1[[#This Row],[FISICO]]-Tabla1[[#This Row],[SISTEMA]]</f>
        <v>12</v>
      </c>
    </row>
    <row r="4359" spans="1:7" hidden="1" x14ac:dyDescent="0.25">
      <c r="A4359" s="9">
        <v>15513</v>
      </c>
      <c r="B4359" s="10" t="s">
        <v>2647</v>
      </c>
      <c r="C4359" s="9">
        <v>10</v>
      </c>
      <c r="D4359" s="9">
        <v>10</v>
      </c>
      <c r="G4359" s="9">
        <f>Tabla1[[#This Row],[VENTAS]]+Tabla1[[#This Row],[DEPOSITO]]+Tabla1[[#This Row],[FISICO]]-Tabla1[[#This Row],[SISTEMA]]</f>
        <v>0</v>
      </c>
    </row>
    <row r="4360" spans="1:7" hidden="1" x14ac:dyDescent="0.25">
      <c r="A4360" s="9">
        <v>15514</v>
      </c>
      <c r="B4360" s="10" t="s">
        <v>2648</v>
      </c>
      <c r="C4360" s="9">
        <v>15</v>
      </c>
      <c r="D4360" s="9">
        <v>15</v>
      </c>
      <c r="G4360" s="9">
        <f>Tabla1[[#This Row],[VENTAS]]+Tabla1[[#This Row],[DEPOSITO]]+Tabla1[[#This Row],[FISICO]]-Tabla1[[#This Row],[SISTEMA]]</f>
        <v>0</v>
      </c>
    </row>
    <row r="4361" spans="1:7" hidden="1" x14ac:dyDescent="0.25">
      <c r="A4361" s="9">
        <v>15515</v>
      </c>
      <c r="B4361" s="10" t="s">
        <v>2649</v>
      </c>
      <c r="C4361" s="9">
        <v>19</v>
      </c>
      <c r="D4361" s="9">
        <v>19</v>
      </c>
      <c r="G4361" s="9">
        <f>Tabla1[[#This Row],[VENTAS]]+Tabla1[[#This Row],[DEPOSITO]]+Tabla1[[#This Row],[FISICO]]-Tabla1[[#This Row],[SISTEMA]]</f>
        <v>0</v>
      </c>
    </row>
    <row r="4362" spans="1:7" hidden="1" x14ac:dyDescent="0.25">
      <c r="A4362" s="9">
        <v>15516</v>
      </c>
      <c r="B4362" s="10" t="s">
        <v>2650</v>
      </c>
      <c r="C4362" s="9">
        <v>0</v>
      </c>
      <c r="G4362" s="9">
        <f>Tabla1[[#This Row],[VENTAS]]+Tabla1[[#This Row],[DEPOSITO]]+Tabla1[[#This Row],[FISICO]]-Tabla1[[#This Row],[SISTEMA]]</f>
        <v>0</v>
      </c>
    </row>
    <row r="4363" spans="1:7" hidden="1" x14ac:dyDescent="0.25">
      <c r="A4363" s="9">
        <v>15517</v>
      </c>
      <c r="B4363" s="10" t="s">
        <v>2651</v>
      </c>
      <c r="C4363" s="9">
        <v>1</v>
      </c>
      <c r="D4363" s="9">
        <v>1</v>
      </c>
      <c r="E4363" s="9">
        <v>0</v>
      </c>
      <c r="F4363" s="9">
        <v>0</v>
      </c>
      <c r="G4363" s="9">
        <f>Tabla1[[#This Row],[VENTAS]]+Tabla1[[#This Row],[DEPOSITO]]+Tabla1[[#This Row],[FISICO]]-Tabla1[[#This Row],[SISTEMA]]</f>
        <v>0</v>
      </c>
    </row>
    <row r="4364" spans="1:7" hidden="1" x14ac:dyDescent="0.25">
      <c r="A4364" s="9">
        <v>15534</v>
      </c>
      <c r="B4364" s="10" t="s">
        <v>2652</v>
      </c>
      <c r="C4364" s="9">
        <v>0</v>
      </c>
      <c r="G4364" s="9">
        <f>Tabla1[[#This Row],[VENTAS]]+Tabla1[[#This Row],[DEPOSITO]]+Tabla1[[#This Row],[FISICO]]-Tabla1[[#This Row],[SISTEMA]]</f>
        <v>0</v>
      </c>
    </row>
    <row r="4365" spans="1:7" hidden="1" x14ac:dyDescent="0.25">
      <c r="A4365" s="9">
        <v>15535</v>
      </c>
      <c r="B4365" s="10" t="s">
        <v>2653</v>
      </c>
      <c r="C4365" s="9">
        <v>0</v>
      </c>
      <c r="G4365" s="9">
        <f>Tabla1[[#This Row],[VENTAS]]+Tabla1[[#This Row],[DEPOSITO]]+Tabla1[[#This Row],[FISICO]]-Tabla1[[#This Row],[SISTEMA]]</f>
        <v>0</v>
      </c>
    </row>
    <row r="4366" spans="1:7" hidden="1" x14ac:dyDescent="0.25">
      <c r="A4366" s="9">
        <v>15546</v>
      </c>
      <c r="B4366" s="10" t="s">
        <v>193</v>
      </c>
      <c r="C4366" s="9">
        <v>0</v>
      </c>
      <c r="G4366" s="9">
        <f>Tabla1[[#This Row],[VENTAS]]+Tabla1[[#This Row],[DEPOSITO]]+Tabla1[[#This Row],[FISICO]]-Tabla1[[#This Row],[SISTEMA]]</f>
        <v>0</v>
      </c>
    </row>
    <row r="4367" spans="1:7" hidden="1" x14ac:dyDescent="0.25">
      <c r="A4367" s="9">
        <v>15547</v>
      </c>
      <c r="B4367" s="10" t="s">
        <v>2654</v>
      </c>
      <c r="C4367" s="9">
        <v>0</v>
      </c>
      <c r="G4367" s="9">
        <f>Tabla1[[#This Row],[VENTAS]]+Tabla1[[#This Row],[DEPOSITO]]+Tabla1[[#This Row],[FISICO]]-Tabla1[[#This Row],[SISTEMA]]</f>
        <v>0</v>
      </c>
    </row>
    <row r="4368" spans="1:7" hidden="1" x14ac:dyDescent="0.25">
      <c r="A4368" s="9">
        <v>15548</v>
      </c>
      <c r="B4368" s="10" t="s">
        <v>2655</v>
      </c>
      <c r="C4368" s="9">
        <v>0</v>
      </c>
      <c r="G4368" s="9">
        <f>Tabla1[[#This Row],[VENTAS]]+Tabla1[[#This Row],[DEPOSITO]]+Tabla1[[#This Row],[FISICO]]-Tabla1[[#This Row],[SISTEMA]]</f>
        <v>0</v>
      </c>
    </row>
    <row r="4369" spans="1:7" hidden="1" x14ac:dyDescent="0.25">
      <c r="A4369" s="9">
        <v>15549</v>
      </c>
      <c r="B4369" s="10" t="s">
        <v>2656</v>
      </c>
      <c r="C4369" s="9">
        <v>13</v>
      </c>
      <c r="D4369" s="9">
        <v>13</v>
      </c>
      <c r="F4369" s="9">
        <v>0</v>
      </c>
      <c r="G4369" s="9">
        <f>Tabla1[[#This Row],[VENTAS]]+Tabla1[[#This Row],[DEPOSITO]]+Tabla1[[#This Row],[FISICO]]-Tabla1[[#This Row],[SISTEMA]]</f>
        <v>0</v>
      </c>
    </row>
    <row r="4370" spans="1:7" hidden="1" x14ac:dyDescent="0.25">
      <c r="A4370" s="9">
        <v>15554</v>
      </c>
      <c r="B4370" s="10" t="s">
        <v>2657</v>
      </c>
      <c r="C4370" s="9">
        <v>17</v>
      </c>
      <c r="D4370" s="9">
        <v>17</v>
      </c>
      <c r="F4370" s="9">
        <v>0</v>
      </c>
      <c r="G4370" s="9">
        <f>Tabla1[[#This Row],[VENTAS]]+Tabla1[[#This Row],[DEPOSITO]]+Tabla1[[#This Row],[FISICO]]-Tabla1[[#This Row],[SISTEMA]]</f>
        <v>0</v>
      </c>
    </row>
    <row r="4371" spans="1:7" hidden="1" x14ac:dyDescent="0.25">
      <c r="A4371" s="9">
        <v>15556</v>
      </c>
      <c r="B4371" s="10" t="s">
        <v>194</v>
      </c>
      <c r="C4371" s="9">
        <v>0</v>
      </c>
      <c r="G4371" s="9">
        <f>Tabla1[[#This Row],[VENTAS]]+Tabla1[[#This Row],[DEPOSITO]]+Tabla1[[#This Row],[FISICO]]-Tabla1[[#This Row],[SISTEMA]]</f>
        <v>0</v>
      </c>
    </row>
    <row r="4372" spans="1:7" hidden="1" x14ac:dyDescent="0.25">
      <c r="A4372" s="9">
        <v>15581</v>
      </c>
      <c r="B4372" s="10" t="s">
        <v>2658</v>
      </c>
      <c r="C4372" s="9">
        <v>135</v>
      </c>
      <c r="D4372" s="9">
        <v>135</v>
      </c>
      <c r="G4372" s="9">
        <f>Tabla1[[#This Row],[VENTAS]]+Tabla1[[#This Row],[DEPOSITO]]+Tabla1[[#This Row],[FISICO]]-Tabla1[[#This Row],[SISTEMA]]</f>
        <v>0</v>
      </c>
    </row>
    <row r="4373" spans="1:7" x14ac:dyDescent="0.25">
      <c r="A4373" s="9">
        <v>15632</v>
      </c>
      <c r="B4373" s="10" t="s">
        <v>2659</v>
      </c>
      <c r="C4373" s="9">
        <v>23</v>
      </c>
      <c r="D4373" s="9">
        <v>24</v>
      </c>
      <c r="F4373" s="9">
        <v>1</v>
      </c>
      <c r="G4373" s="9">
        <f>Tabla1[[#This Row],[VENTAS]]+Tabla1[[#This Row],[DEPOSITO]]+Tabla1[[#This Row],[FISICO]]-Tabla1[[#This Row],[SISTEMA]]</f>
        <v>2</v>
      </c>
    </row>
    <row r="4374" spans="1:7" hidden="1" x14ac:dyDescent="0.25">
      <c r="A4374" s="9">
        <v>15640</v>
      </c>
      <c r="B4374" s="10" t="s">
        <v>4964</v>
      </c>
      <c r="C4374" s="9">
        <v>0</v>
      </c>
      <c r="G4374" s="9">
        <f>Tabla1[[#This Row],[VENTAS]]+Tabla1[[#This Row],[DEPOSITO]]+Tabla1[[#This Row],[FISICO]]-Tabla1[[#This Row],[SISTEMA]]</f>
        <v>0</v>
      </c>
    </row>
    <row r="4375" spans="1:7" hidden="1" x14ac:dyDescent="0.25">
      <c r="A4375" s="9">
        <v>15641</v>
      </c>
      <c r="B4375" s="10" t="s">
        <v>4965</v>
      </c>
      <c r="C4375" s="9">
        <v>0</v>
      </c>
      <c r="G4375" s="9">
        <f>Tabla1[[#This Row],[VENTAS]]+Tabla1[[#This Row],[DEPOSITO]]+Tabla1[[#This Row],[FISICO]]-Tabla1[[#This Row],[SISTEMA]]</f>
        <v>0</v>
      </c>
    </row>
    <row r="4376" spans="1:7" hidden="1" x14ac:dyDescent="0.25">
      <c r="A4376" s="9">
        <v>15644</v>
      </c>
      <c r="B4376" s="10" t="s">
        <v>2660</v>
      </c>
      <c r="C4376" s="9">
        <v>0</v>
      </c>
      <c r="G4376" s="9">
        <f>Tabla1[[#This Row],[VENTAS]]+Tabla1[[#This Row],[DEPOSITO]]+Tabla1[[#This Row],[FISICO]]-Tabla1[[#This Row],[SISTEMA]]</f>
        <v>0</v>
      </c>
    </row>
    <row r="4377" spans="1:7" hidden="1" x14ac:dyDescent="0.25">
      <c r="A4377" s="9">
        <v>15650</v>
      </c>
      <c r="B4377" s="10" t="s">
        <v>2661</v>
      </c>
      <c r="C4377" s="9">
        <v>43</v>
      </c>
      <c r="D4377" s="9">
        <v>43</v>
      </c>
      <c r="F4377" s="9">
        <v>0</v>
      </c>
      <c r="G4377" s="9">
        <f>Tabla1[[#This Row],[VENTAS]]+Tabla1[[#This Row],[DEPOSITO]]+Tabla1[[#This Row],[FISICO]]-Tabla1[[#This Row],[SISTEMA]]</f>
        <v>0</v>
      </c>
    </row>
    <row r="4378" spans="1:7" hidden="1" x14ac:dyDescent="0.25">
      <c r="A4378" s="9">
        <v>15676</v>
      </c>
      <c r="B4378" s="10" t="s">
        <v>2662</v>
      </c>
      <c r="C4378" s="9">
        <v>0</v>
      </c>
      <c r="G4378" s="9">
        <f>Tabla1[[#This Row],[VENTAS]]+Tabla1[[#This Row],[DEPOSITO]]+Tabla1[[#This Row],[FISICO]]-Tabla1[[#This Row],[SISTEMA]]</f>
        <v>0</v>
      </c>
    </row>
    <row r="4379" spans="1:7" x14ac:dyDescent="0.25">
      <c r="A4379" s="9">
        <v>15678</v>
      </c>
      <c r="B4379" s="10" t="s">
        <v>2663</v>
      </c>
      <c r="C4379" s="9">
        <v>33</v>
      </c>
      <c r="D4379" s="9">
        <v>34</v>
      </c>
      <c r="F4379" s="9">
        <v>0</v>
      </c>
      <c r="G4379" s="9">
        <f>Tabla1[[#This Row],[VENTAS]]+Tabla1[[#This Row],[DEPOSITO]]+Tabla1[[#This Row],[FISICO]]-Tabla1[[#This Row],[SISTEMA]]</f>
        <v>1</v>
      </c>
    </row>
    <row r="4380" spans="1:7" hidden="1" x14ac:dyDescent="0.25">
      <c r="A4380" s="9">
        <v>15679</v>
      </c>
      <c r="B4380" s="10" t="s">
        <v>2664</v>
      </c>
      <c r="C4380" s="9">
        <v>6</v>
      </c>
      <c r="D4380" s="9">
        <v>6</v>
      </c>
      <c r="E4380" s="9">
        <v>0</v>
      </c>
      <c r="F4380" s="9">
        <v>0</v>
      </c>
      <c r="G4380" s="9">
        <f>Tabla1[[#This Row],[VENTAS]]+Tabla1[[#This Row],[DEPOSITO]]+Tabla1[[#This Row],[FISICO]]-Tabla1[[#This Row],[SISTEMA]]</f>
        <v>0</v>
      </c>
    </row>
    <row r="4381" spans="1:7" x14ac:dyDescent="0.25">
      <c r="A4381" s="9">
        <v>15680</v>
      </c>
      <c r="B4381" s="10" t="s">
        <v>2665</v>
      </c>
      <c r="C4381" s="9">
        <v>23</v>
      </c>
      <c r="D4381" s="9">
        <v>22</v>
      </c>
      <c r="F4381" s="9">
        <v>0</v>
      </c>
      <c r="G4381" s="9">
        <f>Tabla1[[#This Row],[VENTAS]]+Tabla1[[#This Row],[DEPOSITO]]+Tabla1[[#This Row],[FISICO]]-Tabla1[[#This Row],[SISTEMA]]</f>
        <v>-1</v>
      </c>
    </row>
    <row r="4382" spans="1:7" x14ac:dyDescent="0.25">
      <c r="A4382" s="9">
        <v>15681</v>
      </c>
      <c r="B4382" s="10" t="s">
        <v>2666</v>
      </c>
      <c r="C4382" s="9">
        <v>21</v>
      </c>
      <c r="D4382" s="9">
        <v>20</v>
      </c>
      <c r="F4382" s="9">
        <v>0</v>
      </c>
      <c r="G4382" s="9">
        <f>Tabla1[[#This Row],[VENTAS]]+Tabla1[[#This Row],[DEPOSITO]]+Tabla1[[#This Row],[FISICO]]-Tabla1[[#This Row],[SISTEMA]]</f>
        <v>-1</v>
      </c>
    </row>
    <row r="4383" spans="1:7" hidden="1" x14ac:dyDescent="0.25">
      <c r="A4383" s="9">
        <v>15715</v>
      </c>
      <c r="B4383" s="10" t="s">
        <v>3447</v>
      </c>
      <c r="C4383" s="9">
        <v>0</v>
      </c>
      <c r="G4383" s="9">
        <f>Tabla1[[#This Row],[VENTAS]]+Tabla1[[#This Row],[DEPOSITO]]+Tabla1[[#This Row],[FISICO]]-Tabla1[[#This Row],[SISTEMA]]</f>
        <v>0</v>
      </c>
    </row>
    <row r="4384" spans="1:7" hidden="1" x14ac:dyDescent="0.25">
      <c r="A4384" s="9">
        <v>15721</v>
      </c>
      <c r="B4384" s="10" t="s">
        <v>3952</v>
      </c>
      <c r="C4384" s="9">
        <v>2</v>
      </c>
      <c r="D4384" s="9">
        <v>2</v>
      </c>
      <c r="F4384" s="9">
        <v>0</v>
      </c>
      <c r="G4384" s="9">
        <f>Tabla1[[#This Row],[VENTAS]]+Tabla1[[#This Row],[DEPOSITO]]+Tabla1[[#This Row],[FISICO]]-Tabla1[[#This Row],[SISTEMA]]</f>
        <v>0</v>
      </c>
    </row>
    <row r="4385" spans="1:7" hidden="1" x14ac:dyDescent="0.25">
      <c r="A4385" s="9">
        <v>15745</v>
      </c>
      <c r="B4385" s="10" t="s">
        <v>2667</v>
      </c>
      <c r="C4385" s="9">
        <v>0</v>
      </c>
      <c r="G4385" s="9">
        <f>Tabla1[[#This Row],[VENTAS]]+Tabla1[[#This Row],[DEPOSITO]]+Tabla1[[#This Row],[FISICO]]-Tabla1[[#This Row],[SISTEMA]]</f>
        <v>0</v>
      </c>
    </row>
    <row r="4386" spans="1:7" hidden="1" x14ac:dyDescent="0.25">
      <c r="A4386" s="9">
        <v>15757</v>
      </c>
      <c r="B4386" s="10" t="s">
        <v>195</v>
      </c>
      <c r="C4386" s="9">
        <v>7</v>
      </c>
      <c r="D4386" s="9">
        <v>7</v>
      </c>
      <c r="F4386" s="9">
        <v>0</v>
      </c>
      <c r="G4386" s="9">
        <f>Tabla1[[#This Row],[VENTAS]]+Tabla1[[#This Row],[DEPOSITO]]+Tabla1[[#This Row],[FISICO]]-Tabla1[[#This Row],[SISTEMA]]</f>
        <v>0</v>
      </c>
    </row>
    <row r="4387" spans="1:7" hidden="1" x14ac:dyDescent="0.25">
      <c r="A4387" s="9">
        <v>15759</v>
      </c>
      <c r="B4387" s="10" t="s">
        <v>2668</v>
      </c>
      <c r="C4387" s="9">
        <v>0</v>
      </c>
      <c r="G4387" s="9">
        <f>Tabla1[[#This Row],[VENTAS]]+Tabla1[[#This Row],[DEPOSITO]]+Tabla1[[#This Row],[FISICO]]-Tabla1[[#This Row],[SISTEMA]]</f>
        <v>0</v>
      </c>
    </row>
    <row r="4388" spans="1:7" hidden="1" x14ac:dyDescent="0.25">
      <c r="A4388" s="9">
        <v>15767</v>
      </c>
      <c r="B4388" s="10" t="s">
        <v>4966</v>
      </c>
      <c r="C4388" s="9">
        <v>0</v>
      </c>
      <c r="G4388" s="9">
        <f>Tabla1[[#This Row],[VENTAS]]+Tabla1[[#This Row],[DEPOSITO]]+Tabla1[[#This Row],[FISICO]]-Tabla1[[#This Row],[SISTEMA]]</f>
        <v>0</v>
      </c>
    </row>
    <row r="4389" spans="1:7" hidden="1" x14ac:dyDescent="0.25">
      <c r="A4389" s="9">
        <v>15796</v>
      </c>
      <c r="B4389" s="10" t="s">
        <v>4967</v>
      </c>
      <c r="C4389" s="9">
        <v>45</v>
      </c>
      <c r="D4389" s="9">
        <v>45</v>
      </c>
      <c r="G4389" s="9">
        <f>Tabla1[[#This Row],[VENTAS]]+Tabla1[[#This Row],[DEPOSITO]]+Tabla1[[#This Row],[FISICO]]-Tabla1[[#This Row],[SISTEMA]]</f>
        <v>0</v>
      </c>
    </row>
    <row r="4390" spans="1:7" hidden="1" x14ac:dyDescent="0.25">
      <c r="A4390" s="9">
        <v>15797</v>
      </c>
      <c r="B4390" s="10" t="s">
        <v>5255</v>
      </c>
      <c r="C4390" s="9">
        <v>0</v>
      </c>
      <c r="G4390" s="9">
        <f>Tabla1[[#This Row],[VENTAS]]+Tabla1[[#This Row],[DEPOSITO]]+Tabla1[[#This Row],[FISICO]]-Tabla1[[#This Row],[SISTEMA]]</f>
        <v>0</v>
      </c>
    </row>
    <row r="4391" spans="1:7" hidden="1" x14ac:dyDescent="0.25">
      <c r="A4391" s="9">
        <v>15798</v>
      </c>
      <c r="B4391" s="10" t="s">
        <v>5256</v>
      </c>
      <c r="C4391" s="9">
        <v>0</v>
      </c>
      <c r="G4391" s="9">
        <f>Tabla1[[#This Row],[VENTAS]]+Tabla1[[#This Row],[DEPOSITO]]+Tabla1[[#This Row],[FISICO]]-Tabla1[[#This Row],[SISTEMA]]</f>
        <v>0</v>
      </c>
    </row>
    <row r="4392" spans="1:7" hidden="1" x14ac:dyDescent="0.25">
      <c r="A4392" s="9">
        <v>15807</v>
      </c>
      <c r="B4392" s="10" t="s">
        <v>2669</v>
      </c>
      <c r="C4392" s="9">
        <v>64</v>
      </c>
      <c r="D4392" s="9">
        <v>64</v>
      </c>
      <c r="E4392" s="9">
        <v>0</v>
      </c>
      <c r="G4392" s="9">
        <f>Tabla1[[#This Row],[VENTAS]]+Tabla1[[#This Row],[DEPOSITO]]+Tabla1[[#This Row],[FISICO]]-Tabla1[[#This Row],[SISTEMA]]</f>
        <v>0</v>
      </c>
    </row>
    <row r="4393" spans="1:7" x14ac:dyDescent="0.25">
      <c r="A4393" s="9">
        <v>15813</v>
      </c>
      <c r="B4393" s="10" t="s">
        <v>4968</v>
      </c>
      <c r="C4393" s="9">
        <v>7</v>
      </c>
      <c r="G4393" s="9">
        <f>Tabla1[[#This Row],[VENTAS]]+Tabla1[[#This Row],[DEPOSITO]]+Tabla1[[#This Row],[FISICO]]-Tabla1[[#This Row],[SISTEMA]]</f>
        <v>-7</v>
      </c>
    </row>
    <row r="4394" spans="1:7" hidden="1" x14ac:dyDescent="0.25">
      <c r="A4394" s="9">
        <v>15939</v>
      </c>
      <c r="B4394" s="10" t="s">
        <v>3448</v>
      </c>
      <c r="C4394" s="9">
        <v>0</v>
      </c>
      <c r="G4394" s="9">
        <f>Tabla1[[#This Row],[VENTAS]]+Tabla1[[#This Row],[DEPOSITO]]+Tabla1[[#This Row],[FISICO]]-Tabla1[[#This Row],[SISTEMA]]</f>
        <v>0</v>
      </c>
    </row>
    <row r="4395" spans="1:7" hidden="1" x14ac:dyDescent="0.25">
      <c r="A4395" s="9">
        <v>15958</v>
      </c>
      <c r="B4395" s="10" t="s">
        <v>2670</v>
      </c>
      <c r="C4395" s="9">
        <v>8</v>
      </c>
      <c r="D4395" s="9">
        <v>8</v>
      </c>
      <c r="F4395" s="9">
        <v>0</v>
      </c>
      <c r="G4395" s="9">
        <f>Tabla1[[#This Row],[VENTAS]]+Tabla1[[#This Row],[DEPOSITO]]+Tabla1[[#This Row],[FISICO]]-Tabla1[[#This Row],[SISTEMA]]</f>
        <v>0</v>
      </c>
    </row>
    <row r="4396" spans="1:7" x14ac:dyDescent="0.25">
      <c r="A4396" s="9">
        <v>15986</v>
      </c>
      <c r="B4396" s="10" t="s">
        <v>2671</v>
      </c>
      <c r="C4396" s="9">
        <v>40</v>
      </c>
      <c r="D4396" s="9">
        <v>20</v>
      </c>
      <c r="F4396" s="9">
        <v>0</v>
      </c>
      <c r="G4396" s="9">
        <f>Tabla1[[#This Row],[VENTAS]]+Tabla1[[#This Row],[DEPOSITO]]+Tabla1[[#This Row],[FISICO]]-Tabla1[[#This Row],[SISTEMA]]</f>
        <v>-20</v>
      </c>
    </row>
    <row r="4397" spans="1:7" x14ac:dyDescent="0.25">
      <c r="A4397" s="9">
        <v>15987</v>
      </c>
      <c r="B4397" s="10" t="s">
        <v>2672</v>
      </c>
      <c r="C4397" s="9">
        <v>47</v>
      </c>
      <c r="D4397" s="9">
        <v>46</v>
      </c>
      <c r="F4397" s="9">
        <v>0</v>
      </c>
      <c r="G4397" s="9">
        <f>Tabla1[[#This Row],[VENTAS]]+Tabla1[[#This Row],[DEPOSITO]]+Tabla1[[#This Row],[FISICO]]-Tabla1[[#This Row],[SISTEMA]]</f>
        <v>-1</v>
      </c>
    </row>
    <row r="4398" spans="1:7" x14ac:dyDescent="0.25">
      <c r="A4398" s="9">
        <v>16090</v>
      </c>
      <c r="B4398" s="10" t="s">
        <v>5257</v>
      </c>
      <c r="C4398" s="9">
        <v>1</v>
      </c>
      <c r="G4398" s="9">
        <f>Tabla1[[#This Row],[VENTAS]]+Tabla1[[#This Row],[DEPOSITO]]+Tabla1[[#This Row],[FISICO]]-Tabla1[[#This Row],[SISTEMA]]</f>
        <v>-1</v>
      </c>
    </row>
    <row r="4399" spans="1:7" x14ac:dyDescent="0.25">
      <c r="A4399" s="9">
        <v>16091</v>
      </c>
      <c r="B4399" s="10" t="s">
        <v>2673</v>
      </c>
      <c r="C4399" s="9">
        <v>21</v>
      </c>
      <c r="G4399" s="9">
        <f>Tabla1[[#This Row],[VENTAS]]+Tabla1[[#This Row],[DEPOSITO]]+Tabla1[[#This Row],[FISICO]]-Tabla1[[#This Row],[SISTEMA]]</f>
        <v>-21</v>
      </c>
    </row>
    <row r="4400" spans="1:7" x14ac:dyDescent="0.25">
      <c r="A4400" s="9">
        <v>16094</v>
      </c>
      <c r="B4400" s="10" t="s">
        <v>2674</v>
      </c>
      <c r="C4400" s="9">
        <v>30</v>
      </c>
      <c r="G4400" s="9">
        <f>Tabla1[[#This Row],[VENTAS]]+Tabla1[[#This Row],[DEPOSITO]]+Tabla1[[#This Row],[FISICO]]-Tabla1[[#This Row],[SISTEMA]]</f>
        <v>-30</v>
      </c>
    </row>
    <row r="4401" spans="1:7" hidden="1" x14ac:dyDescent="0.25">
      <c r="A4401" s="9">
        <v>16095</v>
      </c>
      <c r="B4401" s="10" t="s">
        <v>2675</v>
      </c>
      <c r="C4401" s="9">
        <v>24</v>
      </c>
      <c r="D4401" s="9">
        <v>24</v>
      </c>
      <c r="F4401" s="9">
        <v>0</v>
      </c>
      <c r="G4401" s="9">
        <f>Tabla1[[#This Row],[VENTAS]]+Tabla1[[#This Row],[DEPOSITO]]+Tabla1[[#This Row],[FISICO]]-Tabla1[[#This Row],[SISTEMA]]</f>
        <v>0</v>
      </c>
    </row>
    <row r="4402" spans="1:7" hidden="1" x14ac:dyDescent="0.25">
      <c r="A4402" s="9">
        <v>16096</v>
      </c>
      <c r="B4402" s="10" t="s">
        <v>2676</v>
      </c>
      <c r="C4402" s="9">
        <v>25</v>
      </c>
      <c r="D4402" s="9">
        <v>25</v>
      </c>
      <c r="G4402" s="9">
        <f>Tabla1[[#This Row],[VENTAS]]+Tabla1[[#This Row],[DEPOSITO]]+Tabla1[[#This Row],[FISICO]]-Tabla1[[#This Row],[SISTEMA]]</f>
        <v>0</v>
      </c>
    </row>
    <row r="4403" spans="1:7" hidden="1" x14ac:dyDescent="0.25">
      <c r="A4403" s="9">
        <v>16097</v>
      </c>
      <c r="B4403" s="10" t="s">
        <v>2677</v>
      </c>
      <c r="C4403" s="9">
        <v>5</v>
      </c>
      <c r="D4403" s="9">
        <v>5</v>
      </c>
      <c r="F4403" s="9">
        <v>0</v>
      </c>
      <c r="G4403" s="9">
        <f>Tabla1[[#This Row],[VENTAS]]+Tabla1[[#This Row],[DEPOSITO]]+Tabla1[[#This Row],[FISICO]]-Tabla1[[#This Row],[SISTEMA]]</f>
        <v>0</v>
      </c>
    </row>
    <row r="4404" spans="1:7" hidden="1" x14ac:dyDescent="0.25">
      <c r="A4404" s="9">
        <v>16163</v>
      </c>
      <c r="B4404" s="10" t="s">
        <v>2678</v>
      </c>
      <c r="C4404" s="9">
        <v>3</v>
      </c>
      <c r="D4404" s="9">
        <v>3</v>
      </c>
      <c r="F4404" s="9">
        <v>0</v>
      </c>
      <c r="G4404" s="9">
        <f>Tabla1[[#This Row],[VENTAS]]+Tabla1[[#This Row],[DEPOSITO]]+Tabla1[[#This Row],[FISICO]]-Tabla1[[#This Row],[SISTEMA]]</f>
        <v>0</v>
      </c>
    </row>
    <row r="4405" spans="1:7" x14ac:dyDescent="0.25">
      <c r="A4405" s="9">
        <v>16219</v>
      </c>
      <c r="B4405" s="10" t="s">
        <v>2679</v>
      </c>
      <c r="C4405" s="9">
        <v>8</v>
      </c>
      <c r="D4405" s="9">
        <v>11</v>
      </c>
      <c r="F4405" s="9">
        <v>0</v>
      </c>
      <c r="G4405" s="9">
        <f>Tabla1[[#This Row],[VENTAS]]+Tabla1[[#This Row],[DEPOSITO]]+Tabla1[[#This Row],[FISICO]]-Tabla1[[#This Row],[SISTEMA]]</f>
        <v>3</v>
      </c>
    </row>
    <row r="4406" spans="1:7" x14ac:dyDescent="0.25">
      <c r="A4406" s="9">
        <v>16223</v>
      </c>
      <c r="B4406" s="10" t="s">
        <v>406</v>
      </c>
      <c r="C4406" s="9">
        <v>2</v>
      </c>
      <c r="G4406" s="9">
        <f>Tabla1[[#This Row],[VENTAS]]+Tabla1[[#This Row],[DEPOSITO]]+Tabla1[[#This Row],[FISICO]]-Tabla1[[#This Row],[SISTEMA]]</f>
        <v>-2</v>
      </c>
    </row>
    <row r="4407" spans="1:7" x14ac:dyDescent="0.25">
      <c r="A4407" s="9">
        <v>16234</v>
      </c>
      <c r="B4407" s="10" t="s">
        <v>2680</v>
      </c>
      <c r="C4407" s="9">
        <v>0</v>
      </c>
      <c r="D4407" s="9">
        <v>2</v>
      </c>
      <c r="F4407" s="9">
        <v>0</v>
      </c>
      <c r="G4407" s="9">
        <f>Tabla1[[#This Row],[VENTAS]]+Tabla1[[#This Row],[DEPOSITO]]+Tabla1[[#This Row],[FISICO]]-Tabla1[[#This Row],[SISTEMA]]</f>
        <v>2</v>
      </c>
    </row>
    <row r="4408" spans="1:7" hidden="1" x14ac:dyDescent="0.25">
      <c r="A4408" s="9">
        <v>16235</v>
      </c>
      <c r="B4408" s="10" t="s">
        <v>2681</v>
      </c>
      <c r="C4408" s="9">
        <v>2</v>
      </c>
      <c r="D4408" s="9">
        <v>2</v>
      </c>
      <c r="F4408" s="9">
        <v>0</v>
      </c>
      <c r="G4408" s="9">
        <f>Tabla1[[#This Row],[VENTAS]]+Tabla1[[#This Row],[DEPOSITO]]+Tabla1[[#This Row],[FISICO]]-Tabla1[[#This Row],[SISTEMA]]</f>
        <v>0</v>
      </c>
    </row>
    <row r="4409" spans="1:7" hidden="1" x14ac:dyDescent="0.25">
      <c r="A4409" s="9">
        <v>16236</v>
      </c>
      <c r="B4409" s="10" t="s">
        <v>2682</v>
      </c>
      <c r="C4409" s="9">
        <v>0</v>
      </c>
      <c r="G4409" s="9">
        <f>Tabla1[[#This Row],[VENTAS]]+Tabla1[[#This Row],[DEPOSITO]]+Tabla1[[#This Row],[FISICO]]-Tabla1[[#This Row],[SISTEMA]]</f>
        <v>0</v>
      </c>
    </row>
    <row r="4410" spans="1:7" hidden="1" x14ac:dyDescent="0.25">
      <c r="A4410" s="9">
        <v>16239</v>
      </c>
      <c r="B4410" s="10" t="s">
        <v>4969</v>
      </c>
      <c r="C4410" s="9">
        <v>0</v>
      </c>
      <c r="G4410" s="9">
        <f>Tabla1[[#This Row],[VENTAS]]+Tabla1[[#This Row],[DEPOSITO]]+Tabla1[[#This Row],[FISICO]]-Tabla1[[#This Row],[SISTEMA]]</f>
        <v>0</v>
      </c>
    </row>
    <row r="4411" spans="1:7" hidden="1" x14ac:dyDescent="0.25">
      <c r="A4411" s="9">
        <v>16240</v>
      </c>
      <c r="B4411" s="10" t="s">
        <v>4970</v>
      </c>
      <c r="C4411" s="9">
        <v>0</v>
      </c>
      <c r="G4411" s="9">
        <f>Tabla1[[#This Row],[VENTAS]]+Tabla1[[#This Row],[DEPOSITO]]+Tabla1[[#This Row],[FISICO]]-Tabla1[[#This Row],[SISTEMA]]</f>
        <v>0</v>
      </c>
    </row>
    <row r="4412" spans="1:7" hidden="1" x14ac:dyDescent="0.25">
      <c r="A4412" s="9">
        <v>16258</v>
      </c>
      <c r="B4412" s="10" t="s">
        <v>2683</v>
      </c>
      <c r="C4412" s="9">
        <v>0</v>
      </c>
      <c r="G4412" s="9">
        <f>Tabla1[[#This Row],[VENTAS]]+Tabla1[[#This Row],[DEPOSITO]]+Tabla1[[#This Row],[FISICO]]-Tabla1[[#This Row],[SISTEMA]]</f>
        <v>0</v>
      </c>
    </row>
    <row r="4413" spans="1:7" hidden="1" x14ac:dyDescent="0.25">
      <c r="A4413" s="9">
        <v>16265</v>
      </c>
      <c r="B4413" s="10" t="s">
        <v>2684</v>
      </c>
      <c r="C4413" s="9">
        <v>11</v>
      </c>
      <c r="D4413" s="9">
        <v>10</v>
      </c>
      <c r="F4413" s="9">
        <v>1</v>
      </c>
      <c r="G4413" s="9">
        <f>Tabla1[[#This Row],[VENTAS]]+Tabla1[[#This Row],[DEPOSITO]]+Tabla1[[#This Row],[FISICO]]-Tabla1[[#This Row],[SISTEMA]]</f>
        <v>0</v>
      </c>
    </row>
    <row r="4414" spans="1:7" hidden="1" x14ac:dyDescent="0.25">
      <c r="A4414" s="9">
        <v>16316</v>
      </c>
      <c r="B4414" s="10" t="s">
        <v>2685</v>
      </c>
      <c r="C4414" s="9">
        <v>0</v>
      </c>
      <c r="G4414" s="9">
        <f>Tabla1[[#This Row],[VENTAS]]+Tabla1[[#This Row],[DEPOSITO]]+Tabla1[[#This Row],[FISICO]]-Tabla1[[#This Row],[SISTEMA]]</f>
        <v>0</v>
      </c>
    </row>
    <row r="4415" spans="1:7" hidden="1" x14ac:dyDescent="0.25">
      <c r="A4415" s="9">
        <v>16317</v>
      </c>
      <c r="B4415" s="10" t="s">
        <v>2686</v>
      </c>
      <c r="C4415" s="9">
        <v>0</v>
      </c>
      <c r="G4415" s="9">
        <f>Tabla1[[#This Row],[VENTAS]]+Tabla1[[#This Row],[DEPOSITO]]+Tabla1[[#This Row],[FISICO]]-Tabla1[[#This Row],[SISTEMA]]</f>
        <v>0</v>
      </c>
    </row>
    <row r="4416" spans="1:7" hidden="1" x14ac:dyDescent="0.25">
      <c r="A4416" s="9">
        <v>16318</v>
      </c>
      <c r="B4416" s="10" t="s">
        <v>2687</v>
      </c>
      <c r="C4416" s="9">
        <v>0</v>
      </c>
      <c r="G4416" s="9">
        <f>Tabla1[[#This Row],[VENTAS]]+Tabla1[[#This Row],[DEPOSITO]]+Tabla1[[#This Row],[FISICO]]-Tabla1[[#This Row],[SISTEMA]]</f>
        <v>0</v>
      </c>
    </row>
    <row r="4417" spans="1:7" hidden="1" x14ac:dyDescent="0.25">
      <c r="A4417" s="9">
        <v>16319</v>
      </c>
      <c r="B4417" s="10" t="s">
        <v>2688</v>
      </c>
      <c r="C4417" s="9">
        <v>0</v>
      </c>
      <c r="G4417" s="9">
        <f>Tabla1[[#This Row],[VENTAS]]+Tabla1[[#This Row],[DEPOSITO]]+Tabla1[[#This Row],[FISICO]]-Tabla1[[#This Row],[SISTEMA]]</f>
        <v>0</v>
      </c>
    </row>
    <row r="4418" spans="1:7" hidden="1" x14ac:dyDescent="0.25">
      <c r="A4418" s="9">
        <v>16321</v>
      </c>
      <c r="B4418" s="10" t="s">
        <v>2689</v>
      </c>
      <c r="C4418" s="9">
        <v>0</v>
      </c>
      <c r="G4418" s="9">
        <f>Tabla1[[#This Row],[VENTAS]]+Tabla1[[#This Row],[DEPOSITO]]+Tabla1[[#This Row],[FISICO]]-Tabla1[[#This Row],[SISTEMA]]</f>
        <v>0</v>
      </c>
    </row>
    <row r="4419" spans="1:7" hidden="1" x14ac:dyDescent="0.25">
      <c r="A4419" s="9">
        <v>16323</v>
      </c>
      <c r="B4419" s="10" t="s">
        <v>2690</v>
      </c>
      <c r="C4419" s="9">
        <v>0</v>
      </c>
      <c r="G4419" s="9">
        <f>Tabla1[[#This Row],[VENTAS]]+Tabla1[[#This Row],[DEPOSITO]]+Tabla1[[#This Row],[FISICO]]-Tabla1[[#This Row],[SISTEMA]]</f>
        <v>0</v>
      </c>
    </row>
    <row r="4420" spans="1:7" hidden="1" x14ac:dyDescent="0.25">
      <c r="A4420" s="9">
        <v>16327</v>
      </c>
      <c r="B4420" s="10" t="s">
        <v>2691</v>
      </c>
      <c r="C4420" s="9">
        <v>0</v>
      </c>
      <c r="G4420" s="9">
        <f>Tabla1[[#This Row],[VENTAS]]+Tabla1[[#This Row],[DEPOSITO]]+Tabla1[[#This Row],[FISICO]]-Tabla1[[#This Row],[SISTEMA]]</f>
        <v>0</v>
      </c>
    </row>
    <row r="4421" spans="1:7" hidden="1" x14ac:dyDescent="0.25">
      <c r="A4421" s="9">
        <v>16329</v>
      </c>
      <c r="B4421" s="10" t="s">
        <v>2692</v>
      </c>
      <c r="C4421" s="9">
        <v>0</v>
      </c>
      <c r="G4421" s="9">
        <f>Tabla1[[#This Row],[VENTAS]]+Tabla1[[#This Row],[DEPOSITO]]+Tabla1[[#This Row],[FISICO]]-Tabla1[[#This Row],[SISTEMA]]</f>
        <v>0</v>
      </c>
    </row>
    <row r="4422" spans="1:7" hidden="1" x14ac:dyDescent="0.25">
      <c r="A4422" s="9">
        <v>16330</v>
      </c>
      <c r="B4422" s="10" t="s">
        <v>2693</v>
      </c>
      <c r="C4422" s="9">
        <v>0</v>
      </c>
      <c r="G4422" s="9">
        <f>Tabla1[[#This Row],[VENTAS]]+Tabla1[[#This Row],[DEPOSITO]]+Tabla1[[#This Row],[FISICO]]-Tabla1[[#This Row],[SISTEMA]]</f>
        <v>0</v>
      </c>
    </row>
    <row r="4423" spans="1:7" hidden="1" x14ac:dyDescent="0.25">
      <c r="A4423" s="9">
        <v>16458</v>
      </c>
      <c r="B4423" s="10" t="s">
        <v>2694</v>
      </c>
      <c r="C4423" s="9">
        <v>0</v>
      </c>
      <c r="G4423" s="9">
        <f>Tabla1[[#This Row],[VENTAS]]+Tabla1[[#This Row],[DEPOSITO]]+Tabla1[[#This Row],[FISICO]]-Tabla1[[#This Row],[SISTEMA]]</f>
        <v>0</v>
      </c>
    </row>
    <row r="4424" spans="1:7" hidden="1" x14ac:dyDescent="0.25">
      <c r="A4424" s="9">
        <v>16569</v>
      </c>
      <c r="B4424" s="10" t="s">
        <v>2695</v>
      </c>
      <c r="C4424" s="9">
        <v>0</v>
      </c>
      <c r="G4424" s="9">
        <f>Tabla1[[#This Row],[VENTAS]]+Tabla1[[#This Row],[DEPOSITO]]+Tabla1[[#This Row],[FISICO]]-Tabla1[[#This Row],[SISTEMA]]</f>
        <v>0</v>
      </c>
    </row>
    <row r="4425" spans="1:7" hidden="1" x14ac:dyDescent="0.25">
      <c r="A4425" s="9">
        <v>16967</v>
      </c>
      <c r="B4425" s="10" t="s">
        <v>3449</v>
      </c>
      <c r="C4425" s="9">
        <v>0</v>
      </c>
      <c r="G4425" s="9">
        <f>Tabla1[[#This Row],[VENTAS]]+Tabla1[[#This Row],[DEPOSITO]]+Tabla1[[#This Row],[FISICO]]-Tabla1[[#This Row],[SISTEMA]]</f>
        <v>0</v>
      </c>
    </row>
    <row r="4426" spans="1:7" hidden="1" x14ac:dyDescent="0.25">
      <c r="A4426" s="9">
        <v>16968</v>
      </c>
      <c r="B4426" s="10" t="s">
        <v>3450</v>
      </c>
      <c r="C4426" s="9">
        <v>1</v>
      </c>
      <c r="D4426" s="9">
        <v>1</v>
      </c>
      <c r="F4426" s="9">
        <v>0</v>
      </c>
      <c r="G4426" s="9">
        <f>Tabla1[[#This Row],[VENTAS]]+Tabla1[[#This Row],[DEPOSITO]]+Tabla1[[#This Row],[FISICO]]-Tabla1[[#This Row],[SISTEMA]]</f>
        <v>0</v>
      </c>
    </row>
    <row r="4427" spans="1:7" hidden="1" x14ac:dyDescent="0.25">
      <c r="A4427" s="9">
        <v>16969</v>
      </c>
      <c r="B4427" s="10" t="s">
        <v>3451</v>
      </c>
      <c r="C4427" s="9">
        <v>7</v>
      </c>
      <c r="D4427" s="9">
        <v>7</v>
      </c>
      <c r="F4427" s="9">
        <v>0</v>
      </c>
      <c r="G4427" s="9">
        <f>Tabla1[[#This Row],[VENTAS]]+Tabla1[[#This Row],[DEPOSITO]]+Tabla1[[#This Row],[FISICO]]-Tabla1[[#This Row],[SISTEMA]]</f>
        <v>0</v>
      </c>
    </row>
    <row r="4428" spans="1:7" hidden="1" x14ac:dyDescent="0.25">
      <c r="A4428" s="9">
        <v>16970</v>
      </c>
      <c r="B4428" s="10" t="s">
        <v>3452</v>
      </c>
      <c r="C4428" s="9">
        <v>3</v>
      </c>
      <c r="D4428" s="9">
        <v>3</v>
      </c>
      <c r="F4428" s="9">
        <v>0</v>
      </c>
      <c r="G4428" s="9">
        <f>Tabla1[[#This Row],[VENTAS]]+Tabla1[[#This Row],[DEPOSITO]]+Tabla1[[#This Row],[FISICO]]-Tabla1[[#This Row],[SISTEMA]]</f>
        <v>0</v>
      </c>
    </row>
    <row r="4429" spans="1:7" hidden="1" x14ac:dyDescent="0.25">
      <c r="A4429" s="9">
        <v>16971</v>
      </c>
      <c r="B4429" s="10" t="s">
        <v>3453</v>
      </c>
      <c r="C4429" s="9">
        <v>4</v>
      </c>
      <c r="D4429" s="9">
        <v>4</v>
      </c>
      <c r="F4429" s="9">
        <v>0</v>
      </c>
      <c r="G4429" s="9">
        <f>Tabla1[[#This Row],[VENTAS]]+Tabla1[[#This Row],[DEPOSITO]]+Tabla1[[#This Row],[FISICO]]-Tabla1[[#This Row],[SISTEMA]]</f>
        <v>0</v>
      </c>
    </row>
    <row r="4430" spans="1:7" hidden="1" x14ac:dyDescent="0.25">
      <c r="A4430" s="9">
        <v>16972</v>
      </c>
      <c r="B4430" s="10" t="s">
        <v>3454</v>
      </c>
      <c r="C4430" s="9">
        <v>0</v>
      </c>
      <c r="G4430" s="9">
        <f>Tabla1[[#This Row],[VENTAS]]+Tabla1[[#This Row],[DEPOSITO]]+Tabla1[[#This Row],[FISICO]]-Tabla1[[#This Row],[SISTEMA]]</f>
        <v>0</v>
      </c>
    </row>
    <row r="4431" spans="1:7" hidden="1" x14ac:dyDescent="0.25">
      <c r="A4431" s="9">
        <v>16973</v>
      </c>
      <c r="B4431" s="10" t="s">
        <v>2696</v>
      </c>
      <c r="C4431" s="9">
        <v>0</v>
      </c>
      <c r="G4431" s="9">
        <f>Tabla1[[#This Row],[VENTAS]]+Tabla1[[#This Row],[DEPOSITO]]+Tabla1[[#This Row],[FISICO]]-Tabla1[[#This Row],[SISTEMA]]</f>
        <v>0</v>
      </c>
    </row>
    <row r="4432" spans="1:7" hidden="1" x14ac:dyDescent="0.25">
      <c r="A4432" s="9">
        <v>16974</v>
      </c>
      <c r="B4432" s="10" t="s">
        <v>2697</v>
      </c>
      <c r="C4432" s="9">
        <v>0</v>
      </c>
      <c r="G4432" s="9">
        <f>Tabla1[[#This Row],[VENTAS]]+Tabla1[[#This Row],[DEPOSITO]]+Tabla1[[#This Row],[FISICO]]-Tabla1[[#This Row],[SISTEMA]]</f>
        <v>0</v>
      </c>
    </row>
    <row r="4433" spans="1:7" hidden="1" x14ac:dyDescent="0.25">
      <c r="A4433" s="9">
        <v>16975</v>
      </c>
      <c r="B4433" s="10" t="s">
        <v>2698</v>
      </c>
      <c r="C4433" s="9">
        <v>0</v>
      </c>
      <c r="G4433" s="9">
        <f>Tabla1[[#This Row],[VENTAS]]+Tabla1[[#This Row],[DEPOSITO]]+Tabla1[[#This Row],[FISICO]]-Tabla1[[#This Row],[SISTEMA]]</f>
        <v>0</v>
      </c>
    </row>
    <row r="4434" spans="1:7" hidden="1" x14ac:dyDescent="0.25">
      <c r="A4434" s="9">
        <v>16976</v>
      </c>
      <c r="B4434" s="10" t="s">
        <v>2699</v>
      </c>
      <c r="C4434" s="9">
        <v>0</v>
      </c>
      <c r="G4434" s="9">
        <f>Tabla1[[#This Row],[VENTAS]]+Tabla1[[#This Row],[DEPOSITO]]+Tabla1[[#This Row],[FISICO]]-Tabla1[[#This Row],[SISTEMA]]</f>
        <v>0</v>
      </c>
    </row>
    <row r="4435" spans="1:7" hidden="1" x14ac:dyDescent="0.25">
      <c r="A4435" s="9">
        <v>16977</v>
      </c>
      <c r="B4435" s="10" t="s">
        <v>2700</v>
      </c>
      <c r="C4435" s="9">
        <v>0</v>
      </c>
      <c r="G4435" s="9">
        <f>Tabla1[[#This Row],[VENTAS]]+Tabla1[[#This Row],[DEPOSITO]]+Tabla1[[#This Row],[FISICO]]-Tabla1[[#This Row],[SISTEMA]]</f>
        <v>0</v>
      </c>
    </row>
    <row r="4436" spans="1:7" hidden="1" x14ac:dyDescent="0.25">
      <c r="A4436" s="9">
        <v>17238</v>
      </c>
      <c r="B4436" s="10" t="s">
        <v>2701</v>
      </c>
      <c r="C4436" s="9">
        <v>7</v>
      </c>
      <c r="D4436" s="9">
        <v>7</v>
      </c>
      <c r="F4436" s="9">
        <v>0</v>
      </c>
      <c r="G4436" s="9">
        <f>Tabla1[[#This Row],[VENTAS]]+Tabla1[[#This Row],[DEPOSITO]]+Tabla1[[#This Row],[FISICO]]-Tabla1[[#This Row],[SISTEMA]]</f>
        <v>0</v>
      </c>
    </row>
    <row r="4437" spans="1:7" x14ac:dyDescent="0.25">
      <c r="A4437" s="9">
        <v>17400</v>
      </c>
      <c r="B4437" s="10" t="s">
        <v>420</v>
      </c>
      <c r="C4437" s="9">
        <v>4560</v>
      </c>
      <c r="G4437" s="9">
        <f>Tabla1[[#This Row],[VENTAS]]+Tabla1[[#This Row],[DEPOSITO]]+Tabla1[[#This Row],[FISICO]]-Tabla1[[#This Row],[SISTEMA]]</f>
        <v>-4560</v>
      </c>
    </row>
    <row r="4438" spans="1:7" x14ac:dyDescent="0.25">
      <c r="A4438" s="9">
        <v>17443</v>
      </c>
      <c r="B4438" s="10" t="s">
        <v>5258</v>
      </c>
      <c r="C4438" s="9">
        <v>2</v>
      </c>
      <c r="G4438" s="9">
        <f>Tabla1[[#This Row],[VENTAS]]+Tabla1[[#This Row],[DEPOSITO]]+Tabla1[[#This Row],[FISICO]]-Tabla1[[#This Row],[SISTEMA]]</f>
        <v>-2</v>
      </c>
    </row>
    <row r="4439" spans="1:7" x14ac:dyDescent="0.25">
      <c r="A4439" s="9">
        <v>17519</v>
      </c>
      <c r="B4439" s="10" t="s">
        <v>3455</v>
      </c>
      <c r="C4439" s="9">
        <v>75</v>
      </c>
      <c r="D4439" s="9">
        <v>71</v>
      </c>
      <c r="E4439" s="9">
        <v>36</v>
      </c>
      <c r="G4439" s="9">
        <f>Tabla1[[#This Row],[VENTAS]]+Tabla1[[#This Row],[DEPOSITO]]+Tabla1[[#This Row],[FISICO]]-Tabla1[[#This Row],[SISTEMA]]</f>
        <v>32</v>
      </c>
    </row>
    <row r="4440" spans="1:7" hidden="1" x14ac:dyDescent="0.25">
      <c r="A4440" s="9">
        <v>17525</v>
      </c>
      <c r="B4440" s="10" t="s">
        <v>2702</v>
      </c>
      <c r="C4440" s="9">
        <v>33</v>
      </c>
      <c r="D4440" s="9">
        <v>24</v>
      </c>
      <c r="E4440" s="9">
        <v>8</v>
      </c>
      <c r="F4440" s="9">
        <v>1</v>
      </c>
      <c r="G4440" s="9">
        <f>Tabla1[[#This Row],[VENTAS]]+Tabla1[[#This Row],[DEPOSITO]]+Tabla1[[#This Row],[FISICO]]-Tabla1[[#This Row],[SISTEMA]]</f>
        <v>0</v>
      </c>
    </row>
    <row r="4441" spans="1:7" hidden="1" x14ac:dyDescent="0.25">
      <c r="A4441" s="9">
        <v>17527</v>
      </c>
      <c r="B4441" s="10" t="s">
        <v>2703</v>
      </c>
      <c r="C4441" s="9">
        <v>83</v>
      </c>
      <c r="D4441" s="9">
        <v>21</v>
      </c>
      <c r="E4441" s="9">
        <v>60</v>
      </c>
      <c r="F4441" s="9">
        <v>2</v>
      </c>
      <c r="G4441" s="9">
        <f>Tabla1[[#This Row],[VENTAS]]+Tabla1[[#This Row],[DEPOSITO]]+Tabla1[[#This Row],[FISICO]]-Tabla1[[#This Row],[SISTEMA]]</f>
        <v>0</v>
      </c>
    </row>
    <row r="4442" spans="1:7" hidden="1" x14ac:dyDescent="0.25">
      <c r="A4442" s="9">
        <v>17677</v>
      </c>
      <c r="B4442" s="10" t="s">
        <v>2704</v>
      </c>
      <c r="C4442" s="9">
        <v>0</v>
      </c>
      <c r="G4442" s="9">
        <f>Tabla1[[#This Row],[VENTAS]]+Tabla1[[#This Row],[DEPOSITO]]+Tabla1[[#This Row],[FISICO]]-Tabla1[[#This Row],[SISTEMA]]</f>
        <v>0</v>
      </c>
    </row>
    <row r="4443" spans="1:7" hidden="1" x14ac:dyDescent="0.25">
      <c r="A4443" s="9">
        <v>17684</v>
      </c>
      <c r="B4443" s="10" t="s">
        <v>2705</v>
      </c>
      <c r="C4443" s="9">
        <v>0</v>
      </c>
      <c r="G4443" s="9">
        <f>Tabla1[[#This Row],[VENTAS]]+Tabla1[[#This Row],[DEPOSITO]]+Tabla1[[#This Row],[FISICO]]-Tabla1[[#This Row],[SISTEMA]]</f>
        <v>0</v>
      </c>
    </row>
    <row r="4444" spans="1:7" hidden="1" x14ac:dyDescent="0.25">
      <c r="A4444" s="9">
        <v>17686</v>
      </c>
      <c r="B4444" s="10" t="s">
        <v>2706</v>
      </c>
      <c r="C4444" s="9">
        <v>0</v>
      </c>
      <c r="G4444" s="9">
        <f>Tabla1[[#This Row],[VENTAS]]+Tabla1[[#This Row],[DEPOSITO]]+Tabla1[[#This Row],[FISICO]]-Tabla1[[#This Row],[SISTEMA]]</f>
        <v>0</v>
      </c>
    </row>
    <row r="4445" spans="1:7" hidden="1" x14ac:dyDescent="0.25">
      <c r="A4445" s="9">
        <v>17687</v>
      </c>
      <c r="B4445" s="10" t="s">
        <v>2707</v>
      </c>
      <c r="C4445" s="9">
        <v>0</v>
      </c>
      <c r="G4445" s="9">
        <f>Tabla1[[#This Row],[VENTAS]]+Tabla1[[#This Row],[DEPOSITO]]+Tabla1[[#This Row],[FISICO]]-Tabla1[[#This Row],[SISTEMA]]</f>
        <v>0</v>
      </c>
    </row>
    <row r="4446" spans="1:7" hidden="1" x14ac:dyDescent="0.25">
      <c r="A4446" s="9">
        <v>17689</v>
      </c>
      <c r="B4446" s="10" t="s">
        <v>2708</v>
      </c>
      <c r="C4446" s="9">
        <v>0</v>
      </c>
      <c r="G4446" s="9">
        <f>Tabla1[[#This Row],[VENTAS]]+Tabla1[[#This Row],[DEPOSITO]]+Tabla1[[#This Row],[FISICO]]-Tabla1[[#This Row],[SISTEMA]]</f>
        <v>0</v>
      </c>
    </row>
    <row r="4447" spans="1:7" hidden="1" x14ac:dyDescent="0.25">
      <c r="A4447" s="9">
        <v>17690</v>
      </c>
      <c r="B4447" s="10" t="s">
        <v>2709</v>
      </c>
      <c r="C4447" s="9">
        <v>0</v>
      </c>
      <c r="G4447" s="9">
        <f>Tabla1[[#This Row],[VENTAS]]+Tabla1[[#This Row],[DEPOSITO]]+Tabla1[[#This Row],[FISICO]]-Tabla1[[#This Row],[SISTEMA]]</f>
        <v>0</v>
      </c>
    </row>
    <row r="4448" spans="1:7" x14ac:dyDescent="0.25">
      <c r="A4448" s="9">
        <v>17764</v>
      </c>
      <c r="B4448" s="10" t="s">
        <v>254</v>
      </c>
      <c r="C4448" s="9">
        <v>1.3</v>
      </c>
      <c r="G4448" s="9">
        <f>Tabla1[[#This Row],[VENTAS]]+Tabla1[[#This Row],[DEPOSITO]]+Tabla1[[#This Row],[FISICO]]-Tabla1[[#This Row],[SISTEMA]]</f>
        <v>-1.3</v>
      </c>
    </row>
    <row r="4449" spans="1:7" hidden="1" x14ac:dyDescent="0.25">
      <c r="A4449" s="9">
        <v>17808</v>
      </c>
      <c r="B4449" s="10" t="s">
        <v>196</v>
      </c>
      <c r="C4449" s="9">
        <v>0</v>
      </c>
      <c r="G4449" s="9">
        <f>Tabla1[[#This Row],[VENTAS]]+Tabla1[[#This Row],[DEPOSITO]]+Tabla1[[#This Row],[FISICO]]-Tabla1[[#This Row],[SISTEMA]]</f>
        <v>0</v>
      </c>
    </row>
    <row r="4450" spans="1:7" hidden="1" x14ac:dyDescent="0.25">
      <c r="A4450" s="9">
        <v>17887</v>
      </c>
      <c r="B4450" s="10" t="s">
        <v>2710</v>
      </c>
      <c r="C4450" s="9">
        <v>0</v>
      </c>
      <c r="G4450" s="9">
        <f>Tabla1[[#This Row],[VENTAS]]+Tabla1[[#This Row],[DEPOSITO]]+Tabla1[[#This Row],[FISICO]]-Tabla1[[#This Row],[SISTEMA]]</f>
        <v>0</v>
      </c>
    </row>
    <row r="4451" spans="1:7" x14ac:dyDescent="0.25">
      <c r="A4451" s="9">
        <v>17890</v>
      </c>
      <c r="B4451" s="10" t="s">
        <v>3953</v>
      </c>
      <c r="C4451" s="9">
        <v>7</v>
      </c>
      <c r="E4451" s="9">
        <v>2</v>
      </c>
      <c r="G4451" s="9">
        <f>Tabla1[[#This Row],[VENTAS]]+Tabla1[[#This Row],[DEPOSITO]]+Tabla1[[#This Row],[FISICO]]-Tabla1[[#This Row],[SISTEMA]]</f>
        <v>-5</v>
      </c>
    </row>
    <row r="4452" spans="1:7" x14ac:dyDescent="0.25">
      <c r="A4452" s="9">
        <v>17891</v>
      </c>
      <c r="B4452" s="10" t="s">
        <v>3954</v>
      </c>
      <c r="C4452" s="9">
        <v>1</v>
      </c>
      <c r="G4452" s="9">
        <f>Tabla1[[#This Row],[VENTAS]]+Tabla1[[#This Row],[DEPOSITO]]+Tabla1[[#This Row],[FISICO]]-Tabla1[[#This Row],[SISTEMA]]</f>
        <v>-1</v>
      </c>
    </row>
    <row r="4453" spans="1:7" x14ac:dyDescent="0.25">
      <c r="A4453" s="9">
        <v>17932</v>
      </c>
      <c r="B4453" s="10" t="s">
        <v>5259</v>
      </c>
      <c r="C4453" s="9">
        <v>1</v>
      </c>
      <c r="D4453" s="9">
        <v>2</v>
      </c>
      <c r="F4453" s="9">
        <v>0</v>
      </c>
      <c r="G4453" s="9">
        <f>Tabla1[[#This Row],[VENTAS]]+Tabla1[[#This Row],[DEPOSITO]]+Tabla1[[#This Row],[FISICO]]-Tabla1[[#This Row],[SISTEMA]]</f>
        <v>1</v>
      </c>
    </row>
    <row r="4454" spans="1:7" hidden="1" x14ac:dyDescent="0.25">
      <c r="A4454" s="9">
        <v>17954</v>
      </c>
      <c r="B4454" s="10" t="s">
        <v>2711</v>
      </c>
      <c r="C4454" s="9">
        <v>38</v>
      </c>
      <c r="D4454" s="9">
        <v>38</v>
      </c>
      <c r="F4454" s="9">
        <v>0</v>
      </c>
      <c r="G4454" s="9">
        <f>Tabla1[[#This Row],[VENTAS]]+Tabla1[[#This Row],[DEPOSITO]]+Tabla1[[#This Row],[FISICO]]-Tabla1[[#This Row],[SISTEMA]]</f>
        <v>0</v>
      </c>
    </row>
    <row r="4455" spans="1:7" hidden="1" x14ac:dyDescent="0.25">
      <c r="A4455" s="9">
        <v>17955</v>
      </c>
      <c r="B4455" s="10" t="s">
        <v>2712</v>
      </c>
      <c r="C4455" s="9">
        <v>58</v>
      </c>
      <c r="D4455" s="9">
        <v>58</v>
      </c>
      <c r="F4455" s="9">
        <v>0</v>
      </c>
      <c r="G4455" s="9">
        <f>Tabla1[[#This Row],[VENTAS]]+Tabla1[[#This Row],[DEPOSITO]]+Tabla1[[#This Row],[FISICO]]-Tabla1[[#This Row],[SISTEMA]]</f>
        <v>0</v>
      </c>
    </row>
    <row r="4456" spans="1:7" x14ac:dyDescent="0.25">
      <c r="A4456" s="9">
        <v>17958</v>
      </c>
      <c r="B4456" s="10" t="s">
        <v>5260</v>
      </c>
      <c r="C4456" s="9">
        <v>1</v>
      </c>
      <c r="G4456" s="9">
        <f>Tabla1[[#This Row],[VENTAS]]+Tabla1[[#This Row],[DEPOSITO]]+Tabla1[[#This Row],[FISICO]]-Tabla1[[#This Row],[SISTEMA]]</f>
        <v>-1</v>
      </c>
    </row>
    <row r="4457" spans="1:7" hidden="1" x14ac:dyDescent="0.25">
      <c r="A4457" s="9">
        <v>17959</v>
      </c>
      <c r="B4457" s="10" t="s">
        <v>5261</v>
      </c>
      <c r="C4457" s="9">
        <v>0</v>
      </c>
      <c r="G4457" s="9">
        <f>Tabla1[[#This Row],[VENTAS]]+Tabla1[[#This Row],[DEPOSITO]]+Tabla1[[#This Row],[FISICO]]-Tabla1[[#This Row],[SISTEMA]]</f>
        <v>0</v>
      </c>
    </row>
    <row r="4458" spans="1:7" hidden="1" x14ac:dyDescent="0.25">
      <c r="A4458" s="9">
        <v>17971</v>
      </c>
      <c r="B4458" s="10" t="s">
        <v>517</v>
      </c>
      <c r="C4458" s="9">
        <v>0</v>
      </c>
      <c r="G4458" s="9">
        <f>Tabla1[[#This Row],[VENTAS]]+Tabla1[[#This Row],[DEPOSITO]]+Tabla1[[#This Row],[FISICO]]-Tabla1[[#This Row],[SISTEMA]]</f>
        <v>0</v>
      </c>
    </row>
    <row r="4459" spans="1:7" hidden="1" x14ac:dyDescent="0.25">
      <c r="A4459" s="9">
        <v>18230</v>
      </c>
      <c r="B4459" s="10" t="s">
        <v>5262</v>
      </c>
      <c r="C4459" s="9">
        <v>10</v>
      </c>
      <c r="D4459" s="9">
        <v>10</v>
      </c>
      <c r="F4459" s="9">
        <v>0</v>
      </c>
      <c r="G4459" s="9">
        <f>Tabla1[[#This Row],[VENTAS]]+Tabla1[[#This Row],[DEPOSITO]]+Tabla1[[#This Row],[FISICO]]-Tabla1[[#This Row],[SISTEMA]]</f>
        <v>0</v>
      </c>
    </row>
    <row r="4460" spans="1:7" hidden="1" x14ac:dyDescent="0.25">
      <c r="A4460" s="9">
        <v>18233</v>
      </c>
      <c r="B4460" s="10" t="s">
        <v>5263</v>
      </c>
      <c r="C4460" s="9">
        <v>0</v>
      </c>
      <c r="G4460" s="9">
        <f>Tabla1[[#This Row],[VENTAS]]+Tabla1[[#This Row],[DEPOSITO]]+Tabla1[[#This Row],[FISICO]]-Tabla1[[#This Row],[SISTEMA]]</f>
        <v>0</v>
      </c>
    </row>
    <row r="4461" spans="1:7" hidden="1" x14ac:dyDescent="0.25">
      <c r="A4461" s="9">
        <v>18460</v>
      </c>
      <c r="B4461" s="10" t="s">
        <v>2713</v>
      </c>
      <c r="C4461" s="9">
        <v>6</v>
      </c>
      <c r="D4461" s="9">
        <v>6</v>
      </c>
      <c r="F4461" s="9">
        <v>0</v>
      </c>
      <c r="G4461" s="9">
        <f>Tabla1[[#This Row],[VENTAS]]+Tabla1[[#This Row],[DEPOSITO]]+Tabla1[[#This Row],[FISICO]]-Tabla1[[#This Row],[SISTEMA]]</f>
        <v>0</v>
      </c>
    </row>
    <row r="4462" spans="1:7" hidden="1" x14ac:dyDescent="0.25">
      <c r="A4462" s="9">
        <v>18462</v>
      </c>
      <c r="B4462" s="10" t="s">
        <v>2714</v>
      </c>
      <c r="C4462" s="9">
        <v>6</v>
      </c>
      <c r="D4462" s="9">
        <v>6</v>
      </c>
      <c r="F4462" s="9">
        <v>0</v>
      </c>
      <c r="G4462" s="9">
        <f>Tabla1[[#This Row],[VENTAS]]+Tabla1[[#This Row],[DEPOSITO]]+Tabla1[[#This Row],[FISICO]]-Tabla1[[#This Row],[SISTEMA]]</f>
        <v>0</v>
      </c>
    </row>
    <row r="4463" spans="1:7" hidden="1" x14ac:dyDescent="0.25">
      <c r="A4463" s="9">
        <v>18604</v>
      </c>
      <c r="B4463" s="10" t="s">
        <v>2715</v>
      </c>
      <c r="C4463" s="9">
        <v>0</v>
      </c>
      <c r="G4463" s="9">
        <f>Tabla1[[#This Row],[VENTAS]]+Tabla1[[#This Row],[DEPOSITO]]+Tabla1[[#This Row],[FISICO]]-Tabla1[[#This Row],[SISTEMA]]</f>
        <v>0</v>
      </c>
    </row>
    <row r="4464" spans="1:7" hidden="1" x14ac:dyDescent="0.25">
      <c r="A4464" s="9">
        <v>18681</v>
      </c>
      <c r="B4464" s="10" t="s">
        <v>3456</v>
      </c>
      <c r="C4464" s="9">
        <v>0</v>
      </c>
      <c r="G4464" s="9">
        <f>Tabla1[[#This Row],[VENTAS]]+Tabla1[[#This Row],[DEPOSITO]]+Tabla1[[#This Row],[FISICO]]-Tabla1[[#This Row],[SISTEMA]]</f>
        <v>0</v>
      </c>
    </row>
    <row r="4465" spans="1:7" hidden="1" x14ac:dyDescent="0.25">
      <c r="A4465" s="9">
        <v>18714</v>
      </c>
      <c r="B4465" s="10" t="s">
        <v>4971</v>
      </c>
      <c r="C4465" s="9">
        <v>0</v>
      </c>
      <c r="G4465" s="9">
        <f>Tabla1[[#This Row],[VENTAS]]+Tabla1[[#This Row],[DEPOSITO]]+Tabla1[[#This Row],[FISICO]]-Tabla1[[#This Row],[SISTEMA]]</f>
        <v>0</v>
      </c>
    </row>
    <row r="4466" spans="1:7" hidden="1" x14ac:dyDescent="0.25">
      <c r="A4466" s="9">
        <v>18839</v>
      </c>
      <c r="B4466" s="10" t="s">
        <v>2716</v>
      </c>
      <c r="C4466" s="9">
        <v>0</v>
      </c>
      <c r="G4466" s="9">
        <f>Tabla1[[#This Row],[VENTAS]]+Tabla1[[#This Row],[DEPOSITO]]+Tabla1[[#This Row],[FISICO]]-Tabla1[[#This Row],[SISTEMA]]</f>
        <v>0</v>
      </c>
    </row>
    <row r="4467" spans="1:7" x14ac:dyDescent="0.25">
      <c r="A4467" s="9">
        <v>18841</v>
      </c>
      <c r="B4467" s="10" t="s">
        <v>2717</v>
      </c>
      <c r="C4467" s="9">
        <v>2</v>
      </c>
      <c r="G4467" s="9">
        <f>Tabla1[[#This Row],[VENTAS]]+Tabla1[[#This Row],[DEPOSITO]]+Tabla1[[#This Row],[FISICO]]-Tabla1[[#This Row],[SISTEMA]]</f>
        <v>-2</v>
      </c>
    </row>
    <row r="4468" spans="1:7" hidden="1" x14ac:dyDescent="0.25">
      <c r="A4468" s="9">
        <v>18843</v>
      </c>
      <c r="B4468" s="10" t="s">
        <v>2718</v>
      </c>
      <c r="C4468" s="9">
        <v>22</v>
      </c>
      <c r="D4468" s="9">
        <v>22</v>
      </c>
      <c r="F4468" s="9">
        <v>0</v>
      </c>
      <c r="G4468" s="9">
        <f>Tabla1[[#This Row],[VENTAS]]+Tabla1[[#This Row],[DEPOSITO]]+Tabla1[[#This Row],[FISICO]]-Tabla1[[#This Row],[SISTEMA]]</f>
        <v>0</v>
      </c>
    </row>
    <row r="4469" spans="1:7" x14ac:dyDescent="0.25">
      <c r="A4469" s="9">
        <v>18845</v>
      </c>
      <c r="B4469" s="10" t="s">
        <v>2719</v>
      </c>
      <c r="C4469" s="9">
        <v>12</v>
      </c>
      <c r="D4469" s="9">
        <v>11</v>
      </c>
      <c r="F4469" s="9">
        <v>0</v>
      </c>
      <c r="G4469" s="9">
        <f>Tabla1[[#This Row],[VENTAS]]+Tabla1[[#This Row],[DEPOSITO]]+Tabla1[[#This Row],[FISICO]]-Tabla1[[#This Row],[SISTEMA]]</f>
        <v>-1</v>
      </c>
    </row>
    <row r="4470" spans="1:7" hidden="1" x14ac:dyDescent="0.25">
      <c r="A4470" s="9">
        <v>18851</v>
      </c>
      <c r="B4470" s="10" t="s">
        <v>3955</v>
      </c>
      <c r="C4470" s="9">
        <v>0</v>
      </c>
      <c r="G4470" s="9">
        <f>Tabla1[[#This Row],[VENTAS]]+Tabla1[[#This Row],[DEPOSITO]]+Tabla1[[#This Row],[FISICO]]-Tabla1[[#This Row],[SISTEMA]]</f>
        <v>0</v>
      </c>
    </row>
    <row r="4471" spans="1:7" hidden="1" x14ac:dyDescent="0.25">
      <c r="A4471" s="9">
        <v>18884</v>
      </c>
      <c r="B4471" s="10" t="s">
        <v>2720</v>
      </c>
      <c r="C4471" s="9">
        <v>0</v>
      </c>
      <c r="G4471" s="9">
        <f>Tabla1[[#This Row],[VENTAS]]+Tabla1[[#This Row],[DEPOSITO]]+Tabla1[[#This Row],[FISICO]]-Tabla1[[#This Row],[SISTEMA]]</f>
        <v>0</v>
      </c>
    </row>
    <row r="4472" spans="1:7" hidden="1" x14ac:dyDescent="0.25">
      <c r="A4472" s="9">
        <v>18888</v>
      </c>
      <c r="B4472" s="10" t="s">
        <v>2721</v>
      </c>
      <c r="C4472" s="9">
        <v>0</v>
      </c>
      <c r="G4472" s="9">
        <f>Tabla1[[#This Row],[VENTAS]]+Tabla1[[#This Row],[DEPOSITO]]+Tabla1[[#This Row],[FISICO]]-Tabla1[[#This Row],[SISTEMA]]</f>
        <v>0</v>
      </c>
    </row>
    <row r="4473" spans="1:7" hidden="1" x14ac:dyDescent="0.25">
      <c r="A4473" s="9">
        <v>18935</v>
      </c>
      <c r="B4473" s="10" t="s">
        <v>5264</v>
      </c>
      <c r="C4473" s="9">
        <v>1</v>
      </c>
      <c r="D4473" s="9">
        <v>1</v>
      </c>
      <c r="F4473" s="9">
        <v>0</v>
      </c>
      <c r="G4473" s="9">
        <f>Tabla1[[#This Row],[VENTAS]]+Tabla1[[#This Row],[DEPOSITO]]+Tabla1[[#This Row],[FISICO]]-Tabla1[[#This Row],[SISTEMA]]</f>
        <v>0</v>
      </c>
    </row>
    <row r="4474" spans="1:7" hidden="1" x14ac:dyDescent="0.25">
      <c r="A4474" s="9">
        <v>18970</v>
      </c>
      <c r="B4474" s="10" t="s">
        <v>2722</v>
      </c>
      <c r="C4474" s="9">
        <v>0</v>
      </c>
      <c r="G4474" s="9">
        <f>Tabla1[[#This Row],[VENTAS]]+Tabla1[[#This Row],[DEPOSITO]]+Tabla1[[#This Row],[FISICO]]-Tabla1[[#This Row],[SISTEMA]]</f>
        <v>0</v>
      </c>
    </row>
    <row r="4475" spans="1:7" hidden="1" x14ac:dyDescent="0.25">
      <c r="A4475" s="9">
        <v>18972</v>
      </c>
      <c r="B4475" s="10" t="s">
        <v>2723</v>
      </c>
      <c r="C4475" s="9">
        <v>0</v>
      </c>
      <c r="G4475" s="9">
        <f>Tabla1[[#This Row],[VENTAS]]+Tabla1[[#This Row],[DEPOSITO]]+Tabla1[[#This Row],[FISICO]]-Tabla1[[#This Row],[SISTEMA]]</f>
        <v>0</v>
      </c>
    </row>
    <row r="4476" spans="1:7" x14ac:dyDescent="0.25">
      <c r="A4476" s="9">
        <v>18973</v>
      </c>
      <c r="B4476" s="10" t="s">
        <v>2724</v>
      </c>
      <c r="C4476" s="9">
        <v>113</v>
      </c>
      <c r="D4476" s="9">
        <v>89</v>
      </c>
      <c r="F4476" s="9">
        <v>0</v>
      </c>
      <c r="G4476" s="9">
        <f>Tabla1[[#This Row],[VENTAS]]+Tabla1[[#This Row],[DEPOSITO]]+Tabla1[[#This Row],[FISICO]]-Tabla1[[#This Row],[SISTEMA]]</f>
        <v>-24</v>
      </c>
    </row>
    <row r="4477" spans="1:7" hidden="1" x14ac:dyDescent="0.25">
      <c r="A4477" s="9">
        <v>18975</v>
      </c>
      <c r="B4477" s="10" t="s">
        <v>2725</v>
      </c>
      <c r="C4477" s="9">
        <v>5</v>
      </c>
      <c r="D4477" s="9">
        <v>5</v>
      </c>
      <c r="F4477" s="9">
        <v>0</v>
      </c>
      <c r="G4477" s="9">
        <f>Tabla1[[#This Row],[VENTAS]]+Tabla1[[#This Row],[DEPOSITO]]+Tabla1[[#This Row],[FISICO]]-Tabla1[[#This Row],[SISTEMA]]</f>
        <v>0</v>
      </c>
    </row>
    <row r="4478" spans="1:7" hidden="1" x14ac:dyDescent="0.25">
      <c r="A4478" s="9">
        <v>19289</v>
      </c>
      <c r="B4478" s="10" t="s">
        <v>4972</v>
      </c>
      <c r="C4478" s="9">
        <v>0</v>
      </c>
      <c r="G4478" s="9">
        <f>Tabla1[[#This Row],[VENTAS]]+Tabla1[[#This Row],[DEPOSITO]]+Tabla1[[#This Row],[FISICO]]-Tabla1[[#This Row],[SISTEMA]]</f>
        <v>0</v>
      </c>
    </row>
    <row r="4479" spans="1:7" hidden="1" x14ac:dyDescent="0.25">
      <c r="A4479" s="9">
        <v>19290</v>
      </c>
      <c r="B4479" s="10" t="s">
        <v>4973</v>
      </c>
      <c r="C4479" s="9">
        <v>0</v>
      </c>
      <c r="G4479" s="9">
        <f>Tabla1[[#This Row],[VENTAS]]+Tabla1[[#This Row],[DEPOSITO]]+Tabla1[[#This Row],[FISICO]]-Tabla1[[#This Row],[SISTEMA]]</f>
        <v>0</v>
      </c>
    </row>
    <row r="4480" spans="1:7" hidden="1" x14ac:dyDescent="0.25">
      <c r="A4480" s="9">
        <v>19291</v>
      </c>
      <c r="B4480" s="10" t="s">
        <v>4974</v>
      </c>
      <c r="C4480" s="9">
        <v>0</v>
      </c>
      <c r="G4480" s="9">
        <f>Tabla1[[#This Row],[VENTAS]]+Tabla1[[#This Row],[DEPOSITO]]+Tabla1[[#This Row],[FISICO]]-Tabla1[[#This Row],[SISTEMA]]</f>
        <v>0</v>
      </c>
    </row>
    <row r="4481" spans="1:7" hidden="1" x14ac:dyDescent="0.25">
      <c r="A4481" s="9">
        <v>19292</v>
      </c>
      <c r="B4481" s="10" t="s">
        <v>4975</v>
      </c>
      <c r="C4481" s="9">
        <v>0</v>
      </c>
      <c r="G4481" s="9">
        <f>Tabla1[[#This Row],[VENTAS]]+Tabla1[[#This Row],[DEPOSITO]]+Tabla1[[#This Row],[FISICO]]-Tabla1[[#This Row],[SISTEMA]]</f>
        <v>0</v>
      </c>
    </row>
    <row r="4482" spans="1:7" hidden="1" x14ac:dyDescent="0.25">
      <c r="A4482" s="9">
        <v>19293</v>
      </c>
      <c r="B4482" s="10" t="s">
        <v>4976</v>
      </c>
      <c r="C4482" s="9">
        <v>0</v>
      </c>
      <c r="G4482" s="9">
        <f>Tabla1[[#This Row],[VENTAS]]+Tabla1[[#This Row],[DEPOSITO]]+Tabla1[[#This Row],[FISICO]]-Tabla1[[#This Row],[SISTEMA]]</f>
        <v>0</v>
      </c>
    </row>
    <row r="4483" spans="1:7" hidden="1" x14ac:dyDescent="0.25">
      <c r="A4483" s="9">
        <v>19295</v>
      </c>
      <c r="B4483" s="10" t="s">
        <v>4977</v>
      </c>
      <c r="C4483" s="9">
        <v>0</v>
      </c>
      <c r="G4483" s="9">
        <f>Tabla1[[#This Row],[VENTAS]]+Tabla1[[#This Row],[DEPOSITO]]+Tabla1[[#This Row],[FISICO]]-Tabla1[[#This Row],[SISTEMA]]</f>
        <v>0</v>
      </c>
    </row>
    <row r="4484" spans="1:7" hidden="1" x14ac:dyDescent="0.25">
      <c r="A4484" s="9">
        <v>19296</v>
      </c>
      <c r="B4484" s="10" t="s">
        <v>4978</v>
      </c>
      <c r="C4484" s="9">
        <v>0</v>
      </c>
      <c r="G4484" s="9">
        <f>Tabla1[[#This Row],[VENTAS]]+Tabla1[[#This Row],[DEPOSITO]]+Tabla1[[#This Row],[FISICO]]-Tabla1[[#This Row],[SISTEMA]]</f>
        <v>0</v>
      </c>
    </row>
    <row r="4485" spans="1:7" hidden="1" x14ac:dyDescent="0.25">
      <c r="A4485" s="9">
        <v>19297</v>
      </c>
      <c r="B4485" s="10" t="s">
        <v>4979</v>
      </c>
      <c r="C4485" s="9">
        <v>0</v>
      </c>
      <c r="G4485" s="9">
        <f>Tabla1[[#This Row],[VENTAS]]+Tabla1[[#This Row],[DEPOSITO]]+Tabla1[[#This Row],[FISICO]]-Tabla1[[#This Row],[SISTEMA]]</f>
        <v>0</v>
      </c>
    </row>
    <row r="4486" spans="1:7" x14ac:dyDescent="0.25">
      <c r="A4486" s="9">
        <v>19416</v>
      </c>
      <c r="B4486" s="10" t="s">
        <v>5265</v>
      </c>
      <c r="C4486" s="9">
        <v>7</v>
      </c>
      <c r="G4486" s="9">
        <f>Tabla1[[#This Row],[VENTAS]]+Tabla1[[#This Row],[DEPOSITO]]+Tabla1[[#This Row],[FISICO]]-Tabla1[[#This Row],[SISTEMA]]</f>
        <v>-7</v>
      </c>
    </row>
    <row r="4487" spans="1:7" hidden="1" x14ac:dyDescent="0.25">
      <c r="A4487" s="9">
        <v>19516</v>
      </c>
      <c r="B4487" s="10" t="s">
        <v>4980</v>
      </c>
      <c r="C4487" s="9">
        <v>6</v>
      </c>
      <c r="D4487" s="9">
        <v>6</v>
      </c>
      <c r="F4487" s="9">
        <v>0</v>
      </c>
      <c r="G4487" s="9">
        <f>Tabla1[[#This Row],[VENTAS]]+Tabla1[[#This Row],[DEPOSITO]]+Tabla1[[#This Row],[FISICO]]-Tabla1[[#This Row],[SISTEMA]]</f>
        <v>0</v>
      </c>
    </row>
    <row r="4488" spans="1:7" hidden="1" x14ac:dyDescent="0.25">
      <c r="A4488" s="9">
        <v>19518</v>
      </c>
      <c r="B4488" s="10" t="s">
        <v>2726</v>
      </c>
      <c r="C4488" s="9">
        <v>0</v>
      </c>
      <c r="G4488" s="9">
        <f>Tabla1[[#This Row],[VENTAS]]+Tabla1[[#This Row],[DEPOSITO]]+Tabla1[[#This Row],[FISICO]]-Tabla1[[#This Row],[SISTEMA]]</f>
        <v>0</v>
      </c>
    </row>
    <row r="4489" spans="1:7" hidden="1" x14ac:dyDescent="0.25">
      <c r="A4489" s="9">
        <v>19640</v>
      </c>
      <c r="B4489" s="10" t="s">
        <v>2727</v>
      </c>
      <c r="C4489" s="9">
        <v>0</v>
      </c>
      <c r="G4489" s="9">
        <f>Tabla1[[#This Row],[VENTAS]]+Tabla1[[#This Row],[DEPOSITO]]+Tabla1[[#This Row],[FISICO]]-Tabla1[[#This Row],[SISTEMA]]</f>
        <v>0</v>
      </c>
    </row>
    <row r="4490" spans="1:7" hidden="1" x14ac:dyDescent="0.25">
      <c r="A4490" s="9">
        <v>19644</v>
      </c>
      <c r="B4490" s="10" t="s">
        <v>3457</v>
      </c>
      <c r="C4490" s="9">
        <v>15</v>
      </c>
      <c r="D4490" s="9">
        <v>15</v>
      </c>
      <c r="F4490" s="9">
        <v>0</v>
      </c>
      <c r="G4490" s="9">
        <f>Tabla1[[#This Row],[VENTAS]]+Tabla1[[#This Row],[DEPOSITO]]+Tabla1[[#This Row],[FISICO]]-Tabla1[[#This Row],[SISTEMA]]</f>
        <v>0</v>
      </c>
    </row>
    <row r="4491" spans="1:7" hidden="1" x14ac:dyDescent="0.25">
      <c r="A4491" s="9">
        <v>19701</v>
      </c>
      <c r="B4491" s="10" t="s">
        <v>2728</v>
      </c>
      <c r="C4491" s="9">
        <v>0</v>
      </c>
      <c r="G4491" s="9">
        <f>Tabla1[[#This Row],[VENTAS]]+Tabla1[[#This Row],[DEPOSITO]]+Tabla1[[#This Row],[FISICO]]-Tabla1[[#This Row],[SISTEMA]]</f>
        <v>0</v>
      </c>
    </row>
    <row r="4492" spans="1:7" x14ac:dyDescent="0.25">
      <c r="A4492" s="9">
        <v>19728</v>
      </c>
      <c r="B4492" s="10" t="s">
        <v>2729</v>
      </c>
      <c r="C4492" s="9">
        <v>4</v>
      </c>
      <c r="G4492" s="9">
        <f>Tabla1[[#This Row],[VENTAS]]+Tabla1[[#This Row],[DEPOSITO]]+Tabla1[[#This Row],[FISICO]]-Tabla1[[#This Row],[SISTEMA]]</f>
        <v>-4</v>
      </c>
    </row>
    <row r="4493" spans="1:7" hidden="1" x14ac:dyDescent="0.25">
      <c r="A4493" s="9">
        <v>19730</v>
      </c>
      <c r="B4493" s="10" t="s">
        <v>2730</v>
      </c>
      <c r="C4493" s="9">
        <v>0</v>
      </c>
      <c r="G4493" s="9">
        <f>Tabla1[[#This Row],[VENTAS]]+Tabla1[[#This Row],[DEPOSITO]]+Tabla1[[#This Row],[FISICO]]-Tabla1[[#This Row],[SISTEMA]]</f>
        <v>0</v>
      </c>
    </row>
    <row r="4494" spans="1:7" hidden="1" x14ac:dyDescent="0.25">
      <c r="A4494" s="9">
        <v>19732</v>
      </c>
      <c r="B4494" s="10" t="s">
        <v>2731</v>
      </c>
      <c r="C4494" s="9">
        <v>0</v>
      </c>
      <c r="G4494" s="9">
        <f>Tabla1[[#This Row],[VENTAS]]+Tabla1[[#This Row],[DEPOSITO]]+Tabla1[[#This Row],[FISICO]]-Tabla1[[#This Row],[SISTEMA]]</f>
        <v>0</v>
      </c>
    </row>
    <row r="4495" spans="1:7" hidden="1" x14ac:dyDescent="0.25">
      <c r="A4495" s="9">
        <v>19833</v>
      </c>
      <c r="B4495" s="10" t="s">
        <v>2732</v>
      </c>
      <c r="C4495" s="9">
        <v>0</v>
      </c>
      <c r="G4495" s="9">
        <f>Tabla1[[#This Row],[VENTAS]]+Tabla1[[#This Row],[DEPOSITO]]+Tabla1[[#This Row],[FISICO]]-Tabla1[[#This Row],[SISTEMA]]</f>
        <v>0</v>
      </c>
    </row>
    <row r="4496" spans="1:7" hidden="1" x14ac:dyDescent="0.25">
      <c r="A4496" s="9">
        <v>19921</v>
      </c>
      <c r="B4496" s="10" t="s">
        <v>2733</v>
      </c>
      <c r="C4496" s="9">
        <v>0</v>
      </c>
      <c r="G4496" s="9">
        <f>Tabla1[[#This Row],[VENTAS]]+Tabla1[[#This Row],[DEPOSITO]]+Tabla1[[#This Row],[FISICO]]-Tabla1[[#This Row],[SISTEMA]]</f>
        <v>0</v>
      </c>
    </row>
    <row r="4497" spans="1:7" hidden="1" x14ac:dyDescent="0.25">
      <c r="A4497" s="9">
        <v>19926</v>
      </c>
      <c r="B4497" s="10" t="s">
        <v>2734</v>
      </c>
      <c r="C4497" s="9">
        <v>0</v>
      </c>
      <c r="G4497" s="9">
        <f>Tabla1[[#This Row],[VENTAS]]+Tabla1[[#This Row],[DEPOSITO]]+Tabla1[[#This Row],[FISICO]]-Tabla1[[#This Row],[SISTEMA]]</f>
        <v>0</v>
      </c>
    </row>
    <row r="4498" spans="1:7" hidden="1" x14ac:dyDescent="0.25">
      <c r="A4498" s="9">
        <v>19927</v>
      </c>
      <c r="B4498" s="10" t="s">
        <v>197</v>
      </c>
      <c r="C4498" s="9">
        <v>0</v>
      </c>
      <c r="G4498" s="9">
        <f>Tabla1[[#This Row],[VENTAS]]+Tabla1[[#This Row],[DEPOSITO]]+Tabla1[[#This Row],[FISICO]]-Tabla1[[#This Row],[SISTEMA]]</f>
        <v>0</v>
      </c>
    </row>
    <row r="4499" spans="1:7" hidden="1" x14ac:dyDescent="0.25">
      <c r="A4499" s="9">
        <v>19928</v>
      </c>
      <c r="B4499" s="10" t="s">
        <v>198</v>
      </c>
      <c r="C4499" s="9">
        <v>14</v>
      </c>
      <c r="D4499" s="9">
        <v>14</v>
      </c>
      <c r="F4499" s="9">
        <v>0</v>
      </c>
      <c r="G4499" s="9">
        <f>Tabla1[[#This Row],[VENTAS]]+Tabla1[[#This Row],[DEPOSITO]]+Tabla1[[#This Row],[FISICO]]-Tabla1[[#This Row],[SISTEMA]]</f>
        <v>0</v>
      </c>
    </row>
    <row r="4500" spans="1:7" hidden="1" x14ac:dyDescent="0.25">
      <c r="A4500" s="9">
        <v>19930</v>
      </c>
      <c r="B4500" s="10" t="s">
        <v>2735</v>
      </c>
      <c r="C4500" s="9">
        <v>50</v>
      </c>
      <c r="D4500" s="9">
        <v>49</v>
      </c>
      <c r="F4500" s="9">
        <v>1</v>
      </c>
      <c r="G4500" s="9">
        <f>Tabla1[[#This Row],[VENTAS]]+Tabla1[[#This Row],[DEPOSITO]]+Tabla1[[#This Row],[FISICO]]-Tabla1[[#This Row],[SISTEMA]]</f>
        <v>0</v>
      </c>
    </row>
    <row r="4501" spans="1:7" x14ac:dyDescent="0.25">
      <c r="A4501" s="9">
        <v>19931</v>
      </c>
      <c r="B4501" s="10" t="s">
        <v>2736</v>
      </c>
      <c r="C4501" s="9">
        <v>105</v>
      </c>
      <c r="D4501" s="9">
        <v>80</v>
      </c>
      <c r="F4501" s="9">
        <v>0</v>
      </c>
      <c r="G4501" s="9">
        <f>Tabla1[[#This Row],[VENTAS]]+Tabla1[[#This Row],[DEPOSITO]]+Tabla1[[#This Row],[FISICO]]-Tabla1[[#This Row],[SISTEMA]]</f>
        <v>-25</v>
      </c>
    </row>
    <row r="4502" spans="1:7" hidden="1" x14ac:dyDescent="0.25">
      <c r="A4502" s="9">
        <v>20003</v>
      </c>
      <c r="B4502" s="10" t="s">
        <v>2737</v>
      </c>
      <c r="C4502" s="9">
        <v>0</v>
      </c>
      <c r="G4502" s="9">
        <f>Tabla1[[#This Row],[VENTAS]]+Tabla1[[#This Row],[DEPOSITO]]+Tabla1[[#This Row],[FISICO]]-Tabla1[[#This Row],[SISTEMA]]</f>
        <v>0</v>
      </c>
    </row>
    <row r="4503" spans="1:7" hidden="1" x14ac:dyDescent="0.25">
      <c r="A4503" s="9">
        <v>20012</v>
      </c>
      <c r="B4503" s="10" t="s">
        <v>4981</v>
      </c>
      <c r="C4503" s="9">
        <v>6</v>
      </c>
      <c r="D4503" s="9">
        <v>6</v>
      </c>
      <c r="F4503" s="9">
        <v>0</v>
      </c>
      <c r="G4503" s="9">
        <f>Tabla1[[#This Row],[VENTAS]]+Tabla1[[#This Row],[DEPOSITO]]+Tabla1[[#This Row],[FISICO]]-Tabla1[[#This Row],[SISTEMA]]</f>
        <v>0</v>
      </c>
    </row>
    <row r="4504" spans="1:7" x14ac:dyDescent="0.25">
      <c r="A4504" s="9">
        <v>20014</v>
      </c>
      <c r="B4504" s="10" t="s">
        <v>3458</v>
      </c>
      <c r="C4504" s="9">
        <v>3</v>
      </c>
      <c r="G4504" s="9">
        <f>Tabla1[[#This Row],[VENTAS]]+Tabla1[[#This Row],[DEPOSITO]]+Tabla1[[#This Row],[FISICO]]-Tabla1[[#This Row],[SISTEMA]]</f>
        <v>-3</v>
      </c>
    </row>
    <row r="4505" spans="1:7" hidden="1" x14ac:dyDescent="0.25">
      <c r="A4505" s="9">
        <v>20020</v>
      </c>
      <c r="B4505" s="10" t="s">
        <v>199</v>
      </c>
      <c r="C4505" s="9">
        <v>17</v>
      </c>
      <c r="D4505" s="9">
        <v>17</v>
      </c>
      <c r="F4505" s="9">
        <v>0</v>
      </c>
      <c r="G4505" s="9">
        <f>Tabla1[[#This Row],[VENTAS]]+Tabla1[[#This Row],[DEPOSITO]]+Tabla1[[#This Row],[FISICO]]-Tabla1[[#This Row],[SISTEMA]]</f>
        <v>0</v>
      </c>
    </row>
    <row r="4506" spans="1:7" hidden="1" x14ac:dyDescent="0.25">
      <c r="A4506" s="9">
        <v>20034</v>
      </c>
      <c r="B4506" s="10" t="s">
        <v>2738</v>
      </c>
      <c r="C4506" s="9">
        <v>20</v>
      </c>
      <c r="D4506" s="9">
        <v>17</v>
      </c>
      <c r="F4506" s="9">
        <v>3</v>
      </c>
      <c r="G4506" s="9">
        <f>Tabla1[[#This Row],[VENTAS]]+Tabla1[[#This Row],[DEPOSITO]]+Tabla1[[#This Row],[FISICO]]-Tabla1[[#This Row],[SISTEMA]]</f>
        <v>0</v>
      </c>
    </row>
    <row r="4507" spans="1:7" hidden="1" x14ac:dyDescent="0.25">
      <c r="A4507" s="9">
        <v>20081</v>
      </c>
      <c r="B4507" s="10" t="s">
        <v>2739</v>
      </c>
      <c r="C4507" s="9">
        <v>289</v>
      </c>
      <c r="D4507" s="9">
        <v>288</v>
      </c>
      <c r="F4507" s="9">
        <v>1</v>
      </c>
      <c r="G4507" s="9">
        <f>Tabla1[[#This Row],[VENTAS]]+Tabla1[[#This Row],[DEPOSITO]]+Tabla1[[#This Row],[FISICO]]-Tabla1[[#This Row],[SISTEMA]]</f>
        <v>0</v>
      </c>
    </row>
    <row r="4508" spans="1:7" hidden="1" x14ac:dyDescent="0.25">
      <c r="A4508" s="9">
        <v>20311</v>
      </c>
      <c r="B4508" s="10" t="s">
        <v>2740</v>
      </c>
      <c r="C4508" s="9">
        <v>0</v>
      </c>
      <c r="G4508" s="9">
        <f>Tabla1[[#This Row],[VENTAS]]+Tabla1[[#This Row],[DEPOSITO]]+Tabla1[[#This Row],[FISICO]]-Tabla1[[#This Row],[SISTEMA]]</f>
        <v>0</v>
      </c>
    </row>
    <row r="4509" spans="1:7" hidden="1" x14ac:dyDescent="0.25">
      <c r="A4509" s="9">
        <v>20365</v>
      </c>
      <c r="B4509" s="10" t="s">
        <v>2741</v>
      </c>
      <c r="C4509" s="9">
        <v>0</v>
      </c>
      <c r="G4509" s="9">
        <f>Tabla1[[#This Row],[VENTAS]]+Tabla1[[#This Row],[DEPOSITO]]+Tabla1[[#This Row],[FISICO]]-Tabla1[[#This Row],[SISTEMA]]</f>
        <v>0</v>
      </c>
    </row>
    <row r="4510" spans="1:7" hidden="1" x14ac:dyDescent="0.25">
      <c r="A4510" s="9">
        <v>20505</v>
      </c>
      <c r="B4510" s="10" t="s">
        <v>5266</v>
      </c>
      <c r="C4510" s="9">
        <v>0</v>
      </c>
      <c r="G4510" s="9">
        <f>Tabla1[[#This Row],[VENTAS]]+Tabla1[[#This Row],[DEPOSITO]]+Tabla1[[#This Row],[FISICO]]-Tabla1[[#This Row],[SISTEMA]]</f>
        <v>0</v>
      </c>
    </row>
    <row r="4511" spans="1:7" hidden="1" x14ac:dyDescent="0.25">
      <c r="A4511" s="9">
        <v>20506</v>
      </c>
      <c r="B4511" s="10" t="s">
        <v>2742</v>
      </c>
      <c r="C4511" s="9">
        <v>31</v>
      </c>
      <c r="D4511" s="9">
        <v>31</v>
      </c>
      <c r="F4511" s="9">
        <v>0</v>
      </c>
      <c r="G4511" s="9">
        <f>Tabla1[[#This Row],[VENTAS]]+Tabla1[[#This Row],[DEPOSITO]]+Tabla1[[#This Row],[FISICO]]-Tabla1[[#This Row],[SISTEMA]]</f>
        <v>0</v>
      </c>
    </row>
    <row r="4512" spans="1:7" hidden="1" x14ac:dyDescent="0.25">
      <c r="A4512" s="9">
        <v>20570</v>
      </c>
      <c r="B4512" s="10" t="s">
        <v>2743</v>
      </c>
      <c r="C4512" s="9">
        <v>0</v>
      </c>
      <c r="G4512" s="9">
        <f>Tabla1[[#This Row],[VENTAS]]+Tabla1[[#This Row],[DEPOSITO]]+Tabla1[[#This Row],[FISICO]]-Tabla1[[#This Row],[SISTEMA]]</f>
        <v>0</v>
      </c>
    </row>
    <row r="4513" spans="1:7" hidden="1" x14ac:dyDescent="0.25">
      <c r="A4513" s="9">
        <v>20605</v>
      </c>
      <c r="B4513" s="10" t="s">
        <v>2744</v>
      </c>
      <c r="C4513" s="9">
        <v>0</v>
      </c>
      <c r="G4513" s="9">
        <f>Tabla1[[#This Row],[VENTAS]]+Tabla1[[#This Row],[DEPOSITO]]+Tabla1[[#This Row],[FISICO]]-Tabla1[[#This Row],[SISTEMA]]</f>
        <v>0</v>
      </c>
    </row>
    <row r="4514" spans="1:7" hidden="1" x14ac:dyDescent="0.25">
      <c r="A4514" s="9">
        <v>20630</v>
      </c>
      <c r="B4514" s="10" t="s">
        <v>517</v>
      </c>
      <c r="C4514" s="9">
        <v>0</v>
      </c>
      <c r="G4514" s="9">
        <f>Tabla1[[#This Row],[VENTAS]]+Tabla1[[#This Row],[DEPOSITO]]+Tabla1[[#This Row],[FISICO]]-Tabla1[[#This Row],[SISTEMA]]</f>
        <v>0</v>
      </c>
    </row>
    <row r="4515" spans="1:7" hidden="1" x14ac:dyDescent="0.25">
      <c r="A4515" s="9">
        <v>20647</v>
      </c>
      <c r="B4515" s="10" t="s">
        <v>2745</v>
      </c>
      <c r="C4515" s="9">
        <v>0</v>
      </c>
      <c r="G4515" s="9">
        <f>Tabla1[[#This Row],[VENTAS]]+Tabla1[[#This Row],[DEPOSITO]]+Tabla1[[#This Row],[FISICO]]-Tabla1[[#This Row],[SISTEMA]]</f>
        <v>0</v>
      </c>
    </row>
    <row r="4516" spans="1:7" hidden="1" x14ac:dyDescent="0.25">
      <c r="A4516" s="9">
        <v>20676</v>
      </c>
      <c r="B4516" s="10" t="s">
        <v>2746</v>
      </c>
      <c r="C4516" s="9">
        <v>13</v>
      </c>
      <c r="D4516" s="9">
        <v>13</v>
      </c>
      <c r="F4516" s="9">
        <v>0</v>
      </c>
      <c r="G4516" s="9">
        <f>Tabla1[[#This Row],[VENTAS]]+Tabla1[[#This Row],[DEPOSITO]]+Tabla1[[#This Row],[FISICO]]-Tabla1[[#This Row],[SISTEMA]]</f>
        <v>0</v>
      </c>
    </row>
    <row r="4517" spans="1:7" hidden="1" x14ac:dyDescent="0.25">
      <c r="A4517" s="9">
        <v>20677</v>
      </c>
      <c r="B4517" s="10" t="s">
        <v>2747</v>
      </c>
      <c r="C4517" s="9">
        <v>9</v>
      </c>
      <c r="D4517" s="9">
        <v>9</v>
      </c>
      <c r="F4517" s="9">
        <v>0</v>
      </c>
      <c r="G4517" s="9">
        <f>Tabla1[[#This Row],[VENTAS]]+Tabla1[[#This Row],[DEPOSITO]]+Tabla1[[#This Row],[FISICO]]-Tabla1[[#This Row],[SISTEMA]]</f>
        <v>0</v>
      </c>
    </row>
    <row r="4518" spans="1:7" x14ac:dyDescent="0.25">
      <c r="A4518" s="9">
        <v>20688</v>
      </c>
      <c r="B4518" s="10" t="s">
        <v>200</v>
      </c>
      <c r="C4518" s="9">
        <v>1</v>
      </c>
      <c r="G4518" s="9">
        <f>Tabla1[[#This Row],[VENTAS]]+Tabla1[[#This Row],[DEPOSITO]]+Tabla1[[#This Row],[FISICO]]-Tabla1[[#This Row],[SISTEMA]]</f>
        <v>-1</v>
      </c>
    </row>
    <row r="4519" spans="1:7" x14ac:dyDescent="0.25">
      <c r="A4519" s="9">
        <v>20689</v>
      </c>
      <c r="B4519" s="10" t="s">
        <v>201</v>
      </c>
      <c r="C4519" s="9">
        <v>11</v>
      </c>
      <c r="G4519" s="9">
        <f>Tabla1[[#This Row],[VENTAS]]+Tabla1[[#This Row],[DEPOSITO]]+Tabla1[[#This Row],[FISICO]]-Tabla1[[#This Row],[SISTEMA]]</f>
        <v>-11</v>
      </c>
    </row>
    <row r="4520" spans="1:7" hidden="1" x14ac:dyDescent="0.25">
      <c r="A4520" s="9">
        <v>20691</v>
      </c>
      <c r="B4520" s="10" t="s">
        <v>202</v>
      </c>
      <c r="C4520" s="9">
        <v>0</v>
      </c>
      <c r="G4520" s="9">
        <f>Tabla1[[#This Row],[VENTAS]]+Tabla1[[#This Row],[DEPOSITO]]+Tabla1[[#This Row],[FISICO]]-Tabla1[[#This Row],[SISTEMA]]</f>
        <v>0</v>
      </c>
    </row>
    <row r="4521" spans="1:7" hidden="1" x14ac:dyDescent="0.25">
      <c r="A4521" s="9">
        <v>20692</v>
      </c>
      <c r="B4521" s="10" t="s">
        <v>203</v>
      </c>
      <c r="C4521" s="9">
        <v>0</v>
      </c>
      <c r="G4521" s="9">
        <f>Tabla1[[#This Row],[VENTAS]]+Tabla1[[#This Row],[DEPOSITO]]+Tabla1[[#This Row],[FISICO]]-Tabla1[[#This Row],[SISTEMA]]</f>
        <v>0</v>
      </c>
    </row>
    <row r="4522" spans="1:7" hidden="1" x14ac:dyDescent="0.25">
      <c r="A4522" s="9">
        <v>20693</v>
      </c>
      <c r="B4522" s="10" t="s">
        <v>204</v>
      </c>
      <c r="C4522" s="9">
        <v>0</v>
      </c>
      <c r="G4522" s="9">
        <f>Tabla1[[#This Row],[VENTAS]]+Tabla1[[#This Row],[DEPOSITO]]+Tabla1[[#This Row],[FISICO]]-Tabla1[[#This Row],[SISTEMA]]</f>
        <v>0</v>
      </c>
    </row>
    <row r="4523" spans="1:7" hidden="1" x14ac:dyDescent="0.25">
      <c r="A4523" s="9">
        <v>20694</v>
      </c>
      <c r="B4523" s="10" t="s">
        <v>205</v>
      </c>
      <c r="C4523" s="9">
        <v>14</v>
      </c>
      <c r="D4523" s="9">
        <v>14</v>
      </c>
      <c r="F4523" s="9">
        <v>0</v>
      </c>
      <c r="G4523" s="9">
        <f>Tabla1[[#This Row],[VENTAS]]+Tabla1[[#This Row],[DEPOSITO]]+Tabla1[[#This Row],[FISICO]]-Tabla1[[#This Row],[SISTEMA]]</f>
        <v>0</v>
      </c>
    </row>
    <row r="4524" spans="1:7" hidden="1" x14ac:dyDescent="0.25">
      <c r="A4524" s="9">
        <v>20696</v>
      </c>
      <c r="B4524" s="10" t="s">
        <v>206</v>
      </c>
      <c r="C4524" s="9">
        <v>13</v>
      </c>
      <c r="D4524" s="9">
        <v>13</v>
      </c>
      <c r="F4524" s="9">
        <v>0</v>
      </c>
      <c r="G4524" s="9">
        <f>Tabla1[[#This Row],[VENTAS]]+Tabla1[[#This Row],[DEPOSITO]]+Tabla1[[#This Row],[FISICO]]-Tabla1[[#This Row],[SISTEMA]]</f>
        <v>0</v>
      </c>
    </row>
    <row r="4525" spans="1:7" hidden="1" x14ac:dyDescent="0.25">
      <c r="A4525" s="9">
        <v>20697</v>
      </c>
      <c r="B4525" s="10" t="s">
        <v>207</v>
      </c>
      <c r="C4525" s="9">
        <v>15</v>
      </c>
      <c r="D4525" s="9">
        <v>15</v>
      </c>
      <c r="F4525" s="9">
        <v>0</v>
      </c>
      <c r="G4525" s="9">
        <f>Tabla1[[#This Row],[VENTAS]]+Tabla1[[#This Row],[DEPOSITO]]+Tabla1[[#This Row],[FISICO]]-Tabla1[[#This Row],[SISTEMA]]</f>
        <v>0</v>
      </c>
    </row>
    <row r="4526" spans="1:7" hidden="1" x14ac:dyDescent="0.25">
      <c r="A4526" s="9">
        <v>20754</v>
      </c>
      <c r="B4526" s="10" t="s">
        <v>2748</v>
      </c>
      <c r="C4526" s="9">
        <v>41</v>
      </c>
      <c r="D4526" s="9">
        <v>41</v>
      </c>
      <c r="F4526" s="9">
        <v>0</v>
      </c>
      <c r="G4526" s="9">
        <f>Tabla1[[#This Row],[VENTAS]]+Tabla1[[#This Row],[DEPOSITO]]+Tabla1[[#This Row],[FISICO]]-Tabla1[[#This Row],[SISTEMA]]</f>
        <v>0</v>
      </c>
    </row>
    <row r="4527" spans="1:7" hidden="1" x14ac:dyDescent="0.25">
      <c r="A4527" s="9">
        <v>20759</v>
      </c>
      <c r="B4527" s="10" t="s">
        <v>2749</v>
      </c>
      <c r="C4527" s="9">
        <v>10</v>
      </c>
      <c r="D4527" s="9">
        <v>10</v>
      </c>
      <c r="F4527" s="9">
        <v>0</v>
      </c>
      <c r="G4527" s="9">
        <f>Tabla1[[#This Row],[VENTAS]]+Tabla1[[#This Row],[DEPOSITO]]+Tabla1[[#This Row],[FISICO]]-Tabla1[[#This Row],[SISTEMA]]</f>
        <v>0</v>
      </c>
    </row>
    <row r="4528" spans="1:7" x14ac:dyDescent="0.25">
      <c r="A4528" s="9">
        <v>20760</v>
      </c>
      <c r="B4528" s="10" t="s">
        <v>2750</v>
      </c>
      <c r="C4528" s="9">
        <v>109</v>
      </c>
      <c r="D4528" s="9">
        <v>86</v>
      </c>
      <c r="F4528" s="9">
        <v>0</v>
      </c>
      <c r="G4528" s="9">
        <f>Tabla1[[#This Row],[VENTAS]]+Tabla1[[#This Row],[DEPOSITO]]+Tabla1[[#This Row],[FISICO]]-Tabla1[[#This Row],[SISTEMA]]</f>
        <v>-23</v>
      </c>
    </row>
    <row r="4529" spans="1:7" hidden="1" x14ac:dyDescent="0.25">
      <c r="A4529" s="9">
        <v>20763</v>
      </c>
      <c r="B4529" s="10" t="s">
        <v>2751</v>
      </c>
      <c r="C4529" s="9">
        <v>2</v>
      </c>
      <c r="D4529" s="9">
        <v>2</v>
      </c>
      <c r="F4529" s="9">
        <v>0</v>
      </c>
      <c r="G4529" s="9">
        <f>Tabla1[[#This Row],[VENTAS]]+Tabla1[[#This Row],[DEPOSITO]]+Tabla1[[#This Row],[FISICO]]-Tabla1[[#This Row],[SISTEMA]]</f>
        <v>0</v>
      </c>
    </row>
    <row r="4530" spans="1:7" hidden="1" x14ac:dyDescent="0.25">
      <c r="A4530" s="9">
        <v>20772</v>
      </c>
      <c r="B4530" s="10" t="s">
        <v>2752</v>
      </c>
      <c r="C4530" s="9">
        <v>0</v>
      </c>
      <c r="G4530" s="9">
        <f>Tabla1[[#This Row],[VENTAS]]+Tabla1[[#This Row],[DEPOSITO]]+Tabla1[[#This Row],[FISICO]]-Tabla1[[#This Row],[SISTEMA]]</f>
        <v>0</v>
      </c>
    </row>
    <row r="4531" spans="1:7" hidden="1" x14ac:dyDescent="0.25">
      <c r="A4531" s="9">
        <v>20773</v>
      </c>
      <c r="B4531" s="10" t="s">
        <v>2753</v>
      </c>
      <c r="C4531" s="9">
        <v>0</v>
      </c>
      <c r="G4531" s="9">
        <f>Tabla1[[#This Row],[VENTAS]]+Tabla1[[#This Row],[DEPOSITO]]+Tabla1[[#This Row],[FISICO]]-Tabla1[[#This Row],[SISTEMA]]</f>
        <v>0</v>
      </c>
    </row>
    <row r="4532" spans="1:7" hidden="1" x14ac:dyDescent="0.25">
      <c r="A4532" s="9">
        <v>20774</v>
      </c>
      <c r="B4532" s="10" t="s">
        <v>2754</v>
      </c>
      <c r="C4532" s="9">
        <v>0</v>
      </c>
      <c r="G4532" s="9">
        <f>Tabla1[[#This Row],[VENTAS]]+Tabla1[[#This Row],[DEPOSITO]]+Tabla1[[#This Row],[FISICO]]-Tabla1[[#This Row],[SISTEMA]]</f>
        <v>0</v>
      </c>
    </row>
    <row r="4533" spans="1:7" hidden="1" x14ac:dyDescent="0.25">
      <c r="A4533" s="9">
        <v>20776</v>
      </c>
      <c r="B4533" s="10" t="s">
        <v>3459</v>
      </c>
      <c r="C4533" s="9">
        <v>10</v>
      </c>
      <c r="D4533" s="9">
        <v>10</v>
      </c>
      <c r="F4533" s="9">
        <v>0</v>
      </c>
      <c r="G4533" s="9">
        <f>Tabla1[[#This Row],[VENTAS]]+Tabla1[[#This Row],[DEPOSITO]]+Tabla1[[#This Row],[FISICO]]-Tabla1[[#This Row],[SISTEMA]]</f>
        <v>0</v>
      </c>
    </row>
    <row r="4534" spans="1:7" hidden="1" x14ac:dyDescent="0.25">
      <c r="A4534" s="9">
        <v>20782</v>
      </c>
      <c r="B4534" s="10" t="s">
        <v>208</v>
      </c>
      <c r="C4534" s="9">
        <v>8</v>
      </c>
      <c r="D4534" s="9">
        <v>8</v>
      </c>
      <c r="F4534" s="9">
        <v>0</v>
      </c>
      <c r="G4534" s="9">
        <f>Tabla1[[#This Row],[VENTAS]]+Tabla1[[#This Row],[DEPOSITO]]+Tabla1[[#This Row],[FISICO]]-Tabla1[[#This Row],[SISTEMA]]</f>
        <v>0</v>
      </c>
    </row>
    <row r="4535" spans="1:7" hidden="1" x14ac:dyDescent="0.25">
      <c r="A4535" s="9">
        <v>20795</v>
      </c>
      <c r="B4535" s="10" t="s">
        <v>2755</v>
      </c>
      <c r="C4535" s="9">
        <v>6</v>
      </c>
      <c r="D4535" s="9">
        <v>6</v>
      </c>
      <c r="F4535" s="9">
        <v>0</v>
      </c>
      <c r="G4535" s="9">
        <f>Tabla1[[#This Row],[VENTAS]]+Tabla1[[#This Row],[DEPOSITO]]+Tabla1[[#This Row],[FISICO]]-Tabla1[[#This Row],[SISTEMA]]</f>
        <v>0</v>
      </c>
    </row>
    <row r="4536" spans="1:7" hidden="1" x14ac:dyDescent="0.25">
      <c r="A4536" s="9">
        <v>20797</v>
      </c>
      <c r="B4536" s="10" t="s">
        <v>5267</v>
      </c>
      <c r="C4536" s="9">
        <v>0</v>
      </c>
      <c r="G4536" s="9">
        <f>Tabla1[[#This Row],[VENTAS]]+Tabla1[[#This Row],[DEPOSITO]]+Tabla1[[#This Row],[FISICO]]-Tabla1[[#This Row],[SISTEMA]]</f>
        <v>0</v>
      </c>
    </row>
    <row r="4537" spans="1:7" hidden="1" x14ac:dyDescent="0.25">
      <c r="A4537" s="9">
        <v>20798</v>
      </c>
      <c r="B4537" s="10" t="s">
        <v>5268</v>
      </c>
      <c r="C4537" s="9">
        <v>1</v>
      </c>
      <c r="D4537" s="9">
        <v>1</v>
      </c>
      <c r="F4537" s="9">
        <v>0</v>
      </c>
      <c r="G4537" s="9">
        <f>Tabla1[[#This Row],[VENTAS]]+Tabla1[[#This Row],[DEPOSITO]]+Tabla1[[#This Row],[FISICO]]-Tabla1[[#This Row],[SISTEMA]]</f>
        <v>0</v>
      </c>
    </row>
    <row r="4538" spans="1:7" x14ac:dyDescent="0.25">
      <c r="A4538" s="9">
        <v>20799</v>
      </c>
      <c r="B4538" s="10" t="s">
        <v>5269</v>
      </c>
      <c r="C4538" s="9">
        <v>1</v>
      </c>
      <c r="G4538" s="9">
        <f>Tabla1[[#This Row],[VENTAS]]+Tabla1[[#This Row],[DEPOSITO]]+Tabla1[[#This Row],[FISICO]]-Tabla1[[#This Row],[SISTEMA]]</f>
        <v>-1</v>
      </c>
    </row>
    <row r="4539" spans="1:7" hidden="1" x14ac:dyDescent="0.25">
      <c r="A4539" s="9">
        <v>20809</v>
      </c>
      <c r="B4539" s="10" t="s">
        <v>4982</v>
      </c>
      <c r="C4539" s="9">
        <v>0</v>
      </c>
      <c r="G4539" s="9">
        <f>Tabla1[[#This Row],[VENTAS]]+Tabla1[[#This Row],[DEPOSITO]]+Tabla1[[#This Row],[FISICO]]-Tabla1[[#This Row],[SISTEMA]]</f>
        <v>0</v>
      </c>
    </row>
    <row r="4540" spans="1:7" hidden="1" x14ac:dyDescent="0.25">
      <c r="A4540" s="9">
        <v>20810</v>
      </c>
      <c r="B4540" s="10" t="s">
        <v>4983</v>
      </c>
      <c r="C4540" s="9">
        <v>0</v>
      </c>
      <c r="G4540" s="9">
        <f>Tabla1[[#This Row],[VENTAS]]+Tabla1[[#This Row],[DEPOSITO]]+Tabla1[[#This Row],[FISICO]]-Tabla1[[#This Row],[SISTEMA]]</f>
        <v>0</v>
      </c>
    </row>
    <row r="4541" spans="1:7" x14ac:dyDescent="0.25">
      <c r="A4541" s="9">
        <v>20824</v>
      </c>
      <c r="B4541" s="10" t="s">
        <v>517</v>
      </c>
      <c r="C4541" s="9">
        <v>12</v>
      </c>
      <c r="G4541" s="9">
        <f>Tabla1[[#This Row],[VENTAS]]+Tabla1[[#This Row],[DEPOSITO]]+Tabla1[[#This Row],[FISICO]]-Tabla1[[#This Row],[SISTEMA]]</f>
        <v>-12</v>
      </c>
    </row>
    <row r="4542" spans="1:7" hidden="1" x14ac:dyDescent="0.25">
      <c r="A4542" s="9">
        <v>20830</v>
      </c>
      <c r="B4542" s="10" t="s">
        <v>4984</v>
      </c>
      <c r="C4542" s="9">
        <v>0</v>
      </c>
      <c r="G4542" s="9">
        <f>Tabla1[[#This Row],[VENTAS]]+Tabla1[[#This Row],[DEPOSITO]]+Tabla1[[#This Row],[FISICO]]-Tabla1[[#This Row],[SISTEMA]]</f>
        <v>0</v>
      </c>
    </row>
    <row r="4543" spans="1:7" x14ac:dyDescent="0.25">
      <c r="A4543" s="9">
        <v>20834</v>
      </c>
      <c r="B4543" s="10" t="s">
        <v>4985</v>
      </c>
      <c r="C4543" s="9">
        <v>97</v>
      </c>
      <c r="D4543" s="9">
        <v>88</v>
      </c>
      <c r="G4543" s="9">
        <f>Tabla1[[#This Row],[VENTAS]]+Tabla1[[#This Row],[DEPOSITO]]+Tabla1[[#This Row],[FISICO]]-Tabla1[[#This Row],[SISTEMA]]</f>
        <v>-9</v>
      </c>
    </row>
    <row r="4544" spans="1:7" x14ac:dyDescent="0.25">
      <c r="A4544" s="9">
        <v>20835</v>
      </c>
      <c r="B4544" s="10" t="s">
        <v>4986</v>
      </c>
      <c r="C4544" s="9">
        <v>5</v>
      </c>
      <c r="G4544" s="9">
        <f>Tabla1[[#This Row],[VENTAS]]+Tabla1[[#This Row],[DEPOSITO]]+Tabla1[[#This Row],[FISICO]]-Tabla1[[#This Row],[SISTEMA]]</f>
        <v>-5</v>
      </c>
    </row>
    <row r="4545" spans="1:7" hidden="1" x14ac:dyDescent="0.25">
      <c r="A4545" s="9">
        <v>20836</v>
      </c>
      <c r="B4545" s="10" t="s">
        <v>4987</v>
      </c>
      <c r="C4545" s="9">
        <v>0</v>
      </c>
      <c r="G4545" s="9">
        <f>Tabla1[[#This Row],[VENTAS]]+Tabla1[[#This Row],[DEPOSITO]]+Tabla1[[#This Row],[FISICO]]-Tabla1[[#This Row],[SISTEMA]]</f>
        <v>0</v>
      </c>
    </row>
    <row r="4546" spans="1:7" hidden="1" x14ac:dyDescent="0.25">
      <c r="A4546" s="9">
        <v>20853</v>
      </c>
      <c r="B4546" s="10" t="s">
        <v>2756</v>
      </c>
      <c r="C4546" s="9">
        <v>7</v>
      </c>
      <c r="D4546" s="9">
        <v>7</v>
      </c>
      <c r="F4546" s="9">
        <v>0</v>
      </c>
      <c r="G4546" s="9">
        <f>Tabla1[[#This Row],[VENTAS]]+Tabla1[[#This Row],[DEPOSITO]]+Tabla1[[#This Row],[FISICO]]-Tabla1[[#This Row],[SISTEMA]]</f>
        <v>0</v>
      </c>
    </row>
    <row r="4547" spans="1:7" hidden="1" x14ac:dyDescent="0.25">
      <c r="A4547" s="9">
        <v>20857</v>
      </c>
      <c r="B4547" s="10" t="s">
        <v>3460</v>
      </c>
      <c r="C4547" s="9">
        <v>0</v>
      </c>
      <c r="G4547" s="9">
        <f>Tabla1[[#This Row],[VENTAS]]+Tabla1[[#This Row],[DEPOSITO]]+Tabla1[[#This Row],[FISICO]]-Tabla1[[#This Row],[SISTEMA]]</f>
        <v>0</v>
      </c>
    </row>
    <row r="4548" spans="1:7" x14ac:dyDescent="0.25">
      <c r="A4548" s="9">
        <v>20858</v>
      </c>
      <c r="B4548" s="10" t="s">
        <v>3461</v>
      </c>
      <c r="C4548" s="9">
        <v>45</v>
      </c>
      <c r="D4548" s="9">
        <v>44</v>
      </c>
      <c r="F4548" s="9">
        <v>0</v>
      </c>
      <c r="G4548" s="9">
        <f>Tabla1[[#This Row],[VENTAS]]+Tabla1[[#This Row],[DEPOSITO]]+Tabla1[[#This Row],[FISICO]]-Tabla1[[#This Row],[SISTEMA]]</f>
        <v>-1</v>
      </c>
    </row>
    <row r="4549" spans="1:7" hidden="1" x14ac:dyDescent="0.25">
      <c r="A4549" s="9">
        <v>20859</v>
      </c>
      <c r="B4549" s="10" t="s">
        <v>3462</v>
      </c>
      <c r="C4549" s="9">
        <v>5</v>
      </c>
      <c r="D4549" s="9">
        <v>5</v>
      </c>
      <c r="F4549" s="9">
        <v>0</v>
      </c>
      <c r="G4549" s="9">
        <f>Tabla1[[#This Row],[VENTAS]]+Tabla1[[#This Row],[DEPOSITO]]+Tabla1[[#This Row],[FISICO]]-Tabla1[[#This Row],[SISTEMA]]</f>
        <v>0</v>
      </c>
    </row>
    <row r="4550" spans="1:7" hidden="1" x14ac:dyDescent="0.25">
      <c r="A4550" s="9">
        <v>20860</v>
      </c>
      <c r="B4550" s="10" t="s">
        <v>3463</v>
      </c>
      <c r="C4550" s="9">
        <v>0</v>
      </c>
      <c r="G4550" s="9">
        <f>Tabla1[[#This Row],[VENTAS]]+Tabla1[[#This Row],[DEPOSITO]]+Tabla1[[#This Row],[FISICO]]-Tabla1[[#This Row],[SISTEMA]]</f>
        <v>0</v>
      </c>
    </row>
    <row r="4551" spans="1:7" hidden="1" x14ac:dyDescent="0.25">
      <c r="A4551" s="9">
        <v>20861</v>
      </c>
      <c r="B4551" s="10" t="s">
        <v>3464</v>
      </c>
      <c r="C4551" s="9">
        <v>0</v>
      </c>
      <c r="G4551" s="9">
        <f>Tabla1[[#This Row],[VENTAS]]+Tabla1[[#This Row],[DEPOSITO]]+Tabla1[[#This Row],[FISICO]]-Tabla1[[#This Row],[SISTEMA]]</f>
        <v>0</v>
      </c>
    </row>
    <row r="4552" spans="1:7" hidden="1" x14ac:dyDescent="0.25">
      <c r="A4552" s="9">
        <v>20868</v>
      </c>
      <c r="B4552" s="10" t="s">
        <v>2757</v>
      </c>
      <c r="C4552" s="9">
        <v>0</v>
      </c>
      <c r="G4552" s="9">
        <f>Tabla1[[#This Row],[VENTAS]]+Tabla1[[#This Row],[DEPOSITO]]+Tabla1[[#This Row],[FISICO]]-Tabla1[[#This Row],[SISTEMA]]</f>
        <v>0</v>
      </c>
    </row>
    <row r="4553" spans="1:7" hidden="1" x14ac:dyDescent="0.25">
      <c r="A4553" s="9">
        <v>20871</v>
      </c>
      <c r="B4553" s="10" t="s">
        <v>2758</v>
      </c>
      <c r="C4553" s="9">
        <v>0</v>
      </c>
      <c r="G4553" s="9">
        <f>Tabla1[[#This Row],[VENTAS]]+Tabla1[[#This Row],[DEPOSITO]]+Tabla1[[#This Row],[FISICO]]-Tabla1[[#This Row],[SISTEMA]]</f>
        <v>0</v>
      </c>
    </row>
    <row r="4554" spans="1:7" x14ac:dyDescent="0.25">
      <c r="A4554" s="9">
        <v>20886</v>
      </c>
      <c r="B4554" s="10" t="s">
        <v>4988</v>
      </c>
      <c r="C4554" s="9">
        <v>21</v>
      </c>
      <c r="D4554" s="9">
        <v>22</v>
      </c>
      <c r="F4554" s="9">
        <v>0</v>
      </c>
      <c r="G4554" s="9">
        <f>Tabla1[[#This Row],[VENTAS]]+Tabla1[[#This Row],[DEPOSITO]]+Tabla1[[#This Row],[FISICO]]-Tabla1[[#This Row],[SISTEMA]]</f>
        <v>1</v>
      </c>
    </row>
    <row r="4555" spans="1:7" x14ac:dyDescent="0.25">
      <c r="A4555" s="9">
        <v>20887</v>
      </c>
      <c r="B4555" s="10" t="s">
        <v>2759</v>
      </c>
      <c r="C4555" s="9">
        <v>11</v>
      </c>
      <c r="D4555" s="9">
        <v>12</v>
      </c>
      <c r="F4555" s="9">
        <v>0</v>
      </c>
      <c r="G4555" s="9">
        <f>Tabla1[[#This Row],[VENTAS]]+Tabla1[[#This Row],[DEPOSITO]]+Tabla1[[#This Row],[FISICO]]-Tabla1[[#This Row],[SISTEMA]]</f>
        <v>1</v>
      </c>
    </row>
    <row r="4556" spans="1:7" hidden="1" x14ac:dyDescent="0.25">
      <c r="A4556" s="9">
        <v>20899</v>
      </c>
      <c r="B4556" s="10" t="s">
        <v>2760</v>
      </c>
      <c r="C4556" s="9">
        <v>0</v>
      </c>
      <c r="G4556" s="9">
        <f>Tabla1[[#This Row],[VENTAS]]+Tabla1[[#This Row],[DEPOSITO]]+Tabla1[[#This Row],[FISICO]]-Tabla1[[#This Row],[SISTEMA]]</f>
        <v>0</v>
      </c>
    </row>
    <row r="4557" spans="1:7" x14ac:dyDescent="0.25">
      <c r="A4557" s="9">
        <v>20908</v>
      </c>
      <c r="B4557" s="10" t="s">
        <v>4989</v>
      </c>
      <c r="C4557" s="9">
        <v>40</v>
      </c>
      <c r="G4557" s="9">
        <f>Tabla1[[#This Row],[VENTAS]]+Tabla1[[#This Row],[DEPOSITO]]+Tabla1[[#This Row],[FISICO]]-Tabla1[[#This Row],[SISTEMA]]</f>
        <v>-40</v>
      </c>
    </row>
    <row r="4558" spans="1:7" x14ac:dyDescent="0.25">
      <c r="A4558" s="9">
        <v>20910</v>
      </c>
      <c r="B4558" s="10" t="s">
        <v>2761</v>
      </c>
      <c r="C4558" s="9">
        <v>37</v>
      </c>
      <c r="G4558" s="9">
        <f>Tabla1[[#This Row],[VENTAS]]+Tabla1[[#This Row],[DEPOSITO]]+Tabla1[[#This Row],[FISICO]]-Tabla1[[#This Row],[SISTEMA]]</f>
        <v>-37</v>
      </c>
    </row>
    <row r="4559" spans="1:7" x14ac:dyDescent="0.25">
      <c r="A4559" s="9">
        <v>20911</v>
      </c>
      <c r="B4559" s="10" t="s">
        <v>2762</v>
      </c>
      <c r="C4559" s="9">
        <v>58</v>
      </c>
      <c r="G4559" s="9">
        <f>Tabla1[[#This Row],[VENTAS]]+Tabla1[[#This Row],[DEPOSITO]]+Tabla1[[#This Row],[FISICO]]-Tabla1[[#This Row],[SISTEMA]]</f>
        <v>-58</v>
      </c>
    </row>
    <row r="4560" spans="1:7" hidden="1" x14ac:dyDescent="0.25">
      <c r="A4560" s="9">
        <v>20926</v>
      </c>
      <c r="B4560" s="10" t="s">
        <v>4990</v>
      </c>
      <c r="C4560" s="9">
        <v>27</v>
      </c>
      <c r="D4560" s="9">
        <v>27</v>
      </c>
      <c r="F4560" s="9">
        <v>0</v>
      </c>
      <c r="G4560" s="9">
        <f>Tabla1[[#This Row],[VENTAS]]+Tabla1[[#This Row],[DEPOSITO]]+Tabla1[[#This Row],[FISICO]]-Tabla1[[#This Row],[SISTEMA]]</f>
        <v>0</v>
      </c>
    </row>
    <row r="4561" spans="1:7" hidden="1" x14ac:dyDescent="0.25">
      <c r="A4561" s="9">
        <v>20928</v>
      </c>
      <c r="B4561" s="10" t="s">
        <v>4991</v>
      </c>
      <c r="C4561" s="9">
        <v>21</v>
      </c>
      <c r="D4561" s="9">
        <v>21</v>
      </c>
      <c r="F4561" s="9">
        <v>0</v>
      </c>
      <c r="G4561" s="9">
        <f>Tabla1[[#This Row],[VENTAS]]+Tabla1[[#This Row],[DEPOSITO]]+Tabla1[[#This Row],[FISICO]]-Tabla1[[#This Row],[SISTEMA]]</f>
        <v>0</v>
      </c>
    </row>
    <row r="4562" spans="1:7" hidden="1" x14ac:dyDescent="0.25">
      <c r="A4562" s="9">
        <v>20941</v>
      </c>
      <c r="B4562" s="10" t="s">
        <v>2763</v>
      </c>
      <c r="C4562" s="9">
        <v>0</v>
      </c>
      <c r="G4562" s="9">
        <f>Tabla1[[#This Row],[VENTAS]]+Tabla1[[#This Row],[DEPOSITO]]+Tabla1[[#This Row],[FISICO]]-Tabla1[[#This Row],[SISTEMA]]</f>
        <v>0</v>
      </c>
    </row>
    <row r="4563" spans="1:7" hidden="1" x14ac:dyDescent="0.25">
      <c r="A4563" s="9">
        <v>20952</v>
      </c>
      <c r="B4563" s="10" t="s">
        <v>5270</v>
      </c>
      <c r="C4563" s="9">
        <v>0</v>
      </c>
      <c r="G4563" s="9">
        <f>Tabla1[[#This Row],[VENTAS]]+Tabla1[[#This Row],[DEPOSITO]]+Tabla1[[#This Row],[FISICO]]-Tabla1[[#This Row],[SISTEMA]]</f>
        <v>0</v>
      </c>
    </row>
    <row r="4564" spans="1:7" hidden="1" x14ac:dyDescent="0.25">
      <c r="A4564" s="9">
        <v>20957</v>
      </c>
      <c r="B4564" s="10" t="s">
        <v>5271</v>
      </c>
      <c r="C4564" s="9">
        <v>0</v>
      </c>
      <c r="G4564" s="9">
        <f>Tabla1[[#This Row],[VENTAS]]+Tabla1[[#This Row],[DEPOSITO]]+Tabla1[[#This Row],[FISICO]]-Tabla1[[#This Row],[SISTEMA]]</f>
        <v>0</v>
      </c>
    </row>
    <row r="4565" spans="1:7" hidden="1" x14ac:dyDescent="0.25">
      <c r="A4565" s="9">
        <v>20958</v>
      </c>
      <c r="B4565" s="10" t="s">
        <v>2764</v>
      </c>
      <c r="C4565" s="9">
        <v>0</v>
      </c>
      <c r="G4565" s="9">
        <f>Tabla1[[#This Row],[VENTAS]]+Tabla1[[#This Row],[DEPOSITO]]+Tabla1[[#This Row],[FISICO]]-Tabla1[[#This Row],[SISTEMA]]</f>
        <v>0</v>
      </c>
    </row>
    <row r="4566" spans="1:7" hidden="1" x14ac:dyDescent="0.25">
      <c r="A4566" s="9">
        <v>20968</v>
      </c>
      <c r="B4566" s="10" t="s">
        <v>2765</v>
      </c>
      <c r="C4566" s="9">
        <v>0</v>
      </c>
      <c r="G4566" s="9">
        <f>Tabla1[[#This Row],[VENTAS]]+Tabla1[[#This Row],[DEPOSITO]]+Tabla1[[#This Row],[FISICO]]-Tabla1[[#This Row],[SISTEMA]]</f>
        <v>0</v>
      </c>
    </row>
    <row r="4567" spans="1:7" hidden="1" x14ac:dyDescent="0.25">
      <c r="A4567" s="9">
        <v>20969</v>
      </c>
      <c r="B4567" s="10" t="s">
        <v>2766</v>
      </c>
      <c r="C4567" s="9">
        <v>0</v>
      </c>
      <c r="G4567" s="9">
        <f>Tabla1[[#This Row],[VENTAS]]+Tabla1[[#This Row],[DEPOSITO]]+Tabla1[[#This Row],[FISICO]]-Tabla1[[#This Row],[SISTEMA]]</f>
        <v>0</v>
      </c>
    </row>
    <row r="4568" spans="1:7" hidden="1" x14ac:dyDescent="0.25">
      <c r="A4568" s="9">
        <v>20970</v>
      </c>
      <c r="B4568" s="10" t="s">
        <v>2767</v>
      </c>
      <c r="C4568" s="9">
        <v>0</v>
      </c>
      <c r="G4568" s="9">
        <f>Tabla1[[#This Row],[VENTAS]]+Tabla1[[#This Row],[DEPOSITO]]+Tabla1[[#This Row],[FISICO]]-Tabla1[[#This Row],[SISTEMA]]</f>
        <v>0</v>
      </c>
    </row>
    <row r="4569" spans="1:7" hidden="1" x14ac:dyDescent="0.25">
      <c r="A4569" s="9">
        <v>20971</v>
      </c>
      <c r="B4569" s="10" t="s">
        <v>2768</v>
      </c>
      <c r="C4569" s="9">
        <v>0</v>
      </c>
      <c r="G4569" s="9">
        <f>Tabla1[[#This Row],[VENTAS]]+Tabla1[[#This Row],[DEPOSITO]]+Tabla1[[#This Row],[FISICO]]-Tabla1[[#This Row],[SISTEMA]]</f>
        <v>0</v>
      </c>
    </row>
    <row r="4570" spans="1:7" hidden="1" x14ac:dyDescent="0.25">
      <c r="A4570" s="9">
        <v>20985</v>
      </c>
      <c r="B4570" s="10" t="s">
        <v>209</v>
      </c>
      <c r="C4570" s="9">
        <v>0</v>
      </c>
      <c r="G4570" s="9">
        <f>Tabla1[[#This Row],[VENTAS]]+Tabla1[[#This Row],[DEPOSITO]]+Tabla1[[#This Row],[FISICO]]-Tabla1[[#This Row],[SISTEMA]]</f>
        <v>0</v>
      </c>
    </row>
    <row r="4571" spans="1:7" hidden="1" x14ac:dyDescent="0.25">
      <c r="A4571" s="9">
        <v>20986</v>
      </c>
      <c r="B4571" s="10" t="s">
        <v>210</v>
      </c>
      <c r="C4571" s="9">
        <v>0</v>
      </c>
      <c r="G4571" s="9">
        <f>Tabla1[[#This Row],[VENTAS]]+Tabla1[[#This Row],[DEPOSITO]]+Tabla1[[#This Row],[FISICO]]-Tabla1[[#This Row],[SISTEMA]]</f>
        <v>0</v>
      </c>
    </row>
    <row r="4572" spans="1:7" hidden="1" x14ac:dyDescent="0.25">
      <c r="A4572" s="9">
        <v>20997</v>
      </c>
      <c r="B4572" s="10" t="s">
        <v>2769</v>
      </c>
      <c r="C4572" s="9">
        <v>6</v>
      </c>
      <c r="D4572" s="9">
        <v>6</v>
      </c>
      <c r="F4572" s="9">
        <v>0</v>
      </c>
      <c r="G4572" s="9">
        <f>Tabla1[[#This Row],[VENTAS]]+Tabla1[[#This Row],[DEPOSITO]]+Tabla1[[#This Row],[FISICO]]-Tabla1[[#This Row],[SISTEMA]]</f>
        <v>0</v>
      </c>
    </row>
    <row r="4573" spans="1:7" hidden="1" x14ac:dyDescent="0.25">
      <c r="A4573" s="9">
        <v>21020</v>
      </c>
      <c r="B4573" s="10" t="s">
        <v>2770</v>
      </c>
      <c r="C4573" s="9">
        <v>0</v>
      </c>
      <c r="G4573" s="9">
        <f>Tabla1[[#This Row],[VENTAS]]+Tabla1[[#This Row],[DEPOSITO]]+Tabla1[[#This Row],[FISICO]]-Tabla1[[#This Row],[SISTEMA]]</f>
        <v>0</v>
      </c>
    </row>
    <row r="4574" spans="1:7" hidden="1" x14ac:dyDescent="0.25">
      <c r="A4574" s="9">
        <v>21027</v>
      </c>
      <c r="B4574" s="10" t="s">
        <v>2771</v>
      </c>
      <c r="C4574" s="9">
        <v>0</v>
      </c>
      <c r="G4574" s="9">
        <f>Tabla1[[#This Row],[VENTAS]]+Tabla1[[#This Row],[DEPOSITO]]+Tabla1[[#This Row],[FISICO]]-Tabla1[[#This Row],[SISTEMA]]</f>
        <v>0</v>
      </c>
    </row>
    <row r="4575" spans="1:7" hidden="1" x14ac:dyDescent="0.25">
      <c r="A4575" s="9">
        <v>21034</v>
      </c>
      <c r="B4575" s="10" t="s">
        <v>211</v>
      </c>
      <c r="C4575" s="9">
        <v>0</v>
      </c>
      <c r="G4575" s="9">
        <f>Tabla1[[#This Row],[VENTAS]]+Tabla1[[#This Row],[DEPOSITO]]+Tabla1[[#This Row],[FISICO]]-Tabla1[[#This Row],[SISTEMA]]</f>
        <v>0</v>
      </c>
    </row>
    <row r="4576" spans="1:7" hidden="1" x14ac:dyDescent="0.25">
      <c r="A4576" s="9">
        <v>21043</v>
      </c>
      <c r="B4576" s="10" t="s">
        <v>2772</v>
      </c>
      <c r="C4576" s="9">
        <v>0</v>
      </c>
      <c r="G4576" s="9">
        <f>Tabla1[[#This Row],[VENTAS]]+Tabla1[[#This Row],[DEPOSITO]]+Tabla1[[#This Row],[FISICO]]-Tabla1[[#This Row],[SISTEMA]]</f>
        <v>0</v>
      </c>
    </row>
    <row r="4577" spans="1:7" hidden="1" x14ac:dyDescent="0.25">
      <c r="A4577" s="9">
        <v>21045</v>
      </c>
      <c r="B4577" s="10" t="s">
        <v>3465</v>
      </c>
      <c r="C4577" s="9">
        <v>0</v>
      </c>
      <c r="G4577" s="9">
        <f>Tabla1[[#This Row],[VENTAS]]+Tabla1[[#This Row],[DEPOSITO]]+Tabla1[[#This Row],[FISICO]]-Tabla1[[#This Row],[SISTEMA]]</f>
        <v>0</v>
      </c>
    </row>
    <row r="4578" spans="1:7" hidden="1" x14ac:dyDescent="0.25">
      <c r="A4578" s="9">
        <v>21060</v>
      </c>
      <c r="B4578" s="10" t="s">
        <v>2773</v>
      </c>
      <c r="C4578" s="9">
        <v>0</v>
      </c>
      <c r="G4578" s="9">
        <f>Tabla1[[#This Row],[VENTAS]]+Tabla1[[#This Row],[DEPOSITO]]+Tabla1[[#This Row],[FISICO]]-Tabla1[[#This Row],[SISTEMA]]</f>
        <v>0</v>
      </c>
    </row>
    <row r="4579" spans="1:7" hidden="1" x14ac:dyDescent="0.25">
      <c r="A4579" s="9">
        <v>21068</v>
      </c>
      <c r="B4579" s="10" t="s">
        <v>2774</v>
      </c>
      <c r="C4579" s="9">
        <v>8</v>
      </c>
      <c r="D4579" s="9">
        <v>8</v>
      </c>
      <c r="F4579" s="9">
        <v>0</v>
      </c>
      <c r="G4579" s="9">
        <f>Tabla1[[#This Row],[VENTAS]]+Tabla1[[#This Row],[DEPOSITO]]+Tabla1[[#This Row],[FISICO]]-Tabla1[[#This Row],[SISTEMA]]</f>
        <v>0</v>
      </c>
    </row>
    <row r="4580" spans="1:7" hidden="1" x14ac:dyDescent="0.25">
      <c r="A4580" s="9">
        <v>21070</v>
      </c>
      <c r="B4580" s="10" t="s">
        <v>2775</v>
      </c>
      <c r="C4580" s="9">
        <v>0</v>
      </c>
      <c r="G4580" s="9">
        <f>Tabla1[[#This Row],[VENTAS]]+Tabla1[[#This Row],[DEPOSITO]]+Tabla1[[#This Row],[FISICO]]-Tabla1[[#This Row],[SISTEMA]]</f>
        <v>0</v>
      </c>
    </row>
    <row r="4581" spans="1:7" hidden="1" x14ac:dyDescent="0.25">
      <c r="A4581" s="9">
        <v>21071</v>
      </c>
      <c r="B4581" s="10" t="s">
        <v>4992</v>
      </c>
      <c r="C4581" s="9">
        <v>25</v>
      </c>
      <c r="D4581" s="9">
        <v>25</v>
      </c>
      <c r="F4581" s="9">
        <v>0</v>
      </c>
      <c r="G4581" s="9">
        <f>Tabla1[[#This Row],[VENTAS]]+Tabla1[[#This Row],[DEPOSITO]]+Tabla1[[#This Row],[FISICO]]-Tabla1[[#This Row],[SISTEMA]]</f>
        <v>0</v>
      </c>
    </row>
    <row r="4582" spans="1:7" hidden="1" x14ac:dyDescent="0.25">
      <c r="A4582" s="9">
        <v>21115</v>
      </c>
      <c r="B4582" s="10" t="s">
        <v>2776</v>
      </c>
      <c r="C4582" s="9">
        <v>0</v>
      </c>
      <c r="G4582" s="9">
        <f>Tabla1[[#This Row],[VENTAS]]+Tabla1[[#This Row],[DEPOSITO]]+Tabla1[[#This Row],[FISICO]]-Tabla1[[#This Row],[SISTEMA]]</f>
        <v>0</v>
      </c>
    </row>
    <row r="4583" spans="1:7" hidden="1" x14ac:dyDescent="0.25">
      <c r="A4583" s="9">
        <v>21116</v>
      </c>
      <c r="B4583" s="10" t="s">
        <v>2777</v>
      </c>
      <c r="C4583" s="9">
        <v>0</v>
      </c>
      <c r="G4583" s="9">
        <f>Tabla1[[#This Row],[VENTAS]]+Tabla1[[#This Row],[DEPOSITO]]+Tabla1[[#This Row],[FISICO]]-Tabla1[[#This Row],[SISTEMA]]</f>
        <v>0</v>
      </c>
    </row>
    <row r="4584" spans="1:7" x14ac:dyDescent="0.25">
      <c r="A4584" s="9">
        <v>21133</v>
      </c>
      <c r="B4584" s="10" t="s">
        <v>2778</v>
      </c>
      <c r="C4584" s="9">
        <v>15</v>
      </c>
      <c r="D4584" s="9">
        <v>14</v>
      </c>
      <c r="F4584" s="9">
        <v>0</v>
      </c>
      <c r="G4584" s="9">
        <f>Tabla1[[#This Row],[VENTAS]]+Tabla1[[#This Row],[DEPOSITO]]+Tabla1[[#This Row],[FISICO]]-Tabla1[[#This Row],[SISTEMA]]</f>
        <v>-1</v>
      </c>
    </row>
    <row r="4585" spans="1:7" hidden="1" x14ac:dyDescent="0.25">
      <c r="A4585" s="9">
        <v>21134</v>
      </c>
      <c r="B4585" s="10" t="s">
        <v>2779</v>
      </c>
      <c r="C4585" s="9">
        <v>15</v>
      </c>
      <c r="D4585" s="9">
        <v>15</v>
      </c>
      <c r="F4585" s="9">
        <v>0</v>
      </c>
      <c r="G4585" s="9">
        <f>Tabla1[[#This Row],[VENTAS]]+Tabla1[[#This Row],[DEPOSITO]]+Tabla1[[#This Row],[FISICO]]-Tabla1[[#This Row],[SISTEMA]]</f>
        <v>0</v>
      </c>
    </row>
    <row r="4586" spans="1:7" hidden="1" x14ac:dyDescent="0.25">
      <c r="A4586" s="9">
        <v>21144</v>
      </c>
      <c r="B4586" s="10" t="s">
        <v>4993</v>
      </c>
      <c r="C4586" s="9">
        <v>19</v>
      </c>
      <c r="D4586" s="9">
        <v>19</v>
      </c>
      <c r="F4586" s="9">
        <v>0</v>
      </c>
      <c r="G4586" s="9">
        <f>Tabla1[[#This Row],[VENTAS]]+Tabla1[[#This Row],[DEPOSITO]]+Tabla1[[#This Row],[FISICO]]-Tabla1[[#This Row],[SISTEMA]]</f>
        <v>0</v>
      </c>
    </row>
    <row r="4587" spans="1:7" hidden="1" x14ac:dyDescent="0.25">
      <c r="A4587" s="9">
        <v>21145</v>
      </c>
      <c r="B4587" s="10" t="s">
        <v>212</v>
      </c>
      <c r="C4587" s="9">
        <v>24</v>
      </c>
      <c r="D4587" s="9">
        <v>24</v>
      </c>
      <c r="F4587" s="9">
        <v>0</v>
      </c>
      <c r="G4587" s="9">
        <f>Tabla1[[#This Row],[VENTAS]]+Tabla1[[#This Row],[DEPOSITO]]+Tabla1[[#This Row],[FISICO]]-Tabla1[[#This Row],[SISTEMA]]</f>
        <v>0</v>
      </c>
    </row>
    <row r="4588" spans="1:7" hidden="1" x14ac:dyDescent="0.25">
      <c r="A4588" s="9">
        <v>21152</v>
      </c>
      <c r="B4588" s="10" t="s">
        <v>2780</v>
      </c>
      <c r="C4588" s="9">
        <v>0</v>
      </c>
      <c r="G4588" s="9">
        <f>Tabla1[[#This Row],[VENTAS]]+Tabla1[[#This Row],[DEPOSITO]]+Tabla1[[#This Row],[FISICO]]-Tabla1[[#This Row],[SISTEMA]]</f>
        <v>0</v>
      </c>
    </row>
    <row r="4589" spans="1:7" hidden="1" x14ac:dyDescent="0.25">
      <c r="A4589" s="9">
        <v>21153</v>
      </c>
      <c r="B4589" s="10" t="s">
        <v>2781</v>
      </c>
      <c r="C4589" s="9">
        <v>2</v>
      </c>
      <c r="D4589" s="9">
        <v>2</v>
      </c>
      <c r="F4589" s="9">
        <v>0</v>
      </c>
      <c r="G4589" s="9">
        <f>Tabla1[[#This Row],[VENTAS]]+Tabla1[[#This Row],[DEPOSITO]]+Tabla1[[#This Row],[FISICO]]-Tabla1[[#This Row],[SISTEMA]]</f>
        <v>0</v>
      </c>
    </row>
    <row r="4590" spans="1:7" hidden="1" x14ac:dyDescent="0.25">
      <c r="A4590" s="9">
        <v>21155</v>
      </c>
      <c r="B4590" s="10" t="s">
        <v>2782</v>
      </c>
      <c r="C4590" s="9">
        <v>0</v>
      </c>
      <c r="G4590" s="9">
        <f>Tabla1[[#This Row],[VENTAS]]+Tabla1[[#This Row],[DEPOSITO]]+Tabla1[[#This Row],[FISICO]]-Tabla1[[#This Row],[SISTEMA]]</f>
        <v>0</v>
      </c>
    </row>
    <row r="4591" spans="1:7" x14ac:dyDescent="0.25">
      <c r="A4591" s="9">
        <v>21166</v>
      </c>
      <c r="B4591" s="10" t="s">
        <v>2783</v>
      </c>
      <c r="C4591" s="9">
        <v>2</v>
      </c>
      <c r="G4591" s="9">
        <f>Tabla1[[#This Row],[VENTAS]]+Tabla1[[#This Row],[DEPOSITO]]+Tabla1[[#This Row],[FISICO]]-Tabla1[[#This Row],[SISTEMA]]</f>
        <v>-2</v>
      </c>
    </row>
    <row r="4592" spans="1:7" x14ac:dyDescent="0.25">
      <c r="A4592" s="9">
        <v>21167</v>
      </c>
      <c r="B4592" s="10" t="s">
        <v>4994</v>
      </c>
      <c r="C4592" s="9">
        <v>34</v>
      </c>
      <c r="G4592" s="9">
        <f>Tabla1[[#This Row],[VENTAS]]+Tabla1[[#This Row],[DEPOSITO]]+Tabla1[[#This Row],[FISICO]]-Tabla1[[#This Row],[SISTEMA]]</f>
        <v>-34</v>
      </c>
    </row>
    <row r="4593" spans="1:8" hidden="1" x14ac:dyDescent="0.25">
      <c r="A4593" s="9">
        <v>21168</v>
      </c>
      <c r="B4593" s="10" t="s">
        <v>4995</v>
      </c>
      <c r="C4593" s="9">
        <v>21</v>
      </c>
      <c r="D4593" s="9">
        <v>21</v>
      </c>
      <c r="F4593" s="9">
        <v>0</v>
      </c>
      <c r="G4593" s="9">
        <f>Tabla1[[#This Row],[VENTAS]]+Tabla1[[#This Row],[DEPOSITO]]+Tabla1[[#This Row],[FISICO]]-Tabla1[[#This Row],[SISTEMA]]</f>
        <v>0</v>
      </c>
    </row>
    <row r="4594" spans="1:8" hidden="1" x14ac:dyDescent="0.25">
      <c r="A4594" s="9">
        <v>21172</v>
      </c>
      <c r="B4594" s="10" t="s">
        <v>2784</v>
      </c>
      <c r="C4594" s="9">
        <v>2</v>
      </c>
      <c r="D4594" s="9">
        <v>2</v>
      </c>
      <c r="F4594" s="9">
        <v>0</v>
      </c>
      <c r="G4594" s="9">
        <f>Tabla1[[#This Row],[VENTAS]]+Tabla1[[#This Row],[DEPOSITO]]+Tabla1[[#This Row],[FISICO]]-Tabla1[[#This Row],[SISTEMA]]</f>
        <v>0</v>
      </c>
    </row>
    <row r="4595" spans="1:8" hidden="1" x14ac:dyDescent="0.25">
      <c r="A4595" s="9">
        <v>21174</v>
      </c>
      <c r="B4595" s="10" t="s">
        <v>2785</v>
      </c>
      <c r="C4595" s="9">
        <v>10</v>
      </c>
      <c r="D4595" s="9">
        <v>10</v>
      </c>
      <c r="F4595" s="9">
        <v>0</v>
      </c>
      <c r="G4595" s="9">
        <f>Tabla1[[#This Row],[VENTAS]]+Tabla1[[#This Row],[DEPOSITO]]+Tabla1[[#This Row],[FISICO]]-Tabla1[[#This Row],[SISTEMA]]</f>
        <v>0</v>
      </c>
    </row>
    <row r="4596" spans="1:8" hidden="1" x14ac:dyDescent="0.25">
      <c r="A4596" s="9">
        <v>21175</v>
      </c>
      <c r="B4596" s="10" t="s">
        <v>2786</v>
      </c>
      <c r="C4596" s="9">
        <v>17</v>
      </c>
      <c r="D4596" s="9">
        <v>17</v>
      </c>
      <c r="F4596" s="9">
        <v>0</v>
      </c>
      <c r="G4596" s="9">
        <f>Tabla1[[#This Row],[VENTAS]]+Tabla1[[#This Row],[DEPOSITO]]+Tabla1[[#This Row],[FISICO]]-Tabla1[[#This Row],[SISTEMA]]</f>
        <v>0</v>
      </c>
    </row>
    <row r="4597" spans="1:8" hidden="1" x14ac:dyDescent="0.25">
      <c r="A4597" s="9">
        <v>21179</v>
      </c>
      <c r="B4597" s="10" t="s">
        <v>2787</v>
      </c>
      <c r="C4597" s="9">
        <v>0</v>
      </c>
      <c r="G4597" s="9">
        <f>Tabla1[[#This Row],[VENTAS]]+Tabla1[[#This Row],[DEPOSITO]]+Tabla1[[#This Row],[FISICO]]-Tabla1[[#This Row],[SISTEMA]]</f>
        <v>0</v>
      </c>
    </row>
    <row r="4598" spans="1:8" hidden="1" x14ac:dyDescent="0.25">
      <c r="A4598" s="9">
        <v>21180</v>
      </c>
      <c r="B4598" s="10" t="s">
        <v>2788</v>
      </c>
      <c r="C4598" s="9">
        <v>0</v>
      </c>
      <c r="G4598" s="9">
        <f>Tabla1[[#This Row],[VENTAS]]+Tabla1[[#This Row],[DEPOSITO]]+Tabla1[[#This Row],[FISICO]]-Tabla1[[#This Row],[SISTEMA]]</f>
        <v>0</v>
      </c>
    </row>
    <row r="4599" spans="1:8" hidden="1" x14ac:dyDescent="0.25">
      <c r="A4599" s="9">
        <v>21189</v>
      </c>
      <c r="B4599" s="10" t="s">
        <v>2789</v>
      </c>
      <c r="C4599" s="9">
        <v>17</v>
      </c>
      <c r="D4599" s="9">
        <v>17</v>
      </c>
      <c r="F4599" s="9">
        <v>0</v>
      </c>
      <c r="G4599" s="9">
        <f>Tabla1[[#This Row],[VENTAS]]+Tabla1[[#This Row],[DEPOSITO]]+Tabla1[[#This Row],[FISICO]]-Tabla1[[#This Row],[SISTEMA]]</f>
        <v>0</v>
      </c>
    </row>
    <row r="4600" spans="1:8" hidden="1" x14ac:dyDescent="0.25">
      <c r="A4600" s="9">
        <v>21190</v>
      </c>
      <c r="B4600" s="10" t="s">
        <v>2790</v>
      </c>
      <c r="C4600" s="9">
        <v>0</v>
      </c>
      <c r="G4600" s="9">
        <f>Tabla1[[#This Row],[VENTAS]]+Tabla1[[#This Row],[DEPOSITO]]+Tabla1[[#This Row],[FISICO]]-Tabla1[[#This Row],[SISTEMA]]</f>
        <v>0</v>
      </c>
    </row>
    <row r="4601" spans="1:8" x14ac:dyDescent="0.25">
      <c r="A4601" s="9">
        <v>21206</v>
      </c>
      <c r="B4601" s="10" t="s">
        <v>2791</v>
      </c>
      <c r="C4601" s="9">
        <v>64</v>
      </c>
      <c r="D4601" s="9">
        <v>36</v>
      </c>
      <c r="G4601" s="9">
        <f>Tabla1[[#This Row],[VENTAS]]+Tabla1[[#This Row],[DEPOSITO]]+Tabla1[[#This Row],[FISICO]]-Tabla1[[#This Row],[SISTEMA]]</f>
        <v>-28</v>
      </c>
    </row>
    <row r="4602" spans="1:8" hidden="1" x14ac:dyDescent="0.25">
      <c r="A4602" s="9">
        <v>21208</v>
      </c>
      <c r="B4602" s="10" t="s">
        <v>2792</v>
      </c>
      <c r="C4602" s="9">
        <v>0</v>
      </c>
      <c r="G4602" s="9">
        <f>Tabla1[[#This Row],[VENTAS]]+Tabla1[[#This Row],[DEPOSITO]]+Tabla1[[#This Row],[FISICO]]-Tabla1[[#This Row],[SISTEMA]]</f>
        <v>0</v>
      </c>
    </row>
    <row r="4603" spans="1:8" hidden="1" x14ac:dyDescent="0.25">
      <c r="A4603" s="9">
        <v>21209</v>
      </c>
      <c r="B4603" s="10" t="s">
        <v>2793</v>
      </c>
      <c r="C4603" s="9">
        <v>2</v>
      </c>
      <c r="D4603" s="9">
        <v>2</v>
      </c>
      <c r="F4603" s="9">
        <v>0</v>
      </c>
      <c r="G4603" s="9">
        <f>Tabla1[[#This Row],[VENTAS]]+Tabla1[[#This Row],[DEPOSITO]]+Tabla1[[#This Row],[FISICO]]-Tabla1[[#This Row],[SISTEMA]]</f>
        <v>0</v>
      </c>
    </row>
    <row r="4604" spans="1:8" s="2" customFormat="1" x14ac:dyDescent="0.25">
      <c r="A4604" s="9">
        <v>21231</v>
      </c>
      <c r="B4604" s="10" t="s">
        <v>4996</v>
      </c>
      <c r="C4604" s="9">
        <v>1</v>
      </c>
      <c r="D4604" s="9"/>
      <c r="E4604" s="9"/>
      <c r="F4604" s="9"/>
      <c r="G4604" s="9">
        <f>Tabla1[[#This Row],[VENTAS]]+Tabla1[[#This Row],[DEPOSITO]]+Tabla1[[#This Row],[FISICO]]-Tabla1[[#This Row],[SISTEMA]]</f>
        <v>-1</v>
      </c>
      <c r="H4604" s="9"/>
    </row>
    <row r="4605" spans="1:8" hidden="1" x14ac:dyDescent="0.25">
      <c r="A4605" s="9">
        <v>21232</v>
      </c>
      <c r="B4605" s="10" t="s">
        <v>4997</v>
      </c>
      <c r="C4605" s="9">
        <v>0</v>
      </c>
      <c r="G4605" s="9">
        <f>Tabla1[[#This Row],[VENTAS]]+Tabla1[[#This Row],[DEPOSITO]]+Tabla1[[#This Row],[FISICO]]-Tabla1[[#This Row],[SISTEMA]]</f>
        <v>0</v>
      </c>
    </row>
    <row r="4606" spans="1:8" hidden="1" x14ac:dyDescent="0.25">
      <c r="A4606" s="9">
        <v>21237</v>
      </c>
      <c r="B4606" s="10" t="s">
        <v>2794</v>
      </c>
      <c r="C4606" s="9">
        <v>0</v>
      </c>
      <c r="G4606" s="9">
        <f>Tabla1[[#This Row],[VENTAS]]+Tabla1[[#This Row],[DEPOSITO]]+Tabla1[[#This Row],[FISICO]]-Tabla1[[#This Row],[SISTEMA]]</f>
        <v>0</v>
      </c>
    </row>
    <row r="4607" spans="1:8" hidden="1" x14ac:dyDescent="0.25">
      <c r="A4607" s="9">
        <v>21242</v>
      </c>
      <c r="B4607" s="10" t="s">
        <v>2795</v>
      </c>
      <c r="C4607" s="9">
        <v>0</v>
      </c>
      <c r="G4607" s="9">
        <f>Tabla1[[#This Row],[VENTAS]]+Tabla1[[#This Row],[DEPOSITO]]+Tabla1[[#This Row],[FISICO]]-Tabla1[[#This Row],[SISTEMA]]</f>
        <v>0</v>
      </c>
    </row>
    <row r="4608" spans="1:8" hidden="1" x14ac:dyDescent="0.25">
      <c r="A4608" s="9">
        <v>21246</v>
      </c>
      <c r="B4608" s="10" t="s">
        <v>2796</v>
      </c>
      <c r="C4608" s="9">
        <v>0</v>
      </c>
      <c r="G4608" s="9">
        <f>Tabla1[[#This Row],[VENTAS]]+Tabla1[[#This Row],[DEPOSITO]]+Tabla1[[#This Row],[FISICO]]-Tabla1[[#This Row],[SISTEMA]]</f>
        <v>0</v>
      </c>
    </row>
    <row r="4609" spans="1:7" hidden="1" x14ac:dyDescent="0.25">
      <c r="A4609" s="9">
        <v>21256</v>
      </c>
      <c r="B4609" s="10" t="s">
        <v>213</v>
      </c>
      <c r="C4609" s="9">
        <v>0</v>
      </c>
      <c r="G4609" s="9">
        <f>Tabla1[[#This Row],[VENTAS]]+Tabla1[[#This Row],[DEPOSITO]]+Tabla1[[#This Row],[FISICO]]-Tabla1[[#This Row],[SISTEMA]]</f>
        <v>0</v>
      </c>
    </row>
    <row r="4610" spans="1:7" hidden="1" x14ac:dyDescent="0.25">
      <c r="A4610" s="9">
        <v>21274</v>
      </c>
      <c r="B4610" s="10" t="s">
        <v>4998</v>
      </c>
      <c r="C4610" s="9">
        <v>10</v>
      </c>
      <c r="D4610" s="9">
        <v>10</v>
      </c>
      <c r="G4610" s="9">
        <f>Tabla1[[#This Row],[VENTAS]]+Tabla1[[#This Row],[DEPOSITO]]+Tabla1[[#This Row],[FISICO]]-Tabla1[[#This Row],[SISTEMA]]</f>
        <v>0</v>
      </c>
    </row>
    <row r="4611" spans="1:7" hidden="1" x14ac:dyDescent="0.25">
      <c r="A4611" s="9">
        <v>21278</v>
      </c>
      <c r="B4611" s="10" t="s">
        <v>407</v>
      </c>
      <c r="C4611" s="9">
        <v>0</v>
      </c>
      <c r="G4611" s="9">
        <f>Tabla1[[#This Row],[VENTAS]]+Tabla1[[#This Row],[DEPOSITO]]+Tabla1[[#This Row],[FISICO]]-Tabla1[[#This Row],[SISTEMA]]</f>
        <v>0</v>
      </c>
    </row>
    <row r="4612" spans="1:7" hidden="1" x14ac:dyDescent="0.25">
      <c r="A4612" s="9">
        <v>21280</v>
      </c>
      <c r="B4612" s="10" t="s">
        <v>3466</v>
      </c>
      <c r="C4612" s="9">
        <v>7</v>
      </c>
      <c r="D4612" s="9">
        <v>7</v>
      </c>
      <c r="E4612" s="9">
        <v>0</v>
      </c>
      <c r="F4612" s="9">
        <v>0</v>
      </c>
      <c r="G4612" s="9">
        <f>Tabla1[[#This Row],[VENTAS]]+Tabla1[[#This Row],[DEPOSITO]]+Tabla1[[#This Row],[FISICO]]-Tabla1[[#This Row],[SISTEMA]]</f>
        <v>0</v>
      </c>
    </row>
    <row r="4613" spans="1:7" x14ac:dyDescent="0.25">
      <c r="A4613" s="9">
        <v>21358</v>
      </c>
      <c r="B4613" s="10" t="s">
        <v>2797</v>
      </c>
      <c r="C4613" s="9">
        <v>11</v>
      </c>
      <c r="E4613" s="9">
        <v>3</v>
      </c>
      <c r="G4613" s="9">
        <f>Tabla1[[#This Row],[VENTAS]]+Tabla1[[#This Row],[DEPOSITO]]+Tabla1[[#This Row],[FISICO]]-Tabla1[[#This Row],[SISTEMA]]</f>
        <v>-8</v>
      </c>
    </row>
    <row r="4614" spans="1:7" hidden="1" x14ac:dyDescent="0.25">
      <c r="A4614" s="9">
        <v>21379</v>
      </c>
      <c r="B4614" s="10" t="s">
        <v>2798</v>
      </c>
      <c r="C4614" s="9">
        <v>0</v>
      </c>
      <c r="G4614" s="9">
        <f>Tabla1[[#This Row],[VENTAS]]+Tabla1[[#This Row],[DEPOSITO]]+Tabla1[[#This Row],[FISICO]]-Tabla1[[#This Row],[SISTEMA]]</f>
        <v>0</v>
      </c>
    </row>
    <row r="4615" spans="1:7" hidden="1" x14ac:dyDescent="0.25">
      <c r="A4615" s="9">
        <v>21415</v>
      </c>
      <c r="B4615" s="10" t="s">
        <v>2799</v>
      </c>
      <c r="C4615" s="9">
        <v>47</v>
      </c>
      <c r="D4615" s="9">
        <v>47</v>
      </c>
      <c r="F4615" s="9">
        <v>0</v>
      </c>
      <c r="G4615" s="9">
        <f>Tabla1[[#This Row],[VENTAS]]+Tabla1[[#This Row],[DEPOSITO]]+Tabla1[[#This Row],[FISICO]]-Tabla1[[#This Row],[SISTEMA]]</f>
        <v>0</v>
      </c>
    </row>
    <row r="4616" spans="1:7" hidden="1" x14ac:dyDescent="0.25">
      <c r="A4616" s="9">
        <v>21442</v>
      </c>
      <c r="B4616" s="10" t="s">
        <v>2800</v>
      </c>
      <c r="C4616" s="9">
        <v>14</v>
      </c>
      <c r="D4616" s="9">
        <v>14</v>
      </c>
      <c r="F4616" s="9">
        <v>0</v>
      </c>
      <c r="G4616" s="9">
        <f>Tabla1[[#This Row],[VENTAS]]+Tabla1[[#This Row],[DEPOSITO]]+Tabla1[[#This Row],[FISICO]]-Tabla1[[#This Row],[SISTEMA]]</f>
        <v>0</v>
      </c>
    </row>
    <row r="4617" spans="1:7" x14ac:dyDescent="0.25">
      <c r="A4617" s="9">
        <v>21443</v>
      </c>
      <c r="B4617" s="10" t="s">
        <v>2801</v>
      </c>
      <c r="C4617" s="9">
        <v>11</v>
      </c>
      <c r="D4617" s="9">
        <v>12</v>
      </c>
      <c r="F4617" s="9">
        <v>0</v>
      </c>
      <c r="G4617" s="9">
        <f>Tabla1[[#This Row],[VENTAS]]+Tabla1[[#This Row],[DEPOSITO]]+Tabla1[[#This Row],[FISICO]]-Tabla1[[#This Row],[SISTEMA]]</f>
        <v>1</v>
      </c>
    </row>
    <row r="4618" spans="1:7" hidden="1" x14ac:dyDescent="0.25">
      <c r="A4618" s="9">
        <v>21444</v>
      </c>
      <c r="B4618" s="10" t="s">
        <v>2802</v>
      </c>
      <c r="C4618" s="9">
        <v>23</v>
      </c>
      <c r="D4618" s="9">
        <v>23</v>
      </c>
      <c r="F4618" s="9">
        <v>0</v>
      </c>
      <c r="G4618" s="9">
        <f>Tabla1[[#This Row],[VENTAS]]+Tabla1[[#This Row],[DEPOSITO]]+Tabla1[[#This Row],[FISICO]]-Tabla1[[#This Row],[SISTEMA]]</f>
        <v>0</v>
      </c>
    </row>
    <row r="4619" spans="1:7" hidden="1" x14ac:dyDescent="0.25">
      <c r="A4619" s="9">
        <v>21457</v>
      </c>
      <c r="B4619" s="10" t="s">
        <v>2803</v>
      </c>
      <c r="C4619" s="9">
        <v>0</v>
      </c>
      <c r="G4619" s="9">
        <f>Tabla1[[#This Row],[VENTAS]]+Tabla1[[#This Row],[DEPOSITO]]+Tabla1[[#This Row],[FISICO]]-Tabla1[[#This Row],[SISTEMA]]</f>
        <v>0</v>
      </c>
    </row>
    <row r="4620" spans="1:7" hidden="1" x14ac:dyDescent="0.25">
      <c r="A4620" s="9">
        <v>21458</v>
      </c>
      <c r="B4620" s="10" t="s">
        <v>2804</v>
      </c>
      <c r="C4620" s="9">
        <v>12</v>
      </c>
      <c r="D4620" s="9">
        <v>12</v>
      </c>
      <c r="F4620" s="9">
        <v>0</v>
      </c>
      <c r="G4620" s="9">
        <f>Tabla1[[#This Row],[VENTAS]]+Tabla1[[#This Row],[DEPOSITO]]+Tabla1[[#This Row],[FISICO]]-Tabla1[[#This Row],[SISTEMA]]</f>
        <v>0</v>
      </c>
    </row>
    <row r="4621" spans="1:7" hidden="1" x14ac:dyDescent="0.25">
      <c r="A4621" s="9">
        <v>21474</v>
      </c>
      <c r="B4621" s="10" t="s">
        <v>3467</v>
      </c>
      <c r="C4621" s="9">
        <v>5</v>
      </c>
      <c r="D4621" s="9">
        <v>5</v>
      </c>
      <c r="F4621" s="9">
        <v>0</v>
      </c>
      <c r="G4621" s="9">
        <f>Tabla1[[#This Row],[VENTAS]]+Tabla1[[#This Row],[DEPOSITO]]+Tabla1[[#This Row],[FISICO]]-Tabla1[[#This Row],[SISTEMA]]</f>
        <v>0</v>
      </c>
    </row>
    <row r="4622" spans="1:7" hidden="1" x14ac:dyDescent="0.25">
      <c r="A4622" s="9">
        <v>21477</v>
      </c>
      <c r="B4622" s="10" t="s">
        <v>2805</v>
      </c>
      <c r="C4622" s="9">
        <v>0</v>
      </c>
      <c r="G4622" s="9">
        <f>Tabla1[[#This Row],[VENTAS]]+Tabla1[[#This Row],[DEPOSITO]]+Tabla1[[#This Row],[FISICO]]-Tabla1[[#This Row],[SISTEMA]]</f>
        <v>0</v>
      </c>
    </row>
    <row r="4623" spans="1:7" hidden="1" x14ac:dyDescent="0.25">
      <c r="A4623" s="9">
        <v>21481</v>
      </c>
      <c r="B4623" s="10" t="s">
        <v>2806</v>
      </c>
      <c r="C4623" s="9">
        <v>0</v>
      </c>
      <c r="G4623" s="9">
        <f>Tabla1[[#This Row],[VENTAS]]+Tabla1[[#This Row],[DEPOSITO]]+Tabla1[[#This Row],[FISICO]]-Tabla1[[#This Row],[SISTEMA]]</f>
        <v>0</v>
      </c>
    </row>
    <row r="4624" spans="1:7" hidden="1" x14ac:dyDescent="0.25">
      <c r="A4624" s="9">
        <v>21487</v>
      </c>
      <c r="B4624" s="10" t="s">
        <v>2807</v>
      </c>
      <c r="C4624" s="9">
        <v>7</v>
      </c>
      <c r="D4624" s="9">
        <v>7</v>
      </c>
      <c r="F4624" s="9">
        <v>0</v>
      </c>
      <c r="G4624" s="9">
        <f>Tabla1[[#This Row],[VENTAS]]+Tabla1[[#This Row],[DEPOSITO]]+Tabla1[[#This Row],[FISICO]]-Tabla1[[#This Row],[SISTEMA]]</f>
        <v>0</v>
      </c>
    </row>
    <row r="4625" spans="1:7" hidden="1" x14ac:dyDescent="0.25">
      <c r="A4625" s="9">
        <v>21518</v>
      </c>
      <c r="B4625" s="10" t="s">
        <v>5272</v>
      </c>
      <c r="C4625" s="9">
        <v>0</v>
      </c>
      <c r="G4625" s="9">
        <f>Tabla1[[#This Row],[VENTAS]]+Tabla1[[#This Row],[DEPOSITO]]+Tabla1[[#This Row],[FISICO]]-Tabla1[[#This Row],[SISTEMA]]</f>
        <v>0</v>
      </c>
    </row>
    <row r="4626" spans="1:7" hidden="1" x14ac:dyDescent="0.25">
      <c r="A4626" s="9">
        <v>21618</v>
      </c>
      <c r="B4626" s="10" t="s">
        <v>2808</v>
      </c>
      <c r="C4626" s="9">
        <v>0</v>
      </c>
      <c r="G4626" s="9">
        <f>Tabla1[[#This Row],[VENTAS]]+Tabla1[[#This Row],[DEPOSITO]]+Tabla1[[#This Row],[FISICO]]-Tabla1[[#This Row],[SISTEMA]]</f>
        <v>0</v>
      </c>
    </row>
    <row r="4627" spans="1:7" hidden="1" x14ac:dyDescent="0.25">
      <c r="A4627" s="9">
        <v>21621</v>
      </c>
      <c r="B4627" s="10" t="s">
        <v>2809</v>
      </c>
      <c r="C4627" s="9">
        <v>17</v>
      </c>
      <c r="D4627" s="9">
        <v>17</v>
      </c>
      <c r="F4627" s="9">
        <v>0</v>
      </c>
      <c r="G4627" s="9">
        <f>Tabla1[[#This Row],[VENTAS]]+Tabla1[[#This Row],[DEPOSITO]]+Tabla1[[#This Row],[FISICO]]-Tabla1[[#This Row],[SISTEMA]]</f>
        <v>0</v>
      </c>
    </row>
    <row r="4628" spans="1:7" hidden="1" x14ac:dyDescent="0.25">
      <c r="A4628" s="9">
        <v>21622</v>
      </c>
      <c r="B4628" s="10" t="s">
        <v>2810</v>
      </c>
      <c r="C4628" s="9">
        <v>30</v>
      </c>
      <c r="D4628" s="9">
        <v>30</v>
      </c>
      <c r="F4628" s="9">
        <v>0</v>
      </c>
      <c r="G4628" s="9">
        <f>Tabla1[[#This Row],[VENTAS]]+Tabla1[[#This Row],[DEPOSITO]]+Tabla1[[#This Row],[FISICO]]-Tabla1[[#This Row],[SISTEMA]]</f>
        <v>0</v>
      </c>
    </row>
    <row r="4629" spans="1:7" hidden="1" x14ac:dyDescent="0.25">
      <c r="A4629" s="9">
        <v>21626</v>
      </c>
      <c r="B4629" s="10" t="s">
        <v>5273</v>
      </c>
      <c r="C4629" s="9">
        <v>0</v>
      </c>
      <c r="G4629" s="9">
        <f>Tabla1[[#This Row],[VENTAS]]+Tabla1[[#This Row],[DEPOSITO]]+Tabla1[[#This Row],[FISICO]]-Tabla1[[#This Row],[SISTEMA]]</f>
        <v>0</v>
      </c>
    </row>
    <row r="4630" spans="1:7" hidden="1" x14ac:dyDescent="0.25">
      <c r="A4630" s="9">
        <v>21628</v>
      </c>
      <c r="B4630" s="10" t="s">
        <v>2811</v>
      </c>
      <c r="C4630" s="9">
        <v>0</v>
      </c>
      <c r="G4630" s="9">
        <f>Tabla1[[#This Row],[VENTAS]]+Tabla1[[#This Row],[DEPOSITO]]+Tabla1[[#This Row],[FISICO]]-Tabla1[[#This Row],[SISTEMA]]</f>
        <v>0</v>
      </c>
    </row>
    <row r="4631" spans="1:7" hidden="1" x14ac:dyDescent="0.25">
      <c r="A4631" s="9">
        <v>21633</v>
      </c>
      <c r="B4631" s="10" t="s">
        <v>5274</v>
      </c>
      <c r="C4631" s="9">
        <v>0</v>
      </c>
      <c r="G4631" s="9">
        <f>Tabla1[[#This Row],[VENTAS]]+Tabla1[[#This Row],[DEPOSITO]]+Tabla1[[#This Row],[FISICO]]-Tabla1[[#This Row],[SISTEMA]]</f>
        <v>0</v>
      </c>
    </row>
    <row r="4632" spans="1:7" hidden="1" x14ac:dyDescent="0.25">
      <c r="A4632" s="9">
        <v>21634</v>
      </c>
      <c r="B4632" s="10" t="s">
        <v>5275</v>
      </c>
      <c r="C4632" s="9">
        <v>0</v>
      </c>
      <c r="G4632" s="9">
        <f>Tabla1[[#This Row],[VENTAS]]+Tabla1[[#This Row],[DEPOSITO]]+Tabla1[[#This Row],[FISICO]]-Tabla1[[#This Row],[SISTEMA]]</f>
        <v>0</v>
      </c>
    </row>
    <row r="4633" spans="1:7" hidden="1" x14ac:dyDescent="0.25">
      <c r="A4633" s="9">
        <v>21635</v>
      </c>
      <c r="B4633" s="10" t="s">
        <v>5276</v>
      </c>
      <c r="C4633" s="9">
        <v>0</v>
      </c>
      <c r="G4633" s="9">
        <f>Tabla1[[#This Row],[VENTAS]]+Tabla1[[#This Row],[DEPOSITO]]+Tabla1[[#This Row],[FISICO]]-Tabla1[[#This Row],[SISTEMA]]</f>
        <v>0</v>
      </c>
    </row>
    <row r="4634" spans="1:7" hidden="1" x14ac:dyDescent="0.25">
      <c r="A4634" s="9">
        <v>21642</v>
      </c>
      <c r="B4634" s="10" t="s">
        <v>2812</v>
      </c>
      <c r="C4634" s="9">
        <v>24</v>
      </c>
      <c r="D4634" s="9">
        <v>24</v>
      </c>
      <c r="F4634" s="9">
        <v>0</v>
      </c>
      <c r="G4634" s="9">
        <f>Tabla1[[#This Row],[VENTAS]]+Tabla1[[#This Row],[DEPOSITO]]+Tabla1[[#This Row],[FISICO]]-Tabla1[[#This Row],[SISTEMA]]</f>
        <v>0</v>
      </c>
    </row>
    <row r="4635" spans="1:7" hidden="1" x14ac:dyDescent="0.25">
      <c r="A4635" s="9">
        <v>21643</v>
      </c>
      <c r="B4635" s="10" t="s">
        <v>2813</v>
      </c>
      <c r="C4635" s="9">
        <v>29</v>
      </c>
      <c r="D4635" s="9">
        <v>28</v>
      </c>
      <c r="F4635" s="9">
        <v>1</v>
      </c>
      <c r="G4635" s="9">
        <f>Tabla1[[#This Row],[VENTAS]]+Tabla1[[#This Row],[DEPOSITO]]+Tabla1[[#This Row],[FISICO]]-Tabla1[[#This Row],[SISTEMA]]</f>
        <v>0</v>
      </c>
    </row>
    <row r="4636" spans="1:7" hidden="1" x14ac:dyDescent="0.25">
      <c r="A4636" s="9">
        <v>21644</v>
      </c>
      <c r="B4636" s="10" t="s">
        <v>4999</v>
      </c>
      <c r="C4636" s="9">
        <v>11</v>
      </c>
      <c r="D4636" s="9">
        <v>11</v>
      </c>
      <c r="F4636" s="9">
        <v>0</v>
      </c>
      <c r="G4636" s="9">
        <f>Tabla1[[#This Row],[VENTAS]]+Tabla1[[#This Row],[DEPOSITO]]+Tabla1[[#This Row],[FISICO]]-Tabla1[[#This Row],[SISTEMA]]</f>
        <v>0</v>
      </c>
    </row>
    <row r="4637" spans="1:7" hidden="1" x14ac:dyDescent="0.25">
      <c r="A4637" s="9">
        <v>21646</v>
      </c>
      <c r="B4637" s="10" t="s">
        <v>5000</v>
      </c>
      <c r="C4637" s="9">
        <v>10</v>
      </c>
      <c r="D4637" s="9">
        <v>10</v>
      </c>
      <c r="F4637" s="9">
        <v>0</v>
      </c>
      <c r="G4637" s="9">
        <f>Tabla1[[#This Row],[VENTAS]]+Tabla1[[#This Row],[DEPOSITO]]+Tabla1[[#This Row],[FISICO]]-Tabla1[[#This Row],[SISTEMA]]</f>
        <v>0</v>
      </c>
    </row>
    <row r="4638" spans="1:7" hidden="1" x14ac:dyDescent="0.25">
      <c r="A4638" s="9">
        <v>21647</v>
      </c>
      <c r="B4638" s="10" t="s">
        <v>5001</v>
      </c>
      <c r="C4638" s="9">
        <v>0</v>
      </c>
      <c r="G4638" s="9">
        <f>Tabla1[[#This Row],[VENTAS]]+Tabla1[[#This Row],[DEPOSITO]]+Tabla1[[#This Row],[FISICO]]-Tabla1[[#This Row],[SISTEMA]]</f>
        <v>0</v>
      </c>
    </row>
    <row r="4639" spans="1:7" hidden="1" x14ac:dyDescent="0.25">
      <c r="A4639" s="9">
        <v>21648</v>
      </c>
      <c r="B4639" s="10" t="s">
        <v>5002</v>
      </c>
      <c r="C4639" s="9">
        <v>6</v>
      </c>
      <c r="D4639" s="9">
        <v>6</v>
      </c>
      <c r="F4639" s="9">
        <v>0</v>
      </c>
      <c r="G4639" s="9">
        <f>Tabla1[[#This Row],[VENTAS]]+Tabla1[[#This Row],[DEPOSITO]]+Tabla1[[#This Row],[FISICO]]-Tabla1[[#This Row],[SISTEMA]]</f>
        <v>0</v>
      </c>
    </row>
    <row r="4640" spans="1:7" hidden="1" x14ac:dyDescent="0.25">
      <c r="A4640" s="9">
        <v>21649</v>
      </c>
      <c r="B4640" s="10" t="s">
        <v>5003</v>
      </c>
      <c r="C4640" s="9">
        <v>4</v>
      </c>
      <c r="D4640" s="9">
        <v>4</v>
      </c>
      <c r="F4640" s="9">
        <v>0</v>
      </c>
      <c r="G4640" s="9">
        <f>Tabla1[[#This Row],[VENTAS]]+Tabla1[[#This Row],[DEPOSITO]]+Tabla1[[#This Row],[FISICO]]-Tabla1[[#This Row],[SISTEMA]]</f>
        <v>0</v>
      </c>
    </row>
    <row r="4641" spans="1:7" hidden="1" x14ac:dyDescent="0.25">
      <c r="A4641" s="9">
        <v>21651</v>
      </c>
      <c r="B4641" s="10" t="s">
        <v>5004</v>
      </c>
      <c r="C4641" s="9">
        <v>11</v>
      </c>
      <c r="D4641" s="9">
        <v>11</v>
      </c>
      <c r="G4641" s="9">
        <f>Tabla1[[#This Row],[VENTAS]]+Tabla1[[#This Row],[DEPOSITO]]+Tabla1[[#This Row],[FISICO]]-Tabla1[[#This Row],[SISTEMA]]</f>
        <v>0</v>
      </c>
    </row>
    <row r="4642" spans="1:7" hidden="1" x14ac:dyDescent="0.25">
      <c r="A4642" s="9">
        <v>21659</v>
      </c>
      <c r="B4642" s="10" t="s">
        <v>2814</v>
      </c>
      <c r="C4642" s="9">
        <v>10</v>
      </c>
      <c r="D4642" s="9">
        <v>10</v>
      </c>
      <c r="F4642" s="9">
        <v>0</v>
      </c>
      <c r="G4642" s="9">
        <f>Tabla1[[#This Row],[VENTAS]]+Tabla1[[#This Row],[DEPOSITO]]+Tabla1[[#This Row],[FISICO]]-Tabla1[[#This Row],[SISTEMA]]</f>
        <v>0</v>
      </c>
    </row>
    <row r="4643" spans="1:7" hidden="1" x14ac:dyDescent="0.25">
      <c r="A4643" s="9">
        <v>21660</v>
      </c>
      <c r="B4643" s="10" t="s">
        <v>2815</v>
      </c>
      <c r="C4643" s="9">
        <v>0</v>
      </c>
      <c r="G4643" s="9">
        <f>Tabla1[[#This Row],[VENTAS]]+Tabla1[[#This Row],[DEPOSITO]]+Tabla1[[#This Row],[FISICO]]-Tabla1[[#This Row],[SISTEMA]]</f>
        <v>0</v>
      </c>
    </row>
    <row r="4644" spans="1:7" hidden="1" x14ac:dyDescent="0.25">
      <c r="A4644" s="9">
        <v>21661</v>
      </c>
      <c r="B4644" s="10" t="s">
        <v>2816</v>
      </c>
      <c r="C4644" s="9">
        <v>0</v>
      </c>
      <c r="G4644" s="9">
        <f>Tabla1[[#This Row],[VENTAS]]+Tabla1[[#This Row],[DEPOSITO]]+Tabla1[[#This Row],[FISICO]]-Tabla1[[#This Row],[SISTEMA]]</f>
        <v>0</v>
      </c>
    </row>
    <row r="4645" spans="1:7" hidden="1" x14ac:dyDescent="0.25">
      <c r="A4645" s="9">
        <v>21668</v>
      </c>
      <c r="B4645" s="10" t="s">
        <v>2817</v>
      </c>
      <c r="C4645" s="9">
        <v>4</v>
      </c>
      <c r="D4645" s="9">
        <v>4</v>
      </c>
      <c r="F4645" s="9">
        <v>0</v>
      </c>
      <c r="G4645" s="9">
        <f>Tabla1[[#This Row],[VENTAS]]+Tabla1[[#This Row],[DEPOSITO]]+Tabla1[[#This Row],[FISICO]]-Tabla1[[#This Row],[SISTEMA]]</f>
        <v>0</v>
      </c>
    </row>
    <row r="4646" spans="1:7" hidden="1" x14ac:dyDescent="0.25">
      <c r="A4646" s="9">
        <v>21670</v>
      </c>
      <c r="B4646" s="10" t="s">
        <v>2818</v>
      </c>
      <c r="C4646" s="9">
        <v>2</v>
      </c>
      <c r="D4646" s="9">
        <v>2</v>
      </c>
      <c r="F4646" s="9">
        <v>0</v>
      </c>
      <c r="G4646" s="9">
        <f>Tabla1[[#This Row],[VENTAS]]+Tabla1[[#This Row],[DEPOSITO]]+Tabla1[[#This Row],[FISICO]]-Tabla1[[#This Row],[SISTEMA]]</f>
        <v>0</v>
      </c>
    </row>
    <row r="4647" spans="1:7" hidden="1" x14ac:dyDescent="0.25">
      <c r="A4647" s="9">
        <v>21717</v>
      </c>
      <c r="B4647" s="10" t="s">
        <v>2819</v>
      </c>
      <c r="C4647" s="9">
        <v>0</v>
      </c>
      <c r="G4647" s="9">
        <f>Tabla1[[#This Row],[VENTAS]]+Tabla1[[#This Row],[DEPOSITO]]+Tabla1[[#This Row],[FISICO]]-Tabla1[[#This Row],[SISTEMA]]</f>
        <v>0</v>
      </c>
    </row>
    <row r="4648" spans="1:7" hidden="1" x14ac:dyDescent="0.25">
      <c r="A4648" s="9">
        <v>21720</v>
      </c>
      <c r="B4648" s="10" t="s">
        <v>2820</v>
      </c>
      <c r="C4648" s="9">
        <v>0</v>
      </c>
      <c r="G4648" s="9">
        <f>Tabla1[[#This Row],[VENTAS]]+Tabla1[[#This Row],[DEPOSITO]]+Tabla1[[#This Row],[FISICO]]-Tabla1[[#This Row],[SISTEMA]]</f>
        <v>0</v>
      </c>
    </row>
    <row r="4649" spans="1:7" hidden="1" x14ac:dyDescent="0.25">
      <c r="A4649" s="9">
        <v>21724</v>
      </c>
      <c r="B4649" s="10" t="s">
        <v>2821</v>
      </c>
      <c r="C4649" s="9">
        <v>18</v>
      </c>
      <c r="D4649" s="9">
        <v>18</v>
      </c>
      <c r="F4649" s="9">
        <v>0</v>
      </c>
      <c r="G4649" s="9">
        <f>Tabla1[[#This Row],[VENTAS]]+Tabla1[[#This Row],[DEPOSITO]]+Tabla1[[#This Row],[FISICO]]-Tabla1[[#This Row],[SISTEMA]]</f>
        <v>0</v>
      </c>
    </row>
    <row r="4650" spans="1:7" hidden="1" x14ac:dyDescent="0.25">
      <c r="A4650" s="9">
        <v>21750</v>
      </c>
      <c r="B4650" s="10" t="s">
        <v>5005</v>
      </c>
      <c r="C4650" s="9">
        <v>68</v>
      </c>
      <c r="D4650" s="9">
        <v>68</v>
      </c>
      <c r="F4650" s="9">
        <v>0</v>
      </c>
      <c r="G4650" s="9">
        <f>Tabla1[[#This Row],[VENTAS]]+Tabla1[[#This Row],[DEPOSITO]]+Tabla1[[#This Row],[FISICO]]-Tabla1[[#This Row],[SISTEMA]]</f>
        <v>0</v>
      </c>
    </row>
    <row r="4651" spans="1:7" hidden="1" x14ac:dyDescent="0.25">
      <c r="A4651" s="9">
        <v>21776</v>
      </c>
      <c r="B4651" s="10" t="s">
        <v>3468</v>
      </c>
      <c r="C4651" s="9">
        <v>0</v>
      </c>
      <c r="G4651" s="9">
        <f>Tabla1[[#This Row],[VENTAS]]+Tabla1[[#This Row],[DEPOSITO]]+Tabla1[[#This Row],[FISICO]]-Tabla1[[#This Row],[SISTEMA]]</f>
        <v>0</v>
      </c>
    </row>
    <row r="4652" spans="1:7" hidden="1" x14ac:dyDescent="0.25">
      <c r="A4652" s="9">
        <v>21779</v>
      </c>
      <c r="B4652" s="10" t="s">
        <v>2822</v>
      </c>
      <c r="C4652" s="9">
        <v>0</v>
      </c>
      <c r="G4652" s="9">
        <f>Tabla1[[#This Row],[VENTAS]]+Tabla1[[#This Row],[DEPOSITO]]+Tabla1[[#This Row],[FISICO]]-Tabla1[[#This Row],[SISTEMA]]</f>
        <v>0</v>
      </c>
    </row>
    <row r="4653" spans="1:7" hidden="1" x14ac:dyDescent="0.25">
      <c r="A4653" s="9">
        <v>21780</v>
      </c>
      <c r="B4653" s="10" t="s">
        <v>2823</v>
      </c>
      <c r="C4653" s="9">
        <v>0</v>
      </c>
      <c r="G4653" s="9">
        <f>Tabla1[[#This Row],[VENTAS]]+Tabla1[[#This Row],[DEPOSITO]]+Tabla1[[#This Row],[FISICO]]-Tabla1[[#This Row],[SISTEMA]]</f>
        <v>0</v>
      </c>
    </row>
    <row r="4654" spans="1:7" hidden="1" x14ac:dyDescent="0.25">
      <c r="A4654" s="9">
        <v>21782</v>
      </c>
      <c r="B4654" s="10" t="s">
        <v>2824</v>
      </c>
      <c r="C4654" s="9">
        <v>0</v>
      </c>
      <c r="G4654" s="9">
        <f>Tabla1[[#This Row],[VENTAS]]+Tabla1[[#This Row],[DEPOSITO]]+Tabla1[[#This Row],[FISICO]]-Tabla1[[#This Row],[SISTEMA]]</f>
        <v>0</v>
      </c>
    </row>
    <row r="4655" spans="1:7" hidden="1" x14ac:dyDescent="0.25">
      <c r="A4655" s="9">
        <v>21809</v>
      </c>
      <c r="B4655" s="10" t="s">
        <v>2825</v>
      </c>
      <c r="C4655" s="9">
        <v>3</v>
      </c>
      <c r="D4655" s="9">
        <v>3</v>
      </c>
      <c r="F4655" s="9">
        <v>0</v>
      </c>
      <c r="G4655" s="9">
        <f>Tabla1[[#This Row],[VENTAS]]+Tabla1[[#This Row],[DEPOSITO]]+Tabla1[[#This Row],[FISICO]]-Tabla1[[#This Row],[SISTEMA]]</f>
        <v>0</v>
      </c>
    </row>
    <row r="4656" spans="1:7" hidden="1" x14ac:dyDescent="0.25">
      <c r="A4656" s="9">
        <v>21811</v>
      </c>
      <c r="B4656" s="10" t="s">
        <v>2826</v>
      </c>
      <c r="C4656" s="9">
        <v>4</v>
      </c>
      <c r="D4656" s="9">
        <v>4</v>
      </c>
      <c r="F4656" s="9">
        <v>0</v>
      </c>
      <c r="G4656" s="9">
        <f>Tabla1[[#This Row],[VENTAS]]+Tabla1[[#This Row],[DEPOSITO]]+Tabla1[[#This Row],[FISICO]]-Tabla1[[#This Row],[SISTEMA]]</f>
        <v>0</v>
      </c>
    </row>
    <row r="4657" spans="1:7" hidden="1" x14ac:dyDescent="0.25">
      <c r="A4657" s="9">
        <v>21817</v>
      </c>
      <c r="B4657" s="10" t="s">
        <v>5006</v>
      </c>
      <c r="C4657" s="9">
        <v>0</v>
      </c>
      <c r="G4657" s="9">
        <f>Tabla1[[#This Row],[VENTAS]]+Tabla1[[#This Row],[DEPOSITO]]+Tabla1[[#This Row],[FISICO]]-Tabla1[[#This Row],[SISTEMA]]</f>
        <v>0</v>
      </c>
    </row>
    <row r="4658" spans="1:7" hidden="1" x14ac:dyDescent="0.25">
      <c r="A4658" s="9">
        <v>21826</v>
      </c>
      <c r="B4658" s="10" t="s">
        <v>2827</v>
      </c>
      <c r="C4658" s="9">
        <v>0</v>
      </c>
      <c r="G4658" s="9">
        <f>Tabla1[[#This Row],[VENTAS]]+Tabla1[[#This Row],[DEPOSITO]]+Tabla1[[#This Row],[FISICO]]-Tabla1[[#This Row],[SISTEMA]]</f>
        <v>0</v>
      </c>
    </row>
    <row r="4659" spans="1:7" hidden="1" x14ac:dyDescent="0.25">
      <c r="A4659" s="9">
        <v>21840</v>
      </c>
      <c r="B4659" s="10" t="s">
        <v>5007</v>
      </c>
      <c r="C4659" s="9">
        <v>0</v>
      </c>
      <c r="G4659" s="9">
        <f>Tabla1[[#This Row],[VENTAS]]+Tabla1[[#This Row],[DEPOSITO]]+Tabla1[[#This Row],[FISICO]]-Tabla1[[#This Row],[SISTEMA]]</f>
        <v>0</v>
      </c>
    </row>
    <row r="4660" spans="1:7" hidden="1" x14ac:dyDescent="0.25">
      <c r="A4660" s="9">
        <v>21867</v>
      </c>
      <c r="B4660" s="10" t="s">
        <v>2828</v>
      </c>
      <c r="C4660" s="9">
        <v>0</v>
      </c>
      <c r="G4660" s="9">
        <f>Tabla1[[#This Row],[VENTAS]]+Tabla1[[#This Row],[DEPOSITO]]+Tabla1[[#This Row],[FISICO]]-Tabla1[[#This Row],[SISTEMA]]</f>
        <v>0</v>
      </c>
    </row>
    <row r="4661" spans="1:7" hidden="1" x14ac:dyDescent="0.25">
      <c r="A4661" s="9">
        <v>21870</v>
      </c>
      <c r="B4661" s="10" t="s">
        <v>2829</v>
      </c>
      <c r="C4661" s="9">
        <v>0</v>
      </c>
      <c r="G4661" s="9">
        <f>Tabla1[[#This Row],[VENTAS]]+Tabla1[[#This Row],[DEPOSITO]]+Tabla1[[#This Row],[FISICO]]-Tabla1[[#This Row],[SISTEMA]]</f>
        <v>0</v>
      </c>
    </row>
    <row r="4662" spans="1:7" hidden="1" x14ac:dyDescent="0.25">
      <c r="A4662" s="9">
        <v>21881</v>
      </c>
      <c r="B4662" s="10" t="s">
        <v>3469</v>
      </c>
      <c r="C4662" s="9">
        <v>9</v>
      </c>
      <c r="D4662" s="9">
        <v>9</v>
      </c>
      <c r="E4662" s="9">
        <v>0</v>
      </c>
      <c r="F4662" s="9">
        <v>0</v>
      </c>
      <c r="G4662" s="9">
        <f>Tabla1[[#This Row],[VENTAS]]+Tabla1[[#This Row],[DEPOSITO]]+Tabla1[[#This Row],[FISICO]]-Tabla1[[#This Row],[SISTEMA]]</f>
        <v>0</v>
      </c>
    </row>
    <row r="4663" spans="1:7" x14ac:dyDescent="0.25">
      <c r="A4663" s="9">
        <v>21882</v>
      </c>
      <c r="B4663" s="10" t="s">
        <v>5345</v>
      </c>
      <c r="C4663" s="9">
        <v>2</v>
      </c>
      <c r="G4663" s="9">
        <f>Tabla1[[#This Row],[VENTAS]]+Tabla1[[#This Row],[DEPOSITO]]+Tabla1[[#This Row],[FISICO]]-Tabla1[[#This Row],[SISTEMA]]</f>
        <v>-2</v>
      </c>
    </row>
    <row r="4664" spans="1:7" hidden="1" x14ac:dyDescent="0.25">
      <c r="A4664" s="9">
        <v>21883</v>
      </c>
      <c r="B4664" s="10" t="s">
        <v>3470</v>
      </c>
      <c r="C4664" s="9">
        <v>0</v>
      </c>
      <c r="G4664" s="9">
        <f>Tabla1[[#This Row],[VENTAS]]+Tabla1[[#This Row],[DEPOSITO]]+Tabla1[[#This Row],[FISICO]]-Tabla1[[#This Row],[SISTEMA]]</f>
        <v>0</v>
      </c>
    </row>
    <row r="4665" spans="1:7" hidden="1" x14ac:dyDescent="0.25">
      <c r="A4665" s="9">
        <v>21941</v>
      </c>
      <c r="B4665" s="10" t="s">
        <v>5008</v>
      </c>
      <c r="C4665" s="9">
        <v>0</v>
      </c>
      <c r="G4665" s="9">
        <f>Tabla1[[#This Row],[VENTAS]]+Tabla1[[#This Row],[DEPOSITO]]+Tabla1[[#This Row],[FISICO]]-Tabla1[[#This Row],[SISTEMA]]</f>
        <v>0</v>
      </c>
    </row>
    <row r="4666" spans="1:7" hidden="1" x14ac:dyDescent="0.25">
      <c r="A4666" s="9">
        <v>21942</v>
      </c>
      <c r="B4666" s="10" t="s">
        <v>5009</v>
      </c>
      <c r="C4666" s="9">
        <v>0</v>
      </c>
      <c r="G4666" s="9">
        <f>Tabla1[[#This Row],[VENTAS]]+Tabla1[[#This Row],[DEPOSITO]]+Tabla1[[#This Row],[FISICO]]-Tabla1[[#This Row],[SISTEMA]]</f>
        <v>0</v>
      </c>
    </row>
    <row r="4667" spans="1:7" hidden="1" x14ac:dyDescent="0.25">
      <c r="A4667" s="9">
        <v>21974</v>
      </c>
      <c r="B4667" s="10" t="s">
        <v>2830</v>
      </c>
      <c r="C4667" s="9">
        <v>8</v>
      </c>
      <c r="D4667" s="9">
        <v>8</v>
      </c>
      <c r="F4667" s="9">
        <v>0</v>
      </c>
      <c r="G4667" s="9">
        <f>Tabla1[[#This Row],[VENTAS]]+Tabla1[[#This Row],[DEPOSITO]]+Tabla1[[#This Row],[FISICO]]-Tabla1[[#This Row],[SISTEMA]]</f>
        <v>0</v>
      </c>
    </row>
    <row r="4668" spans="1:7" hidden="1" x14ac:dyDescent="0.25">
      <c r="A4668" s="9">
        <v>21994</v>
      </c>
      <c r="B4668" s="10" t="s">
        <v>5010</v>
      </c>
      <c r="C4668" s="9">
        <v>34</v>
      </c>
      <c r="D4668" s="9">
        <v>34</v>
      </c>
      <c r="G4668" s="9">
        <f>Tabla1[[#This Row],[VENTAS]]+Tabla1[[#This Row],[DEPOSITO]]+Tabla1[[#This Row],[FISICO]]-Tabla1[[#This Row],[SISTEMA]]</f>
        <v>0</v>
      </c>
    </row>
    <row r="4669" spans="1:7" hidden="1" x14ac:dyDescent="0.25">
      <c r="A4669" s="9">
        <v>21996</v>
      </c>
      <c r="B4669" s="10" t="s">
        <v>5011</v>
      </c>
      <c r="C4669" s="9">
        <v>12</v>
      </c>
      <c r="D4669" s="9">
        <v>12</v>
      </c>
      <c r="G4669" s="9">
        <f>Tabla1[[#This Row],[VENTAS]]+Tabla1[[#This Row],[DEPOSITO]]+Tabla1[[#This Row],[FISICO]]-Tabla1[[#This Row],[SISTEMA]]</f>
        <v>0</v>
      </c>
    </row>
    <row r="4670" spans="1:7" hidden="1" x14ac:dyDescent="0.25">
      <c r="A4670" s="9">
        <v>21997</v>
      </c>
      <c r="B4670" s="10" t="s">
        <v>5012</v>
      </c>
      <c r="C4670" s="9">
        <v>0</v>
      </c>
      <c r="G4670" s="9">
        <f>Tabla1[[#This Row],[VENTAS]]+Tabla1[[#This Row],[DEPOSITO]]+Tabla1[[#This Row],[FISICO]]-Tabla1[[#This Row],[SISTEMA]]</f>
        <v>0</v>
      </c>
    </row>
    <row r="4671" spans="1:7" hidden="1" x14ac:dyDescent="0.25">
      <c r="A4671" s="9">
        <v>21999</v>
      </c>
      <c r="B4671" s="10" t="s">
        <v>5013</v>
      </c>
      <c r="C4671" s="9">
        <v>0</v>
      </c>
      <c r="G4671" s="9">
        <f>Tabla1[[#This Row],[VENTAS]]+Tabla1[[#This Row],[DEPOSITO]]+Tabla1[[#This Row],[FISICO]]-Tabla1[[#This Row],[SISTEMA]]</f>
        <v>0</v>
      </c>
    </row>
    <row r="4672" spans="1:7" hidden="1" x14ac:dyDescent="0.25">
      <c r="A4672" s="9">
        <v>22033</v>
      </c>
      <c r="B4672" s="10" t="s">
        <v>2831</v>
      </c>
      <c r="C4672" s="9">
        <v>0</v>
      </c>
      <c r="G4672" s="9">
        <f>Tabla1[[#This Row],[VENTAS]]+Tabla1[[#This Row],[DEPOSITO]]+Tabla1[[#This Row],[FISICO]]-Tabla1[[#This Row],[SISTEMA]]</f>
        <v>0</v>
      </c>
    </row>
    <row r="4673" spans="1:7" hidden="1" x14ac:dyDescent="0.25">
      <c r="A4673" s="9">
        <v>22096</v>
      </c>
      <c r="B4673" s="10" t="s">
        <v>2832</v>
      </c>
      <c r="C4673" s="9">
        <v>0</v>
      </c>
      <c r="G4673" s="9">
        <f>Tabla1[[#This Row],[VENTAS]]+Tabla1[[#This Row],[DEPOSITO]]+Tabla1[[#This Row],[FISICO]]-Tabla1[[#This Row],[SISTEMA]]</f>
        <v>0</v>
      </c>
    </row>
    <row r="4674" spans="1:7" hidden="1" x14ac:dyDescent="0.25">
      <c r="A4674" s="9">
        <v>22098</v>
      </c>
      <c r="B4674" s="10" t="s">
        <v>2833</v>
      </c>
      <c r="C4674" s="9">
        <v>6</v>
      </c>
      <c r="D4674" s="9">
        <v>6</v>
      </c>
      <c r="F4674" s="9">
        <v>0</v>
      </c>
      <c r="G4674" s="9">
        <f>Tabla1[[#This Row],[VENTAS]]+Tabla1[[#This Row],[DEPOSITO]]+Tabla1[[#This Row],[FISICO]]-Tabla1[[#This Row],[SISTEMA]]</f>
        <v>0</v>
      </c>
    </row>
    <row r="4675" spans="1:7" hidden="1" x14ac:dyDescent="0.25">
      <c r="A4675" s="9">
        <v>22100</v>
      </c>
      <c r="B4675" s="10" t="s">
        <v>214</v>
      </c>
      <c r="C4675" s="9">
        <v>0</v>
      </c>
      <c r="G4675" s="9">
        <f>Tabla1[[#This Row],[VENTAS]]+Tabla1[[#This Row],[DEPOSITO]]+Tabla1[[#This Row],[FISICO]]-Tabla1[[#This Row],[SISTEMA]]</f>
        <v>0</v>
      </c>
    </row>
    <row r="4676" spans="1:7" hidden="1" x14ac:dyDescent="0.25">
      <c r="A4676" s="9">
        <v>22101</v>
      </c>
      <c r="B4676" s="10" t="s">
        <v>2834</v>
      </c>
      <c r="C4676" s="9">
        <v>8</v>
      </c>
      <c r="D4676" s="9">
        <v>8</v>
      </c>
      <c r="G4676" s="9">
        <f>Tabla1[[#This Row],[VENTAS]]+Tabla1[[#This Row],[DEPOSITO]]+Tabla1[[#This Row],[FISICO]]-Tabla1[[#This Row],[SISTEMA]]</f>
        <v>0</v>
      </c>
    </row>
    <row r="4677" spans="1:7" hidden="1" x14ac:dyDescent="0.25">
      <c r="A4677" s="9">
        <v>22102</v>
      </c>
      <c r="B4677" s="10" t="s">
        <v>2835</v>
      </c>
      <c r="C4677" s="9">
        <v>12</v>
      </c>
      <c r="D4677" s="9">
        <v>12</v>
      </c>
      <c r="F4677" s="9">
        <v>0</v>
      </c>
      <c r="G4677" s="9">
        <f>Tabla1[[#This Row],[VENTAS]]+Tabla1[[#This Row],[DEPOSITO]]+Tabla1[[#This Row],[FISICO]]-Tabla1[[#This Row],[SISTEMA]]</f>
        <v>0</v>
      </c>
    </row>
    <row r="4678" spans="1:7" hidden="1" x14ac:dyDescent="0.25">
      <c r="A4678" s="9">
        <v>22117</v>
      </c>
      <c r="B4678" s="10" t="s">
        <v>2836</v>
      </c>
      <c r="C4678" s="9">
        <v>16</v>
      </c>
      <c r="D4678" s="9">
        <v>15</v>
      </c>
      <c r="F4678" s="9">
        <v>1</v>
      </c>
      <c r="G4678" s="9">
        <f>Tabla1[[#This Row],[VENTAS]]+Tabla1[[#This Row],[DEPOSITO]]+Tabla1[[#This Row],[FISICO]]-Tabla1[[#This Row],[SISTEMA]]</f>
        <v>0</v>
      </c>
    </row>
    <row r="4679" spans="1:7" hidden="1" x14ac:dyDescent="0.25">
      <c r="A4679" s="9">
        <v>22166</v>
      </c>
      <c r="B4679" s="10" t="s">
        <v>2837</v>
      </c>
      <c r="C4679" s="9">
        <v>51</v>
      </c>
      <c r="D4679" s="9">
        <v>51</v>
      </c>
      <c r="F4679" s="9">
        <v>0</v>
      </c>
      <c r="G4679" s="9">
        <f>Tabla1[[#This Row],[VENTAS]]+Tabla1[[#This Row],[DEPOSITO]]+Tabla1[[#This Row],[FISICO]]-Tabla1[[#This Row],[SISTEMA]]</f>
        <v>0</v>
      </c>
    </row>
    <row r="4680" spans="1:7" hidden="1" x14ac:dyDescent="0.25">
      <c r="A4680" s="9">
        <v>22252</v>
      </c>
      <c r="B4680" s="10" t="s">
        <v>2838</v>
      </c>
      <c r="C4680" s="9">
        <v>0</v>
      </c>
      <c r="G4680" s="9">
        <f>Tabla1[[#This Row],[VENTAS]]+Tabla1[[#This Row],[DEPOSITO]]+Tabla1[[#This Row],[FISICO]]-Tabla1[[#This Row],[SISTEMA]]</f>
        <v>0</v>
      </c>
    </row>
    <row r="4681" spans="1:7" x14ac:dyDescent="0.25">
      <c r="A4681" s="9">
        <v>22263</v>
      </c>
      <c r="B4681" s="10" t="s">
        <v>2839</v>
      </c>
      <c r="C4681" s="9">
        <v>1</v>
      </c>
      <c r="G4681" s="9">
        <f>Tabla1[[#This Row],[VENTAS]]+Tabla1[[#This Row],[DEPOSITO]]+Tabla1[[#This Row],[FISICO]]-Tabla1[[#This Row],[SISTEMA]]</f>
        <v>-1</v>
      </c>
    </row>
    <row r="4682" spans="1:7" hidden="1" x14ac:dyDescent="0.25">
      <c r="A4682" s="9">
        <v>22266</v>
      </c>
      <c r="B4682" s="10" t="s">
        <v>2840</v>
      </c>
      <c r="C4682" s="9">
        <v>47</v>
      </c>
      <c r="D4682" s="9">
        <v>47</v>
      </c>
      <c r="F4682" s="9">
        <v>0</v>
      </c>
      <c r="G4682" s="9">
        <f>Tabla1[[#This Row],[VENTAS]]+Tabla1[[#This Row],[DEPOSITO]]+Tabla1[[#This Row],[FISICO]]-Tabla1[[#This Row],[SISTEMA]]</f>
        <v>0</v>
      </c>
    </row>
    <row r="4683" spans="1:7" hidden="1" x14ac:dyDescent="0.25">
      <c r="A4683" s="9">
        <v>22267</v>
      </c>
      <c r="B4683" s="10" t="s">
        <v>2841</v>
      </c>
      <c r="C4683" s="9">
        <v>52</v>
      </c>
      <c r="D4683" s="9">
        <v>51</v>
      </c>
      <c r="E4683" s="9">
        <v>0</v>
      </c>
      <c r="F4683" s="9">
        <v>1</v>
      </c>
      <c r="G4683" s="9">
        <f>Tabla1[[#This Row],[VENTAS]]+Tabla1[[#This Row],[DEPOSITO]]+Tabla1[[#This Row],[FISICO]]-Tabla1[[#This Row],[SISTEMA]]</f>
        <v>0</v>
      </c>
    </row>
    <row r="4684" spans="1:7" x14ac:dyDescent="0.25">
      <c r="A4684" s="9">
        <v>22268</v>
      </c>
      <c r="B4684" s="10" t="s">
        <v>2842</v>
      </c>
      <c r="C4684" s="9">
        <v>60</v>
      </c>
      <c r="D4684" s="9">
        <v>59</v>
      </c>
      <c r="F4684" s="9">
        <v>0</v>
      </c>
      <c r="G4684" s="9">
        <f>Tabla1[[#This Row],[VENTAS]]+Tabla1[[#This Row],[DEPOSITO]]+Tabla1[[#This Row],[FISICO]]-Tabla1[[#This Row],[SISTEMA]]</f>
        <v>-1</v>
      </c>
    </row>
    <row r="4685" spans="1:7" hidden="1" x14ac:dyDescent="0.25">
      <c r="A4685" s="9">
        <v>22269</v>
      </c>
      <c r="B4685" s="10" t="s">
        <v>2843</v>
      </c>
      <c r="C4685" s="9">
        <v>54</v>
      </c>
      <c r="D4685" s="9">
        <v>54</v>
      </c>
      <c r="F4685" s="9">
        <v>0</v>
      </c>
      <c r="G4685" s="9">
        <f>Tabla1[[#This Row],[VENTAS]]+Tabla1[[#This Row],[DEPOSITO]]+Tabla1[[#This Row],[FISICO]]-Tabla1[[#This Row],[SISTEMA]]</f>
        <v>0</v>
      </c>
    </row>
    <row r="4686" spans="1:7" hidden="1" x14ac:dyDescent="0.25">
      <c r="A4686" s="9">
        <v>22270</v>
      </c>
      <c r="B4686" s="10" t="s">
        <v>2844</v>
      </c>
      <c r="C4686" s="9">
        <v>6</v>
      </c>
      <c r="D4686" s="9">
        <v>6</v>
      </c>
      <c r="F4686" s="9">
        <v>0</v>
      </c>
      <c r="G4686" s="9">
        <f>Tabla1[[#This Row],[VENTAS]]+Tabla1[[#This Row],[DEPOSITO]]+Tabla1[[#This Row],[FISICO]]-Tabla1[[#This Row],[SISTEMA]]</f>
        <v>0</v>
      </c>
    </row>
    <row r="4687" spans="1:7" hidden="1" x14ac:dyDescent="0.25">
      <c r="A4687" s="9">
        <v>22283</v>
      </c>
      <c r="B4687" s="10" t="s">
        <v>2845</v>
      </c>
      <c r="C4687" s="9">
        <v>0</v>
      </c>
      <c r="G4687" s="9">
        <f>Tabla1[[#This Row],[VENTAS]]+Tabla1[[#This Row],[DEPOSITO]]+Tabla1[[#This Row],[FISICO]]-Tabla1[[#This Row],[SISTEMA]]</f>
        <v>0</v>
      </c>
    </row>
    <row r="4688" spans="1:7" hidden="1" x14ac:dyDescent="0.25">
      <c r="A4688" s="9">
        <v>22324</v>
      </c>
      <c r="B4688" s="10" t="s">
        <v>2846</v>
      </c>
      <c r="C4688" s="9">
        <v>10</v>
      </c>
      <c r="D4688" s="9">
        <v>10</v>
      </c>
      <c r="F4688" s="9">
        <v>0</v>
      </c>
      <c r="G4688" s="9">
        <f>Tabla1[[#This Row],[VENTAS]]+Tabla1[[#This Row],[DEPOSITO]]+Tabla1[[#This Row],[FISICO]]-Tabla1[[#This Row],[SISTEMA]]</f>
        <v>0</v>
      </c>
    </row>
    <row r="4689" spans="1:7" hidden="1" x14ac:dyDescent="0.25">
      <c r="A4689" s="9">
        <v>22386</v>
      </c>
      <c r="B4689" s="10" t="s">
        <v>5014</v>
      </c>
      <c r="C4689" s="9">
        <v>0</v>
      </c>
      <c r="G4689" s="9">
        <f>Tabla1[[#This Row],[VENTAS]]+Tabla1[[#This Row],[DEPOSITO]]+Tabla1[[#This Row],[FISICO]]-Tabla1[[#This Row],[SISTEMA]]</f>
        <v>0</v>
      </c>
    </row>
    <row r="4690" spans="1:7" x14ac:dyDescent="0.25">
      <c r="A4690" s="9">
        <v>22387</v>
      </c>
      <c r="B4690" s="10" t="s">
        <v>5015</v>
      </c>
      <c r="C4690" s="9">
        <v>4</v>
      </c>
      <c r="G4690" s="9">
        <f>Tabla1[[#This Row],[VENTAS]]+Tabla1[[#This Row],[DEPOSITO]]+Tabla1[[#This Row],[FISICO]]-Tabla1[[#This Row],[SISTEMA]]</f>
        <v>-4</v>
      </c>
    </row>
    <row r="4691" spans="1:7" hidden="1" x14ac:dyDescent="0.25">
      <c r="A4691" s="9">
        <v>22423</v>
      </c>
      <c r="B4691" s="10" t="s">
        <v>3743</v>
      </c>
      <c r="C4691" s="9">
        <v>0</v>
      </c>
      <c r="G4691" s="9">
        <f>Tabla1[[#This Row],[VENTAS]]+Tabla1[[#This Row],[DEPOSITO]]+Tabla1[[#This Row],[FISICO]]-Tabla1[[#This Row],[SISTEMA]]</f>
        <v>0</v>
      </c>
    </row>
    <row r="4692" spans="1:7" x14ac:dyDescent="0.25">
      <c r="A4692" s="9">
        <v>22428</v>
      </c>
      <c r="B4692" s="10" t="s">
        <v>5277</v>
      </c>
      <c r="C4692" s="9">
        <v>10</v>
      </c>
      <c r="G4692" s="9">
        <f>Tabla1[[#This Row],[VENTAS]]+Tabla1[[#This Row],[DEPOSITO]]+Tabla1[[#This Row],[FISICO]]-Tabla1[[#This Row],[SISTEMA]]</f>
        <v>-10</v>
      </c>
    </row>
    <row r="4693" spans="1:7" hidden="1" x14ac:dyDescent="0.25">
      <c r="A4693" s="9">
        <v>22429</v>
      </c>
      <c r="B4693" s="10" t="s">
        <v>2847</v>
      </c>
      <c r="C4693" s="9">
        <v>11</v>
      </c>
      <c r="D4693" s="9">
        <v>11</v>
      </c>
      <c r="F4693" s="9">
        <v>0</v>
      </c>
      <c r="G4693" s="9">
        <f>Tabla1[[#This Row],[VENTAS]]+Tabla1[[#This Row],[DEPOSITO]]+Tabla1[[#This Row],[FISICO]]-Tabla1[[#This Row],[SISTEMA]]</f>
        <v>0</v>
      </c>
    </row>
    <row r="4694" spans="1:7" hidden="1" x14ac:dyDescent="0.25">
      <c r="A4694" s="9">
        <v>22432</v>
      </c>
      <c r="B4694" s="10" t="s">
        <v>2848</v>
      </c>
      <c r="C4694" s="9">
        <v>2</v>
      </c>
      <c r="D4694" s="9">
        <v>2</v>
      </c>
      <c r="F4694" s="9">
        <v>0</v>
      </c>
      <c r="G4694" s="9">
        <f>Tabla1[[#This Row],[VENTAS]]+Tabla1[[#This Row],[DEPOSITO]]+Tabla1[[#This Row],[FISICO]]-Tabla1[[#This Row],[SISTEMA]]</f>
        <v>0</v>
      </c>
    </row>
    <row r="4695" spans="1:7" hidden="1" x14ac:dyDescent="0.25">
      <c r="A4695" s="9">
        <v>22438</v>
      </c>
      <c r="B4695" s="10" t="s">
        <v>2849</v>
      </c>
      <c r="C4695" s="9">
        <v>0</v>
      </c>
      <c r="G4695" s="9">
        <f>Tabla1[[#This Row],[VENTAS]]+Tabla1[[#This Row],[DEPOSITO]]+Tabla1[[#This Row],[FISICO]]-Tabla1[[#This Row],[SISTEMA]]</f>
        <v>0</v>
      </c>
    </row>
    <row r="4696" spans="1:7" hidden="1" x14ac:dyDescent="0.25">
      <c r="A4696" s="9">
        <v>22456</v>
      </c>
      <c r="B4696" s="10" t="s">
        <v>5278</v>
      </c>
      <c r="C4696" s="9">
        <v>1</v>
      </c>
      <c r="D4696" s="9">
        <v>1</v>
      </c>
      <c r="F4696" s="9">
        <v>0</v>
      </c>
      <c r="G4696" s="9">
        <f>Tabla1[[#This Row],[VENTAS]]+Tabla1[[#This Row],[DEPOSITO]]+Tabla1[[#This Row],[FISICO]]-Tabla1[[#This Row],[SISTEMA]]</f>
        <v>0</v>
      </c>
    </row>
    <row r="4697" spans="1:7" hidden="1" x14ac:dyDescent="0.25">
      <c r="A4697" s="9">
        <v>22457</v>
      </c>
      <c r="B4697" s="10" t="s">
        <v>2850</v>
      </c>
      <c r="C4697" s="9">
        <v>23</v>
      </c>
      <c r="D4697" s="9">
        <v>23</v>
      </c>
      <c r="G4697" s="9">
        <f>Tabla1[[#This Row],[VENTAS]]+Tabla1[[#This Row],[DEPOSITO]]+Tabla1[[#This Row],[FISICO]]-Tabla1[[#This Row],[SISTEMA]]</f>
        <v>0</v>
      </c>
    </row>
    <row r="4698" spans="1:7" hidden="1" x14ac:dyDescent="0.25">
      <c r="A4698" s="9">
        <v>22459</v>
      </c>
      <c r="B4698" s="10" t="s">
        <v>2851</v>
      </c>
      <c r="C4698" s="9">
        <v>0</v>
      </c>
      <c r="G4698" s="9">
        <f>Tabla1[[#This Row],[VENTAS]]+Tabla1[[#This Row],[DEPOSITO]]+Tabla1[[#This Row],[FISICO]]-Tabla1[[#This Row],[SISTEMA]]</f>
        <v>0</v>
      </c>
    </row>
    <row r="4699" spans="1:7" hidden="1" x14ac:dyDescent="0.25">
      <c r="A4699" s="9">
        <v>22465</v>
      </c>
      <c r="B4699" s="10" t="s">
        <v>3471</v>
      </c>
      <c r="C4699" s="9">
        <v>30</v>
      </c>
      <c r="D4699" s="9">
        <v>30</v>
      </c>
      <c r="G4699" s="9">
        <f>Tabla1[[#This Row],[VENTAS]]+Tabla1[[#This Row],[DEPOSITO]]+Tabla1[[#This Row],[FISICO]]-Tabla1[[#This Row],[SISTEMA]]</f>
        <v>0</v>
      </c>
    </row>
    <row r="4700" spans="1:7" hidden="1" x14ac:dyDescent="0.25">
      <c r="A4700" s="9">
        <v>22500</v>
      </c>
      <c r="B4700" s="10" t="s">
        <v>4000</v>
      </c>
      <c r="C4700" s="9">
        <v>3</v>
      </c>
      <c r="D4700" s="9">
        <v>3</v>
      </c>
      <c r="F4700" s="9">
        <v>0</v>
      </c>
      <c r="G4700" s="9">
        <f>Tabla1[[#This Row],[VENTAS]]+Tabla1[[#This Row],[DEPOSITO]]+Tabla1[[#This Row],[FISICO]]-Tabla1[[#This Row],[SISTEMA]]</f>
        <v>0</v>
      </c>
    </row>
    <row r="4701" spans="1:7" hidden="1" x14ac:dyDescent="0.25">
      <c r="A4701" s="9">
        <v>22501</v>
      </c>
      <c r="B4701" s="10" t="s">
        <v>4001</v>
      </c>
      <c r="C4701" s="9">
        <v>26</v>
      </c>
      <c r="D4701" s="9">
        <f>10+8+8</f>
        <v>26</v>
      </c>
      <c r="F4701" s="9">
        <v>0</v>
      </c>
      <c r="G4701" s="9">
        <f>Tabla1[[#This Row],[VENTAS]]+Tabla1[[#This Row],[DEPOSITO]]+Tabla1[[#This Row],[FISICO]]-Tabla1[[#This Row],[SISTEMA]]</f>
        <v>0</v>
      </c>
    </row>
    <row r="4702" spans="1:7" x14ac:dyDescent="0.25">
      <c r="A4702" s="9">
        <v>22504</v>
      </c>
      <c r="B4702" s="10" t="s">
        <v>4002</v>
      </c>
      <c r="C4702" s="9">
        <v>12</v>
      </c>
      <c r="D4702" s="9">
        <v>11</v>
      </c>
      <c r="G4702" s="9">
        <f>Tabla1[[#This Row],[VENTAS]]+Tabla1[[#This Row],[DEPOSITO]]+Tabla1[[#This Row],[FISICO]]-Tabla1[[#This Row],[SISTEMA]]</f>
        <v>-1</v>
      </c>
    </row>
    <row r="4703" spans="1:7" hidden="1" x14ac:dyDescent="0.25">
      <c r="A4703" s="9">
        <v>22505</v>
      </c>
      <c r="B4703" s="10" t="s">
        <v>4003</v>
      </c>
      <c r="C4703" s="9">
        <v>11</v>
      </c>
      <c r="D4703" s="9">
        <v>11</v>
      </c>
      <c r="G4703" s="9">
        <f>Tabla1[[#This Row],[VENTAS]]+Tabla1[[#This Row],[DEPOSITO]]+Tabla1[[#This Row],[FISICO]]-Tabla1[[#This Row],[SISTEMA]]</f>
        <v>0</v>
      </c>
    </row>
    <row r="4704" spans="1:7" hidden="1" x14ac:dyDescent="0.25">
      <c r="A4704" s="9">
        <v>22508</v>
      </c>
      <c r="B4704" s="10" t="s">
        <v>4004</v>
      </c>
      <c r="C4704" s="9">
        <v>3</v>
      </c>
      <c r="D4704" s="9">
        <v>1</v>
      </c>
      <c r="F4704" s="9">
        <v>2</v>
      </c>
      <c r="G4704" s="9">
        <f>Tabla1[[#This Row],[VENTAS]]+Tabla1[[#This Row],[DEPOSITO]]+Tabla1[[#This Row],[FISICO]]-Tabla1[[#This Row],[SISTEMA]]</f>
        <v>0</v>
      </c>
    </row>
    <row r="4705" spans="1:7" hidden="1" x14ac:dyDescent="0.25">
      <c r="A4705" s="9">
        <v>22509</v>
      </c>
      <c r="B4705" s="10" t="s">
        <v>4005</v>
      </c>
      <c r="C4705" s="9">
        <v>28</v>
      </c>
      <c r="D4705" s="9">
        <v>28</v>
      </c>
      <c r="F4705" s="9">
        <v>0</v>
      </c>
      <c r="G4705" s="9">
        <f>Tabla1[[#This Row],[VENTAS]]+Tabla1[[#This Row],[DEPOSITO]]+Tabla1[[#This Row],[FISICO]]-Tabla1[[#This Row],[SISTEMA]]</f>
        <v>0</v>
      </c>
    </row>
    <row r="4706" spans="1:7" hidden="1" x14ac:dyDescent="0.25">
      <c r="A4706" s="9">
        <v>22510</v>
      </c>
      <c r="B4706" s="10" t="s">
        <v>2852</v>
      </c>
      <c r="C4706" s="9">
        <v>0</v>
      </c>
      <c r="G4706" s="9">
        <f>Tabla1[[#This Row],[VENTAS]]+Tabla1[[#This Row],[DEPOSITO]]+Tabla1[[#This Row],[FISICO]]-Tabla1[[#This Row],[SISTEMA]]</f>
        <v>0</v>
      </c>
    </row>
    <row r="4707" spans="1:7" hidden="1" x14ac:dyDescent="0.25">
      <c r="A4707" s="9">
        <v>22512</v>
      </c>
      <c r="B4707" s="10" t="s">
        <v>2853</v>
      </c>
      <c r="C4707" s="9">
        <v>0</v>
      </c>
      <c r="G4707" s="9">
        <f>Tabla1[[#This Row],[VENTAS]]+Tabla1[[#This Row],[DEPOSITO]]+Tabla1[[#This Row],[FISICO]]-Tabla1[[#This Row],[SISTEMA]]</f>
        <v>0</v>
      </c>
    </row>
    <row r="4708" spans="1:7" hidden="1" x14ac:dyDescent="0.25">
      <c r="A4708" s="9">
        <v>22514</v>
      </c>
      <c r="B4708" s="10" t="s">
        <v>215</v>
      </c>
      <c r="C4708" s="9">
        <v>9</v>
      </c>
      <c r="D4708" s="9">
        <v>9</v>
      </c>
      <c r="F4708" s="9">
        <v>0</v>
      </c>
      <c r="G4708" s="9">
        <f>Tabla1[[#This Row],[VENTAS]]+Tabla1[[#This Row],[DEPOSITO]]+Tabla1[[#This Row],[FISICO]]-Tabla1[[#This Row],[SISTEMA]]</f>
        <v>0</v>
      </c>
    </row>
    <row r="4709" spans="1:7" hidden="1" x14ac:dyDescent="0.25">
      <c r="A4709" s="9">
        <v>22522</v>
      </c>
      <c r="B4709" s="10" t="s">
        <v>216</v>
      </c>
      <c r="C4709" s="9">
        <v>38</v>
      </c>
      <c r="D4709" s="9">
        <v>38</v>
      </c>
      <c r="F4709" s="9">
        <v>0</v>
      </c>
      <c r="G4709" s="9">
        <f>Tabla1[[#This Row],[VENTAS]]+Tabla1[[#This Row],[DEPOSITO]]+Tabla1[[#This Row],[FISICO]]-Tabla1[[#This Row],[SISTEMA]]</f>
        <v>0</v>
      </c>
    </row>
    <row r="4710" spans="1:7" hidden="1" x14ac:dyDescent="0.25">
      <c r="A4710" s="9">
        <v>22527</v>
      </c>
      <c r="B4710" s="10" t="s">
        <v>5016</v>
      </c>
      <c r="C4710" s="9">
        <v>9</v>
      </c>
      <c r="D4710" s="9">
        <v>9</v>
      </c>
      <c r="G4710" s="9">
        <f>Tabla1[[#This Row],[VENTAS]]+Tabla1[[#This Row],[DEPOSITO]]+Tabla1[[#This Row],[FISICO]]-Tabla1[[#This Row],[SISTEMA]]</f>
        <v>0</v>
      </c>
    </row>
    <row r="4711" spans="1:7" x14ac:dyDescent="0.25">
      <c r="A4711" s="9">
        <v>22528</v>
      </c>
      <c r="B4711" s="10" t="s">
        <v>2854</v>
      </c>
      <c r="C4711" s="9">
        <v>23</v>
      </c>
      <c r="G4711" s="9">
        <f>Tabla1[[#This Row],[VENTAS]]+Tabla1[[#This Row],[DEPOSITO]]+Tabla1[[#This Row],[FISICO]]-Tabla1[[#This Row],[SISTEMA]]</f>
        <v>-23</v>
      </c>
    </row>
    <row r="4712" spans="1:7" hidden="1" x14ac:dyDescent="0.25">
      <c r="A4712" s="9">
        <v>22529</v>
      </c>
      <c r="B4712" s="10" t="s">
        <v>2855</v>
      </c>
      <c r="C4712" s="9">
        <v>55</v>
      </c>
      <c r="D4712" s="9">
        <v>55</v>
      </c>
      <c r="F4712" s="9">
        <v>0</v>
      </c>
      <c r="G4712" s="9">
        <f>Tabla1[[#This Row],[VENTAS]]+Tabla1[[#This Row],[DEPOSITO]]+Tabla1[[#This Row],[FISICO]]-Tabla1[[#This Row],[SISTEMA]]</f>
        <v>0</v>
      </c>
    </row>
    <row r="4713" spans="1:7" hidden="1" x14ac:dyDescent="0.25">
      <c r="A4713" s="9">
        <v>22530</v>
      </c>
      <c r="B4713" s="10" t="s">
        <v>2856</v>
      </c>
      <c r="C4713" s="9">
        <v>46</v>
      </c>
      <c r="D4713" s="9">
        <v>46</v>
      </c>
      <c r="F4713" s="9">
        <v>0</v>
      </c>
      <c r="G4713" s="9">
        <f>Tabla1[[#This Row],[VENTAS]]+Tabla1[[#This Row],[DEPOSITO]]+Tabla1[[#This Row],[FISICO]]-Tabla1[[#This Row],[SISTEMA]]</f>
        <v>0</v>
      </c>
    </row>
    <row r="4714" spans="1:7" hidden="1" x14ac:dyDescent="0.25">
      <c r="A4714" s="9">
        <v>22531</v>
      </c>
      <c r="B4714" s="10" t="s">
        <v>2857</v>
      </c>
      <c r="C4714" s="9">
        <v>0</v>
      </c>
      <c r="G4714" s="9">
        <f>Tabla1[[#This Row],[VENTAS]]+Tabla1[[#This Row],[DEPOSITO]]+Tabla1[[#This Row],[FISICO]]-Tabla1[[#This Row],[SISTEMA]]</f>
        <v>0</v>
      </c>
    </row>
    <row r="4715" spans="1:7" hidden="1" x14ac:dyDescent="0.25">
      <c r="A4715" s="9">
        <v>22533</v>
      </c>
      <c r="B4715" s="10" t="s">
        <v>2858</v>
      </c>
      <c r="C4715" s="9">
        <v>0</v>
      </c>
      <c r="G4715" s="9">
        <f>Tabla1[[#This Row],[VENTAS]]+Tabla1[[#This Row],[DEPOSITO]]+Tabla1[[#This Row],[FISICO]]-Tabla1[[#This Row],[SISTEMA]]</f>
        <v>0</v>
      </c>
    </row>
    <row r="4716" spans="1:7" hidden="1" x14ac:dyDescent="0.25">
      <c r="A4716" s="9">
        <v>22539</v>
      </c>
      <c r="B4716" s="10" t="s">
        <v>2859</v>
      </c>
      <c r="C4716" s="9">
        <v>12</v>
      </c>
      <c r="D4716" s="9">
        <v>12</v>
      </c>
      <c r="F4716" s="9">
        <v>0</v>
      </c>
      <c r="G4716" s="9">
        <f>Tabla1[[#This Row],[VENTAS]]+Tabla1[[#This Row],[DEPOSITO]]+Tabla1[[#This Row],[FISICO]]-Tabla1[[#This Row],[SISTEMA]]</f>
        <v>0</v>
      </c>
    </row>
    <row r="4717" spans="1:7" x14ac:dyDescent="0.25">
      <c r="A4717" s="9">
        <v>22541</v>
      </c>
      <c r="B4717" s="10" t="s">
        <v>2860</v>
      </c>
      <c r="C4717" s="9">
        <v>26</v>
      </c>
      <c r="D4717" s="9">
        <v>27</v>
      </c>
      <c r="F4717" s="9">
        <v>0</v>
      </c>
      <c r="G4717" s="9">
        <f>Tabla1[[#This Row],[VENTAS]]+Tabla1[[#This Row],[DEPOSITO]]+Tabla1[[#This Row],[FISICO]]-Tabla1[[#This Row],[SISTEMA]]</f>
        <v>1</v>
      </c>
    </row>
    <row r="4718" spans="1:7" hidden="1" x14ac:dyDescent="0.25">
      <c r="A4718" s="9">
        <v>22542</v>
      </c>
      <c r="B4718" s="10" t="s">
        <v>2861</v>
      </c>
      <c r="C4718" s="9">
        <v>0</v>
      </c>
      <c r="G4718" s="9">
        <f>Tabla1[[#This Row],[VENTAS]]+Tabla1[[#This Row],[DEPOSITO]]+Tabla1[[#This Row],[FISICO]]-Tabla1[[#This Row],[SISTEMA]]</f>
        <v>0</v>
      </c>
    </row>
    <row r="4719" spans="1:7" hidden="1" x14ac:dyDescent="0.25">
      <c r="A4719" s="9">
        <v>22561</v>
      </c>
      <c r="B4719" s="10" t="s">
        <v>2862</v>
      </c>
      <c r="C4719" s="9">
        <v>0</v>
      </c>
      <c r="G4719" s="9">
        <f>Tabla1[[#This Row],[VENTAS]]+Tabla1[[#This Row],[DEPOSITO]]+Tabla1[[#This Row],[FISICO]]-Tabla1[[#This Row],[SISTEMA]]</f>
        <v>0</v>
      </c>
    </row>
    <row r="4720" spans="1:7" hidden="1" x14ac:dyDescent="0.25">
      <c r="A4720" s="9">
        <v>22596</v>
      </c>
      <c r="B4720" s="10" t="s">
        <v>5017</v>
      </c>
      <c r="C4720" s="9">
        <v>0</v>
      </c>
      <c r="G4720" s="9">
        <f>Tabla1[[#This Row],[VENTAS]]+Tabla1[[#This Row],[DEPOSITO]]+Tabla1[[#This Row],[FISICO]]-Tabla1[[#This Row],[SISTEMA]]</f>
        <v>0</v>
      </c>
    </row>
    <row r="4721" spans="1:7" hidden="1" x14ac:dyDescent="0.25">
      <c r="A4721" s="9">
        <v>22640</v>
      </c>
      <c r="B4721" s="10" t="s">
        <v>2863</v>
      </c>
      <c r="C4721" s="9">
        <v>7</v>
      </c>
      <c r="D4721" s="9">
        <v>7</v>
      </c>
      <c r="F4721" s="9">
        <v>0</v>
      </c>
      <c r="G4721" s="9">
        <f>Tabla1[[#This Row],[VENTAS]]+Tabla1[[#This Row],[DEPOSITO]]+Tabla1[[#This Row],[FISICO]]-Tabla1[[#This Row],[SISTEMA]]</f>
        <v>0</v>
      </c>
    </row>
    <row r="4722" spans="1:7" hidden="1" x14ac:dyDescent="0.25">
      <c r="A4722" s="9">
        <v>22641</v>
      </c>
      <c r="B4722" s="10" t="s">
        <v>2864</v>
      </c>
      <c r="C4722" s="9">
        <v>9</v>
      </c>
      <c r="D4722" s="9">
        <v>9</v>
      </c>
      <c r="F4722" s="9">
        <v>0</v>
      </c>
      <c r="G4722" s="9">
        <f>Tabla1[[#This Row],[VENTAS]]+Tabla1[[#This Row],[DEPOSITO]]+Tabla1[[#This Row],[FISICO]]-Tabla1[[#This Row],[SISTEMA]]</f>
        <v>0</v>
      </c>
    </row>
    <row r="4723" spans="1:7" hidden="1" x14ac:dyDescent="0.25">
      <c r="A4723" s="9">
        <v>22642</v>
      </c>
      <c r="B4723" s="10" t="s">
        <v>2865</v>
      </c>
      <c r="C4723" s="9">
        <v>16</v>
      </c>
      <c r="D4723" s="9">
        <v>16</v>
      </c>
      <c r="F4723" s="9">
        <v>0</v>
      </c>
      <c r="G4723" s="9">
        <f>Tabla1[[#This Row],[VENTAS]]+Tabla1[[#This Row],[DEPOSITO]]+Tabla1[[#This Row],[FISICO]]-Tabla1[[#This Row],[SISTEMA]]</f>
        <v>0</v>
      </c>
    </row>
    <row r="4724" spans="1:7" x14ac:dyDescent="0.25">
      <c r="A4724" s="9">
        <v>22654</v>
      </c>
      <c r="B4724" s="10" t="s">
        <v>2866</v>
      </c>
      <c r="C4724" s="9">
        <v>43</v>
      </c>
      <c r="G4724" s="9">
        <f>Tabla1[[#This Row],[VENTAS]]+Tabla1[[#This Row],[DEPOSITO]]+Tabla1[[#This Row],[FISICO]]-Tabla1[[#This Row],[SISTEMA]]</f>
        <v>-43</v>
      </c>
    </row>
    <row r="4725" spans="1:7" hidden="1" x14ac:dyDescent="0.25">
      <c r="A4725" s="9">
        <v>22830</v>
      </c>
      <c r="B4725" s="10" t="s">
        <v>2867</v>
      </c>
      <c r="C4725" s="9">
        <v>2</v>
      </c>
      <c r="D4725" s="9">
        <v>2</v>
      </c>
      <c r="F4725" s="9">
        <v>0</v>
      </c>
      <c r="G4725" s="9">
        <f>Tabla1[[#This Row],[VENTAS]]+Tabla1[[#This Row],[DEPOSITO]]+Tabla1[[#This Row],[FISICO]]-Tabla1[[#This Row],[SISTEMA]]</f>
        <v>0</v>
      </c>
    </row>
    <row r="4726" spans="1:7" hidden="1" x14ac:dyDescent="0.25">
      <c r="A4726" s="9">
        <v>22832</v>
      </c>
      <c r="B4726" s="10" t="s">
        <v>2868</v>
      </c>
      <c r="C4726" s="9">
        <v>31</v>
      </c>
      <c r="D4726" s="9">
        <v>31</v>
      </c>
      <c r="F4726" s="9">
        <v>0</v>
      </c>
      <c r="G4726" s="9">
        <f>Tabla1[[#This Row],[VENTAS]]+Tabla1[[#This Row],[DEPOSITO]]+Tabla1[[#This Row],[FISICO]]-Tabla1[[#This Row],[SISTEMA]]</f>
        <v>0</v>
      </c>
    </row>
    <row r="4727" spans="1:7" hidden="1" x14ac:dyDescent="0.25">
      <c r="A4727" s="9">
        <v>22840</v>
      </c>
      <c r="B4727" s="10" t="s">
        <v>5018</v>
      </c>
      <c r="C4727" s="9">
        <v>5</v>
      </c>
      <c r="D4727" s="9">
        <v>5</v>
      </c>
      <c r="F4727" s="9">
        <v>0</v>
      </c>
      <c r="G4727" s="9">
        <f>Tabla1[[#This Row],[VENTAS]]+Tabla1[[#This Row],[DEPOSITO]]+Tabla1[[#This Row],[FISICO]]-Tabla1[[#This Row],[SISTEMA]]</f>
        <v>0</v>
      </c>
    </row>
    <row r="4728" spans="1:7" x14ac:dyDescent="0.25">
      <c r="A4728" s="9">
        <v>22842</v>
      </c>
      <c r="B4728" s="10" t="s">
        <v>217</v>
      </c>
      <c r="C4728" s="9">
        <v>11</v>
      </c>
      <c r="D4728" s="9">
        <v>14</v>
      </c>
      <c r="G4728" s="9">
        <f>Tabla1[[#This Row],[VENTAS]]+Tabla1[[#This Row],[DEPOSITO]]+Tabla1[[#This Row],[FISICO]]-Tabla1[[#This Row],[SISTEMA]]</f>
        <v>3</v>
      </c>
    </row>
    <row r="4729" spans="1:7" x14ac:dyDescent="0.25">
      <c r="A4729" s="9">
        <v>22843</v>
      </c>
      <c r="B4729" s="10" t="s">
        <v>218</v>
      </c>
      <c r="C4729" s="9">
        <v>3</v>
      </c>
      <c r="G4729" s="9">
        <f>Tabla1[[#This Row],[VENTAS]]+Tabla1[[#This Row],[DEPOSITO]]+Tabla1[[#This Row],[FISICO]]-Tabla1[[#This Row],[SISTEMA]]</f>
        <v>-3</v>
      </c>
    </row>
    <row r="4730" spans="1:7" x14ac:dyDescent="0.25">
      <c r="A4730" s="9">
        <v>22872</v>
      </c>
      <c r="B4730" s="10" t="s">
        <v>5279</v>
      </c>
      <c r="C4730" s="9">
        <v>3</v>
      </c>
      <c r="G4730" s="9">
        <f>Tabla1[[#This Row],[VENTAS]]+Tabla1[[#This Row],[DEPOSITO]]+Tabla1[[#This Row],[FISICO]]-Tabla1[[#This Row],[SISTEMA]]</f>
        <v>-3</v>
      </c>
    </row>
    <row r="4731" spans="1:7" hidden="1" x14ac:dyDescent="0.25">
      <c r="A4731" s="9">
        <v>22873</v>
      </c>
      <c r="B4731" s="10" t="s">
        <v>5280</v>
      </c>
      <c r="C4731" s="9">
        <v>0</v>
      </c>
      <c r="G4731" s="9">
        <f>Tabla1[[#This Row],[VENTAS]]+Tabla1[[#This Row],[DEPOSITO]]+Tabla1[[#This Row],[FISICO]]-Tabla1[[#This Row],[SISTEMA]]</f>
        <v>0</v>
      </c>
    </row>
    <row r="4732" spans="1:7" hidden="1" x14ac:dyDescent="0.25">
      <c r="A4732" s="9">
        <v>22874</v>
      </c>
      <c r="B4732" s="10" t="s">
        <v>2869</v>
      </c>
      <c r="C4732" s="9">
        <v>11</v>
      </c>
      <c r="D4732" s="9">
        <v>11</v>
      </c>
      <c r="F4732" s="9">
        <v>0</v>
      </c>
      <c r="G4732" s="9">
        <f>Tabla1[[#This Row],[VENTAS]]+Tabla1[[#This Row],[DEPOSITO]]+Tabla1[[#This Row],[FISICO]]-Tabla1[[#This Row],[SISTEMA]]</f>
        <v>0</v>
      </c>
    </row>
    <row r="4733" spans="1:7" x14ac:dyDescent="0.25">
      <c r="A4733" s="9">
        <v>22875</v>
      </c>
      <c r="B4733" s="10" t="s">
        <v>5281</v>
      </c>
      <c r="C4733" s="9">
        <v>8</v>
      </c>
      <c r="G4733" s="9">
        <f>Tabla1[[#This Row],[VENTAS]]+Tabla1[[#This Row],[DEPOSITO]]+Tabla1[[#This Row],[FISICO]]-Tabla1[[#This Row],[SISTEMA]]</f>
        <v>-8</v>
      </c>
    </row>
    <row r="4734" spans="1:7" x14ac:dyDescent="0.25">
      <c r="A4734" s="9">
        <v>22876</v>
      </c>
      <c r="B4734" s="10" t="s">
        <v>2870</v>
      </c>
      <c r="C4734" s="9">
        <v>2</v>
      </c>
      <c r="G4734" s="9">
        <f>Tabla1[[#This Row],[VENTAS]]+Tabla1[[#This Row],[DEPOSITO]]+Tabla1[[#This Row],[FISICO]]-Tabla1[[#This Row],[SISTEMA]]</f>
        <v>-2</v>
      </c>
    </row>
    <row r="4735" spans="1:7" hidden="1" x14ac:dyDescent="0.25">
      <c r="A4735" s="9">
        <v>22878</v>
      </c>
      <c r="B4735" s="10" t="s">
        <v>5282</v>
      </c>
      <c r="C4735" s="9">
        <v>0</v>
      </c>
      <c r="G4735" s="9">
        <f>Tabla1[[#This Row],[VENTAS]]+Tabla1[[#This Row],[DEPOSITO]]+Tabla1[[#This Row],[FISICO]]-Tabla1[[#This Row],[SISTEMA]]</f>
        <v>0</v>
      </c>
    </row>
    <row r="4736" spans="1:7" hidden="1" x14ac:dyDescent="0.25">
      <c r="A4736" s="9">
        <v>22880</v>
      </c>
      <c r="B4736" s="10" t="s">
        <v>2871</v>
      </c>
      <c r="C4736" s="9">
        <v>24</v>
      </c>
      <c r="D4736" s="9">
        <v>24</v>
      </c>
      <c r="G4736" s="9">
        <f>Tabla1[[#This Row],[VENTAS]]+Tabla1[[#This Row],[DEPOSITO]]+Tabla1[[#This Row],[FISICO]]-Tabla1[[#This Row],[SISTEMA]]</f>
        <v>0</v>
      </c>
    </row>
    <row r="4737" spans="1:7" hidden="1" x14ac:dyDescent="0.25">
      <c r="A4737" s="9">
        <v>22897</v>
      </c>
      <c r="B4737" s="10" t="s">
        <v>5283</v>
      </c>
      <c r="C4737" s="9">
        <v>0</v>
      </c>
      <c r="G4737" s="9">
        <f>Tabla1[[#This Row],[VENTAS]]+Tabla1[[#This Row],[DEPOSITO]]+Tabla1[[#This Row],[FISICO]]-Tabla1[[#This Row],[SISTEMA]]</f>
        <v>0</v>
      </c>
    </row>
    <row r="4738" spans="1:7" hidden="1" x14ac:dyDescent="0.25">
      <c r="A4738" s="9">
        <v>22898</v>
      </c>
      <c r="B4738" s="10" t="s">
        <v>2872</v>
      </c>
      <c r="C4738" s="9">
        <v>2</v>
      </c>
      <c r="D4738" s="9">
        <v>2</v>
      </c>
      <c r="E4738" s="9">
        <v>0</v>
      </c>
      <c r="F4738" s="9">
        <v>0</v>
      </c>
      <c r="G4738" s="9">
        <f>Tabla1[[#This Row],[VENTAS]]+Tabla1[[#This Row],[DEPOSITO]]+Tabla1[[#This Row],[FISICO]]-Tabla1[[#This Row],[SISTEMA]]</f>
        <v>0</v>
      </c>
    </row>
    <row r="4739" spans="1:7" x14ac:dyDescent="0.25">
      <c r="A4739" s="9">
        <v>22902</v>
      </c>
      <c r="B4739" s="10" t="s">
        <v>2873</v>
      </c>
      <c r="C4739" s="9">
        <v>106</v>
      </c>
      <c r="D4739" s="9">
        <v>95</v>
      </c>
      <c r="F4739" s="9">
        <v>0</v>
      </c>
      <c r="G4739" s="9">
        <f>Tabla1[[#This Row],[VENTAS]]+Tabla1[[#This Row],[DEPOSITO]]+Tabla1[[#This Row],[FISICO]]-Tabla1[[#This Row],[SISTEMA]]</f>
        <v>-11</v>
      </c>
    </row>
    <row r="4740" spans="1:7" hidden="1" x14ac:dyDescent="0.25">
      <c r="A4740" s="9">
        <v>22931</v>
      </c>
      <c r="B4740" s="10" t="s">
        <v>2874</v>
      </c>
      <c r="C4740" s="9">
        <v>27</v>
      </c>
      <c r="D4740" s="9">
        <v>27</v>
      </c>
      <c r="F4740" s="9">
        <v>0</v>
      </c>
      <c r="G4740" s="9">
        <f>Tabla1[[#This Row],[VENTAS]]+Tabla1[[#This Row],[DEPOSITO]]+Tabla1[[#This Row],[FISICO]]-Tabla1[[#This Row],[SISTEMA]]</f>
        <v>0</v>
      </c>
    </row>
    <row r="4741" spans="1:7" hidden="1" x14ac:dyDescent="0.25">
      <c r="A4741" s="9">
        <v>22934</v>
      </c>
      <c r="B4741" s="10" t="s">
        <v>2875</v>
      </c>
      <c r="C4741" s="9">
        <v>3</v>
      </c>
      <c r="D4741" s="9">
        <v>3</v>
      </c>
      <c r="F4741" s="9">
        <v>0</v>
      </c>
      <c r="G4741" s="9">
        <f>Tabla1[[#This Row],[VENTAS]]+Tabla1[[#This Row],[DEPOSITO]]+Tabla1[[#This Row],[FISICO]]-Tabla1[[#This Row],[SISTEMA]]</f>
        <v>0</v>
      </c>
    </row>
    <row r="4742" spans="1:7" x14ac:dyDescent="0.25">
      <c r="A4742" s="9">
        <v>22935</v>
      </c>
      <c r="B4742" s="10" t="s">
        <v>2876</v>
      </c>
      <c r="C4742" s="9">
        <v>7</v>
      </c>
      <c r="G4742" s="9">
        <f>Tabla1[[#This Row],[VENTAS]]+Tabla1[[#This Row],[DEPOSITO]]+Tabla1[[#This Row],[FISICO]]-Tabla1[[#This Row],[SISTEMA]]</f>
        <v>-7</v>
      </c>
    </row>
    <row r="4743" spans="1:7" hidden="1" x14ac:dyDescent="0.25">
      <c r="A4743" s="9">
        <v>22936</v>
      </c>
      <c r="B4743" s="10" t="s">
        <v>2877</v>
      </c>
      <c r="C4743" s="9">
        <v>4</v>
      </c>
      <c r="D4743" s="9">
        <v>4</v>
      </c>
      <c r="F4743" s="9">
        <v>0</v>
      </c>
      <c r="G4743" s="9">
        <f>Tabla1[[#This Row],[VENTAS]]+Tabla1[[#This Row],[DEPOSITO]]+Tabla1[[#This Row],[FISICO]]-Tabla1[[#This Row],[SISTEMA]]</f>
        <v>0</v>
      </c>
    </row>
    <row r="4744" spans="1:7" hidden="1" x14ac:dyDescent="0.25">
      <c r="A4744" s="9">
        <v>22937</v>
      </c>
      <c r="B4744" s="10" t="s">
        <v>2878</v>
      </c>
      <c r="C4744" s="9">
        <v>0</v>
      </c>
      <c r="G4744" s="9">
        <f>Tabla1[[#This Row],[VENTAS]]+Tabla1[[#This Row],[DEPOSITO]]+Tabla1[[#This Row],[FISICO]]-Tabla1[[#This Row],[SISTEMA]]</f>
        <v>0</v>
      </c>
    </row>
    <row r="4745" spans="1:7" hidden="1" x14ac:dyDescent="0.25">
      <c r="A4745" s="9">
        <v>22945</v>
      </c>
      <c r="B4745" s="10" t="s">
        <v>2879</v>
      </c>
      <c r="C4745" s="9">
        <v>0</v>
      </c>
      <c r="G4745" s="9">
        <f>Tabla1[[#This Row],[VENTAS]]+Tabla1[[#This Row],[DEPOSITO]]+Tabla1[[#This Row],[FISICO]]-Tabla1[[#This Row],[SISTEMA]]</f>
        <v>0</v>
      </c>
    </row>
    <row r="4746" spans="1:7" hidden="1" x14ac:dyDescent="0.25">
      <c r="A4746" s="9">
        <v>22947</v>
      </c>
      <c r="B4746" s="10" t="s">
        <v>2880</v>
      </c>
      <c r="C4746" s="9">
        <v>0</v>
      </c>
      <c r="G4746" s="9">
        <f>Tabla1[[#This Row],[VENTAS]]+Tabla1[[#This Row],[DEPOSITO]]+Tabla1[[#This Row],[FISICO]]-Tabla1[[#This Row],[SISTEMA]]</f>
        <v>0</v>
      </c>
    </row>
    <row r="4747" spans="1:7" x14ac:dyDescent="0.25">
      <c r="A4747" s="9">
        <v>22982</v>
      </c>
      <c r="B4747" s="10" t="s">
        <v>2881</v>
      </c>
      <c r="C4747" s="9">
        <v>12</v>
      </c>
      <c r="D4747" s="9">
        <v>18</v>
      </c>
      <c r="F4747" s="9">
        <v>0</v>
      </c>
      <c r="G4747" s="9">
        <f>Tabla1[[#This Row],[VENTAS]]+Tabla1[[#This Row],[DEPOSITO]]+Tabla1[[#This Row],[FISICO]]-Tabla1[[#This Row],[SISTEMA]]</f>
        <v>6</v>
      </c>
    </row>
    <row r="4748" spans="1:7" x14ac:dyDescent="0.25">
      <c r="A4748" s="9">
        <v>22983</v>
      </c>
      <c r="B4748" s="10" t="s">
        <v>2882</v>
      </c>
      <c r="C4748" s="9">
        <v>22</v>
      </c>
      <c r="D4748" s="9">
        <v>25</v>
      </c>
      <c r="G4748" s="9">
        <f>Tabla1[[#This Row],[VENTAS]]+Tabla1[[#This Row],[DEPOSITO]]+Tabla1[[#This Row],[FISICO]]-Tabla1[[#This Row],[SISTEMA]]</f>
        <v>3</v>
      </c>
    </row>
    <row r="4749" spans="1:7" x14ac:dyDescent="0.25">
      <c r="A4749" s="9">
        <v>22987</v>
      </c>
      <c r="B4749" s="10" t="s">
        <v>219</v>
      </c>
      <c r="C4749" s="9">
        <v>1</v>
      </c>
      <c r="G4749" s="9">
        <f>Tabla1[[#This Row],[VENTAS]]+Tabla1[[#This Row],[DEPOSITO]]+Tabla1[[#This Row],[FISICO]]-Tabla1[[#This Row],[SISTEMA]]</f>
        <v>-1</v>
      </c>
    </row>
    <row r="4750" spans="1:7" x14ac:dyDescent="0.25">
      <c r="A4750" s="9">
        <v>22998</v>
      </c>
      <c r="B4750" s="10" t="s">
        <v>2883</v>
      </c>
      <c r="C4750" s="9">
        <v>13</v>
      </c>
      <c r="D4750" s="9">
        <v>11</v>
      </c>
      <c r="F4750" s="9">
        <v>1</v>
      </c>
      <c r="G4750" s="9">
        <f>Tabla1[[#This Row],[VENTAS]]+Tabla1[[#This Row],[DEPOSITO]]+Tabla1[[#This Row],[FISICO]]-Tabla1[[#This Row],[SISTEMA]]</f>
        <v>-1</v>
      </c>
    </row>
    <row r="4751" spans="1:7" hidden="1" x14ac:dyDescent="0.25">
      <c r="A4751" s="9">
        <v>23000</v>
      </c>
      <c r="B4751" s="10" t="s">
        <v>2884</v>
      </c>
      <c r="C4751" s="9">
        <v>36</v>
      </c>
      <c r="D4751" s="9">
        <v>36</v>
      </c>
      <c r="F4751" s="9">
        <v>0</v>
      </c>
      <c r="G4751" s="9">
        <f>Tabla1[[#This Row],[VENTAS]]+Tabla1[[#This Row],[DEPOSITO]]+Tabla1[[#This Row],[FISICO]]-Tabla1[[#This Row],[SISTEMA]]</f>
        <v>0</v>
      </c>
    </row>
    <row r="4752" spans="1:7" x14ac:dyDescent="0.25">
      <c r="A4752" s="9">
        <v>23004</v>
      </c>
      <c r="B4752" s="10" t="s">
        <v>2885</v>
      </c>
      <c r="C4752" s="9">
        <v>4</v>
      </c>
      <c r="G4752" s="9">
        <f>Tabla1[[#This Row],[VENTAS]]+Tabla1[[#This Row],[DEPOSITO]]+Tabla1[[#This Row],[FISICO]]-Tabla1[[#This Row],[SISTEMA]]</f>
        <v>-4</v>
      </c>
    </row>
    <row r="4753" spans="1:7" hidden="1" x14ac:dyDescent="0.25">
      <c r="A4753" s="9">
        <v>23010</v>
      </c>
      <c r="B4753" s="10" t="s">
        <v>2886</v>
      </c>
      <c r="C4753" s="9">
        <v>46</v>
      </c>
      <c r="D4753" s="9">
        <v>46</v>
      </c>
      <c r="F4753" s="9">
        <v>0</v>
      </c>
      <c r="G4753" s="9">
        <f>Tabla1[[#This Row],[VENTAS]]+Tabla1[[#This Row],[DEPOSITO]]+Tabla1[[#This Row],[FISICO]]-Tabla1[[#This Row],[SISTEMA]]</f>
        <v>0</v>
      </c>
    </row>
    <row r="4754" spans="1:7" hidden="1" x14ac:dyDescent="0.25">
      <c r="A4754" s="9">
        <v>23012</v>
      </c>
      <c r="B4754" s="10" t="s">
        <v>2887</v>
      </c>
      <c r="C4754" s="9">
        <v>0</v>
      </c>
      <c r="G4754" s="9">
        <f>Tabla1[[#This Row],[VENTAS]]+Tabla1[[#This Row],[DEPOSITO]]+Tabla1[[#This Row],[FISICO]]-Tabla1[[#This Row],[SISTEMA]]</f>
        <v>0</v>
      </c>
    </row>
    <row r="4755" spans="1:7" hidden="1" x14ac:dyDescent="0.25">
      <c r="A4755" s="9">
        <v>23031</v>
      </c>
      <c r="B4755" s="10" t="s">
        <v>2888</v>
      </c>
      <c r="C4755" s="9">
        <v>3</v>
      </c>
      <c r="D4755" s="9">
        <v>3</v>
      </c>
      <c r="F4755" s="9">
        <v>0</v>
      </c>
      <c r="G4755" s="9">
        <f>Tabla1[[#This Row],[VENTAS]]+Tabla1[[#This Row],[DEPOSITO]]+Tabla1[[#This Row],[FISICO]]-Tabla1[[#This Row],[SISTEMA]]</f>
        <v>0</v>
      </c>
    </row>
    <row r="4756" spans="1:7" hidden="1" x14ac:dyDescent="0.25">
      <c r="A4756" s="9">
        <v>23032</v>
      </c>
      <c r="B4756" s="10" t="s">
        <v>2889</v>
      </c>
      <c r="C4756" s="9">
        <v>35</v>
      </c>
      <c r="D4756" s="9">
        <v>35</v>
      </c>
      <c r="F4756" s="9">
        <v>0</v>
      </c>
      <c r="G4756" s="9">
        <f>Tabla1[[#This Row],[VENTAS]]+Tabla1[[#This Row],[DEPOSITO]]+Tabla1[[#This Row],[FISICO]]-Tabla1[[#This Row],[SISTEMA]]</f>
        <v>0</v>
      </c>
    </row>
    <row r="4757" spans="1:7" x14ac:dyDescent="0.25">
      <c r="A4757" s="9">
        <v>23057</v>
      </c>
      <c r="B4757" s="10" t="s">
        <v>5019</v>
      </c>
      <c r="C4757" s="9">
        <v>1</v>
      </c>
      <c r="G4757" s="9">
        <f>Tabla1[[#This Row],[VENTAS]]+Tabla1[[#This Row],[DEPOSITO]]+Tabla1[[#This Row],[FISICO]]-Tabla1[[#This Row],[SISTEMA]]</f>
        <v>-1</v>
      </c>
    </row>
    <row r="4758" spans="1:7" x14ac:dyDescent="0.25">
      <c r="A4758" s="9">
        <v>23058</v>
      </c>
      <c r="B4758" s="10" t="s">
        <v>5020</v>
      </c>
      <c r="C4758" s="9">
        <v>2</v>
      </c>
      <c r="G4758" s="9">
        <f>Tabla1[[#This Row],[VENTAS]]+Tabla1[[#This Row],[DEPOSITO]]+Tabla1[[#This Row],[FISICO]]-Tabla1[[#This Row],[SISTEMA]]</f>
        <v>-2</v>
      </c>
    </row>
    <row r="4759" spans="1:7" hidden="1" x14ac:dyDescent="0.25">
      <c r="A4759" s="9">
        <v>23073</v>
      </c>
      <c r="B4759" s="10" t="s">
        <v>4006</v>
      </c>
      <c r="C4759" s="9">
        <v>10</v>
      </c>
      <c r="D4759" s="9">
        <v>10</v>
      </c>
      <c r="G4759" s="9">
        <f>Tabla1[[#This Row],[VENTAS]]+Tabla1[[#This Row],[DEPOSITO]]+Tabla1[[#This Row],[FISICO]]-Tabla1[[#This Row],[SISTEMA]]</f>
        <v>0</v>
      </c>
    </row>
    <row r="4760" spans="1:7" hidden="1" x14ac:dyDescent="0.25">
      <c r="A4760" s="9">
        <v>23081</v>
      </c>
      <c r="B4760" s="10" t="s">
        <v>5021</v>
      </c>
      <c r="C4760" s="9">
        <v>14</v>
      </c>
      <c r="D4760" s="9">
        <v>14</v>
      </c>
      <c r="F4760" s="9">
        <v>0</v>
      </c>
      <c r="G4760" s="9">
        <f>Tabla1[[#This Row],[VENTAS]]+Tabla1[[#This Row],[DEPOSITO]]+Tabla1[[#This Row],[FISICO]]-Tabla1[[#This Row],[SISTEMA]]</f>
        <v>0</v>
      </c>
    </row>
    <row r="4761" spans="1:7" hidden="1" x14ac:dyDescent="0.25">
      <c r="A4761" s="9">
        <v>23082</v>
      </c>
      <c r="B4761" s="10" t="s">
        <v>5022</v>
      </c>
      <c r="C4761" s="9">
        <v>1</v>
      </c>
      <c r="D4761" s="9">
        <v>1</v>
      </c>
      <c r="F4761" s="9">
        <v>0</v>
      </c>
      <c r="G4761" s="9">
        <f>Tabla1[[#This Row],[VENTAS]]+Tabla1[[#This Row],[DEPOSITO]]+Tabla1[[#This Row],[FISICO]]-Tabla1[[#This Row],[SISTEMA]]</f>
        <v>0</v>
      </c>
    </row>
    <row r="4762" spans="1:7" hidden="1" x14ac:dyDescent="0.25">
      <c r="A4762" s="9">
        <v>23130</v>
      </c>
      <c r="B4762" s="10" t="s">
        <v>2890</v>
      </c>
      <c r="C4762" s="9">
        <v>0</v>
      </c>
      <c r="G4762" s="9">
        <f>Tabla1[[#This Row],[VENTAS]]+Tabla1[[#This Row],[DEPOSITO]]+Tabla1[[#This Row],[FISICO]]-Tabla1[[#This Row],[SISTEMA]]</f>
        <v>0</v>
      </c>
    </row>
    <row r="4763" spans="1:7" hidden="1" x14ac:dyDescent="0.25">
      <c r="A4763" s="9">
        <v>23133</v>
      </c>
      <c r="B4763" s="10" t="s">
        <v>5284</v>
      </c>
      <c r="C4763" s="9">
        <v>1</v>
      </c>
      <c r="D4763" s="9">
        <v>1</v>
      </c>
      <c r="F4763" s="9">
        <v>0</v>
      </c>
      <c r="G4763" s="9">
        <f>Tabla1[[#This Row],[VENTAS]]+Tabla1[[#This Row],[DEPOSITO]]+Tabla1[[#This Row],[FISICO]]-Tabla1[[#This Row],[SISTEMA]]</f>
        <v>0</v>
      </c>
    </row>
    <row r="4764" spans="1:7" hidden="1" x14ac:dyDescent="0.25">
      <c r="A4764" s="9">
        <v>23152</v>
      </c>
      <c r="B4764" s="10" t="s">
        <v>2891</v>
      </c>
      <c r="C4764" s="9">
        <v>1</v>
      </c>
      <c r="D4764" s="9">
        <v>1</v>
      </c>
      <c r="G4764" s="9">
        <f>Tabla1[[#This Row],[VENTAS]]+Tabla1[[#This Row],[DEPOSITO]]+Tabla1[[#This Row],[FISICO]]-Tabla1[[#This Row],[SISTEMA]]</f>
        <v>0</v>
      </c>
    </row>
    <row r="4765" spans="1:7" hidden="1" x14ac:dyDescent="0.25">
      <c r="A4765" s="9">
        <v>23167</v>
      </c>
      <c r="B4765" s="10" t="s">
        <v>2892</v>
      </c>
      <c r="C4765" s="9">
        <v>0</v>
      </c>
      <c r="G4765" s="9">
        <f>Tabla1[[#This Row],[VENTAS]]+Tabla1[[#This Row],[DEPOSITO]]+Tabla1[[#This Row],[FISICO]]-Tabla1[[#This Row],[SISTEMA]]</f>
        <v>0</v>
      </c>
    </row>
    <row r="4766" spans="1:7" x14ac:dyDescent="0.25">
      <c r="A4766" s="9">
        <v>23168</v>
      </c>
      <c r="B4766" s="10" t="s">
        <v>2893</v>
      </c>
      <c r="C4766" s="9">
        <v>2</v>
      </c>
      <c r="G4766" s="9">
        <f>Tabla1[[#This Row],[VENTAS]]+Tabla1[[#This Row],[DEPOSITO]]+Tabla1[[#This Row],[FISICO]]-Tabla1[[#This Row],[SISTEMA]]</f>
        <v>-2</v>
      </c>
    </row>
    <row r="4767" spans="1:7" hidden="1" x14ac:dyDescent="0.25">
      <c r="A4767" s="9">
        <v>23169</v>
      </c>
      <c r="B4767" s="10" t="s">
        <v>2894</v>
      </c>
      <c r="C4767" s="9">
        <v>0</v>
      </c>
      <c r="G4767" s="9">
        <f>Tabla1[[#This Row],[VENTAS]]+Tabla1[[#This Row],[DEPOSITO]]+Tabla1[[#This Row],[FISICO]]-Tabla1[[#This Row],[SISTEMA]]</f>
        <v>0</v>
      </c>
    </row>
    <row r="4768" spans="1:7" hidden="1" x14ac:dyDescent="0.25">
      <c r="A4768" s="9">
        <v>23185</v>
      </c>
      <c r="B4768" s="10" t="s">
        <v>2895</v>
      </c>
      <c r="C4768" s="9">
        <v>7</v>
      </c>
      <c r="D4768" s="9">
        <v>6</v>
      </c>
      <c r="F4768" s="9">
        <v>1</v>
      </c>
      <c r="G4768" s="9">
        <f>Tabla1[[#This Row],[VENTAS]]+Tabla1[[#This Row],[DEPOSITO]]+Tabla1[[#This Row],[FISICO]]-Tabla1[[#This Row],[SISTEMA]]</f>
        <v>0</v>
      </c>
    </row>
    <row r="4769" spans="1:7" hidden="1" x14ac:dyDescent="0.25">
      <c r="A4769" s="9">
        <v>23213</v>
      </c>
      <c r="B4769" s="10" t="s">
        <v>5023</v>
      </c>
      <c r="C4769" s="9">
        <v>0</v>
      </c>
      <c r="G4769" s="9">
        <f>Tabla1[[#This Row],[VENTAS]]+Tabla1[[#This Row],[DEPOSITO]]+Tabla1[[#This Row],[FISICO]]-Tabla1[[#This Row],[SISTEMA]]</f>
        <v>0</v>
      </c>
    </row>
    <row r="4770" spans="1:7" hidden="1" x14ac:dyDescent="0.25">
      <c r="A4770" s="9">
        <v>23215</v>
      </c>
      <c r="B4770" s="10" t="s">
        <v>2896</v>
      </c>
      <c r="C4770" s="9">
        <v>9</v>
      </c>
      <c r="D4770" s="9">
        <v>9</v>
      </c>
      <c r="F4770" s="9">
        <v>0</v>
      </c>
      <c r="G4770" s="9">
        <f>Tabla1[[#This Row],[VENTAS]]+Tabla1[[#This Row],[DEPOSITO]]+Tabla1[[#This Row],[FISICO]]-Tabla1[[#This Row],[SISTEMA]]</f>
        <v>0</v>
      </c>
    </row>
    <row r="4771" spans="1:7" hidden="1" x14ac:dyDescent="0.25">
      <c r="A4771" s="9">
        <v>23217</v>
      </c>
      <c r="B4771" s="10" t="s">
        <v>2897</v>
      </c>
      <c r="C4771" s="9">
        <v>4</v>
      </c>
      <c r="D4771" s="9">
        <v>4</v>
      </c>
      <c r="F4771" s="9">
        <v>0</v>
      </c>
      <c r="G4771" s="9">
        <f>Tabla1[[#This Row],[VENTAS]]+Tabla1[[#This Row],[DEPOSITO]]+Tabla1[[#This Row],[FISICO]]-Tabla1[[#This Row],[SISTEMA]]</f>
        <v>0</v>
      </c>
    </row>
    <row r="4772" spans="1:7" hidden="1" x14ac:dyDescent="0.25">
      <c r="A4772" s="9">
        <v>23218</v>
      </c>
      <c r="B4772" s="10" t="s">
        <v>2898</v>
      </c>
      <c r="C4772" s="9">
        <v>7</v>
      </c>
      <c r="D4772" s="9">
        <v>7</v>
      </c>
      <c r="F4772" s="9">
        <v>0</v>
      </c>
      <c r="G4772" s="9">
        <f>Tabla1[[#This Row],[VENTAS]]+Tabla1[[#This Row],[DEPOSITO]]+Tabla1[[#This Row],[FISICO]]-Tabla1[[#This Row],[SISTEMA]]</f>
        <v>0</v>
      </c>
    </row>
    <row r="4773" spans="1:7" x14ac:dyDescent="0.25">
      <c r="A4773" s="9">
        <v>23231</v>
      </c>
      <c r="B4773" s="10" t="s">
        <v>2899</v>
      </c>
      <c r="C4773" s="9">
        <v>2</v>
      </c>
      <c r="G4773" s="9">
        <f>Tabla1[[#This Row],[VENTAS]]+Tabla1[[#This Row],[DEPOSITO]]+Tabla1[[#This Row],[FISICO]]-Tabla1[[#This Row],[SISTEMA]]</f>
        <v>-2</v>
      </c>
    </row>
    <row r="4774" spans="1:7" x14ac:dyDescent="0.25">
      <c r="A4774" s="9">
        <v>23240</v>
      </c>
      <c r="B4774" s="10" t="s">
        <v>3472</v>
      </c>
      <c r="C4774" s="9">
        <v>21</v>
      </c>
      <c r="G4774" s="9">
        <f>Tabla1[[#This Row],[VENTAS]]+Tabla1[[#This Row],[DEPOSITO]]+Tabla1[[#This Row],[FISICO]]-Tabla1[[#This Row],[SISTEMA]]</f>
        <v>-21</v>
      </c>
    </row>
    <row r="4775" spans="1:7" hidden="1" x14ac:dyDescent="0.25">
      <c r="A4775" s="9">
        <v>23242</v>
      </c>
      <c r="B4775" s="10" t="s">
        <v>5024</v>
      </c>
      <c r="C4775" s="9">
        <v>5</v>
      </c>
      <c r="D4775" s="9">
        <v>5</v>
      </c>
      <c r="F4775" s="9">
        <v>0</v>
      </c>
      <c r="G4775" s="9">
        <f>Tabla1[[#This Row],[VENTAS]]+Tabla1[[#This Row],[DEPOSITO]]+Tabla1[[#This Row],[FISICO]]-Tabla1[[#This Row],[SISTEMA]]</f>
        <v>0</v>
      </c>
    </row>
    <row r="4776" spans="1:7" x14ac:dyDescent="0.25">
      <c r="A4776" s="9">
        <v>23247</v>
      </c>
      <c r="B4776" s="10" t="s">
        <v>2900</v>
      </c>
      <c r="C4776" s="9">
        <v>40</v>
      </c>
      <c r="G4776" s="9">
        <f>Tabla1[[#This Row],[VENTAS]]+Tabla1[[#This Row],[DEPOSITO]]+Tabla1[[#This Row],[FISICO]]-Tabla1[[#This Row],[SISTEMA]]</f>
        <v>-40</v>
      </c>
    </row>
    <row r="4777" spans="1:7" x14ac:dyDescent="0.25">
      <c r="A4777" s="9">
        <v>23254</v>
      </c>
      <c r="B4777" s="10" t="s">
        <v>2901</v>
      </c>
      <c r="C4777" s="9">
        <v>10</v>
      </c>
      <c r="G4777" s="9">
        <f>Tabla1[[#This Row],[VENTAS]]+Tabla1[[#This Row],[DEPOSITO]]+Tabla1[[#This Row],[FISICO]]-Tabla1[[#This Row],[SISTEMA]]</f>
        <v>-10</v>
      </c>
    </row>
    <row r="4778" spans="1:7" hidden="1" x14ac:dyDescent="0.25">
      <c r="A4778" s="9">
        <v>23260</v>
      </c>
      <c r="B4778" s="10" t="s">
        <v>2902</v>
      </c>
      <c r="C4778" s="9">
        <v>0</v>
      </c>
      <c r="G4778" s="9">
        <f>Tabla1[[#This Row],[VENTAS]]+Tabla1[[#This Row],[DEPOSITO]]+Tabla1[[#This Row],[FISICO]]-Tabla1[[#This Row],[SISTEMA]]</f>
        <v>0</v>
      </c>
    </row>
    <row r="4779" spans="1:7" x14ac:dyDescent="0.25">
      <c r="A4779" s="9">
        <v>23261</v>
      </c>
      <c r="B4779" s="10" t="s">
        <v>2903</v>
      </c>
      <c r="C4779" s="9">
        <v>23</v>
      </c>
      <c r="D4779" s="9">
        <v>22</v>
      </c>
      <c r="F4779" s="9">
        <v>0</v>
      </c>
      <c r="G4779" s="9">
        <f>Tabla1[[#This Row],[VENTAS]]+Tabla1[[#This Row],[DEPOSITO]]+Tabla1[[#This Row],[FISICO]]-Tabla1[[#This Row],[SISTEMA]]</f>
        <v>-1</v>
      </c>
    </row>
    <row r="4780" spans="1:7" hidden="1" x14ac:dyDescent="0.25">
      <c r="A4780" s="9">
        <v>23308</v>
      </c>
      <c r="B4780" s="10" t="s">
        <v>2904</v>
      </c>
      <c r="C4780" s="9">
        <v>1</v>
      </c>
      <c r="D4780" s="9">
        <v>1</v>
      </c>
      <c r="F4780" s="9">
        <v>0</v>
      </c>
      <c r="G4780" s="9">
        <f>Tabla1[[#This Row],[VENTAS]]+Tabla1[[#This Row],[DEPOSITO]]+Tabla1[[#This Row],[FISICO]]-Tabla1[[#This Row],[SISTEMA]]</f>
        <v>0</v>
      </c>
    </row>
    <row r="4781" spans="1:7" x14ac:dyDescent="0.25">
      <c r="A4781" s="9">
        <v>23314</v>
      </c>
      <c r="B4781" s="10" t="s">
        <v>2905</v>
      </c>
      <c r="C4781" s="9">
        <v>6</v>
      </c>
      <c r="G4781" s="9">
        <f>Tabla1[[#This Row],[VENTAS]]+Tabla1[[#This Row],[DEPOSITO]]+Tabla1[[#This Row],[FISICO]]-Tabla1[[#This Row],[SISTEMA]]</f>
        <v>-6</v>
      </c>
    </row>
    <row r="4782" spans="1:7" hidden="1" x14ac:dyDescent="0.25">
      <c r="A4782" s="9">
        <v>23323</v>
      </c>
      <c r="B4782" s="10" t="s">
        <v>2906</v>
      </c>
      <c r="C4782" s="9">
        <v>2</v>
      </c>
      <c r="D4782" s="9">
        <v>2</v>
      </c>
      <c r="F4782" s="9">
        <v>0</v>
      </c>
      <c r="G4782" s="9">
        <f>Tabla1[[#This Row],[VENTAS]]+Tabla1[[#This Row],[DEPOSITO]]+Tabla1[[#This Row],[FISICO]]-Tabla1[[#This Row],[SISTEMA]]</f>
        <v>0</v>
      </c>
    </row>
    <row r="4783" spans="1:7" x14ac:dyDescent="0.25">
      <c r="A4783" s="9">
        <v>23324</v>
      </c>
      <c r="B4783" s="10" t="s">
        <v>2907</v>
      </c>
      <c r="C4783" s="9">
        <v>45</v>
      </c>
      <c r="D4783" s="9">
        <v>30</v>
      </c>
      <c r="F4783" s="9">
        <v>0</v>
      </c>
      <c r="G4783" s="9">
        <f>Tabla1[[#This Row],[VENTAS]]+Tabla1[[#This Row],[DEPOSITO]]+Tabla1[[#This Row],[FISICO]]-Tabla1[[#This Row],[SISTEMA]]</f>
        <v>-15</v>
      </c>
    </row>
    <row r="4784" spans="1:7" hidden="1" x14ac:dyDescent="0.25">
      <c r="A4784" s="9">
        <v>23325</v>
      </c>
      <c r="B4784" s="10" t="s">
        <v>2908</v>
      </c>
      <c r="C4784" s="9">
        <v>45</v>
      </c>
      <c r="D4784" s="9">
        <f>22+23</f>
        <v>45</v>
      </c>
      <c r="E4784" s="9">
        <v>0</v>
      </c>
      <c r="F4784" s="9">
        <v>0</v>
      </c>
      <c r="G4784" s="9">
        <f>Tabla1[[#This Row],[VENTAS]]+Tabla1[[#This Row],[DEPOSITO]]+Tabla1[[#This Row],[FISICO]]-Tabla1[[#This Row],[SISTEMA]]</f>
        <v>0</v>
      </c>
    </row>
    <row r="4785" spans="1:7" hidden="1" x14ac:dyDescent="0.25">
      <c r="A4785" s="9">
        <v>23379</v>
      </c>
      <c r="B4785" s="10" t="s">
        <v>2909</v>
      </c>
      <c r="C4785" s="9">
        <v>8</v>
      </c>
      <c r="D4785" s="9">
        <v>8</v>
      </c>
      <c r="F4785" s="9">
        <v>0</v>
      </c>
      <c r="G4785" s="9">
        <f>Tabla1[[#This Row],[VENTAS]]+Tabla1[[#This Row],[DEPOSITO]]+Tabla1[[#This Row],[FISICO]]-Tabla1[[#This Row],[SISTEMA]]</f>
        <v>0</v>
      </c>
    </row>
    <row r="4786" spans="1:7" hidden="1" x14ac:dyDescent="0.25">
      <c r="A4786" s="9">
        <v>23384</v>
      </c>
      <c r="B4786" s="10" t="s">
        <v>2910</v>
      </c>
      <c r="C4786" s="9">
        <v>1</v>
      </c>
      <c r="D4786" s="9">
        <v>1</v>
      </c>
      <c r="F4786" s="9">
        <v>0</v>
      </c>
      <c r="G4786" s="9">
        <f>Tabla1[[#This Row],[VENTAS]]+Tabla1[[#This Row],[DEPOSITO]]+Tabla1[[#This Row],[FISICO]]-Tabla1[[#This Row],[SISTEMA]]</f>
        <v>0</v>
      </c>
    </row>
    <row r="4787" spans="1:7" hidden="1" x14ac:dyDescent="0.25">
      <c r="A4787" s="9">
        <v>23396</v>
      </c>
      <c r="B4787" s="10" t="s">
        <v>2911</v>
      </c>
      <c r="C4787" s="9">
        <v>45</v>
      </c>
      <c r="D4787" s="9">
        <v>45</v>
      </c>
      <c r="F4787" s="9">
        <v>0</v>
      </c>
      <c r="G4787" s="9">
        <f>Tabla1[[#This Row],[VENTAS]]+Tabla1[[#This Row],[DEPOSITO]]+Tabla1[[#This Row],[FISICO]]-Tabla1[[#This Row],[SISTEMA]]</f>
        <v>0</v>
      </c>
    </row>
    <row r="4788" spans="1:7" x14ac:dyDescent="0.25">
      <c r="A4788" s="9">
        <v>23405</v>
      </c>
      <c r="B4788" s="10" t="s">
        <v>2912</v>
      </c>
      <c r="C4788" s="9">
        <v>10</v>
      </c>
      <c r="D4788" s="9">
        <v>9</v>
      </c>
      <c r="G4788" s="9">
        <f>Tabla1[[#This Row],[VENTAS]]+Tabla1[[#This Row],[DEPOSITO]]+Tabla1[[#This Row],[FISICO]]-Tabla1[[#This Row],[SISTEMA]]</f>
        <v>-1</v>
      </c>
    </row>
    <row r="4789" spans="1:7" hidden="1" x14ac:dyDescent="0.25">
      <c r="A4789" s="9">
        <v>23413</v>
      </c>
      <c r="B4789" s="10" t="s">
        <v>220</v>
      </c>
      <c r="C4789" s="9">
        <v>0</v>
      </c>
      <c r="G4789" s="9">
        <f>Tabla1[[#This Row],[VENTAS]]+Tabla1[[#This Row],[DEPOSITO]]+Tabla1[[#This Row],[FISICO]]-Tabla1[[#This Row],[SISTEMA]]</f>
        <v>0</v>
      </c>
    </row>
    <row r="4790" spans="1:7" hidden="1" x14ac:dyDescent="0.25">
      <c r="A4790" s="9">
        <v>23414</v>
      </c>
      <c r="B4790" s="10" t="s">
        <v>5025</v>
      </c>
      <c r="C4790" s="9">
        <v>0</v>
      </c>
      <c r="G4790" s="9">
        <f>Tabla1[[#This Row],[VENTAS]]+Tabla1[[#This Row],[DEPOSITO]]+Tabla1[[#This Row],[FISICO]]-Tabla1[[#This Row],[SISTEMA]]</f>
        <v>0</v>
      </c>
    </row>
    <row r="4791" spans="1:7" hidden="1" x14ac:dyDescent="0.25">
      <c r="A4791" s="9">
        <v>23416</v>
      </c>
      <c r="B4791" s="10" t="s">
        <v>5026</v>
      </c>
      <c r="C4791" s="9">
        <v>0</v>
      </c>
      <c r="G4791" s="9">
        <f>Tabla1[[#This Row],[VENTAS]]+Tabla1[[#This Row],[DEPOSITO]]+Tabla1[[#This Row],[FISICO]]-Tabla1[[#This Row],[SISTEMA]]</f>
        <v>0</v>
      </c>
    </row>
    <row r="4792" spans="1:7" x14ac:dyDescent="0.25">
      <c r="A4792" s="9">
        <v>23424</v>
      </c>
      <c r="B4792" s="10" t="s">
        <v>408</v>
      </c>
      <c r="C4792" s="9">
        <v>6</v>
      </c>
      <c r="E4792" s="9">
        <v>2</v>
      </c>
      <c r="G4792" s="9">
        <f>Tabla1[[#This Row],[VENTAS]]+Tabla1[[#This Row],[DEPOSITO]]+Tabla1[[#This Row],[FISICO]]-Tabla1[[#This Row],[SISTEMA]]</f>
        <v>-4</v>
      </c>
    </row>
    <row r="4793" spans="1:7" hidden="1" x14ac:dyDescent="0.25">
      <c r="A4793" s="9">
        <v>23447</v>
      </c>
      <c r="B4793" s="10" t="s">
        <v>3473</v>
      </c>
      <c r="C4793" s="9">
        <v>2</v>
      </c>
      <c r="D4793" s="9">
        <v>2</v>
      </c>
      <c r="F4793" s="9">
        <v>0</v>
      </c>
      <c r="G4793" s="9">
        <f>Tabla1[[#This Row],[VENTAS]]+Tabla1[[#This Row],[DEPOSITO]]+Tabla1[[#This Row],[FISICO]]-Tabla1[[#This Row],[SISTEMA]]</f>
        <v>0</v>
      </c>
    </row>
    <row r="4794" spans="1:7" hidden="1" x14ac:dyDescent="0.25">
      <c r="A4794" s="9">
        <v>23456</v>
      </c>
      <c r="B4794" s="10" t="s">
        <v>2913</v>
      </c>
      <c r="C4794" s="9">
        <v>0</v>
      </c>
      <c r="G4794" s="9">
        <f>Tabla1[[#This Row],[VENTAS]]+Tabla1[[#This Row],[DEPOSITO]]+Tabla1[[#This Row],[FISICO]]-Tabla1[[#This Row],[SISTEMA]]</f>
        <v>0</v>
      </c>
    </row>
    <row r="4795" spans="1:7" hidden="1" x14ac:dyDescent="0.25">
      <c r="A4795" s="9">
        <v>23480</v>
      </c>
      <c r="B4795" s="10" t="s">
        <v>2914</v>
      </c>
      <c r="C4795" s="9">
        <v>118</v>
      </c>
      <c r="D4795" s="9">
        <v>118</v>
      </c>
      <c r="G4795" s="9">
        <f>Tabla1[[#This Row],[VENTAS]]+Tabla1[[#This Row],[DEPOSITO]]+Tabla1[[#This Row],[FISICO]]-Tabla1[[#This Row],[SISTEMA]]</f>
        <v>0</v>
      </c>
    </row>
    <row r="4796" spans="1:7" hidden="1" x14ac:dyDescent="0.25">
      <c r="A4796" s="9">
        <v>23481</v>
      </c>
      <c r="B4796" s="10" t="s">
        <v>2915</v>
      </c>
      <c r="C4796" s="9">
        <v>74</v>
      </c>
      <c r="D4796" s="9">
        <v>74</v>
      </c>
      <c r="G4796" s="9">
        <f>Tabla1[[#This Row],[VENTAS]]+Tabla1[[#This Row],[DEPOSITO]]+Tabla1[[#This Row],[FISICO]]-Tabla1[[#This Row],[SISTEMA]]</f>
        <v>0</v>
      </c>
    </row>
    <row r="4797" spans="1:7" hidden="1" x14ac:dyDescent="0.25">
      <c r="A4797" s="9">
        <v>23575</v>
      </c>
      <c r="B4797" s="10" t="s">
        <v>2916</v>
      </c>
      <c r="C4797" s="9">
        <v>28</v>
      </c>
      <c r="D4797" s="9">
        <v>27</v>
      </c>
      <c r="F4797" s="9">
        <v>1</v>
      </c>
      <c r="G4797" s="9">
        <f>Tabla1[[#This Row],[VENTAS]]+Tabla1[[#This Row],[DEPOSITO]]+Tabla1[[#This Row],[FISICO]]-Tabla1[[#This Row],[SISTEMA]]</f>
        <v>0</v>
      </c>
    </row>
    <row r="4798" spans="1:7" hidden="1" x14ac:dyDescent="0.25">
      <c r="A4798" s="9">
        <v>23577</v>
      </c>
      <c r="B4798" s="10" t="s">
        <v>2917</v>
      </c>
      <c r="C4798" s="9">
        <v>12</v>
      </c>
      <c r="D4798" s="9">
        <v>12</v>
      </c>
      <c r="F4798" s="9">
        <v>0</v>
      </c>
      <c r="G4798" s="9">
        <f>Tabla1[[#This Row],[VENTAS]]+Tabla1[[#This Row],[DEPOSITO]]+Tabla1[[#This Row],[FISICO]]-Tabla1[[#This Row],[SISTEMA]]</f>
        <v>0</v>
      </c>
    </row>
    <row r="4799" spans="1:7" hidden="1" x14ac:dyDescent="0.25">
      <c r="A4799" s="9">
        <v>23642</v>
      </c>
      <c r="B4799" s="10" t="s">
        <v>2918</v>
      </c>
      <c r="C4799" s="9">
        <v>0</v>
      </c>
      <c r="G4799" s="9">
        <f>Tabla1[[#This Row],[VENTAS]]+Tabla1[[#This Row],[DEPOSITO]]+Tabla1[[#This Row],[FISICO]]-Tabla1[[#This Row],[SISTEMA]]</f>
        <v>0</v>
      </c>
    </row>
    <row r="4800" spans="1:7" hidden="1" x14ac:dyDescent="0.25">
      <c r="A4800" s="9">
        <v>23654</v>
      </c>
      <c r="B4800" s="10" t="s">
        <v>3474</v>
      </c>
      <c r="C4800" s="9">
        <v>0</v>
      </c>
      <c r="G4800" s="9">
        <f>Tabla1[[#This Row],[VENTAS]]+Tabla1[[#This Row],[DEPOSITO]]+Tabla1[[#This Row],[FISICO]]-Tabla1[[#This Row],[SISTEMA]]</f>
        <v>0</v>
      </c>
    </row>
    <row r="4801" spans="1:7" hidden="1" x14ac:dyDescent="0.25">
      <c r="A4801" s="9">
        <v>23656</v>
      </c>
      <c r="B4801" s="10" t="s">
        <v>3475</v>
      </c>
      <c r="C4801" s="9">
        <v>2</v>
      </c>
      <c r="D4801" s="9">
        <v>2</v>
      </c>
      <c r="F4801" s="9">
        <v>0</v>
      </c>
      <c r="G4801" s="9">
        <f>Tabla1[[#This Row],[VENTAS]]+Tabla1[[#This Row],[DEPOSITO]]+Tabla1[[#This Row],[FISICO]]-Tabla1[[#This Row],[SISTEMA]]</f>
        <v>0</v>
      </c>
    </row>
    <row r="4802" spans="1:7" hidden="1" x14ac:dyDescent="0.25">
      <c r="A4802" s="9">
        <v>23663</v>
      </c>
      <c r="B4802" s="10" t="s">
        <v>2919</v>
      </c>
      <c r="C4802" s="9">
        <v>11</v>
      </c>
      <c r="D4802" s="9">
        <v>11</v>
      </c>
      <c r="F4802" s="9">
        <v>0</v>
      </c>
      <c r="G4802" s="9">
        <f>Tabla1[[#This Row],[VENTAS]]+Tabla1[[#This Row],[DEPOSITO]]+Tabla1[[#This Row],[FISICO]]-Tabla1[[#This Row],[SISTEMA]]</f>
        <v>0</v>
      </c>
    </row>
    <row r="4803" spans="1:7" x14ac:dyDescent="0.25">
      <c r="A4803" s="9">
        <v>23737</v>
      </c>
      <c r="B4803" s="10" t="s">
        <v>2920</v>
      </c>
      <c r="C4803" s="9">
        <v>7</v>
      </c>
      <c r="D4803" s="9">
        <v>6</v>
      </c>
      <c r="F4803" s="9">
        <v>0</v>
      </c>
      <c r="G4803" s="9">
        <f>Tabla1[[#This Row],[VENTAS]]+Tabla1[[#This Row],[DEPOSITO]]+Tabla1[[#This Row],[FISICO]]-Tabla1[[#This Row],[SISTEMA]]</f>
        <v>-1</v>
      </c>
    </row>
    <row r="4804" spans="1:7" x14ac:dyDescent="0.25">
      <c r="A4804" s="9">
        <v>23738</v>
      </c>
      <c r="B4804" s="10" t="s">
        <v>2921</v>
      </c>
      <c r="C4804" s="9">
        <v>1</v>
      </c>
      <c r="D4804" s="9">
        <v>2</v>
      </c>
      <c r="G4804" s="9">
        <f>Tabla1[[#This Row],[VENTAS]]+Tabla1[[#This Row],[DEPOSITO]]+Tabla1[[#This Row],[FISICO]]-Tabla1[[#This Row],[SISTEMA]]</f>
        <v>1</v>
      </c>
    </row>
    <row r="4805" spans="1:7" hidden="1" x14ac:dyDescent="0.25">
      <c r="A4805" s="9">
        <v>23742</v>
      </c>
      <c r="B4805" s="10" t="s">
        <v>2922</v>
      </c>
      <c r="C4805" s="9">
        <v>0</v>
      </c>
      <c r="G4805" s="9">
        <f>Tabla1[[#This Row],[VENTAS]]+Tabla1[[#This Row],[DEPOSITO]]+Tabla1[[#This Row],[FISICO]]-Tabla1[[#This Row],[SISTEMA]]</f>
        <v>0</v>
      </c>
    </row>
    <row r="4806" spans="1:7" hidden="1" x14ac:dyDescent="0.25">
      <c r="A4806" s="9">
        <v>23743</v>
      </c>
      <c r="B4806" s="10" t="s">
        <v>2923</v>
      </c>
      <c r="C4806" s="9">
        <v>2</v>
      </c>
      <c r="D4806" s="9">
        <v>2</v>
      </c>
      <c r="F4806" s="9">
        <v>0</v>
      </c>
      <c r="G4806" s="9">
        <f>Tabla1[[#This Row],[VENTAS]]+Tabla1[[#This Row],[DEPOSITO]]+Tabla1[[#This Row],[FISICO]]-Tabla1[[#This Row],[SISTEMA]]</f>
        <v>0</v>
      </c>
    </row>
    <row r="4807" spans="1:7" hidden="1" x14ac:dyDescent="0.25">
      <c r="A4807" s="9">
        <v>23744</v>
      </c>
      <c r="B4807" s="10" t="s">
        <v>2924</v>
      </c>
      <c r="C4807" s="9">
        <v>2</v>
      </c>
      <c r="D4807" s="9">
        <v>2</v>
      </c>
      <c r="F4807" s="9">
        <v>0</v>
      </c>
      <c r="G4807" s="9">
        <f>Tabla1[[#This Row],[VENTAS]]+Tabla1[[#This Row],[DEPOSITO]]+Tabla1[[#This Row],[FISICO]]-Tabla1[[#This Row],[SISTEMA]]</f>
        <v>0</v>
      </c>
    </row>
    <row r="4808" spans="1:7" hidden="1" x14ac:dyDescent="0.25">
      <c r="A4808" s="9">
        <v>23745</v>
      </c>
      <c r="B4808" s="10" t="s">
        <v>2925</v>
      </c>
      <c r="C4808" s="9">
        <v>12</v>
      </c>
      <c r="D4808" s="9">
        <v>12</v>
      </c>
      <c r="F4808" s="9">
        <v>0</v>
      </c>
      <c r="G4808" s="9">
        <f>Tabla1[[#This Row],[VENTAS]]+Tabla1[[#This Row],[DEPOSITO]]+Tabla1[[#This Row],[FISICO]]-Tabla1[[#This Row],[SISTEMA]]</f>
        <v>0</v>
      </c>
    </row>
    <row r="4809" spans="1:7" hidden="1" x14ac:dyDescent="0.25">
      <c r="A4809" s="9">
        <v>23746</v>
      </c>
      <c r="B4809" s="10" t="s">
        <v>2926</v>
      </c>
      <c r="C4809" s="9">
        <v>8</v>
      </c>
      <c r="D4809" s="9">
        <v>8</v>
      </c>
      <c r="F4809" s="9">
        <v>0</v>
      </c>
      <c r="G4809" s="9">
        <f>Tabla1[[#This Row],[VENTAS]]+Tabla1[[#This Row],[DEPOSITO]]+Tabla1[[#This Row],[FISICO]]-Tabla1[[#This Row],[SISTEMA]]</f>
        <v>0</v>
      </c>
    </row>
    <row r="4810" spans="1:7" hidden="1" x14ac:dyDescent="0.25">
      <c r="A4810" s="9">
        <v>23747</v>
      </c>
      <c r="B4810" s="10" t="s">
        <v>2927</v>
      </c>
      <c r="C4810" s="9">
        <v>10</v>
      </c>
      <c r="D4810" s="9">
        <v>10</v>
      </c>
      <c r="F4810" s="9">
        <v>0</v>
      </c>
      <c r="G4810" s="9">
        <f>Tabla1[[#This Row],[VENTAS]]+Tabla1[[#This Row],[DEPOSITO]]+Tabla1[[#This Row],[FISICO]]-Tabla1[[#This Row],[SISTEMA]]</f>
        <v>0</v>
      </c>
    </row>
    <row r="4811" spans="1:7" hidden="1" x14ac:dyDescent="0.25">
      <c r="A4811" s="9">
        <v>23748</v>
      </c>
      <c r="B4811" s="10" t="s">
        <v>2928</v>
      </c>
      <c r="C4811" s="9">
        <v>10</v>
      </c>
      <c r="D4811" s="9">
        <v>10</v>
      </c>
      <c r="F4811" s="9">
        <v>0</v>
      </c>
      <c r="G4811" s="9">
        <f>Tabla1[[#This Row],[VENTAS]]+Tabla1[[#This Row],[DEPOSITO]]+Tabla1[[#This Row],[FISICO]]-Tabla1[[#This Row],[SISTEMA]]</f>
        <v>0</v>
      </c>
    </row>
    <row r="4812" spans="1:7" hidden="1" x14ac:dyDescent="0.25">
      <c r="A4812" s="9">
        <v>23749</v>
      </c>
      <c r="B4812" s="10" t="s">
        <v>2929</v>
      </c>
      <c r="C4812" s="9">
        <v>4</v>
      </c>
      <c r="D4812" s="9">
        <v>4</v>
      </c>
      <c r="F4812" s="9">
        <v>0</v>
      </c>
      <c r="G4812" s="9">
        <f>Tabla1[[#This Row],[VENTAS]]+Tabla1[[#This Row],[DEPOSITO]]+Tabla1[[#This Row],[FISICO]]-Tabla1[[#This Row],[SISTEMA]]</f>
        <v>0</v>
      </c>
    </row>
    <row r="4813" spans="1:7" hidden="1" x14ac:dyDescent="0.25">
      <c r="A4813" s="9">
        <v>23750</v>
      </c>
      <c r="B4813" s="10" t="s">
        <v>2930</v>
      </c>
      <c r="C4813" s="9">
        <v>38</v>
      </c>
      <c r="D4813" s="9">
        <v>38</v>
      </c>
      <c r="F4813" s="9">
        <v>0</v>
      </c>
      <c r="G4813" s="9">
        <f>Tabla1[[#This Row],[VENTAS]]+Tabla1[[#This Row],[DEPOSITO]]+Tabla1[[#This Row],[FISICO]]-Tabla1[[#This Row],[SISTEMA]]</f>
        <v>0</v>
      </c>
    </row>
    <row r="4814" spans="1:7" hidden="1" x14ac:dyDescent="0.25">
      <c r="A4814" s="9">
        <v>23751</v>
      </c>
      <c r="B4814" s="10" t="s">
        <v>2931</v>
      </c>
      <c r="C4814" s="9">
        <v>7</v>
      </c>
      <c r="D4814" s="9">
        <v>7</v>
      </c>
      <c r="F4814" s="9">
        <v>0</v>
      </c>
      <c r="G4814" s="9">
        <f>Tabla1[[#This Row],[VENTAS]]+Tabla1[[#This Row],[DEPOSITO]]+Tabla1[[#This Row],[FISICO]]-Tabla1[[#This Row],[SISTEMA]]</f>
        <v>0</v>
      </c>
    </row>
    <row r="4815" spans="1:7" hidden="1" x14ac:dyDescent="0.25">
      <c r="A4815" s="9">
        <v>23753</v>
      </c>
      <c r="B4815" s="10" t="s">
        <v>2932</v>
      </c>
      <c r="C4815" s="9">
        <v>12</v>
      </c>
      <c r="D4815" s="9">
        <v>12</v>
      </c>
      <c r="F4815" s="9">
        <v>0</v>
      </c>
      <c r="G4815" s="9">
        <f>Tabla1[[#This Row],[VENTAS]]+Tabla1[[#This Row],[DEPOSITO]]+Tabla1[[#This Row],[FISICO]]-Tabla1[[#This Row],[SISTEMA]]</f>
        <v>0</v>
      </c>
    </row>
    <row r="4816" spans="1:7" hidden="1" x14ac:dyDescent="0.25">
      <c r="A4816" s="9">
        <v>23759</v>
      </c>
      <c r="B4816" s="10" t="s">
        <v>2933</v>
      </c>
      <c r="C4816" s="9">
        <v>4</v>
      </c>
      <c r="D4816" s="9">
        <v>4</v>
      </c>
      <c r="F4816" s="9">
        <v>0</v>
      </c>
      <c r="G4816" s="9">
        <f>Tabla1[[#This Row],[VENTAS]]+Tabla1[[#This Row],[DEPOSITO]]+Tabla1[[#This Row],[FISICO]]-Tabla1[[#This Row],[SISTEMA]]</f>
        <v>0</v>
      </c>
    </row>
    <row r="4817" spans="1:7" hidden="1" x14ac:dyDescent="0.25">
      <c r="A4817" s="9">
        <v>23760</v>
      </c>
      <c r="B4817" s="10" t="s">
        <v>2934</v>
      </c>
      <c r="C4817" s="9">
        <v>1</v>
      </c>
      <c r="D4817" s="9">
        <v>1</v>
      </c>
      <c r="F4817" s="9">
        <v>0</v>
      </c>
      <c r="G4817" s="9">
        <f>Tabla1[[#This Row],[VENTAS]]+Tabla1[[#This Row],[DEPOSITO]]+Tabla1[[#This Row],[FISICO]]-Tabla1[[#This Row],[SISTEMA]]</f>
        <v>0</v>
      </c>
    </row>
    <row r="4818" spans="1:7" hidden="1" x14ac:dyDescent="0.25">
      <c r="A4818" s="9">
        <v>23761</v>
      </c>
      <c r="B4818" s="10" t="s">
        <v>2935</v>
      </c>
      <c r="C4818" s="9">
        <v>2</v>
      </c>
      <c r="D4818" s="9">
        <v>2</v>
      </c>
      <c r="F4818" s="9">
        <v>0</v>
      </c>
      <c r="G4818" s="9">
        <f>Tabla1[[#This Row],[VENTAS]]+Tabla1[[#This Row],[DEPOSITO]]+Tabla1[[#This Row],[FISICO]]-Tabla1[[#This Row],[SISTEMA]]</f>
        <v>0</v>
      </c>
    </row>
    <row r="4819" spans="1:7" hidden="1" x14ac:dyDescent="0.25">
      <c r="A4819" s="9">
        <v>23762</v>
      </c>
      <c r="B4819" s="10" t="s">
        <v>2936</v>
      </c>
      <c r="C4819" s="9">
        <v>1</v>
      </c>
      <c r="D4819" s="9">
        <v>1</v>
      </c>
      <c r="F4819" s="9">
        <v>0</v>
      </c>
      <c r="G4819" s="9">
        <f>Tabla1[[#This Row],[VENTAS]]+Tabla1[[#This Row],[DEPOSITO]]+Tabla1[[#This Row],[FISICO]]-Tabla1[[#This Row],[SISTEMA]]</f>
        <v>0</v>
      </c>
    </row>
    <row r="4820" spans="1:7" hidden="1" x14ac:dyDescent="0.25">
      <c r="A4820" s="9">
        <v>23764</v>
      </c>
      <c r="B4820" s="10" t="s">
        <v>221</v>
      </c>
      <c r="C4820" s="9">
        <v>21</v>
      </c>
      <c r="D4820" s="9">
        <f>17+4</f>
        <v>21</v>
      </c>
      <c r="F4820" s="9">
        <v>0</v>
      </c>
      <c r="G4820" s="9">
        <f>Tabla1[[#This Row],[VENTAS]]+Tabla1[[#This Row],[DEPOSITO]]+Tabla1[[#This Row],[FISICO]]-Tabla1[[#This Row],[SISTEMA]]</f>
        <v>0</v>
      </c>
    </row>
    <row r="4821" spans="1:7" hidden="1" x14ac:dyDescent="0.25">
      <c r="A4821" s="9">
        <v>23782</v>
      </c>
      <c r="B4821" s="10" t="s">
        <v>5027</v>
      </c>
      <c r="C4821" s="9">
        <v>11</v>
      </c>
      <c r="D4821" s="9">
        <v>11</v>
      </c>
      <c r="F4821" s="9">
        <v>0</v>
      </c>
      <c r="G4821" s="9">
        <f>Tabla1[[#This Row],[VENTAS]]+Tabla1[[#This Row],[DEPOSITO]]+Tabla1[[#This Row],[FISICO]]-Tabla1[[#This Row],[SISTEMA]]</f>
        <v>0</v>
      </c>
    </row>
    <row r="4822" spans="1:7" hidden="1" x14ac:dyDescent="0.25">
      <c r="A4822" s="9">
        <v>23783</v>
      </c>
      <c r="B4822" s="10" t="s">
        <v>5028</v>
      </c>
      <c r="C4822" s="9">
        <v>11</v>
      </c>
      <c r="D4822" s="9">
        <v>11</v>
      </c>
      <c r="G4822" s="9">
        <f>Tabla1[[#This Row],[VENTAS]]+Tabla1[[#This Row],[DEPOSITO]]+Tabla1[[#This Row],[FISICO]]-Tabla1[[#This Row],[SISTEMA]]</f>
        <v>0</v>
      </c>
    </row>
    <row r="4823" spans="1:7" hidden="1" x14ac:dyDescent="0.25">
      <c r="A4823" s="9">
        <v>23789</v>
      </c>
      <c r="B4823" s="10" t="s">
        <v>2937</v>
      </c>
      <c r="C4823" s="9">
        <v>8</v>
      </c>
      <c r="D4823" s="9">
        <v>8</v>
      </c>
      <c r="F4823" s="9">
        <v>0</v>
      </c>
      <c r="G4823" s="9">
        <f>Tabla1[[#This Row],[VENTAS]]+Tabla1[[#This Row],[DEPOSITO]]+Tabla1[[#This Row],[FISICO]]-Tabla1[[#This Row],[SISTEMA]]</f>
        <v>0</v>
      </c>
    </row>
    <row r="4824" spans="1:7" x14ac:dyDescent="0.25">
      <c r="A4824" s="9">
        <v>23790</v>
      </c>
      <c r="B4824" s="10" t="s">
        <v>2938</v>
      </c>
      <c r="C4824" s="9">
        <v>10</v>
      </c>
      <c r="D4824" s="9">
        <v>9</v>
      </c>
      <c r="F4824" s="9">
        <v>0</v>
      </c>
      <c r="G4824" s="9">
        <f>Tabla1[[#This Row],[VENTAS]]+Tabla1[[#This Row],[DEPOSITO]]+Tabla1[[#This Row],[FISICO]]-Tabla1[[#This Row],[SISTEMA]]</f>
        <v>-1</v>
      </c>
    </row>
    <row r="4825" spans="1:7" hidden="1" x14ac:dyDescent="0.25">
      <c r="A4825" s="9">
        <v>23792</v>
      </c>
      <c r="B4825" s="10" t="s">
        <v>2939</v>
      </c>
      <c r="C4825" s="9">
        <v>1</v>
      </c>
      <c r="D4825" s="9">
        <v>1</v>
      </c>
      <c r="F4825" s="9">
        <v>0</v>
      </c>
      <c r="G4825" s="9">
        <f>Tabla1[[#This Row],[VENTAS]]+Tabla1[[#This Row],[DEPOSITO]]+Tabla1[[#This Row],[FISICO]]-Tabla1[[#This Row],[SISTEMA]]</f>
        <v>0</v>
      </c>
    </row>
    <row r="4826" spans="1:7" hidden="1" x14ac:dyDescent="0.25">
      <c r="A4826" s="9">
        <v>23819</v>
      </c>
      <c r="B4826" s="10" t="s">
        <v>2940</v>
      </c>
      <c r="C4826" s="9">
        <v>0</v>
      </c>
      <c r="G4826" s="9">
        <f>Tabla1[[#This Row],[VENTAS]]+Tabla1[[#This Row],[DEPOSITO]]+Tabla1[[#This Row],[FISICO]]-Tabla1[[#This Row],[SISTEMA]]</f>
        <v>0</v>
      </c>
    </row>
    <row r="4827" spans="1:7" hidden="1" x14ac:dyDescent="0.25">
      <c r="A4827" s="9">
        <v>23821</v>
      </c>
      <c r="B4827" s="10" t="s">
        <v>2941</v>
      </c>
      <c r="C4827" s="9">
        <v>32</v>
      </c>
      <c r="D4827" s="9">
        <v>32</v>
      </c>
      <c r="F4827" s="9">
        <v>0</v>
      </c>
      <c r="G4827" s="9">
        <f>Tabla1[[#This Row],[VENTAS]]+Tabla1[[#This Row],[DEPOSITO]]+Tabla1[[#This Row],[FISICO]]-Tabla1[[#This Row],[SISTEMA]]</f>
        <v>0</v>
      </c>
    </row>
    <row r="4828" spans="1:7" x14ac:dyDescent="0.25">
      <c r="A4828" s="9">
        <v>23824</v>
      </c>
      <c r="B4828" s="10" t="s">
        <v>222</v>
      </c>
      <c r="C4828" s="9">
        <v>3</v>
      </c>
      <c r="G4828" s="9">
        <f>Tabla1[[#This Row],[VENTAS]]+Tabla1[[#This Row],[DEPOSITO]]+Tabla1[[#This Row],[FISICO]]-Tabla1[[#This Row],[SISTEMA]]</f>
        <v>-3</v>
      </c>
    </row>
    <row r="4829" spans="1:7" hidden="1" x14ac:dyDescent="0.25">
      <c r="A4829" s="9">
        <v>23828</v>
      </c>
      <c r="B4829" s="10" t="s">
        <v>2942</v>
      </c>
      <c r="C4829" s="9">
        <v>10</v>
      </c>
      <c r="D4829" s="9">
        <v>10</v>
      </c>
      <c r="F4829" s="9">
        <v>0</v>
      </c>
      <c r="G4829" s="9">
        <f>Tabla1[[#This Row],[VENTAS]]+Tabla1[[#This Row],[DEPOSITO]]+Tabla1[[#This Row],[FISICO]]-Tabla1[[#This Row],[SISTEMA]]</f>
        <v>0</v>
      </c>
    </row>
    <row r="4830" spans="1:7" hidden="1" x14ac:dyDescent="0.25">
      <c r="A4830" s="9">
        <v>23830</v>
      </c>
      <c r="B4830" s="10" t="s">
        <v>2943</v>
      </c>
      <c r="C4830" s="9">
        <v>45</v>
      </c>
      <c r="D4830" s="9">
        <v>45</v>
      </c>
      <c r="F4830" s="9">
        <v>0</v>
      </c>
      <c r="G4830" s="9">
        <f>Tabla1[[#This Row],[VENTAS]]+Tabla1[[#This Row],[DEPOSITO]]+Tabla1[[#This Row],[FISICO]]-Tabla1[[#This Row],[SISTEMA]]</f>
        <v>0</v>
      </c>
    </row>
    <row r="4831" spans="1:7" x14ac:dyDescent="0.25">
      <c r="A4831" s="9">
        <v>23877</v>
      </c>
      <c r="B4831" s="10" t="s">
        <v>2944</v>
      </c>
      <c r="C4831" s="9">
        <v>8</v>
      </c>
      <c r="G4831" s="9">
        <f>Tabla1[[#This Row],[VENTAS]]+Tabla1[[#This Row],[DEPOSITO]]+Tabla1[[#This Row],[FISICO]]-Tabla1[[#This Row],[SISTEMA]]</f>
        <v>-8</v>
      </c>
    </row>
    <row r="4832" spans="1:7" x14ac:dyDescent="0.25">
      <c r="A4832" s="9">
        <v>23889</v>
      </c>
      <c r="B4832" s="10" t="s">
        <v>2945</v>
      </c>
      <c r="C4832" s="9">
        <v>2</v>
      </c>
      <c r="G4832" s="9">
        <f>Tabla1[[#This Row],[VENTAS]]+Tabla1[[#This Row],[DEPOSITO]]+Tabla1[[#This Row],[FISICO]]-Tabla1[[#This Row],[SISTEMA]]</f>
        <v>-2</v>
      </c>
    </row>
    <row r="4833" spans="1:7" hidden="1" x14ac:dyDescent="0.25">
      <c r="A4833" s="9">
        <v>24015</v>
      </c>
      <c r="B4833" s="10" t="s">
        <v>3476</v>
      </c>
      <c r="C4833" s="9">
        <v>14</v>
      </c>
      <c r="D4833" s="9">
        <v>14</v>
      </c>
      <c r="F4833" s="9">
        <v>0</v>
      </c>
      <c r="G4833" s="9">
        <f>Tabla1[[#This Row],[VENTAS]]+Tabla1[[#This Row],[DEPOSITO]]+Tabla1[[#This Row],[FISICO]]-Tabla1[[#This Row],[SISTEMA]]</f>
        <v>0</v>
      </c>
    </row>
    <row r="4834" spans="1:7" hidden="1" x14ac:dyDescent="0.25">
      <c r="A4834" s="9">
        <v>24016</v>
      </c>
      <c r="B4834" s="10" t="s">
        <v>2946</v>
      </c>
      <c r="C4834" s="9">
        <v>6</v>
      </c>
      <c r="D4834" s="9">
        <v>6</v>
      </c>
      <c r="G4834" s="9">
        <f>Tabla1[[#This Row],[VENTAS]]+Tabla1[[#This Row],[DEPOSITO]]+Tabla1[[#This Row],[FISICO]]-Tabla1[[#This Row],[SISTEMA]]</f>
        <v>0</v>
      </c>
    </row>
    <row r="4835" spans="1:7" x14ac:dyDescent="0.25">
      <c r="A4835" s="9">
        <v>24020</v>
      </c>
      <c r="B4835" s="10" t="s">
        <v>2947</v>
      </c>
      <c r="C4835" s="9">
        <v>20</v>
      </c>
      <c r="G4835" s="9">
        <f>Tabla1[[#This Row],[VENTAS]]+Tabla1[[#This Row],[DEPOSITO]]+Tabla1[[#This Row],[FISICO]]-Tabla1[[#This Row],[SISTEMA]]</f>
        <v>-20</v>
      </c>
    </row>
    <row r="4836" spans="1:7" hidden="1" x14ac:dyDescent="0.25">
      <c r="A4836" s="9">
        <v>24029</v>
      </c>
      <c r="B4836" s="10" t="s">
        <v>5285</v>
      </c>
      <c r="C4836" s="9">
        <v>1</v>
      </c>
      <c r="D4836" s="9">
        <v>1</v>
      </c>
      <c r="F4836" s="9">
        <v>0</v>
      </c>
      <c r="G4836" s="9">
        <f>Tabla1[[#This Row],[VENTAS]]+Tabla1[[#This Row],[DEPOSITO]]+Tabla1[[#This Row],[FISICO]]-Tabla1[[#This Row],[SISTEMA]]</f>
        <v>0</v>
      </c>
    </row>
    <row r="4837" spans="1:7" hidden="1" x14ac:dyDescent="0.25">
      <c r="A4837" s="9">
        <v>24030</v>
      </c>
      <c r="B4837" s="10" t="s">
        <v>5286</v>
      </c>
      <c r="C4837" s="9">
        <v>2</v>
      </c>
      <c r="D4837" s="9">
        <v>2</v>
      </c>
      <c r="F4837" s="9">
        <v>0</v>
      </c>
      <c r="G4837" s="9">
        <f>Tabla1[[#This Row],[VENTAS]]+Tabla1[[#This Row],[DEPOSITO]]+Tabla1[[#This Row],[FISICO]]-Tabla1[[#This Row],[SISTEMA]]</f>
        <v>0</v>
      </c>
    </row>
    <row r="4838" spans="1:7" hidden="1" x14ac:dyDescent="0.25">
      <c r="A4838" s="9">
        <v>24031</v>
      </c>
      <c r="B4838" s="10" t="s">
        <v>5287</v>
      </c>
      <c r="C4838" s="9">
        <v>1</v>
      </c>
      <c r="D4838" s="9">
        <v>1</v>
      </c>
      <c r="F4838" s="9">
        <v>0</v>
      </c>
      <c r="G4838" s="9">
        <f>Tabla1[[#This Row],[VENTAS]]+Tabla1[[#This Row],[DEPOSITO]]+Tabla1[[#This Row],[FISICO]]-Tabla1[[#This Row],[SISTEMA]]</f>
        <v>0</v>
      </c>
    </row>
    <row r="4839" spans="1:7" hidden="1" x14ac:dyDescent="0.25">
      <c r="A4839" s="9">
        <v>24032</v>
      </c>
      <c r="B4839" s="10" t="s">
        <v>5288</v>
      </c>
      <c r="C4839" s="9">
        <v>2</v>
      </c>
      <c r="D4839" s="9">
        <v>2</v>
      </c>
      <c r="F4839" s="9">
        <v>0</v>
      </c>
      <c r="G4839" s="9">
        <f>Tabla1[[#This Row],[VENTAS]]+Tabla1[[#This Row],[DEPOSITO]]+Tabla1[[#This Row],[FISICO]]-Tabla1[[#This Row],[SISTEMA]]</f>
        <v>0</v>
      </c>
    </row>
    <row r="4840" spans="1:7" hidden="1" x14ac:dyDescent="0.25">
      <c r="A4840" s="9">
        <v>24049</v>
      </c>
      <c r="B4840" s="10" t="s">
        <v>2948</v>
      </c>
      <c r="C4840" s="9">
        <v>52</v>
      </c>
      <c r="D4840" s="9">
        <v>52</v>
      </c>
      <c r="F4840" s="9">
        <v>0</v>
      </c>
      <c r="G4840" s="9">
        <f>Tabla1[[#This Row],[VENTAS]]+Tabla1[[#This Row],[DEPOSITO]]+Tabla1[[#This Row],[FISICO]]-Tabla1[[#This Row],[SISTEMA]]</f>
        <v>0</v>
      </c>
    </row>
    <row r="4841" spans="1:7" x14ac:dyDescent="0.25">
      <c r="A4841" s="9">
        <v>24055</v>
      </c>
      <c r="B4841" s="10" t="s">
        <v>223</v>
      </c>
      <c r="C4841" s="9">
        <v>118</v>
      </c>
      <c r="D4841" s="9">
        <v>117</v>
      </c>
      <c r="E4841" s="9">
        <v>0</v>
      </c>
      <c r="F4841" s="9">
        <v>0</v>
      </c>
      <c r="G4841" s="9">
        <f>Tabla1[[#This Row],[VENTAS]]+Tabla1[[#This Row],[DEPOSITO]]+Tabla1[[#This Row],[FISICO]]-Tabla1[[#This Row],[SISTEMA]]</f>
        <v>-1</v>
      </c>
    </row>
    <row r="4842" spans="1:7" hidden="1" x14ac:dyDescent="0.25">
      <c r="A4842" s="9">
        <v>24060</v>
      </c>
      <c r="B4842" s="10" t="s">
        <v>224</v>
      </c>
      <c r="C4842" s="9">
        <v>45</v>
      </c>
      <c r="D4842" s="9">
        <f>38+7</f>
        <v>45</v>
      </c>
      <c r="F4842" s="9">
        <v>0</v>
      </c>
      <c r="G4842" s="9">
        <f>Tabla1[[#This Row],[VENTAS]]+Tabla1[[#This Row],[DEPOSITO]]+Tabla1[[#This Row],[FISICO]]-Tabla1[[#This Row],[SISTEMA]]</f>
        <v>0</v>
      </c>
    </row>
    <row r="4843" spans="1:7" hidden="1" x14ac:dyDescent="0.25">
      <c r="A4843" s="9">
        <v>24062</v>
      </c>
      <c r="B4843" s="10" t="s">
        <v>225</v>
      </c>
      <c r="C4843" s="9">
        <v>40</v>
      </c>
      <c r="D4843" s="9">
        <v>40</v>
      </c>
      <c r="F4843" s="9">
        <v>0</v>
      </c>
      <c r="G4843" s="9">
        <f>Tabla1[[#This Row],[VENTAS]]+Tabla1[[#This Row],[DEPOSITO]]+Tabla1[[#This Row],[FISICO]]-Tabla1[[#This Row],[SISTEMA]]</f>
        <v>0</v>
      </c>
    </row>
    <row r="4844" spans="1:7" hidden="1" x14ac:dyDescent="0.25">
      <c r="A4844" s="9">
        <v>24071</v>
      </c>
      <c r="B4844" s="10" t="s">
        <v>2949</v>
      </c>
      <c r="C4844" s="9">
        <v>15</v>
      </c>
      <c r="D4844" s="9">
        <v>14</v>
      </c>
      <c r="F4844" s="9">
        <v>1</v>
      </c>
      <c r="G4844" s="9">
        <f>Tabla1[[#This Row],[VENTAS]]+Tabla1[[#This Row],[DEPOSITO]]+Tabla1[[#This Row],[FISICO]]-Tabla1[[#This Row],[SISTEMA]]</f>
        <v>0</v>
      </c>
    </row>
    <row r="4845" spans="1:7" hidden="1" x14ac:dyDescent="0.25">
      <c r="A4845" s="9">
        <v>24072</v>
      </c>
      <c r="B4845" s="10" t="s">
        <v>2950</v>
      </c>
      <c r="C4845" s="9">
        <v>12</v>
      </c>
      <c r="D4845" s="9">
        <v>9</v>
      </c>
      <c r="F4845" s="9">
        <v>3</v>
      </c>
      <c r="G4845" s="9">
        <f>Tabla1[[#This Row],[VENTAS]]+Tabla1[[#This Row],[DEPOSITO]]+Tabla1[[#This Row],[FISICO]]-Tabla1[[#This Row],[SISTEMA]]</f>
        <v>0</v>
      </c>
    </row>
    <row r="4846" spans="1:7" hidden="1" x14ac:dyDescent="0.25">
      <c r="A4846" s="9">
        <v>24090</v>
      </c>
      <c r="B4846" s="10" t="s">
        <v>3477</v>
      </c>
      <c r="C4846" s="9">
        <v>7</v>
      </c>
      <c r="D4846" s="9">
        <v>7</v>
      </c>
      <c r="F4846" s="9">
        <v>0</v>
      </c>
      <c r="G4846" s="9">
        <f>Tabla1[[#This Row],[VENTAS]]+Tabla1[[#This Row],[DEPOSITO]]+Tabla1[[#This Row],[FISICO]]-Tabla1[[#This Row],[SISTEMA]]</f>
        <v>0</v>
      </c>
    </row>
    <row r="4847" spans="1:7" hidden="1" x14ac:dyDescent="0.25">
      <c r="A4847" s="9">
        <v>24117</v>
      </c>
      <c r="B4847" s="10" t="s">
        <v>5029</v>
      </c>
      <c r="C4847" s="9">
        <v>19</v>
      </c>
      <c r="D4847" s="9">
        <v>19</v>
      </c>
      <c r="F4847" s="9">
        <v>0</v>
      </c>
      <c r="G4847" s="9">
        <f>Tabla1[[#This Row],[VENTAS]]+Tabla1[[#This Row],[DEPOSITO]]+Tabla1[[#This Row],[FISICO]]-Tabla1[[#This Row],[SISTEMA]]</f>
        <v>0</v>
      </c>
    </row>
    <row r="4848" spans="1:7" x14ac:dyDescent="0.25">
      <c r="A4848" s="9">
        <v>24120</v>
      </c>
      <c r="B4848" s="10" t="s">
        <v>5030</v>
      </c>
      <c r="C4848" s="9">
        <v>1</v>
      </c>
      <c r="G4848" s="9">
        <f>Tabla1[[#This Row],[VENTAS]]+Tabla1[[#This Row],[DEPOSITO]]+Tabla1[[#This Row],[FISICO]]-Tabla1[[#This Row],[SISTEMA]]</f>
        <v>-1</v>
      </c>
    </row>
    <row r="4849" spans="1:7" x14ac:dyDescent="0.25">
      <c r="A4849" s="9">
        <v>24121</v>
      </c>
      <c r="B4849" s="10" t="s">
        <v>5031</v>
      </c>
      <c r="C4849" s="9">
        <v>1</v>
      </c>
      <c r="G4849" s="9">
        <f>Tabla1[[#This Row],[VENTAS]]+Tabla1[[#This Row],[DEPOSITO]]+Tabla1[[#This Row],[FISICO]]-Tabla1[[#This Row],[SISTEMA]]</f>
        <v>-1</v>
      </c>
    </row>
    <row r="4850" spans="1:7" hidden="1" x14ac:dyDescent="0.25">
      <c r="A4850" s="9">
        <v>24122</v>
      </c>
      <c r="B4850" s="10" t="s">
        <v>5032</v>
      </c>
      <c r="C4850" s="9">
        <v>15</v>
      </c>
      <c r="D4850" s="9">
        <v>15</v>
      </c>
      <c r="F4850" s="9">
        <v>0</v>
      </c>
      <c r="G4850" s="9">
        <f>Tabla1[[#This Row],[VENTAS]]+Tabla1[[#This Row],[DEPOSITO]]+Tabla1[[#This Row],[FISICO]]-Tabla1[[#This Row],[SISTEMA]]</f>
        <v>0</v>
      </c>
    </row>
    <row r="4851" spans="1:7" hidden="1" x14ac:dyDescent="0.25">
      <c r="A4851" s="9">
        <v>24123</v>
      </c>
      <c r="B4851" s="10" t="s">
        <v>5033</v>
      </c>
      <c r="C4851" s="9">
        <v>13</v>
      </c>
      <c r="D4851" s="9">
        <v>13</v>
      </c>
      <c r="G4851" s="9">
        <f>Tabla1[[#This Row],[VENTAS]]+Tabla1[[#This Row],[DEPOSITO]]+Tabla1[[#This Row],[FISICO]]-Tabla1[[#This Row],[SISTEMA]]</f>
        <v>0</v>
      </c>
    </row>
    <row r="4852" spans="1:7" x14ac:dyDescent="0.25">
      <c r="A4852" s="9">
        <v>24125</v>
      </c>
      <c r="B4852" s="10" t="s">
        <v>226</v>
      </c>
      <c r="C4852" s="9">
        <v>6</v>
      </c>
      <c r="G4852" s="9">
        <f>Tabla1[[#This Row],[VENTAS]]+Tabla1[[#This Row],[DEPOSITO]]+Tabla1[[#This Row],[FISICO]]-Tabla1[[#This Row],[SISTEMA]]</f>
        <v>-6</v>
      </c>
    </row>
    <row r="4853" spans="1:7" x14ac:dyDescent="0.25">
      <c r="A4853" s="9">
        <v>24129</v>
      </c>
      <c r="B4853" s="10" t="s">
        <v>227</v>
      </c>
      <c r="C4853" s="9">
        <v>46</v>
      </c>
      <c r="G4853" s="9">
        <f>Tabla1[[#This Row],[VENTAS]]+Tabla1[[#This Row],[DEPOSITO]]+Tabla1[[#This Row],[FISICO]]-Tabla1[[#This Row],[SISTEMA]]</f>
        <v>-46</v>
      </c>
    </row>
    <row r="4854" spans="1:7" x14ac:dyDescent="0.25">
      <c r="A4854" s="9">
        <v>24153</v>
      </c>
      <c r="B4854" s="10" t="s">
        <v>228</v>
      </c>
      <c r="C4854" s="9">
        <v>5</v>
      </c>
      <c r="G4854" s="9">
        <f>Tabla1[[#This Row],[VENTAS]]+Tabla1[[#This Row],[DEPOSITO]]+Tabla1[[#This Row],[FISICO]]-Tabla1[[#This Row],[SISTEMA]]</f>
        <v>-5</v>
      </c>
    </row>
    <row r="4855" spans="1:7" hidden="1" x14ac:dyDescent="0.25">
      <c r="A4855" s="9">
        <v>24158</v>
      </c>
      <c r="B4855" s="10" t="s">
        <v>2951</v>
      </c>
      <c r="C4855" s="9">
        <v>24</v>
      </c>
      <c r="D4855" s="9">
        <v>24</v>
      </c>
      <c r="G4855" s="9">
        <f>Tabla1[[#This Row],[VENTAS]]+Tabla1[[#This Row],[DEPOSITO]]+Tabla1[[#This Row],[FISICO]]-Tabla1[[#This Row],[SISTEMA]]</f>
        <v>0</v>
      </c>
    </row>
    <row r="4856" spans="1:7" x14ac:dyDescent="0.25">
      <c r="A4856" s="9">
        <v>24159</v>
      </c>
      <c r="B4856" s="10" t="s">
        <v>2952</v>
      </c>
      <c r="C4856" s="9">
        <v>23</v>
      </c>
      <c r="D4856" s="9">
        <v>22</v>
      </c>
      <c r="G4856" s="9">
        <f>Tabla1[[#This Row],[VENTAS]]+Tabla1[[#This Row],[DEPOSITO]]+Tabla1[[#This Row],[FISICO]]-Tabla1[[#This Row],[SISTEMA]]</f>
        <v>-1</v>
      </c>
    </row>
    <row r="4857" spans="1:7" x14ac:dyDescent="0.25">
      <c r="A4857" s="9">
        <v>24161</v>
      </c>
      <c r="B4857" s="10" t="s">
        <v>2953</v>
      </c>
      <c r="C4857" s="9">
        <v>21</v>
      </c>
      <c r="D4857" s="9">
        <v>19</v>
      </c>
      <c r="F4857" s="9">
        <v>1</v>
      </c>
      <c r="G4857" s="9">
        <f>Tabla1[[#This Row],[VENTAS]]+Tabla1[[#This Row],[DEPOSITO]]+Tabla1[[#This Row],[FISICO]]-Tabla1[[#This Row],[SISTEMA]]</f>
        <v>-1</v>
      </c>
    </row>
    <row r="4858" spans="1:7" hidden="1" x14ac:dyDescent="0.25">
      <c r="A4858" s="9">
        <v>24164</v>
      </c>
      <c r="B4858" s="10" t="s">
        <v>2954</v>
      </c>
      <c r="C4858" s="9">
        <v>0</v>
      </c>
      <c r="G4858" s="9">
        <f>Tabla1[[#This Row],[VENTAS]]+Tabla1[[#This Row],[DEPOSITO]]+Tabla1[[#This Row],[FISICO]]-Tabla1[[#This Row],[SISTEMA]]</f>
        <v>0</v>
      </c>
    </row>
    <row r="4859" spans="1:7" hidden="1" x14ac:dyDescent="0.25">
      <c r="A4859" s="9">
        <v>24179</v>
      </c>
      <c r="B4859" s="10" t="s">
        <v>2955</v>
      </c>
      <c r="C4859" s="9">
        <v>9</v>
      </c>
      <c r="D4859" s="9">
        <v>9</v>
      </c>
      <c r="E4859" s="9">
        <v>0</v>
      </c>
      <c r="F4859" s="9">
        <v>0</v>
      </c>
      <c r="G4859" s="9">
        <f>Tabla1[[#This Row],[VENTAS]]+Tabla1[[#This Row],[DEPOSITO]]+Tabla1[[#This Row],[FISICO]]-Tabla1[[#This Row],[SISTEMA]]</f>
        <v>0</v>
      </c>
    </row>
    <row r="4860" spans="1:7" hidden="1" x14ac:dyDescent="0.25">
      <c r="A4860" s="9">
        <v>24188</v>
      </c>
      <c r="B4860" s="10" t="s">
        <v>2956</v>
      </c>
      <c r="C4860" s="9">
        <v>12</v>
      </c>
      <c r="D4860" s="9">
        <v>12</v>
      </c>
      <c r="G4860" s="9">
        <f>Tabla1[[#This Row],[VENTAS]]+Tabla1[[#This Row],[DEPOSITO]]+Tabla1[[#This Row],[FISICO]]-Tabla1[[#This Row],[SISTEMA]]</f>
        <v>0</v>
      </c>
    </row>
    <row r="4861" spans="1:7" hidden="1" x14ac:dyDescent="0.25">
      <c r="A4861" s="9">
        <v>24189</v>
      </c>
      <c r="B4861" s="10" t="s">
        <v>2957</v>
      </c>
      <c r="C4861" s="9">
        <v>24</v>
      </c>
      <c r="D4861" s="9">
        <v>24</v>
      </c>
      <c r="F4861" s="9">
        <v>0</v>
      </c>
      <c r="G4861" s="9">
        <f>Tabla1[[#This Row],[VENTAS]]+Tabla1[[#This Row],[DEPOSITO]]+Tabla1[[#This Row],[FISICO]]-Tabla1[[#This Row],[SISTEMA]]</f>
        <v>0</v>
      </c>
    </row>
    <row r="4862" spans="1:7" hidden="1" x14ac:dyDescent="0.25">
      <c r="A4862" s="9">
        <v>24191</v>
      </c>
      <c r="B4862" s="10" t="s">
        <v>2958</v>
      </c>
      <c r="C4862" s="9">
        <v>3</v>
      </c>
      <c r="D4862" s="9">
        <v>3</v>
      </c>
      <c r="F4862" s="9">
        <v>0</v>
      </c>
      <c r="G4862" s="9">
        <f>Tabla1[[#This Row],[VENTAS]]+Tabla1[[#This Row],[DEPOSITO]]+Tabla1[[#This Row],[FISICO]]-Tabla1[[#This Row],[SISTEMA]]</f>
        <v>0</v>
      </c>
    </row>
    <row r="4863" spans="1:7" x14ac:dyDescent="0.25">
      <c r="A4863" s="9">
        <v>24207</v>
      </c>
      <c r="B4863" s="10" t="s">
        <v>2959</v>
      </c>
      <c r="C4863" s="9">
        <v>97</v>
      </c>
      <c r="D4863" s="9">
        <v>94</v>
      </c>
      <c r="F4863" s="9">
        <v>1</v>
      </c>
      <c r="G4863" s="9">
        <f>Tabla1[[#This Row],[VENTAS]]+Tabla1[[#This Row],[DEPOSITO]]+Tabla1[[#This Row],[FISICO]]-Tabla1[[#This Row],[SISTEMA]]</f>
        <v>-2</v>
      </c>
    </row>
    <row r="4864" spans="1:7" x14ac:dyDescent="0.25">
      <c r="A4864" s="9">
        <v>24246</v>
      </c>
      <c r="B4864" s="10" t="s">
        <v>5034</v>
      </c>
      <c r="C4864" s="9">
        <v>9</v>
      </c>
      <c r="G4864" s="9">
        <f>Tabla1[[#This Row],[VENTAS]]+Tabla1[[#This Row],[DEPOSITO]]+Tabla1[[#This Row],[FISICO]]-Tabla1[[#This Row],[SISTEMA]]</f>
        <v>-9</v>
      </c>
    </row>
    <row r="4865" spans="1:7" hidden="1" x14ac:dyDescent="0.25">
      <c r="A4865" s="9">
        <v>24262</v>
      </c>
      <c r="B4865" s="10" t="s">
        <v>2960</v>
      </c>
      <c r="C4865" s="9">
        <v>6</v>
      </c>
      <c r="D4865" s="9">
        <v>6</v>
      </c>
      <c r="G4865" s="9">
        <f>Tabla1[[#This Row],[VENTAS]]+Tabla1[[#This Row],[DEPOSITO]]+Tabla1[[#This Row],[FISICO]]-Tabla1[[#This Row],[SISTEMA]]</f>
        <v>0</v>
      </c>
    </row>
    <row r="4866" spans="1:7" hidden="1" x14ac:dyDescent="0.25">
      <c r="A4866" s="9">
        <v>24268</v>
      </c>
      <c r="B4866" s="10" t="s">
        <v>5289</v>
      </c>
      <c r="C4866" s="9">
        <v>4</v>
      </c>
      <c r="D4866" s="9">
        <v>4</v>
      </c>
      <c r="F4866" s="9">
        <v>0</v>
      </c>
      <c r="G4866" s="9">
        <f>Tabla1[[#This Row],[VENTAS]]+Tabla1[[#This Row],[DEPOSITO]]+Tabla1[[#This Row],[FISICO]]-Tabla1[[#This Row],[SISTEMA]]</f>
        <v>0</v>
      </c>
    </row>
    <row r="4867" spans="1:7" hidden="1" x14ac:dyDescent="0.25">
      <c r="A4867" s="9">
        <v>24269</v>
      </c>
      <c r="B4867" s="10" t="s">
        <v>5290</v>
      </c>
      <c r="C4867" s="9">
        <v>4</v>
      </c>
      <c r="D4867" s="9">
        <v>4</v>
      </c>
      <c r="F4867" s="9">
        <v>0</v>
      </c>
      <c r="G4867" s="9">
        <f>Tabla1[[#This Row],[VENTAS]]+Tabla1[[#This Row],[DEPOSITO]]+Tabla1[[#This Row],[FISICO]]-Tabla1[[#This Row],[SISTEMA]]</f>
        <v>0</v>
      </c>
    </row>
    <row r="4868" spans="1:7" hidden="1" x14ac:dyDescent="0.25">
      <c r="A4868" s="9">
        <v>24270</v>
      </c>
      <c r="B4868" s="10" t="s">
        <v>5291</v>
      </c>
      <c r="C4868" s="9">
        <v>4</v>
      </c>
      <c r="D4868" s="9">
        <v>4</v>
      </c>
      <c r="F4868" s="9">
        <v>0</v>
      </c>
      <c r="G4868" s="9">
        <f>Tabla1[[#This Row],[VENTAS]]+Tabla1[[#This Row],[DEPOSITO]]+Tabla1[[#This Row],[FISICO]]-Tabla1[[#This Row],[SISTEMA]]</f>
        <v>0</v>
      </c>
    </row>
    <row r="4869" spans="1:7" x14ac:dyDescent="0.25">
      <c r="A4869" s="9">
        <v>11444</v>
      </c>
      <c r="B4869" s="10" t="s">
        <v>4424</v>
      </c>
      <c r="C4869" s="9">
        <v>12</v>
      </c>
      <c r="D4869" s="9">
        <v>10</v>
      </c>
      <c r="E4869" s="9">
        <v>0</v>
      </c>
      <c r="F4869" s="9">
        <v>1</v>
      </c>
      <c r="G4869" s="9">
        <f>F4869+E4869+D4869-C4869</f>
        <v>-1</v>
      </c>
    </row>
    <row r="4870" spans="1:7" x14ac:dyDescent="0.25">
      <c r="A4870" s="9">
        <v>8610</v>
      </c>
      <c r="B4870" s="10" t="s">
        <v>5346</v>
      </c>
      <c r="C4870" s="9">
        <v>54</v>
      </c>
      <c r="D4870" s="9">
        <f>47+6+1</f>
        <v>54</v>
      </c>
      <c r="E4870" s="9">
        <v>0</v>
      </c>
      <c r="F4870" s="9">
        <v>0</v>
      </c>
      <c r="G4870" s="9">
        <f>F4870+E4870+D4870-C4870</f>
        <v>0</v>
      </c>
    </row>
    <row r="4871" spans="1:7" x14ac:dyDescent="0.25">
      <c r="A4871" s="9">
        <v>20014</v>
      </c>
      <c r="B4871" s="9" t="s">
        <v>5350</v>
      </c>
      <c r="C4871" s="9">
        <v>3</v>
      </c>
      <c r="D4871" s="9">
        <v>3</v>
      </c>
      <c r="E4871" s="9">
        <v>0</v>
      </c>
      <c r="F4871" s="9">
        <v>0</v>
      </c>
      <c r="G4871" s="9">
        <f>F4871+E4871+D4871-C4871</f>
        <v>0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2"/>
  <sheetViews>
    <sheetView workbookViewId="0">
      <selection activeCell="E447" sqref="E447"/>
    </sheetView>
  </sheetViews>
  <sheetFormatPr baseColWidth="10" defaultRowHeight="15" x14ac:dyDescent="0.25"/>
  <cols>
    <col min="1" max="1" width="11.42578125" style="5"/>
    <col min="2" max="2" width="54.7109375" style="5" customWidth="1"/>
    <col min="3" max="4" width="11.42578125" style="5"/>
    <col min="5" max="5" width="11.42578125" style="6"/>
    <col min="6" max="7" width="11.42578125" style="5"/>
  </cols>
  <sheetData>
    <row r="2" spans="1:7" x14ac:dyDescent="0.25">
      <c r="A2" s="3" t="s">
        <v>5354</v>
      </c>
      <c r="B2" s="3" t="s">
        <v>5355</v>
      </c>
      <c r="C2" s="3" t="s">
        <v>5356</v>
      </c>
      <c r="D2" s="3" t="s">
        <v>5357</v>
      </c>
      <c r="E2" s="7" t="s">
        <v>5347</v>
      </c>
      <c r="F2" s="3" t="s">
        <v>5358</v>
      </c>
      <c r="G2" s="3" t="s">
        <v>5359</v>
      </c>
    </row>
    <row r="3" spans="1:7" x14ac:dyDescent="0.25">
      <c r="A3" s="3">
        <v>155</v>
      </c>
      <c r="B3" s="4" t="s">
        <v>4007</v>
      </c>
      <c r="C3" s="3">
        <v>0</v>
      </c>
      <c r="D3" s="3"/>
      <c r="E3" s="7"/>
      <c r="F3" s="3"/>
      <c r="G3" s="3">
        <f>F3+E3+D3-C3</f>
        <v>0</v>
      </c>
    </row>
    <row r="4" spans="1:7" x14ac:dyDescent="0.25">
      <c r="A4" s="3">
        <v>156</v>
      </c>
      <c r="B4" s="4" t="s">
        <v>4008</v>
      </c>
      <c r="C4" s="3">
        <v>0</v>
      </c>
      <c r="D4" s="3"/>
      <c r="E4" s="7"/>
      <c r="F4" s="3"/>
      <c r="G4" s="3">
        <f t="shared" ref="G4:G67" si="0">F4+E4+D4-C4</f>
        <v>0</v>
      </c>
    </row>
    <row r="5" spans="1:7" x14ac:dyDescent="0.25">
      <c r="A5" s="3">
        <v>157</v>
      </c>
      <c r="B5" s="4" t="s">
        <v>4009</v>
      </c>
      <c r="C5" s="3">
        <v>0</v>
      </c>
      <c r="D5" s="3"/>
      <c r="E5" s="7"/>
      <c r="F5" s="3"/>
      <c r="G5" s="3">
        <f t="shared" si="0"/>
        <v>0</v>
      </c>
    </row>
    <row r="6" spans="1:7" x14ac:dyDescent="0.25">
      <c r="A6" s="3">
        <v>158</v>
      </c>
      <c r="B6" s="4" t="s">
        <v>4010</v>
      </c>
      <c r="C6" s="3">
        <v>0</v>
      </c>
      <c r="D6" s="3"/>
      <c r="E6" s="7"/>
      <c r="F6" s="3"/>
      <c r="G6" s="3">
        <f t="shared" si="0"/>
        <v>0</v>
      </c>
    </row>
    <row r="7" spans="1:7" x14ac:dyDescent="0.25">
      <c r="A7" s="3">
        <v>160</v>
      </c>
      <c r="B7" s="4" t="s">
        <v>4011</v>
      </c>
      <c r="C7" s="3">
        <v>0</v>
      </c>
      <c r="D7" s="3"/>
      <c r="E7" s="7"/>
      <c r="F7" s="3"/>
      <c r="G7" s="3">
        <f t="shared" si="0"/>
        <v>0</v>
      </c>
    </row>
    <row r="8" spans="1:7" x14ac:dyDescent="0.25">
      <c r="A8" s="3">
        <v>161</v>
      </c>
      <c r="B8" s="4" t="s">
        <v>3504</v>
      </c>
      <c r="C8" s="3">
        <v>104</v>
      </c>
      <c r="D8" s="3">
        <v>97</v>
      </c>
      <c r="E8" s="7">
        <v>0</v>
      </c>
      <c r="F8" s="3"/>
      <c r="G8" s="3">
        <f t="shared" si="0"/>
        <v>-7</v>
      </c>
    </row>
    <row r="9" spans="1:7" x14ac:dyDescent="0.25">
      <c r="A9" s="3">
        <v>162</v>
      </c>
      <c r="B9" s="4" t="s">
        <v>3505</v>
      </c>
      <c r="C9" s="3">
        <v>21</v>
      </c>
      <c r="D9" s="3">
        <v>21</v>
      </c>
      <c r="E9" s="7">
        <v>0</v>
      </c>
      <c r="F9" s="3"/>
      <c r="G9" s="3">
        <f t="shared" si="0"/>
        <v>0</v>
      </c>
    </row>
    <row r="10" spans="1:7" x14ac:dyDescent="0.25">
      <c r="A10" s="3">
        <v>163</v>
      </c>
      <c r="B10" s="4" t="s">
        <v>4012</v>
      </c>
      <c r="C10" s="3">
        <v>0</v>
      </c>
      <c r="D10" s="3"/>
      <c r="E10" s="7"/>
      <c r="F10" s="3"/>
      <c r="G10" s="3">
        <f t="shared" si="0"/>
        <v>0</v>
      </c>
    </row>
    <row r="11" spans="1:7" x14ac:dyDescent="0.25">
      <c r="A11" s="3">
        <v>164</v>
      </c>
      <c r="B11" s="4" t="s">
        <v>3506</v>
      </c>
      <c r="C11" s="3">
        <v>41</v>
      </c>
      <c r="D11" s="3">
        <v>42</v>
      </c>
      <c r="E11" s="7"/>
      <c r="F11" s="3">
        <v>0</v>
      </c>
      <c r="G11" s="3">
        <f t="shared" si="0"/>
        <v>1</v>
      </c>
    </row>
    <row r="12" spans="1:7" x14ac:dyDescent="0.25">
      <c r="A12" s="3">
        <v>165</v>
      </c>
      <c r="B12" s="4" t="s">
        <v>4013</v>
      </c>
      <c r="C12" s="3">
        <v>0</v>
      </c>
      <c r="D12" s="3"/>
      <c r="E12" s="7"/>
      <c r="F12" s="3"/>
      <c r="G12" s="3">
        <f t="shared" si="0"/>
        <v>0</v>
      </c>
    </row>
    <row r="13" spans="1:7" x14ac:dyDescent="0.25">
      <c r="A13" s="3">
        <v>167</v>
      </c>
      <c r="B13" s="4" t="s">
        <v>4014</v>
      </c>
      <c r="C13" s="3">
        <v>0</v>
      </c>
      <c r="D13" s="3"/>
      <c r="E13" s="7"/>
      <c r="F13" s="3"/>
      <c r="G13" s="3">
        <f t="shared" si="0"/>
        <v>0</v>
      </c>
    </row>
    <row r="14" spans="1:7" x14ac:dyDescent="0.25">
      <c r="A14" s="3">
        <v>168</v>
      </c>
      <c r="B14" s="4" t="s">
        <v>4015</v>
      </c>
      <c r="C14" s="3">
        <v>0</v>
      </c>
      <c r="D14" s="3"/>
      <c r="E14" s="7"/>
      <c r="F14" s="3"/>
      <c r="G14" s="3">
        <f t="shared" si="0"/>
        <v>0</v>
      </c>
    </row>
    <row r="15" spans="1:7" x14ac:dyDescent="0.25">
      <c r="A15" s="3">
        <v>170</v>
      </c>
      <c r="B15" s="4" t="s">
        <v>4016</v>
      </c>
      <c r="C15" s="3">
        <v>0</v>
      </c>
      <c r="D15" s="3"/>
      <c r="E15" s="7"/>
      <c r="F15" s="3"/>
      <c r="G15" s="3">
        <f t="shared" si="0"/>
        <v>0</v>
      </c>
    </row>
    <row r="16" spans="1:7" x14ac:dyDescent="0.25">
      <c r="A16" s="3">
        <v>172</v>
      </c>
      <c r="B16" s="4" t="s">
        <v>4017</v>
      </c>
      <c r="C16" s="3">
        <v>9</v>
      </c>
      <c r="D16" s="3"/>
      <c r="E16" s="7"/>
      <c r="F16" s="3"/>
      <c r="G16" s="3">
        <f t="shared" si="0"/>
        <v>-9</v>
      </c>
    </row>
    <row r="17" spans="1:7" x14ac:dyDescent="0.25">
      <c r="A17" s="3">
        <v>173</v>
      </c>
      <c r="B17" s="4" t="s">
        <v>4018</v>
      </c>
      <c r="C17" s="3">
        <v>0</v>
      </c>
      <c r="D17" s="3"/>
      <c r="E17" s="7"/>
      <c r="F17" s="3"/>
      <c r="G17" s="3">
        <f t="shared" si="0"/>
        <v>0</v>
      </c>
    </row>
    <row r="18" spans="1:7" x14ac:dyDescent="0.25">
      <c r="A18" s="3">
        <v>174</v>
      </c>
      <c r="B18" s="4" t="s">
        <v>4019</v>
      </c>
      <c r="C18" s="3">
        <v>2</v>
      </c>
      <c r="D18" s="3">
        <v>11</v>
      </c>
      <c r="E18" s="7"/>
      <c r="F18" s="3">
        <v>0</v>
      </c>
      <c r="G18" s="3">
        <f t="shared" si="0"/>
        <v>9</v>
      </c>
    </row>
    <row r="19" spans="1:7" x14ac:dyDescent="0.25">
      <c r="A19" s="3">
        <v>175</v>
      </c>
      <c r="B19" s="4" t="s">
        <v>4020</v>
      </c>
      <c r="C19" s="3">
        <v>0</v>
      </c>
      <c r="D19" s="3"/>
      <c r="E19" s="7"/>
      <c r="F19" s="3"/>
      <c r="G19" s="3">
        <f t="shared" si="0"/>
        <v>0</v>
      </c>
    </row>
    <row r="20" spans="1:7" x14ac:dyDescent="0.25">
      <c r="A20" s="3">
        <v>177</v>
      </c>
      <c r="B20" s="4" t="s">
        <v>4021</v>
      </c>
      <c r="C20" s="3">
        <v>15</v>
      </c>
      <c r="D20" s="3">
        <v>12</v>
      </c>
      <c r="E20" s="7"/>
      <c r="F20" s="3">
        <v>0</v>
      </c>
      <c r="G20" s="3">
        <f t="shared" si="0"/>
        <v>-3</v>
      </c>
    </row>
    <row r="21" spans="1:7" x14ac:dyDescent="0.25">
      <c r="A21" s="3">
        <v>180</v>
      </c>
      <c r="B21" s="4" t="s">
        <v>4022</v>
      </c>
      <c r="C21" s="3">
        <v>0</v>
      </c>
      <c r="D21" s="3"/>
      <c r="E21" s="7"/>
      <c r="F21" s="3"/>
      <c r="G21" s="3">
        <f t="shared" si="0"/>
        <v>0</v>
      </c>
    </row>
    <row r="22" spans="1:7" x14ac:dyDescent="0.25">
      <c r="A22" s="3">
        <v>183</v>
      </c>
      <c r="B22" s="4" t="s">
        <v>4023</v>
      </c>
      <c r="C22" s="3">
        <v>36</v>
      </c>
      <c r="D22" s="3">
        <v>5</v>
      </c>
      <c r="E22" s="7">
        <v>31</v>
      </c>
      <c r="F22" s="3"/>
      <c r="G22" s="3">
        <f t="shared" si="0"/>
        <v>0</v>
      </c>
    </row>
    <row r="23" spans="1:7" x14ac:dyDescent="0.25">
      <c r="A23" s="3">
        <v>186</v>
      </c>
      <c r="B23" s="4" t="s">
        <v>4024</v>
      </c>
      <c r="C23" s="3">
        <v>7</v>
      </c>
      <c r="D23" s="3">
        <v>7</v>
      </c>
      <c r="E23" s="7"/>
      <c r="F23" s="3"/>
      <c r="G23" s="3">
        <f t="shared" si="0"/>
        <v>0</v>
      </c>
    </row>
    <row r="24" spans="1:7" x14ac:dyDescent="0.25">
      <c r="A24" s="3">
        <v>188</v>
      </c>
      <c r="B24" s="4" t="s">
        <v>4025</v>
      </c>
      <c r="C24" s="3">
        <v>0</v>
      </c>
      <c r="D24" s="3"/>
      <c r="E24" s="7"/>
      <c r="F24" s="3"/>
      <c r="G24" s="3">
        <f t="shared" si="0"/>
        <v>0</v>
      </c>
    </row>
    <row r="25" spans="1:7" x14ac:dyDescent="0.25">
      <c r="A25" s="3">
        <v>193</v>
      </c>
      <c r="B25" s="4" t="s">
        <v>4026</v>
      </c>
      <c r="C25" s="3">
        <v>0</v>
      </c>
      <c r="D25" s="3"/>
      <c r="E25" s="7"/>
      <c r="F25" s="3"/>
      <c r="G25" s="3">
        <f t="shared" si="0"/>
        <v>0</v>
      </c>
    </row>
    <row r="26" spans="1:7" x14ac:dyDescent="0.25">
      <c r="A26" s="3">
        <v>198</v>
      </c>
      <c r="B26" s="4" t="s">
        <v>4027</v>
      </c>
      <c r="C26" s="3">
        <v>0</v>
      </c>
      <c r="D26" s="3"/>
      <c r="E26" s="7"/>
      <c r="F26" s="3"/>
      <c r="G26" s="3">
        <f t="shared" si="0"/>
        <v>0</v>
      </c>
    </row>
    <row r="27" spans="1:7" x14ac:dyDescent="0.25">
      <c r="A27" s="3">
        <v>200</v>
      </c>
      <c r="B27" s="4" t="s">
        <v>4028</v>
      </c>
      <c r="C27" s="3">
        <v>0</v>
      </c>
      <c r="D27" s="3"/>
      <c r="E27" s="7"/>
      <c r="F27" s="3"/>
      <c r="G27" s="3">
        <f t="shared" si="0"/>
        <v>0</v>
      </c>
    </row>
    <row r="28" spans="1:7" x14ac:dyDescent="0.25">
      <c r="A28" s="3">
        <v>204</v>
      </c>
      <c r="B28" s="4" t="s">
        <v>4029</v>
      </c>
      <c r="C28" s="3">
        <v>0</v>
      </c>
      <c r="D28" s="3"/>
      <c r="E28" s="7"/>
      <c r="F28" s="3"/>
      <c r="G28" s="3">
        <f t="shared" si="0"/>
        <v>0</v>
      </c>
    </row>
    <row r="29" spans="1:7" x14ac:dyDescent="0.25">
      <c r="A29" s="3">
        <v>207</v>
      </c>
      <c r="B29" s="4" t="s">
        <v>4030</v>
      </c>
      <c r="C29" s="3">
        <v>8</v>
      </c>
      <c r="D29" s="3">
        <v>8</v>
      </c>
      <c r="E29" s="7"/>
      <c r="F29" s="3">
        <v>0</v>
      </c>
      <c r="G29" s="3">
        <f t="shared" si="0"/>
        <v>0</v>
      </c>
    </row>
    <row r="30" spans="1:7" x14ac:dyDescent="0.25">
      <c r="A30" s="3">
        <v>209</v>
      </c>
      <c r="B30" s="4" t="s">
        <v>4031</v>
      </c>
      <c r="C30" s="3">
        <v>0</v>
      </c>
      <c r="D30" s="3"/>
      <c r="E30" s="7"/>
      <c r="F30" s="3"/>
      <c r="G30" s="3">
        <f t="shared" si="0"/>
        <v>0</v>
      </c>
    </row>
    <row r="31" spans="1:7" x14ac:dyDescent="0.25">
      <c r="A31" s="3">
        <v>210</v>
      </c>
      <c r="B31" s="4" t="s">
        <v>4032</v>
      </c>
      <c r="C31" s="3">
        <v>13</v>
      </c>
      <c r="D31" s="3">
        <v>13</v>
      </c>
      <c r="E31" s="7"/>
      <c r="F31" s="3"/>
      <c r="G31" s="3">
        <f t="shared" si="0"/>
        <v>0</v>
      </c>
    </row>
    <row r="32" spans="1:7" x14ac:dyDescent="0.25">
      <c r="A32" s="3">
        <v>212</v>
      </c>
      <c r="B32" s="4" t="s">
        <v>4033</v>
      </c>
      <c r="C32" s="3">
        <v>0</v>
      </c>
      <c r="D32" s="3"/>
      <c r="E32" s="7"/>
      <c r="F32" s="3"/>
      <c r="G32" s="3">
        <f t="shared" si="0"/>
        <v>0</v>
      </c>
    </row>
    <row r="33" spans="1:7" x14ac:dyDescent="0.25">
      <c r="A33" s="3">
        <v>213</v>
      </c>
      <c r="B33" s="4" t="s">
        <v>4034</v>
      </c>
      <c r="C33" s="3">
        <v>4</v>
      </c>
      <c r="D33" s="3">
        <v>4</v>
      </c>
      <c r="E33" s="7"/>
      <c r="F33" s="3"/>
      <c r="G33" s="3">
        <f t="shared" si="0"/>
        <v>0</v>
      </c>
    </row>
    <row r="34" spans="1:7" x14ac:dyDescent="0.25">
      <c r="A34" s="3">
        <v>215</v>
      </c>
      <c r="B34" s="4" t="s">
        <v>4035</v>
      </c>
      <c r="C34" s="3">
        <v>12</v>
      </c>
      <c r="D34" s="3">
        <v>12</v>
      </c>
      <c r="E34" s="7"/>
      <c r="F34" s="3"/>
      <c r="G34" s="3">
        <f t="shared" si="0"/>
        <v>0</v>
      </c>
    </row>
    <row r="35" spans="1:7" x14ac:dyDescent="0.25">
      <c r="A35" s="3">
        <v>217</v>
      </c>
      <c r="B35" s="4" t="s">
        <v>4036</v>
      </c>
      <c r="C35" s="3">
        <v>0</v>
      </c>
      <c r="D35" s="3"/>
      <c r="E35" s="7"/>
      <c r="F35" s="3"/>
      <c r="G35" s="3">
        <f t="shared" si="0"/>
        <v>0</v>
      </c>
    </row>
    <row r="36" spans="1:7" x14ac:dyDescent="0.25">
      <c r="A36" s="3">
        <v>218</v>
      </c>
      <c r="B36" s="4" t="s">
        <v>4037</v>
      </c>
      <c r="C36" s="3">
        <v>16</v>
      </c>
      <c r="D36" s="3">
        <v>16</v>
      </c>
      <c r="E36" s="7"/>
      <c r="F36" s="3"/>
      <c r="G36" s="3">
        <f t="shared" si="0"/>
        <v>0</v>
      </c>
    </row>
    <row r="37" spans="1:7" x14ac:dyDescent="0.25">
      <c r="A37" s="3">
        <v>220</v>
      </c>
      <c r="B37" s="4" t="s">
        <v>4038</v>
      </c>
      <c r="C37" s="3">
        <v>0</v>
      </c>
      <c r="D37" s="3"/>
      <c r="E37" s="7"/>
      <c r="F37" s="3"/>
      <c r="G37" s="3">
        <f t="shared" si="0"/>
        <v>0</v>
      </c>
    </row>
    <row r="38" spans="1:7" x14ac:dyDescent="0.25">
      <c r="A38" s="3">
        <v>222</v>
      </c>
      <c r="B38" s="4" t="s">
        <v>4039</v>
      </c>
      <c r="C38" s="3">
        <v>0</v>
      </c>
      <c r="D38" s="3"/>
      <c r="E38" s="7"/>
      <c r="F38" s="3"/>
      <c r="G38" s="3">
        <f t="shared" si="0"/>
        <v>0</v>
      </c>
    </row>
    <row r="39" spans="1:7" x14ac:dyDescent="0.25">
      <c r="A39" s="3">
        <v>225</v>
      </c>
      <c r="B39" s="4" t="s">
        <v>4040</v>
      </c>
      <c r="C39" s="3">
        <v>0</v>
      </c>
      <c r="D39" s="3"/>
      <c r="E39" s="7"/>
      <c r="F39" s="3"/>
      <c r="G39" s="3">
        <f t="shared" si="0"/>
        <v>0</v>
      </c>
    </row>
    <row r="40" spans="1:7" x14ac:dyDescent="0.25">
      <c r="A40" s="3">
        <v>226</v>
      </c>
      <c r="B40" s="4" t="s">
        <v>4041</v>
      </c>
      <c r="C40" s="3">
        <v>0</v>
      </c>
      <c r="D40" s="3"/>
      <c r="E40" s="7"/>
      <c r="F40" s="3"/>
      <c r="G40" s="3">
        <f t="shared" si="0"/>
        <v>0</v>
      </c>
    </row>
    <row r="41" spans="1:7" x14ac:dyDescent="0.25">
      <c r="A41" s="3">
        <v>227</v>
      </c>
      <c r="B41" s="4" t="s">
        <v>4042</v>
      </c>
      <c r="C41" s="3">
        <v>0</v>
      </c>
      <c r="D41" s="3"/>
      <c r="E41" s="7"/>
      <c r="F41" s="3"/>
      <c r="G41" s="3">
        <f t="shared" si="0"/>
        <v>0</v>
      </c>
    </row>
    <row r="42" spans="1:7" x14ac:dyDescent="0.25">
      <c r="A42" s="3">
        <v>228</v>
      </c>
      <c r="B42" s="4" t="s">
        <v>4043</v>
      </c>
      <c r="C42" s="3">
        <v>0</v>
      </c>
      <c r="D42" s="3"/>
      <c r="E42" s="7"/>
      <c r="F42" s="3"/>
      <c r="G42" s="3">
        <f t="shared" si="0"/>
        <v>0</v>
      </c>
    </row>
    <row r="43" spans="1:7" x14ac:dyDescent="0.25">
      <c r="A43" s="3">
        <v>230</v>
      </c>
      <c r="B43" s="4" t="s">
        <v>4044</v>
      </c>
      <c r="C43" s="3">
        <v>0</v>
      </c>
      <c r="D43" s="3"/>
      <c r="E43" s="7"/>
      <c r="F43" s="3"/>
      <c r="G43" s="3">
        <f t="shared" si="0"/>
        <v>0</v>
      </c>
    </row>
    <row r="44" spans="1:7" x14ac:dyDescent="0.25">
      <c r="A44" s="3">
        <v>233</v>
      </c>
      <c r="B44" s="4" t="s">
        <v>4045</v>
      </c>
      <c r="C44" s="3">
        <v>8</v>
      </c>
      <c r="D44" s="3">
        <v>8</v>
      </c>
      <c r="E44" s="7"/>
      <c r="F44" s="3">
        <v>0</v>
      </c>
      <c r="G44" s="3">
        <f t="shared" si="0"/>
        <v>0</v>
      </c>
    </row>
    <row r="45" spans="1:7" x14ac:dyDescent="0.25">
      <c r="A45" s="3">
        <v>234</v>
      </c>
      <c r="B45" s="4" t="s">
        <v>4046</v>
      </c>
      <c r="C45" s="3">
        <v>0</v>
      </c>
      <c r="D45" s="3"/>
      <c r="E45" s="7"/>
      <c r="F45" s="3"/>
      <c r="G45" s="3">
        <f t="shared" si="0"/>
        <v>0</v>
      </c>
    </row>
    <row r="46" spans="1:7" x14ac:dyDescent="0.25">
      <c r="A46" s="3">
        <v>236</v>
      </c>
      <c r="B46" s="4" t="s">
        <v>4047</v>
      </c>
      <c r="C46" s="3">
        <v>0</v>
      </c>
      <c r="D46" s="3"/>
      <c r="E46" s="7"/>
      <c r="F46" s="3"/>
      <c r="G46" s="3">
        <f t="shared" si="0"/>
        <v>0</v>
      </c>
    </row>
    <row r="47" spans="1:7" x14ac:dyDescent="0.25">
      <c r="A47" s="3">
        <v>238</v>
      </c>
      <c r="B47" s="4" t="s">
        <v>4048</v>
      </c>
      <c r="C47" s="3">
        <v>0</v>
      </c>
      <c r="D47" s="3"/>
      <c r="E47" s="7"/>
      <c r="F47" s="3"/>
      <c r="G47" s="3">
        <f t="shared" si="0"/>
        <v>0</v>
      </c>
    </row>
    <row r="48" spans="1:7" x14ac:dyDescent="0.25">
      <c r="A48" s="3">
        <v>240</v>
      </c>
      <c r="B48" s="4" t="s">
        <v>4049</v>
      </c>
      <c r="C48" s="3">
        <v>0</v>
      </c>
      <c r="D48" s="3"/>
      <c r="E48" s="7"/>
      <c r="F48" s="3"/>
      <c r="G48" s="3">
        <f t="shared" si="0"/>
        <v>0</v>
      </c>
    </row>
    <row r="49" spans="1:7" x14ac:dyDescent="0.25">
      <c r="A49" s="3">
        <v>242</v>
      </c>
      <c r="B49" s="4" t="s">
        <v>4050</v>
      </c>
      <c r="C49" s="3">
        <v>61</v>
      </c>
      <c r="D49" s="3">
        <v>59</v>
      </c>
      <c r="E49" s="7"/>
      <c r="F49" s="3">
        <v>0</v>
      </c>
      <c r="G49" s="3">
        <f t="shared" si="0"/>
        <v>-2</v>
      </c>
    </row>
    <row r="50" spans="1:7" x14ac:dyDescent="0.25">
      <c r="A50" s="3">
        <v>243</v>
      </c>
      <c r="B50" s="4" t="s">
        <v>4051</v>
      </c>
      <c r="C50" s="3">
        <v>11</v>
      </c>
      <c r="D50" s="3">
        <v>8</v>
      </c>
      <c r="E50" s="7"/>
      <c r="F50" s="3"/>
      <c r="G50" s="3">
        <f t="shared" si="0"/>
        <v>-3</v>
      </c>
    </row>
    <row r="51" spans="1:7" x14ac:dyDescent="0.25">
      <c r="A51" s="3">
        <v>244</v>
      </c>
      <c r="B51" s="4" t="s">
        <v>4052</v>
      </c>
      <c r="C51" s="3">
        <v>12</v>
      </c>
      <c r="D51" s="3">
        <v>12</v>
      </c>
      <c r="E51" s="7"/>
      <c r="F51" s="3">
        <v>0</v>
      </c>
      <c r="G51" s="3">
        <f t="shared" si="0"/>
        <v>0</v>
      </c>
    </row>
    <row r="52" spans="1:7" x14ac:dyDescent="0.25">
      <c r="A52" s="3">
        <v>245</v>
      </c>
      <c r="B52" s="4" t="s">
        <v>4053</v>
      </c>
      <c r="C52" s="3">
        <v>19</v>
      </c>
      <c r="D52" s="3">
        <v>19</v>
      </c>
      <c r="E52" s="7"/>
      <c r="F52" s="3">
        <v>0</v>
      </c>
      <c r="G52" s="3">
        <f t="shared" si="0"/>
        <v>0</v>
      </c>
    </row>
    <row r="53" spans="1:7" x14ac:dyDescent="0.25">
      <c r="A53" s="3">
        <v>246</v>
      </c>
      <c r="B53" s="4" t="s">
        <v>4054</v>
      </c>
      <c r="C53" s="3">
        <v>40</v>
      </c>
      <c r="D53" s="3">
        <v>39</v>
      </c>
      <c r="E53" s="7"/>
      <c r="F53" s="3">
        <v>0</v>
      </c>
      <c r="G53" s="3">
        <f t="shared" si="0"/>
        <v>-1</v>
      </c>
    </row>
    <row r="54" spans="1:7" x14ac:dyDescent="0.25">
      <c r="A54" s="3">
        <v>247</v>
      </c>
      <c r="B54" s="4" t="s">
        <v>4055</v>
      </c>
      <c r="C54" s="3">
        <v>0</v>
      </c>
      <c r="D54" s="3"/>
      <c r="E54" s="7"/>
      <c r="F54" s="3"/>
      <c r="G54" s="3">
        <f t="shared" si="0"/>
        <v>0</v>
      </c>
    </row>
    <row r="55" spans="1:7" x14ac:dyDescent="0.25">
      <c r="A55" s="3">
        <v>248</v>
      </c>
      <c r="B55" s="4" t="s">
        <v>4056</v>
      </c>
      <c r="C55" s="3">
        <v>0</v>
      </c>
      <c r="D55" s="3"/>
      <c r="E55" s="7"/>
      <c r="F55" s="3"/>
      <c r="G55" s="3">
        <f t="shared" si="0"/>
        <v>0</v>
      </c>
    </row>
    <row r="56" spans="1:7" x14ac:dyDescent="0.25">
      <c r="A56" s="3">
        <v>249</v>
      </c>
      <c r="B56" s="4" t="s">
        <v>4057</v>
      </c>
      <c r="C56" s="3">
        <v>28</v>
      </c>
      <c r="D56" s="3">
        <v>28</v>
      </c>
      <c r="E56" s="7"/>
      <c r="F56" s="3">
        <v>0</v>
      </c>
      <c r="G56" s="3">
        <f t="shared" si="0"/>
        <v>0</v>
      </c>
    </row>
    <row r="57" spans="1:7" x14ac:dyDescent="0.25">
      <c r="A57" s="3">
        <v>251</v>
      </c>
      <c r="B57" s="4" t="s">
        <v>4058</v>
      </c>
      <c r="C57" s="3">
        <v>18</v>
      </c>
      <c r="D57" s="3">
        <v>18</v>
      </c>
      <c r="E57" s="7"/>
      <c r="F57" s="3">
        <v>0</v>
      </c>
      <c r="G57" s="3">
        <f t="shared" si="0"/>
        <v>0</v>
      </c>
    </row>
    <row r="58" spans="1:7" x14ac:dyDescent="0.25">
      <c r="A58" s="3">
        <v>252</v>
      </c>
      <c r="B58" s="4" t="s">
        <v>4059</v>
      </c>
      <c r="C58" s="3">
        <v>15</v>
      </c>
      <c r="D58" s="3">
        <v>15</v>
      </c>
      <c r="E58" s="7"/>
      <c r="F58" s="3">
        <v>0</v>
      </c>
      <c r="G58" s="3">
        <f t="shared" si="0"/>
        <v>0</v>
      </c>
    </row>
    <row r="59" spans="1:7" x14ac:dyDescent="0.25">
      <c r="A59" s="3">
        <v>253</v>
      </c>
      <c r="B59" s="4" t="s">
        <v>4060</v>
      </c>
      <c r="C59" s="3">
        <v>0</v>
      </c>
      <c r="D59" s="3"/>
      <c r="E59" s="7"/>
      <c r="F59" s="3"/>
      <c r="G59" s="3">
        <f t="shared" si="0"/>
        <v>0</v>
      </c>
    </row>
    <row r="60" spans="1:7" x14ac:dyDescent="0.25">
      <c r="A60" s="3">
        <v>254</v>
      </c>
      <c r="B60" s="4" t="s">
        <v>4061</v>
      </c>
      <c r="C60" s="3">
        <v>0</v>
      </c>
      <c r="D60" s="3"/>
      <c r="E60" s="7"/>
      <c r="F60" s="3"/>
      <c r="G60" s="3">
        <f t="shared" si="0"/>
        <v>0</v>
      </c>
    </row>
    <row r="61" spans="1:7" x14ac:dyDescent="0.25">
      <c r="A61" s="3">
        <v>255</v>
      </c>
      <c r="B61" s="4" t="s">
        <v>4062</v>
      </c>
      <c r="C61" s="3">
        <v>12</v>
      </c>
      <c r="D61" s="3">
        <v>12</v>
      </c>
      <c r="E61" s="7"/>
      <c r="F61" s="3">
        <v>0</v>
      </c>
      <c r="G61" s="3">
        <f t="shared" si="0"/>
        <v>0</v>
      </c>
    </row>
    <row r="62" spans="1:7" x14ac:dyDescent="0.25">
      <c r="A62" s="3">
        <v>257</v>
      </c>
      <c r="B62" s="4" t="s">
        <v>4063</v>
      </c>
      <c r="C62" s="3">
        <v>0</v>
      </c>
      <c r="D62" s="3"/>
      <c r="E62" s="7"/>
      <c r="F62" s="3"/>
      <c r="G62" s="3">
        <f t="shared" si="0"/>
        <v>0</v>
      </c>
    </row>
    <row r="63" spans="1:7" x14ac:dyDescent="0.25">
      <c r="A63" s="3">
        <v>259</v>
      </c>
      <c r="B63" s="4" t="s">
        <v>4064</v>
      </c>
      <c r="C63" s="3">
        <v>0</v>
      </c>
      <c r="D63" s="3"/>
      <c r="E63" s="7"/>
      <c r="F63" s="3"/>
      <c r="G63" s="3">
        <f t="shared" si="0"/>
        <v>0</v>
      </c>
    </row>
    <row r="64" spans="1:7" x14ac:dyDescent="0.25">
      <c r="A64" s="3">
        <v>260</v>
      </c>
      <c r="B64" s="4" t="s">
        <v>3507</v>
      </c>
      <c r="C64" s="3">
        <v>38</v>
      </c>
      <c r="D64" s="3">
        <v>20</v>
      </c>
      <c r="E64" s="7">
        <v>18</v>
      </c>
      <c r="F64" s="3">
        <v>0</v>
      </c>
      <c r="G64" s="3">
        <f t="shared" si="0"/>
        <v>0</v>
      </c>
    </row>
    <row r="65" spans="1:7" x14ac:dyDescent="0.25">
      <c r="A65" s="3">
        <v>262</v>
      </c>
      <c r="B65" s="4" t="s">
        <v>4065</v>
      </c>
      <c r="C65" s="3">
        <v>0</v>
      </c>
      <c r="D65" s="3"/>
      <c r="E65" s="7"/>
      <c r="F65" s="3"/>
      <c r="G65" s="3">
        <f t="shared" si="0"/>
        <v>0</v>
      </c>
    </row>
    <row r="66" spans="1:7" x14ac:dyDescent="0.25">
      <c r="A66" s="3">
        <v>264</v>
      </c>
      <c r="B66" s="4" t="s">
        <v>4066</v>
      </c>
      <c r="C66" s="3">
        <v>29</v>
      </c>
      <c r="D66" s="3">
        <v>20</v>
      </c>
      <c r="E66" s="7">
        <v>9</v>
      </c>
      <c r="F66" s="3">
        <v>0</v>
      </c>
      <c r="G66" s="3">
        <f t="shared" si="0"/>
        <v>0</v>
      </c>
    </row>
    <row r="67" spans="1:7" x14ac:dyDescent="0.25">
      <c r="A67" s="3">
        <v>265</v>
      </c>
      <c r="B67" s="4" t="s">
        <v>4067</v>
      </c>
      <c r="C67" s="3">
        <v>25</v>
      </c>
      <c r="D67" s="3">
        <v>25</v>
      </c>
      <c r="E67" s="7"/>
      <c r="F67" s="3">
        <v>0</v>
      </c>
      <c r="G67" s="3">
        <f t="shared" si="0"/>
        <v>0</v>
      </c>
    </row>
    <row r="68" spans="1:7" x14ac:dyDescent="0.25">
      <c r="A68" s="3">
        <v>266</v>
      </c>
      <c r="B68" s="4" t="s">
        <v>4068</v>
      </c>
      <c r="C68" s="3">
        <v>0</v>
      </c>
      <c r="D68" s="3"/>
      <c r="E68" s="7"/>
      <c r="F68" s="3"/>
      <c r="G68" s="3">
        <f t="shared" ref="G68:G131" si="1">F68+E68+D68-C68</f>
        <v>0</v>
      </c>
    </row>
    <row r="69" spans="1:7" x14ac:dyDescent="0.25">
      <c r="A69" s="3">
        <v>267</v>
      </c>
      <c r="B69" s="4" t="s">
        <v>4069</v>
      </c>
      <c r="C69" s="3">
        <v>24</v>
      </c>
      <c r="D69" s="3">
        <v>24</v>
      </c>
      <c r="E69" s="7"/>
      <c r="F69" s="3">
        <v>0</v>
      </c>
      <c r="G69" s="3">
        <f t="shared" si="1"/>
        <v>0</v>
      </c>
    </row>
    <row r="70" spans="1:7" x14ac:dyDescent="0.25">
      <c r="A70" s="3">
        <v>269</v>
      </c>
      <c r="B70" s="4" t="s">
        <v>4070</v>
      </c>
      <c r="C70" s="3">
        <v>0</v>
      </c>
      <c r="D70" s="3"/>
      <c r="E70" s="7"/>
      <c r="F70" s="3"/>
      <c r="G70" s="3">
        <f t="shared" si="1"/>
        <v>0</v>
      </c>
    </row>
    <row r="71" spans="1:7" x14ac:dyDescent="0.25">
      <c r="A71" s="3">
        <v>270</v>
      </c>
      <c r="B71" s="4" t="s">
        <v>3508</v>
      </c>
      <c r="C71" s="3">
        <v>26</v>
      </c>
      <c r="D71" s="3">
        <v>20</v>
      </c>
      <c r="E71" s="7">
        <v>6</v>
      </c>
      <c r="F71" s="3"/>
      <c r="G71" s="3">
        <f t="shared" si="1"/>
        <v>0</v>
      </c>
    </row>
    <row r="72" spans="1:7" x14ac:dyDescent="0.25">
      <c r="A72" s="3">
        <v>272</v>
      </c>
      <c r="B72" s="4" t="s">
        <v>4071</v>
      </c>
      <c r="C72" s="3">
        <v>0</v>
      </c>
      <c r="D72" s="3"/>
      <c r="E72" s="7"/>
      <c r="F72" s="3"/>
      <c r="G72" s="3">
        <f t="shared" si="1"/>
        <v>0</v>
      </c>
    </row>
    <row r="73" spans="1:7" x14ac:dyDescent="0.25">
      <c r="A73" s="3">
        <v>273</v>
      </c>
      <c r="B73" s="4" t="s">
        <v>4072</v>
      </c>
      <c r="C73" s="3">
        <v>0</v>
      </c>
      <c r="D73" s="3"/>
      <c r="E73" s="7"/>
      <c r="F73" s="3"/>
      <c r="G73" s="3">
        <f t="shared" si="1"/>
        <v>0</v>
      </c>
    </row>
    <row r="74" spans="1:7" x14ac:dyDescent="0.25">
      <c r="A74" s="3">
        <v>274</v>
      </c>
      <c r="B74" s="4" t="s">
        <v>3509</v>
      </c>
      <c r="C74" s="3">
        <v>14</v>
      </c>
      <c r="D74" s="3">
        <v>14</v>
      </c>
      <c r="E74" s="7"/>
      <c r="F74" s="3">
        <v>0</v>
      </c>
      <c r="G74" s="3">
        <f t="shared" si="1"/>
        <v>0</v>
      </c>
    </row>
    <row r="75" spans="1:7" x14ac:dyDescent="0.25">
      <c r="A75" s="3">
        <v>276</v>
      </c>
      <c r="B75" s="4" t="s">
        <v>4073</v>
      </c>
      <c r="C75" s="3">
        <v>0</v>
      </c>
      <c r="D75" s="3"/>
      <c r="E75" s="7"/>
      <c r="F75" s="3"/>
      <c r="G75" s="3">
        <f t="shared" si="1"/>
        <v>0</v>
      </c>
    </row>
    <row r="76" spans="1:7" x14ac:dyDescent="0.25">
      <c r="A76" s="3">
        <v>278</v>
      </c>
      <c r="B76" s="4" t="s">
        <v>4074</v>
      </c>
      <c r="C76" s="3">
        <v>0</v>
      </c>
      <c r="D76" s="3"/>
      <c r="E76" s="7"/>
      <c r="F76" s="3"/>
      <c r="G76" s="3">
        <f t="shared" si="1"/>
        <v>0</v>
      </c>
    </row>
    <row r="77" spans="1:7" x14ac:dyDescent="0.25">
      <c r="A77" s="3">
        <v>279</v>
      </c>
      <c r="B77" s="4" t="s">
        <v>4075</v>
      </c>
      <c r="C77" s="3">
        <v>0</v>
      </c>
      <c r="D77" s="3"/>
      <c r="E77" s="7"/>
      <c r="F77" s="3"/>
      <c r="G77" s="3">
        <f t="shared" si="1"/>
        <v>0</v>
      </c>
    </row>
    <row r="78" spans="1:7" x14ac:dyDescent="0.25">
      <c r="A78" s="3">
        <v>281</v>
      </c>
      <c r="B78" s="4" t="s">
        <v>4076</v>
      </c>
      <c r="C78" s="3">
        <v>0</v>
      </c>
      <c r="D78" s="3"/>
      <c r="E78" s="7"/>
      <c r="F78" s="3"/>
      <c r="G78" s="3">
        <f t="shared" si="1"/>
        <v>0</v>
      </c>
    </row>
    <row r="79" spans="1:7" x14ac:dyDescent="0.25">
      <c r="A79" s="3">
        <v>283</v>
      </c>
      <c r="B79" s="4" t="s">
        <v>4077</v>
      </c>
      <c r="C79" s="3">
        <v>0</v>
      </c>
      <c r="D79" s="3"/>
      <c r="E79" s="7"/>
      <c r="F79" s="3"/>
      <c r="G79" s="3">
        <f t="shared" si="1"/>
        <v>0</v>
      </c>
    </row>
    <row r="80" spans="1:7" x14ac:dyDescent="0.25">
      <c r="A80" s="3">
        <v>285</v>
      </c>
      <c r="B80" s="4" t="s">
        <v>4078</v>
      </c>
      <c r="C80" s="3">
        <v>0</v>
      </c>
      <c r="D80" s="3"/>
      <c r="E80" s="7"/>
      <c r="F80" s="3"/>
      <c r="G80" s="3">
        <f t="shared" si="1"/>
        <v>0</v>
      </c>
    </row>
    <row r="81" spans="1:7" x14ac:dyDescent="0.25">
      <c r="A81" s="3">
        <v>286</v>
      </c>
      <c r="B81" s="4" t="s">
        <v>4079</v>
      </c>
      <c r="C81" s="3">
        <v>0</v>
      </c>
      <c r="D81" s="3"/>
      <c r="E81" s="7"/>
      <c r="F81" s="3"/>
      <c r="G81" s="3">
        <f t="shared" si="1"/>
        <v>0</v>
      </c>
    </row>
    <row r="82" spans="1:7" x14ac:dyDescent="0.25">
      <c r="A82" s="3">
        <v>435</v>
      </c>
      <c r="B82" s="4" t="s">
        <v>4080</v>
      </c>
      <c r="C82" s="3">
        <v>0</v>
      </c>
      <c r="D82" s="3"/>
      <c r="E82" s="7"/>
      <c r="F82" s="3"/>
      <c r="G82" s="3">
        <f t="shared" si="1"/>
        <v>0</v>
      </c>
    </row>
    <row r="83" spans="1:7" x14ac:dyDescent="0.25">
      <c r="A83" s="3">
        <v>441</v>
      </c>
      <c r="B83" s="4" t="s">
        <v>3510</v>
      </c>
      <c r="C83" s="3">
        <v>0</v>
      </c>
      <c r="D83" s="3"/>
      <c r="E83" s="7"/>
      <c r="F83" s="3"/>
      <c r="G83" s="3">
        <f t="shared" si="1"/>
        <v>0</v>
      </c>
    </row>
    <row r="84" spans="1:7" x14ac:dyDescent="0.25">
      <c r="A84" s="3">
        <v>443</v>
      </c>
      <c r="B84" s="4" t="s">
        <v>3511</v>
      </c>
      <c r="C84" s="3">
        <v>19</v>
      </c>
      <c r="D84" s="3">
        <v>19</v>
      </c>
      <c r="E84" s="7"/>
      <c r="F84" s="3"/>
      <c r="G84" s="3">
        <f t="shared" si="1"/>
        <v>0</v>
      </c>
    </row>
    <row r="85" spans="1:7" x14ac:dyDescent="0.25">
      <c r="A85" s="3">
        <v>449</v>
      </c>
      <c r="B85" s="4" t="s">
        <v>3512</v>
      </c>
      <c r="C85" s="3">
        <v>0</v>
      </c>
      <c r="D85" s="3"/>
      <c r="E85" s="7"/>
      <c r="F85" s="3"/>
      <c r="G85" s="3">
        <f t="shared" si="1"/>
        <v>0</v>
      </c>
    </row>
    <row r="86" spans="1:7" x14ac:dyDescent="0.25">
      <c r="A86" s="3">
        <v>452</v>
      </c>
      <c r="B86" s="4" t="s">
        <v>4081</v>
      </c>
      <c r="C86" s="3">
        <v>0</v>
      </c>
      <c r="D86" s="3"/>
      <c r="E86" s="7"/>
      <c r="F86" s="3"/>
      <c r="G86" s="3">
        <f t="shared" si="1"/>
        <v>0</v>
      </c>
    </row>
    <row r="87" spans="1:7" x14ac:dyDescent="0.25">
      <c r="A87" s="3">
        <v>454</v>
      </c>
      <c r="B87" s="4" t="s">
        <v>3513</v>
      </c>
      <c r="C87" s="3">
        <v>33</v>
      </c>
      <c r="D87" s="3">
        <v>28</v>
      </c>
      <c r="E87" s="7">
        <v>5</v>
      </c>
      <c r="F87" s="3"/>
      <c r="G87" s="3">
        <f t="shared" si="1"/>
        <v>0</v>
      </c>
    </row>
    <row r="88" spans="1:7" x14ac:dyDescent="0.25">
      <c r="A88" s="3">
        <v>456</v>
      </c>
      <c r="B88" s="4" t="s">
        <v>4082</v>
      </c>
      <c r="C88" s="3">
        <v>0</v>
      </c>
      <c r="D88" s="3"/>
      <c r="E88" s="7"/>
      <c r="F88" s="3"/>
      <c r="G88" s="3">
        <f t="shared" si="1"/>
        <v>0</v>
      </c>
    </row>
    <row r="89" spans="1:7" x14ac:dyDescent="0.25">
      <c r="A89" s="3">
        <v>458</v>
      </c>
      <c r="B89" s="4" t="s">
        <v>3514</v>
      </c>
      <c r="C89" s="3">
        <v>27</v>
      </c>
      <c r="D89" s="3">
        <v>26</v>
      </c>
      <c r="E89" s="7"/>
      <c r="F89" s="3">
        <v>0</v>
      </c>
      <c r="G89" s="3">
        <f t="shared" si="1"/>
        <v>-1</v>
      </c>
    </row>
    <row r="90" spans="1:7" x14ac:dyDescent="0.25">
      <c r="A90" s="3">
        <v>461</v>
      </c>
      <c r="B90" s="4" t="s">
        <v>3515</v>
      </c>
      <c r="C90" s="3">
        <v>33</v>
      </c>
      <c r="D90" s="3">
        <v>35</v>
      </c>
      <c r="E90" s="7"/>
      <c r="F90" s="3"/>
      <c r="G90" s="3">
        <f t="shared" si="1"/>
        <v>2</v>
      </c>
    </row>
    <row r="91" spans="1:7" x14ac:dyDescent="0.25">
      <c r="A91" s="3">
        <v>464</v>
      </c>
      <c r="B91" s="4" t="s">
        <v>4083</v>
      </c>
      <c r="C91" s="3">
        <v>22</v>
      </c>
      <c r="D91" s="3">
        <v>24</v>
      </c>
      <c r="E91" s="7"/>
      <c r="F91" s="3"/>
      <c r="G91" s="3">
        <f t="shared" si="1"/>
        <v>2</v>
      </c>
    </row>
    <row r="92" spans="1:7" x14ac:dyDescent="0.25">
      <c r="A92" s="3">
        <v>467</v>
      </c>
      <c r="B92" s="4" t="s">
        <v>3516</v>
      </c>
      <c r="C92" s="3">
        <v>85</v>
      </c>
      <c r="D92" s="3">
        <f>19+2</f>
        <v>21</v>
      </c>
      <c r="E92" s="7">
        <v>60</v>
      </c>
      <c r="F92" s="3"/>
      <c r="G92" s="3">
        <f t="shared" si="1"/>
        <v>-4</v>
      </c>
    </row>
    <row r="93" spans="1:7" x14ac:dyDescent="0.25">
      <c r="A93" s="3">
        <v>470</v>
      </c>
      <c r="B93" s="4" t="s">
        <v>3517</v>
      </c>
      <c r="C93" s="3">
        <v>54</v>
      </c>
      <c r="D93" s="3">
        <v>14</v>
      </c>
      <c r="E93" s="7">
        <v>36</v>
      </c>
      <c r="F93" s="3"/>
      <c r="G93" s="3">
        <f t="shared" si="1"/>
        <v>-4</v>
      </c>
    </row>
    <row r="94" spans="1:7" x14ac:dyDescent="0.25">
      <c r="A94" s="3">
        <v>474</v>
      </c>
      <c r="B94" s="4" t="s">
        <v>4084</v>
      </c>
      <c r="C94" s="3">
        <v>0</v>
      </c>
      <c r="D94" s="3"/>
      <c r="E94" s="7"/>
      <c r="F94" s="3"/>
      <c r="G94" s="3">
        <f t="shared" si="1"/>
        <v>0</v>
      </c>
    </row>
    <row r="95" spans="1:7" x14ac:dyDescent="0.25">
      <c r="A95" s="3">
        <v>478</v>
      </c>
      <c r="B95" s="4" t="s">
        <v>4085</v>
      </c>
      <c r="C95" s="3">
        <v>0</v>
      </c>
      <c r="D95" s="3"/>
      <c r="E95" s="7"/>
      <c r="F95" s="3"/>
      <c r="G95" s="3">
        <f t="shared" si="1"/>
        <v>0</v>
      </c>
    </row>
    <row r="96" spans="1:7" x14ac:dyDescent="0.25">
      <c r="A96" s="3">
        <v>479</v>
      </c>
      <c r="B96" s="4" t="s">
        <v>4086</v>
      </c>
      <c r="C96" s="3">
        <v>0</v>
      </c>
      <c r="D96" s="3"/>
      <c r="E96" s="7"/>
      <c r="F96" s="3"/>
      <c r="G96" s="3">
        <f t="shared" si="1"/>
        <v>0</v>
      </c>
    </row>
    <row r="97" spans="1:7" x14ac:dyDescent="0.25">
      <c r="A97" s="3">
        <v>480</v>
      </c>
      <c r="B97" s="4" t="s">
        <v>4087</v>
      </c>
      <c r="C97" s="3">
        <v>0</v>
      </c>
      <c r="D97" s="3"/>
      <c r="E97" s="7"/>
      <c r="F97" s="3"/>
      <c r="G97" s="3">
        <f t="shared" si="1"/>
        <v>0</v>
      </c>
    </row>
    <row r="98" spans="1:7" x14ac:dyDescent="0.25">
      <c r="A98" s="3">
        <v>482</v>
      </c>
      <c r="B98" s="4" t="s">
        <v>4088</v>
      </c>
      <c r="C98" s="3">
        <v>0</v>
      </c>
      <c r="D98" s="3"/>
      <c r="E98" s="7"/>
      <c r="F98" s="3"/>
      <c r="G98" s="3">
        <f t="shared" si="1"/>
        <v>0</v>
      </c>
    </row>
    <row r="99" spans="1:7" x14ac:dyDescent="0.25">
      <c r="A99" s="3">
        <v>483</v>
      </c>
      <c r="B99" s="4" t="s">
        <v>4089</v>
      </c>
      <c r="C99" s="3">
        <v>0</v>
      </c>
      <c r="D99" s="3"/>
      <c r="E99" s="7"/>
      <c r="F99" s="3"/>
      <c r="G99" s="3">
        <f t="shared" si="1"/>
        <v>0</v>
      </c>
    </row>
    <row r="100" spans="1:7" x14ac:dyDescent="0.25">
      <c r="A100" s="3">
        <v>484</v>
      </c>
      <c r="B100" s="4" t="s">
        <v>3518</v>
      </c>
      <c r="C100" s="3">
        <v>7</v>
      </c>
      <c r="D100" s="3">
        <v>7</v>
      </c>
      <c r="E100" s="7"/>
      <c r="F100" s="3"/>
      <c r="G100" s="3">
        <f t="shared" si="1"/>
        <v>0</v>
      </c>
    </row>
    <row r="101" spans="1:7" x14ac:dyDescent="0.25">
      <c r="A101" s="3">
        <v>485</v>
      </c>
      <c r="B101" s="4" t="s">
        <v>4090</v>
      </c>
      <c r="C101" s="3">
        <v>0</v>
      </c>
      <c r="D101" s="3"/>
      <c r="E101" s="7"/>
      <c r="F101" s="3"/>
      <c r="G101" s="3">
        <f t="shared" si="1"/>
        <v>0</v>
      </c>
    </row>
    <row r="102" spans="1:7" x14ac:dyDescent="0.25">
      <c r="A102" s="3">
        <v>486</v>
      </c>
      <c r="B102" s="4" t="s">
        <v>4091</v>
      </c>
      <c r="C102" s="3">
        <v>0</v>
      </c>
      <c r="D102" s="3"/>
      <c r="E102" s="7"/>
      <c r="F102" s="3"/>
      <c r="G102" s="3">
        <f t="shared" si="1"/>
        <v>0</v>
      </c>
    </row>
    <row r="103" spans="1:7" x14ac:dyDescent="0.25">
      <c r="A103" s="3">
        <v>487</v>
      </c>
      <c r="B103" s="4" t="s">
        <v>4092</v>
      </c>
      <c r="C103" s="3">
        <v>2</v>
      </c>
      <c r="D103" s="3">
        <v>2</v>
      </c>
      <c r="E103" s="7"/>
      <c r="F103" s="3">
        <v>0</v>
      </c>
      <c r="G103" s="3">
        <f t="shared" si="1"/>
        <v>0</v>
      </c>
    </row>
    <row r="104" spans="1:7" x14ac:dyDescent="0.25">
      <c r="A104" s="3">
        <v>488</v>
      </c>
      <c r="B104" s="4" t="s">
        <v>4093</v>
      </c>
      <c r="C104" s="3">
        <v>25</v>
      </c>
      <c r="D104" s="3">
        <v>25</v>
      </c>
      <c r="E104" s="7"/>
      <c r="F104" s="3">
        <v>0</v>
      </c>
      <c r="G104" s="3">
        <f t="shared" si="1"/>
        <v>0</v>
      </c>
    </row>
    <row r="105" spans="1:7" x14ac:dyDescent="0.25">
      <c r="A105" s="3">
        <v>489</v>
      </c>
      <c r="B105" s="4" t="s">
        <v>4094</v>
      </c>
      <c r="C105" s="3">
        <v>0</v>
      </c>
      <c r="D105" s="3"/>
      <c r="E105" s="7"/>
      <c r="F105" s="3"/>
      <c r="G105" s="3">
        <f t="shared" si="1"/>
        <v>0</v>
      </c>
    </row>
    <row r="106" spans="1:7" x14ac:dyDescent="0.25">
      <c r="A106" s="3">
        <v>490</v>
      </c>
      <c r="B106" s="4" t="s">
        <v>4095</v>
      </c>
      <c r="C106" s="3">
        <v>0</v>
      </c>
      <c r="D106" s="3"/>
      <c r="E106" s="7"/>
      <c r="F106" s="3"/>
      <c r="G106" s="3">
        <f t="shared" si="1"/>
        <v>0</v>
      </c>
    </row>
    <row r="107" spans="1:7" x14ac:dyDescent="0.25">
      <c r="A107" s="3">
        <v>491</v>
      </c>
      <c r="B107" s="4" t="s">
        <v>4096</v>
      </c>
      <c r="C107" s="3">
        <v>0</v>
      </c>
      <c r="D107" s="3"/>
      <c r="E107" s="7"/>
      <c r="F107" s="3"/>
      <c r="G107" s="3">
        <f t="shared" si="1"/>
        <v>0</v>
      </c>
    </row>
    <row r="108" spans="1:7" x14ac:dyDescent="0.25">
      <c r="A108" s="3">
        <v>492</v>
      </c>
      <c r="B108" s="4" t="s">
        <v>4097</v>
      </c>
      <c r="C108" s="3">
        <v>0</v>
      </c>
      <c r="D108" s="3"/>
      <c r="E108" s="7"/>
      <c r="F108" s="3"/>
      <c r="G108" s="3">
        <f t="shared" si="1"/>
        <v>0</v>
      </c>
    </row>
    <row r="109" spans="1:7" x14ac:dyDescent="0.25">
      <c r="A109" s="3">
        <v>493</v>
      </c>
      <c r="B109" s="4" t="s">
        <v>4098</v>
      </c>
      <c r="C109" s="3">
        <v>0</v>
      </c>
      <c r="D109" s="3"/>
      <c r="E109" s="7"/>
      <c r="F109" s="3"/>
      <c r="G109" s="3">
        <f t="shared" si="1"/>
        <v>0</v>
      </c>
    </row>
    <row r="110" spans="1:7" x14ac:dyDescent="0.25">
      <c r="A110" s="3">
        <v>494</v>
      </c>
      <c r="B110" s="4" t="s">
        <v>4099</v>
      </c>
      <c r="C110" s="3">
        <v>0</v>
      </c>
      <c r="D110" s="3"/>
      <c r="E110" s="7"/>
      <c r="F110" s="3"/>
      <c r="G110" s="3">
        <f t="shared" si="1"/>
        <v>0</v>
      </c>
    </row>
    <row r="111" spans="1:7" x14ac:dyDescent="0.25">
      <c r="A111" s="3">
        <v>496</v>
      </c>
      <c r="B111" s="4" t="s">
        <v>4100</v>
      </c>
      <c r="C111" s="3">
        <v>0</v>
      </c>
      <c r="D111" s="3"/>
      <c r="E111" s="7"/>
      <c r="F111" s="3"/>
      <c r="G111" s="3">
        <f t="shared" si="1"/>
        <v>0</v>
      </c>
    </row>
    <row r="112" spans="1:7" x14ac:dyDescent="0.25">
      <c r="A112" s="3">
        <v>497</v>
      </c>
      <c r="B112" s="4" t="s">
        <v>4101</v>
      </c>
      <c r="C112" s="3">
        <v>0</v>
      </c>
      <c r="D112" s="3"/>
      <c r="E112" s="7"/>
      <c r="F112" s="3"/>
      <c r="G112" s="3">
        <f t="shared" si="1"/>
        <v>0</v>
      </c>
    </row>
    <row r="113" spans="1:7" x14ac:dyDescent="0.25">
      <c r="A113" s="3">
        <v>498</v>
      </c>
      <c r="B113" s="4" t="s">
        <v>4102</v>
      </c>
      <c r="C113" s="3">
        <v>28</v>
      </c>
      <c r="D113" s="3">
        <v>28</v>
      </c>
      <c r="E113" s="7"/>
      <c r="F113" s="3">
        <v>0</v>
      </c>
      <c r="G113" s="3">
        <f t="shared" si="1"/>
        <v>0</v>
      </c>
    </row>
    <row r="114" spans="1:7" x14ac:dyDescent="0.25">
      <c r="A114" s="3">
        <v>502</v>
      </c>
      <c r="B114" s="4" t="s">
        <v>4103</v>
      </c>
      <c r="C114" s="3">
        <v>0</v>
      </c>
      <c r="D114" s="3"/>
      <c r="E114" s="7"/>
      <c r="F114" s="3"/>
      <c r="G114" s="3">
        <f t="shared" si="1"/>
        <v>0</v>
      </c>
    </row>
    <row r="115" spans="1:7" x14ac:dyDescent="0.25">
      <c r="A115" s="3">
        <v>506</v>
      </c>
      <c r="B115" s="4" t="s">
        <v>4104</v>
      </c>
      <c r="C115" s="3">
        <v>0</v>
      </c>
      <c r="D115" s="3"/>
      <c r="E115" s="7"/>
      <c r="F115" s="3"/>
      <c r="G115" s="3">
        <f t="shared" si="1"/>
        <v>0</v>
      </c>
    </row>
    <row r="116" spans="1:7" x14ac:dyDescent="0.25">
      <c r="A116" s="3">
        <v>507</v>
      </c>
      <c r="B116" s="4" t="s">
        <v>4105</v>
      </c>
      <c r="C116" s="3">
        <v>0</v>
      </c>
      <c r="D116" s="3"/>
      <c r="E116" s="7"/>
      <c r="F116" s="3"/>
      <c r="G116" s="3">
        <f t="shared" si="1"/>
        <v>0</v>
      </c>
    </row>
    <row r="117" spans="1:7" x14ac:dyDescent="0.25">
      <c r="A117" s="3">
        <v>508</v>
      </c>
      <c r="B117" s="4" t="s">
        <v>4106</v>
      </c>
      <c r="C117" s="3">
        <v>0</v>
      </c>
      <c r="D117" s="3"/>
      <c r="E117" s="7"/>
      <c r="F117" s="3"/>
      <c r="G117" s="3">
        <f t="shared" si="1"/>
        <v>0</v>
      </c>
    </row>
    <row r="118" spans="1:7" x14ac:dyDescent="0.25">
      <c r="A118" s="3">
        <v>509</v>
      </c>
      <c r="B118" s="4" t="s">
        <v>4107</v>
      </c>
      <c r="C118" s="3">
        <v>0</v>
      </c>
      <c r="D118" s="3"/>
      <c r="E118" s="7"/>
      <c r="F118" s="3"/>
      <c r="G118" s="3">
        <f t="shared" si="1"/>
        <v>0</v>
      </c>
    </row>
    <row r="119" spans="1:7" x14ac:dyDescent="0.25">
      <c r="A119" s="3">
        <v>510</v>
      </c>
      <c r="B119" s="4" t="s">
        <v>4108</v>
      </c>
      <c r="C119" s="3">
        <v>0</v>
      </c>
      <c r="D119" s="3"/>
      <c r="E119" s="7"/>
      <c r="F119" s="3"/>
      <c r="G119" s="3">
        <f t="shared" si="1"/>
        <v>0</v>
      </c>
    </row>
    <row r="120" spans="1:7" x14ac:dyDescent="0.25">
      <c r="A120" s="3">
        <v>511</v>
      </c>
      <c r="B120" s="4" t="s">
        <v>4109</v>
      </c>
      <c r="C120" s="3">
        <v>0</v>
      </c>
      <c r="D120" s="3"/>
      <c r="E120" s="7"/>
      <c r="F120" s="3"/>
      <c r="G120" s="3">
        <f t="shared" si="1"/>
        <v>0</v>
      </c>
    </row>
    <row r="121" spans="1:7" x14ac:dyDescent="0.25">
      <c r="A121" s="3">
        <v>512</v>
      </c>
      <c r="B121" s="4" t="s">
        <v>4110</v>
      </c>
      <c r="C121" s="3">
        <v>12</v>
      </c>
      <c r="D121" s="3">
        <v>12</v>
      </c>
      <c r="E121" s="7"/>
      <c r="F121" s="3">
        <v>0</v>
      </c>
      <c r="G121" s="3">
        <f t="shared" si="1"/>
        <v>0</v>
      </c>
    </row>
    <row r="122" spans="1:7" x14ac:dyDescent="0.25">
      <c r="A122" s="3">
        <v>513</v>
      </c>
      <c r="B122" s="4" t="s">
        <v>4111</v>
      </c>
      <c r="C122" s="3">
        <v>0</v>
      </c>
      <c r="D122" s="3"/>
      <c r="E122" s="7"/>
      <c r="F122" s="3"/>
      <c r="G122" s="3">
        <f t="shared" si="1"/>
        <v>0</v>
      </c>
    </row>
    <row r="123" spans="1:7" x14ac:dyDescent="0.25">
      <c r="A123" s="3">
        <v>514</v>
      </c>
      <c r="B123" s="4" t="s">
        <v>4112</v>
      </c>
      <c r="C123" s="3">
        <v>0</v>
      </c>
      <c r="D123" s="3"/>
      <c r="E123" s="7"/>
      <c r="F123" s="3"/>
      <c r="G123" s="3">
        <f t="shared" si="1"/>
        <v>0</v>
      </c>
    </row>
    <row r="124" spans="1:7" x14ac:dyDescent="0.25">
      <c r="A124" s="3">
        <v>515</v>
      </c>
      <c r="B124" s="4" t="s">
        <v>4113</v>
      </c>
      <c r="C124" s="3">
        <v>33</v>
      </c>
      <c r="D124" s="3">
        <v>19</v>
      </c>
      <c r="E124" s="7">
        <v>12</v>
      </c>
      <c r="F124" s="3"/>
      <c r="G124" s="3">
        <f t="shared" si="1"/>
        <v>-2</v>
      </c>
    </row>
    <row r="125" spans="1:7" x14ac:dyDescent="0.25">
      <c r="A125" s="3">
        <v>516</v>
      </c>
      <c r="B125" s="4" t="s">
        <v>4114</v>
      </c>
      <c r="C125" s="3">
        <v>0</v>
      </c>
      <c r="D125" s="3"/>
      <c r="E125" s="7"/>
      <c r="F125" s="3"/>
      <c r="G125" s="3">
        <f t="shared" si="1"/>
        <v>0</v>
      </c>
    </row>
    <row r="126" spans="1:7" x14ac:dyDescent="0.25">
      <c r="A126" s="3">
        <v>517</v>
      </c>
      <c r="B126" s="4" t="s">
        <v>4115</v>
      </c>
      <c r="C126" s="3">
        <v>0</v>
      </c>
      <c r="D126" s="3"/>
      <c r="E126" s="7"/>
      <c r="F126" s="3"/>
      <c r="G126" s="3">
        <f t="shared" si="1"/>
        <v>0</v>
      </c>
    </row>
    <row r="127" spans="1:7" x14ac:dyDescent="0.25">
      <c r="A127" s="3">
        <v>518</v>
      </c>
      <c r="B127" s="4" t="s">
        <v>4116</v>
      </c>
      <c r="C127" s="3">
        <v>0</v>
      </c>
      <c r="D127" s="3"/>
      <c r="E127" s="7"/>
      <c r="F127" s="3"/>
      <c r="G127" s="3">
        <f t="shared" si="1"/>
        <v>0</v>
      </c>
    </row>
    <row r="128" spans="1:7" x14ac:dyDescent="0.25">
      <c r="A128" s="3">
        <v>519</v>
      </c>
      <c r="B128" s="4" t="s">
        <v>4117</v>
      </c>
      <c r="C128" s="3">
        <v>0</v>
      </c>
      <c r="D128" s="3"/>
      <c r="E128" s="7"/>
      <c r="F128" s="3"/>
      <c r="G128" s="3">
        <f t="shared" si="1"/>
        <v>0</v>
      </c>
    </row>
    <row r="129" spans="1:7" x14ac:dyDescent="0.25">
      <c r="A129" s="3">
        <v>520</v>
      </c>
      <c r="B129" s="4" t="s">
        <v>4118</v>
      </c>
      <c r="C129" s="3">
        <v>0</v>
      </c>
      <c r="D129" s="3"/>
      <c r="E129" s="7"/>
      <c r="F129" s="3"/>
      <c r="G129" s="3">
        <f t="shared" si="1"/>
        <v>0</v>
      </c>
    </row>
    <row r="130" spans="1:7" x14ac:dyDescent="0.25">
      <c r="A130" s="3">
        <v>521</v>
      </c>
      <c r="B130" s="4" t="s">
        <v>4119</v>
      </c>
      <c r="C130" s="3">
        <v>1</v>
      </c>
      <c r="D130" s="3">
        <v>1</v>
      </c>
      <c r="E130" s="7"/>
      <c r="F130" s="3">
        <v>0</v>
      </c>
      <c r="G130" s="3">
        <f t="shared" si="1"/>
        <v>0</v>
      </c>
    </row>
    <row r="131" spans="1:7" x14ac:dyDescent="0.25">
      <c r="A131" s="3">
        <v>522</v>
      </c>
      <c r="B131" s="4" t="s">
        <v>4120</v>
      </c>
      <c r="C131" s="3">
        <v>0</v>
      </c>
      <c r="D131" s="3"/>
      <c r="E131" s="7"/>
      <c r="F131" s="3"/>
      <c r="G131" s="3">
        <f t="shared" si="1"/>
        <v>0</v>
      </c>
    </row>
    <row r="132" spans="1:7" x14ac:dyDescent="0.25">
      <c r="A132" s="3">
        <v>523</v>
      </c>
      <c r="B132" s="4" t="s">
        <v>4121</v>
      </c>
      <c r="C132" s="3">
        <v>3</v>
      </c>
      <c r="D132" s="3"/>
      <c r="E132" s="7"/>
      <c r="F132" s="3"/>
      <c r="G132" s="3">
        <f t="shared" ref="G132:G195" si="2">F132+E132+D132-C132</f>
        <v>-3</v>
      </c>
    </row>
    <row r="133" spans="1:7" x14ac:dyDescent="0.25">
      <c r="A133" s="3">
        <v>524</v>
      </c>
      <c r="B133" s="4" t="s">
        <v>4122</v>
      </c>
      <c r="C133" s="3">
        <v>0</v>
      </c>
      <c r="D133" s="3"/>
      <c r="E133" s="7"/>
      <c r="F133" s="3"/>
      <c r="G133" s="3">
        <f t="shared" si="2"/>
        <v>0</v>
      </c>
    </row>
    <row r="134" spans="1:7" x14ac:dyDescent="0.25">
      <c r="A134" s="3">
        <v>525</v>
      </c>
      <c r="B134" s="4" t="s">
        <v>4123</v>
      </c>
      <c r="C134" s="3">
        <v>0</v>
      </c>
      <c r="D134" s="3"/>
      <c r="E134" s="7"/>
      <c r="F134" s="3"/>
      <c r="G134" s="3">
        <f t="shared" si="2"/>
        <v>0</v>
      </c>
    </row>
    <row r="135" spans="1:7" x14ac:dyDescent="0.25">
      <c r="A135" s="3">
        <v>526</v>
      </c>
      <c r="B135" s="4" t="s">
        <v>3519</v>
      </c>
      <c r="C135" s="3">
        <v>8</v>
      </c>
      <c r="D135" s="3">
        <v>8</v>
      </c>
      <c r="E135" s="7"/>
      <c r="F135" s="3">
        <v>0</v>
      </c>
      <c r="G135" s="3">
        <f t="shared" si="2"/>
        <v>0</v>
      </c>
    </row>
    <row r="136" spans="1:7" x14ac:dyDescent="0.25">
      <c r="A136" s="3">
        <v>527</v>
      </c>
      <c r="B136" s="4" t="s">
        <v>4124</v>
      </c>
      <c r="C136" s="3">
        <v>0</v>
      </c>
      <c r="D136" s="3"/>
      <c r="E136" s="7"/>
      <c r="F136" s="3"/>
      <c r="G136" s="3">
        <f t="shared" si="2"/>
        <v>0</v>
      </c>
    </row>
    <row r="137" spans="1:7" x14ac:dyDescent="0.25">
      <c r="A137" s="3">
        <v>528</v>
      </c>
      <c r="B137" s="4" t="s">
        <v>4125</v>
      </c>
      <c r="C137" s="3">
        <v>0</v>
      </c>
      <c r="D137" s="3"/>
      <c r="E137" s="7"/>
      <c r="F137" s="3"/>
      <c r="G137" s="3">
        <f t="shared" si="2"/>
        <v>0</v>
      </c>
    </row>
    <row r="138" spans="1:7" x14ac:dyDescent="0.25">
      <c r="A138" s="3">
        <v>529</v>
      </c>
      <c r="B138" s="4" t="s">
        <v>4126</v>
      </c>
      <c r="C138" s="3">
        <v>0</v>
      </c>
      <c r="D138" s="3"/>
      <c r="E138" s="7"/>
      <c r="F138" s="3"/>
      <c r="G138" s="3">
        <f t="shared" si="2"/>
        <v>0</v>
      </c>
    </row>
    <row r="139" spans="1:7" x14ac:dyDescent="0.25">
      <c r="A139" s="3">
        <v>532</v>
      </c>
      <c r="B139" s="4" t="s">
        <v>3520</v>
      </c>
      <c r="C139" s="3">
        <v>0</v>
      </c>
      <c r="D139" s="3"/>
      <c r="E139" s="7"/>
      <c r="F139" s="3"/>
      <c r="G139" s="3">
        <f t="shared" si="2"/>
        <v>0</v>
      </c>
    </row>
    <row r="140" spans="1:7" x14ac:dyDescent="0.25">
      <c r="A140" s="3">
        <v>536</v>
      </c>
      <c r="B140" s="4" t="s">
        <v>4127</v>
      </c>
      <c r="C140" s="3">
        <v>0</v>
      </c>
      <c r="D140" s="3"/>
      <c r="E140" s="7"/>
      <c r="F140" s="3"/>
      <c r="G140" s="3">
        <f t="shared" si="2"/>
        <v>0</v>
      </c>
    </row>
    <row r="141" spans="1:7" x14ac:dyDescent="0.25">
      <c r="A141" s="3">
        <v>538</v>
      </c>
      <c r="B141" s="4" t="s">
        <v>3521</v>
      </c>
      <c r="C141" s="3">
        <v>75</v>
      </c>
      <c r="D141" s="3">
        <v>61</v>
      </c>
      <c r="E141" s="7"/>
      <c r="F141" s="3"/>
      <c r="G141" s="3">
        <f t="shared" si="2"/>
        <v>-14</v>
      </c>
    </row>
    <row r="142" spans="1:7" x14ac:dyDescent="0.25">
      <c r="A142" s="3">
        <v>539</v>
      </c>
      <c r="B142" s="4" t="s">
        <v>4128</v>
      </c>
      <c r="C142" s="3">
        <v>0</v>
      </c>
      <c r="D142" s="3"/>
      <c r="E142" s="7"/>
      <c r="F142" s="3"/>
      <c r="G142" s="3">
        <f t="shared" si="2"/>
        <v>0</v>
      </c>
    </row>
    <row r="143" spans="1:7" x14ac:dyDescent="0.25">
      <c r="A143" s="3">
        <v>540</v>
      </c>
      <c r="B143" s="4" t="s">
        <v>4129</v>
      </c>
      <c r="C143" s="3">
        <v>37</v>
      </c>
      <c r="D143" s="3">
        <v>37</v>
      </c>
      <c r="E143" s="7"/>
      <c r="F143" s="3"/>
      <c r="G143" s="3">
        <f t="shared" si="2"/>
        <v>0</v>
      </c>
    </row>
    <row r="144" spans="1:7" x14ac:dyDescent="0.25">
      <c r="A144" s="3">
        <v>542</v>
      </c>
      <c r="B144" s="4" t="s">
        <v>4130</v>
      </c>
      <c r="C144" s="3">
        <v>0</v>
      </c>
      <c r="D144" s="3"/>
      <c r="E144" s="7"/>
      <c r="F144" s="3"/>
      <c r="G144" s="3">
        <f t="shared" si="2"/>
        <v>0</v>
      </c>
    </row>
    <row r="145" spans="1:7" x14ac:dyDescent="0.25">
      <c r="A145" s="3">
        <v>544</v>
      </c>
      <c r="B145" s="4" t="s">
        <v>4131</v>
      </c>
      <c r="C145" s="3">
        <v>16</v>
      </c>
      <c r="D145" s="3">
        <v>16</v>
      </c>
      <c r="E145" s="7"/>
      <c r="F145" s="3">
        <v>0</v>
      </c>
      <c r="G145" s="3">
        <f t="shared" si="2"/>
        <v>0</v>
      </c>
    </row>
    <row r="146" spans="1:7" x14ac:dyDescent="0.25">
      <c r="A146" s="3">
        <v>547</v>
      </c>
      <c r="B146" s="4" t="s">
        <v>4132</v>
      </c>
      <c r="C146" s="3">
        <v>0</v>
      </c>
      <c r="D146" s="3"/>
      <c r="E146" s="7"/>
      <c r="F146" s="3"/>
      <c r="G146" s="3">
        <f t="shared" si="2"/>
        <v>0</v>
      </c>
    </row>
    <row r="147" spans="1:7" x14ac:dyDescent="0.25">
      <c r="A147" s="3">
        <v>548</v>
      </c>
      <c r="B147" s="4" t="s">
        <v>4133</v>
      </c>
      <c r="C147" s="3">
        <v>4</v>
      </c>
      <c r="D147" s="3">
        <v>6</v>
      </c>
      <c r="E147" s="7"/>
      <c r="F147" s="3">
        <v>0</v>
      </c>
      <c r="G147" s="3">
        <f t="shared" si="2"/>
        <v>2</v>
      </c>
    </row>
    <row r="148" spans="1:7" x14ac:dyDescent="0.25">
      <c r="A148" s="3">
        <v>549</v>
      </c>
      <c r="B148" s="4" t="s">
        <v>4134</v>
      </c>
      <c r="C148" s="3">
        <v>0</v>
      </c>
      <c r="D148" s="3"/>
      <c r="E148" s="7"/>
      <c r="F148" s="3"/>
      <c r="G148" s="3">
        <f t="shared" si="2"/>
        <v>0</v>
      </c>
    </row>
    <row r="149" spans="1:7" x14ac:dyDescent="0.25">
      <c r="A149" s="3">
        <v>550</v>
      </c>
      <c r="B149" s="4" t="s">
        <v>4135</v>
      </c>
      <c r="C149" s="3">
        <v>0</v>
      </c>
      <c r="D149" s="3"/>
      <c r="E149" s="7"/>
      <c r="F149" s="3"/>
      <c r="G149" s="3">
        <f t="shared" si="2"/>
        <v>0</v>
      </c>
    </row>
    <row r="150" spans="1:7" x14ac:dyDescent="0.25">
      <c r="A150" s="3">
        <v>551</v>
      </c>
      <c r="B150" s="4" t="s">
        <v>4136</v>
      </c>
      <c r="C150" s="3">
        <v>0</v>
      </c>
      <c r="D150" s="3"/>
      <c r="E150" s="7"/>
      <c r="F150" s="3"/>
      <c r="G150" s="3">
        <f t="shared" si="2"/>
        <v>0</v>
      </c>
    </row>
    <row r="151" spans="1:7" x14ac:dyDescent="0.25">
      <c r="A151" s="3">
        <v>553</v>
      </c>
      <c r="B151" s="4" t="s">
        <v>4137</v>
      </c>
      <c r="C151" s="3">
        <v>0</v>
      </c>
      <c r="D151" s="3"/>
      <c r="E151" s="7"/>
      <c r="F151" s="3"/>
      <c r="G151" s="3">
        <f t="shared" si="2"/>
        <v>0</v>
      </c>
    </row>
    <row r="152" spans="1:7" x14ac:dyDescent="0.25">
      <c r="A152" s="3">
        <v>559</v>
      </c>
      <c r="B152" s="4" t="s">
        <v>4138</v>
      </c>
      <c r="C152" s="3">
        <v>0</v>
      </c>
      <c r="D152" s="3"/>
      <c r="E152" s="7"/>
      <c r="F152" s="3"/>
      <c r="G152" s="3">
        <f t="shared" si="2"/>
        <v>0</v>
      </c>
    </row>
    <row r="153" spans="1:7" x14ac:dyDescent="0.25">
      <c r="A153" s="3">
        <v>560</v>
      </c>
      <c r="B153" s="4" t="s">
        <v>3522</v>
      </c>
      <c r="C153" s="3">
        <v>34</v>
      </c>
      <c r="D153" s="3">
        <v>38</v>
      </c>
      <c r="E153" s="7"/>
      <c r="F153" s="3">
        <v>1</v>
      </c>
      <c r="G153" s="3">
        <f t="shared" si="2"/>
        <v>5</v>
      </c>
    </row>
    <row r="154" spans="1:7" x14ac:dyDescent="0.25">
      <c r="A154" s="3">
        <v>561</v>
      </c>
      <c r="B154" s="4" t="s">
        <v>4139</v>
      </c>
      <c r="C154" s="3">
        <v>0</v>
      </c>
      <c r="D154" s="3"/>
      <c r="E154" s="7"/>
      <c r="F154" s="3"/>
      <c r="G154" s="3">
        <f t="shared" si="2"/>
        <v>0</v>
      </c>
    </row>
    <row r="155" spans="1:7" x14ac:dyDescent="0.25">
      <c r="A155" s="3">
        <v>562</v>
      </c>
      <c r="B155" s="4" t="s">
        <v>4140</v>
      </c>
      <c r="C155" s="3">
        <v>0</v>
      </c>
      <c r="D155" s="3"/>
      <c r="E155" s="7"/>
      <c r="F155" s="3"/>
      <c r="G155" s="3">
        <f t="shared" si="2"/>
        <v>0</v>
      </c>
    </row>
    <row r="156" spans="1:7" x14ac:dyDescent="0.25">
      <c r="A156" s="3">
        <v>564</v>
      </c>
      <c r="B156" s="4" t="s">
        <v>4141</v>
      </c>
      <c r="C156" s="3">
        <v>0</v>
      </c>
      <c r="D156" s="3"/>
      <c r="E156" s="7"/>
      <c r="F156" s="3"/>
      <c r="G156" s="3">
        <f t="shared" si="2"/>
        <v>0</v>
      </c>
    </row>
    <row r="157" spans="1:7" x14ac:dyDescent="0.25">
      <c r="A157" s="3">
        <v>565</v>
      </c>
      <c r="B157" s="4" t="s">
        <v>4142</v>
      </c>
      <c r="C157" s="3">
        <v>0</v>
      </c>
      <c r="D157" s="3"/>
      <c r="E157" s="7"/>
      <c r="F157" s="3"/>
      <c r="G157" s="3">
        <f t="shared" si="2"/>
        <v>0</v>
      </c>
    </row>
    <row r="158" spans="1:7" x14ac:dyDescent="0.25">
      <c r="A158" s="3">
        <v>568</v>
      </c>
      <c r="B158" s="4" t="s">
        <v>4143</v>
      </c>
      <c r="C158" s="3">
        <v>2</v>
      </c>
      <c r="D158" s="3"/>
      <c r="E158" s="7"/>
      <c r="F158" s="3"/>
      <c r="G158" s="3">
        <f t="shared" si="2"/>
        <v>-2</v>
      </c>
    </row>
    <row r="159" spans="1:7" x14ac:dyDescent="0.25">
      <c r="A159" s="3">
        <v>570</v>
      </c>
      <c r="B159" s="4" t="s">
        <v>3523</v>
      </c>
      <c r="C159" s="3">
        <v>44</v>
      </c>
      <c r="D159" s="3">
        <v>44</v>
      </c>
      <c r="E159" s="7"/>
      <c r="F159" s="3">
        <v>0</v>
      </c>
      <c r="G159" s="3">
        <f t="shared" si="2"/>
        <v>0</v>
      </c>
    </row>
    <row r="160" spans="1:7" x14ac:dyDescent="0.25">
      <c r="A160" s="3">
        <v>572</v>
      </c>
      <c r="B160" s="4" t="s">
        <v>3524</v>
      </c>
      <c r="C160" s="3">
        <v>15</v>
      </c>
      <c r="D160" s="3"/>
      <c r="E160" s="7"/>
      <c r="F160" s="3"/>
      <c r="G160" s="3">
        <f t="shared" si="2"/>
        <v>-15</v>
      </c>
    </row>
    <row r="161" spans="1:7" x14ac:dyDescent="0.25">
      <c r="A161" s="3">
        <v>573</v>
      </c>
      <c r="B161" s="4" t="s">
        <v>4144</v>
      </c>
      <c r="C161" s="3">
        <v>0</v>
      </c>
      <c r="D161" s="3"/>
      <c r="E161" s="7"/>
      <c r="F161" s="3"/>
      <c r="G161" s="3">
        <f t="shared" si="2"/>
        <v>0</v>
      </c>
    </row>
    <row r="162" spans="1:7" x14ac:dyDescent="0.25">
      <c r="A162" s="3">
        <v>574</v>
      </c>
      <c r="B162" s="4" t="s">
        <v>4145</v>
      </c>
      <c r="C162" s="3">
        <v>0</v>
      </c>
      <c r="D162" s="3"/>
      <c r="E162" s="7"/>
      <c r="F162" s="3"/>
      <c r="G162" s="3">
        <f t="shared" si="2"/>
        <v>0</v>
      </c>
    </row>
    <row r="163" spans="1:7" x14ac:dyDescent="0.25">
      <c r="A163" s="3">
        <v>577</v>
      </c>
      <c r="B163" s="4" t="s">
        <v>4146</v>
      </c>
      <c r="C163" s="3">
        <v>0</v>
      </c>
      <c r="D163" s="3"/>
      <c r="E163" s="7"/>
      <c r="F163" s="3"/>
      <c r="G163" s="3">
        <f t="shared" si="2"/>
        <v>0</v>
      </c>
    </row>
    <row r="164" spans="1:7" x14ac:dyDescent="0.25">
      <c r="A164" s="3">
        <v>578</v>
      </c>
      <c r="B164" s="4" t="s">
        <v>4147</v>
      </c>
      <c r="C164" s="3">
        <v>0</v>
      </c>
      <c r="D164" s="3"/>
      <c r="E164" s="7"/>
      <c r="F164" s="3"/>
      <c r="G164" s="3">
        <f t="shared" si="2"/>
        <v>0</v>
      </c>
    </row>
    <row r="165" spans="1:7" x14ac:dyDescent="0.25">
      <c r="A165" s="3">
        <v>580</v>
      </c>
      <c r="B165" s="4" t="s">
        <v>4148</v>
      </c>
      <c r="C165" s="3">
        <v>0</v>
      </c>
      <c r="D165" s="3"/>
      <c r="E165" s="7"/>
      <c r="F165" s="3"/>
      <c r="G165" s="3">
        <f t="shared" si="2"/>
        <v>0</v>
      </c>
    </row>
    <row r="166" spans="1:7" x14ac:dyDescent="0.25">
      <c r="A166" s="3">
        <v>581</v>
      </c>
      <c r="B166" s="4" t="s">
        <v>4149</v>
      </c>
      <c r="C166" s="3">
        <v>0</v>
      </c>
      <c r="D166" s="3"/>
      <c r="E166" s="7"/>
      <c r="F166" s="3"/>
      <c r="G166" s="3">
        <f t="shared" si="2"/>
        <v>0</v>
      </c>
    </row>
    <row r="167" spans="1:7" x14ac:dyDescent="0.25">
      <c r="A167" s="3">
        <v>583</v>
      </c>
      <c r="B167" s="4" t="s">
        <v>4150</v>
      </c>
      <c r="C167" s="3">
        <v>7</v>
      </c>
      <c r="D167" s="3"/>
      <c r="E167" s="7"/>
      <c r="F167" s="3"/>
      <c r="G167" s="3">
        <f t="shared" si="2"/>
        <v>-7</v>
      </c>
    </row>
    <row r="168" spans="1:7" x14ac:dyDescent="0.25">
      <c r="A168" s="3">
        <v>584</v>
      </c>
      <c r="B168" s="4" t="s">
        <v>4151</v>
      </c>
      <c r="C168" s="3">
        <v>0</v>
      </c>
      <c r="D168" s="3"/>
      <c r="E168" s="7"/>
      <c r="F168" s="3"/>
      <c r="G168" s="3">
        <f t="shared" si="2"/>
        <v>0</v>
      </c>
    </row>
    <row r="169" spans="1:7" x14ac:dyDescent="0.25">
      <c r="A169" s="3">
        <v>586</v>
      </c>
      <c r="B169" s="4" t="s">
        <v>4152</v>
      </c>
      <c r="C169" s="3">
        <v>0</v>
      </c>
      <c r="D169" s="3"/>
      <c r="E169" s="7"/>
      <c r="F169" s="3"/>
      <c r="G169" s="3">
        <f t="shared" si="2"/>
        <v>0</v>
      </c>
    </row>
    <row r="170" spans="1:7" x14ac:dyDescent="0.25">
      <c r="A170" s="3">
        <v>587</v>
      </c>
      <c r="B170" s="4" t="s">
        <v>528</v>
      </c>
      <c r="C170" s="3">
        <v>27</v>
      </c>
      <c r="D170" s="3">
        <v>27</v>
      </c>
      <c r="E170" s="7"/>
      <c r="F170" s="3">
        <v>0</v>
      </c>
      <c r="G170" s="3">
        <f t="shared" si="2"/>
        <v>0</v>
      </c>
    </row>
    <row r="171" spans="1:7" x14ac:dyDescent="0.25">
      <c r="A171" s="3">
        <v>588</v>
      </c>
      <c r="B171" s="4" t="s">
        <v>4153</v>
      </c>
      <c r="C171" s="3">
        <v>0</v>
      </c>
      <c r="D171" s="3"/>
      <c r="E171" s="7"/>
      <c r="F171" s="3"/>
      <c r="G171" s="3">
        <f t="shared" si="2"/>
        <v>0</v>
      </c>
    </row>
    <row r="172" spans="1:7" x14ac:dyDescent="0.25">
      <c r="A172" s="3">
        <v>589</v>
      </c>
      <c r="B172" s="4" t="s">
        <v>4154</v>
      </c>
      <c r="C172" s="3">
        <v>0</v>
      </c>
      <c r="D172" s="3"/>
      <c r="E172" s="7"/>
      <c r="F172" s="3"/>
      <c r="G172" s="3">
        <f t="shared" si="2"/>
        <v>0</v>
      </c>
    </row>
    <row r="173" spans="1:7" x14ac:dyDescent="0.25">
      <c r="A173" s="3">
        <v>591</v>
      </c>
      <c r="B173" s="4" t="s">
        <v>4155</v>
      </c>
      <c r="C173" s="3">
        <v>0</v>
      </c>
      <c r="D173" s="3"/>
      <c r="E173" s="7"/>
      <c r="F173" s="3"/>
      <c r="G173" s="3">
        <f t="shared" si="2"/>
        <v>0</v>
      </c>
    </row>
    <row r="174" spans="1:7" x14ac:dyDescent="0.25">
      <c r="A174" s="3">
        <v>592</v>
      </c>
      <c r="B174" s="4" t="s">
        <v>4156</v>
      </c>
      <c r="C174" s="3">
        <v>0</v>
      </c>
      <c r="D174" s="3"/>
      <c r="E174" s="7"/>
      <c r="F174" s="3"/>
      <c r="G174" s="3">
        <f t="shared" si="2"/>
        <v>0</v>
      </c>
    </row>
    <row r="175" spans="1:7" x14ac:dyDescent="0.25">
      <c r="A175" s="3">
        <v>594</v>
      </c>
      <c r="B175" s="4" t="s">
        <v>4157</v>
      </c>
      <c r="C175" s="3">
        <v>0</v>
      </c>
      <c r="D175" s="3"/>
      <c r="E175" s="7"/>
      <c r="F175" s="3"/>
      <c r="G175" s="3">
        <f t="shared" si="2"/>
        <v>0</v>
      </c>
    </row>
    <row r="176" spans="1:7" x14ac:dyDescent="0.25">
      <c r="A176" s="3">
        <v>598</v>
      </c>
      <c r="B176" s="4" t="s">
        <v>4158</v>
      </c>
      <c r="C176" s="3">
        <v>0</v>
      </c>
      <c r="D176" s="3"/>
      <c r="E176" s="7"/>
      <c r="F176" s="3"/>
      <c r="G176" s="3">
        <f t="shared" si="2"/>
        <v>0</v>
      </c>
    </row>
    <row r="177" spans="1:7" x14ac:dyDescent="0.25">
      <c r="A177" s="3">
        <v>599</v>
      </c>
      <c r="B177" s="4" t="s">
        <v>3525</v>
      </c>
      <c r="C177" s="3">
        <v>0</v>
      </c>
      <c r="D177" s="3"/>
      <c r="E177" s="7"/>
      <c r="F177" s="3"/>
      <c r="G177" s="3">
        <f t="shared" si="2"/>
        <v>0</v>
      </c>
    </row>
    <row r="178" spans="1:7" x14ac:dyDescent="0.25">
      <c r="A178" s="3">
        <v>600</v>
      </c>
      <c r="B178" s="4" t="s">
        <v>4159</v>
      </c>
      <c r="C178" s="3">
        <v>0</v>
      </c>
      <c r="D178" s="3"/>
      <c r="E178" s="7"/>
      <c r="F178" s="3"/>
      <c r="G178" s="3">
        <f t="shared" si="2"/>
        <v>0</v>
      </c>
    </row>
    <row r="179" spans="1:7" x14ac:dyDescent="0.25">
      <c r="A179" s="3">
        <v>602</v>
      </c>
      <c r="B179" s="4" t="s">
        <v>4160</v>
      </c>
      <c r="C179" s="3">
        <v>0</v>
      </c>
      <c r="D179" s="3"/>
      <c r="E179" s="7"/>
      <c r="F179" s="3"/>
      <c r="G179" s="3">
        <f t="shared" si="2"/>
        <v>0</v>
      </c>
    </row>
    <row r="180" spans="1:7" x14ac:dyDescent="0.25">
      <c r="A180" s="3">
        <v>603</v>
      </c>
      <c r="B180" s="4" t="s">
        <v>4161</v>
      </c>
      <c r="C180" s="3">
        <v>0</v>
      </c>
      <c r="D180" s="3"/>
      <c r="E180" s="7"/>
      <c r="F180" s="3"/>
      <c r="G180" s="3">
        <f t="shared" si="2"/>
        <v>0</v>
      </c>
    </row>
    <row r="181" spans="1:7" x14ac:dyDescent="0.25">
      <c r="A181" s="3">
        <v>613</v>
      </c>
      <c r="B181" s="4" t="s">
        <v>3526</v>
      </c>
      <c r="C181" s="3">
        <v>27</v>
      </c>
      <c r="D181" s="3">
        <v>27</v>
      </c>
      <c r="E181" s="7"/>
      <c r="F181" s="3">
        <v>0</v>
      </c>
      <c r="G181" s="3">
        <f t="shared" si="2"/>
        <v>0</v>
      </c>
    </row>
    <row r="182" spans="1:7" x14ac:dyDescent="0.25">
      <c r="A182" s="3">
        <v>614</v>
      </c>
      <c r="B182" s="4" t="s">
        <v>4162</v>
      </c>
      <c r="C182" s="3">
        <v>0</v>
      </c>
      <c r="D182" s="3"/>
      <c r="E182" s="7"/>
      <c r="F182" s="3"/>
      <c r="G182" s="3">
        <f t="shared" si="2"/>
        <v>0</v>
      </c>
    </row>
    <row r="183" spans="1:7" x14ac:dyDescent="0.25">
      <c r="A183" s="3">
        <v>615</v>
      </c>
      <c r="B183" s="4" t="s">
        <v>4163</v>
      </c>
      <c r="C183" s="3">
        <v>0</v>
      </c>
      <c r="D183" s="3"/>
      <c r="E183" s="7"/>
      <c r="F183" s="3"/>
      <c r="G183" s="3">
        <f t="shared" si="2"/>
        <v>0</v>
      </c>
    </row>
    <row r="184" spans="1:7" x14ac:dyDescent="0.25">
      <c r="A184" s="3">
        <v>616</v>
      </c>
      <c r="B184" s="4" t="s">
        <v>4164</v>
      </c>
      <c r="C184" s="3">
        <v>0</v>
      </c>
      <c r="D184" s="3"/>
      <c r="E184" s="7"/>
      <c r="F184" s="3"/>
      <c r="G184" s="3">
        <f t="shared" si="2"/>
        <v>0</v>
      </c>
    </row>
    <row r="185" spans="1:7" x14ac:dyDescent="0.25">
      <c r="A185" s="3">
        <v>617</v>
      </c>
      <c r="B185" s="4" t="s">
        <v>3527</v>
      </c>
      <c r="C185" s="3">
        <v>40</v>
      </c>
      <c r="D185" s="3">
        <v>40</v>
      </c>
      <c r="E185" s="7"/>
      <c r="F185" s="3">
        <v>0</v>
      </c>
      <c r="G185" s="3">
        <f t="shared" si="2"/>
        <v>0</v>
      </c>
    </row>
    <row r="186" spans="1:7" x14ac:dyDescent="0.25">
      <c r="A186" s="3">
        <v>618</v>
      </c>
      <c r="B186" s="4" t="s">
        <v>4165</v>
      </c>
      <c r="C186" s="3">
        <v>27</v>
      </c>
      <c r="D186" s="3">
        <v>16</v>
      </c>
      <c r="E186" s="7">
        <v>11</v>
      </c>
      <c r="F186" s="3">
        <v>0</v>
      </c>
      <c r="G186" s="3">
        <f t="shared" si="2"/>
        <v>0</v>
      </c>
    </row>
    <row r="187" spans="1:7" x14ac:dyDescent="0.25">
      <c r="A187" s="3">
        <v>619</v>
      </c>
      <c r="B187" s="4" t="s">
        <v>4166</v>
      </c>
      <c r="C187" s="3">
        <v>48</v>
      </c>
      <c r="D187" s="3">
        <f>18+20+1</f>
        <v>39</v>
      </c>
      <c r="E187" s="7"/>
      <c r="F187" s="3">
        <v>0</v>
      </c>
      <c r="G187" s="3">
        <f t="shared" si="2"/>
        <v>-9</v>
      </c>
    </row>
    <row r="188" spans="1:7" x14ac:dyDescent="0.25">
      <c r="A188" s="3">
        <v>620</v>
      </c>
      <c r="B188" s="4" t="s">
        <v>4167</v>
      </c>
      <c r="C188" s="3">
        <v>56</v>
      </c>
      <c r="D188" s="3">
        <v>20</v>
      </c>
      <c r="E188" s="7">
        <v>36</v>
      </c>
      <c r="F188" s="3">
        <v>0</v>
      </c>
      <c r="G188" s="3">
        <f t="shared" si="2"/>
        <v>0</v>
      </c>
    </row>
    <row r="189" spans="1:7" x14ac:dyDescent="0.25">
      <c r="A189" s="3">
        <v>621</v>
      </c>
      <c r="B189" s="4" t="s">
        <v>4168</v>
      </c>
      <c r="C189" s="3">
        <v>18</v>
      </c>
      <c r="D189" s="3">
        <v>18</v>
      </c>
      <c r="E189" s="7"/>
      <c r="F189" s="3">
        <v>0</v>
      </c>
      <c r="G189" s="3">
        <f t="shared" si="2"/>
        <v>0</v>
      </c>
    </row>
    <row r="190" spans="1:7" x14ac:dyDescent="0.25">
      <c r="A190" s="3">
        <v>622</v>
      </c>
      <c r="B190" s="4" t="s">
        <v>3528</v>
      </c>
      <c r="C190" s="3">
        <v>14</v>
      </c>
      <c r="D190" s="3"/>
      <c r="E190" s="7"/>
      <c r="F190" s="3"/>
      <c r="G190" s="3">
        <f t="shared" si="2"/>
        <v>-14</v>
      </c>
    </row>
    <row r="191" spans="1:7" x14ac:dyDescent="0.25">
      <c r="A191" s="3">
        <v>623</v>
      </c>
      <c r="B191" s="4" t="s">
        <v>4169</v>
      </c>
      <c r="C191" s="3">
        <v>0</v>
      </c>
      <c r="D191" s="3"/>
      <c r="E191" s="7"/>
      <c r="F191" s="3"/>
      <c r="G191" s="3">
        <f t="shared" si="2"/>
        <v>0</v>
      </c>
    </row>
    <row r="192" spans="1:7" x14ac:dyDescent="0.25">
      <c r="A192" s="3">
        <v>624</v>
      </c>
      <c r="B192" s="4" t="s">
        <v>4170</v>
      </c>
      <c r="C192" s="3">
        <v>9</v>
      </c>
      <c r="D192" s="3"/>
      <c r="E192" s="7"/>
      <c r="F192" s="3"/>
      <c r="G192" s="3">
        <f t="shared" si="2"/>
        <v>-9</v>
      </c>
    </row>
    <row r="193" spans="1:7" x14ac:dyDescent="0.25">
      <c r="A193" s="3">
        <v>625</v>
      </c>
      <c r="B193" s="4" t="s">
        <v>3529</v>
      </c>
      <c r="C193" s="3">
        <v>0</v>
      </c>
      <c r="D193" s="3"/>
      <c r="E193" s="7"/>
      <c r="F193" s="3"/>
      <c r="G193" s="3">
        <f t="shared" si="2"/>
        <v>0</v>
      </c>
    </row>
    <row r="194" spans="1:7" x14ac:dyDescent="0.25">
      <c r="A194" s="3">
        <v>626</v>
      </c>
      <c r="B194" s="4" t="s">
        <v>4171</v>
      </c>
      <c r="C194" s="3">
        <v>0</v>
      </c>
      <c r="D194" s="3"/>
      <c r="E194" s="7"/>
      <c r="F194" s="3"/>
      <c r="G194" s="3">
        <f t="shared" si="2"/>
        <v>0</v>
      </c>
    </row>
    <row r="195" spans="1:7" x14ac:dyDescent="0.25">
      <c r="A195" s="3">
        <v>627</v>
      </c>
      <c r="B195" s="4" t="s">
        <v>4172</v>
      </c>
      <c r="C195" s="3">
        <v>12</v>
      </c>
      <c r="D195" s="3">
        <v>12</v>
      </c>
      <c r="E195" s="7">
        <v>0</v>
      </c>
      <c r="F195" s="3"/>
      <c r="G195" s="3">
        <f t="shared" si="2"/>
        <v>0</v>
      </c>
    </row>
    <row r="196" spans="1:7" x14ac:dyDescent="0.25">
      <c r="A196" s="3">
        <v>628</v>
      </c>
      <c r="B196" s="4" t="s">
        <v>4173</v>
      </c>
      <c r="C196" s="3">
        <v>0</v>
      </c>
      <c r="D196" s="3"/>
      <c r="E196" s="7"/>
      <c r="F196" s="3"/>
      <c r="G196" s="3">
        <f t="shared" ref="G196:G259" si="3">F196+E196+D196-C196</f>
        <v>0</v>
      </c>
    </row>
    <row r="197" spans="1:7" x14ac:dyDescent="0.25">
      <c r="A197" s="3">
        <v>629</v>
      </c>
      <c r="B197" s="4" t="s">
        <v>4174</v>
      </c>
      <c r="C197" s="3">
        <v>0</v>
      </c>
      <c r="D197" s="3"/>
      <c r="E197" s="7"/>
      <c r="F197" s="3"/>
      <c r="G197" s="3">
        <f t="shared" si="3"/>
        <v>0</v>
      </c>
    </row>
    <row r="198" spans="1:7" x14ac:dyDescent="0.25">
      <c r="A198" s="3">
        <v>630</v>
      </c>
      <c r="B198" s="4" t="s">
        <v>4175</v>
      </c>
      <c r="C198" s="3">
        <v>0</v>
      </c>
      <c r="D198" s="3"/>
      <c r="E198" s="7"/>
      <c r="F198" s="3"/>
      <c r="G198" s="3">
        <f t="shared" si="3"/>
        <v>0</v>
      </c>
    </row>
    <row r="199" spans="1:7" x14ac:dyDescent="0.25">
      <c r="A199" s="3">
        <v>631</v>
      </c>
      <c r="B199" s="4" t="s">
        <v>4176</v>
      </c>
      <c r="C199" s="3">
        <v>0</v>
      </c>
      <c r="D199" s="3"/>
      <c r="E199" s="7"/>
      <c r="F199" s="3"/>
      <c r="G199" s="3">
        <f t="shared" si="3"/>
        <v>0</v>
      </c>
    </row>
    <row r="200" spans="1:7" x14ac:dyDescent="0.25">
      <c r="A200" s="3">
        <v>632</v>
      </c>
      <c r="B200" s="4" t="s">
        <v>4177</v>
      </c>
      <c r="C200" s="3">
        <v>0</v>
      </c>
      <c r="D200" s="3"/>
      <c r="E200" s="7"/>
      <c r="F200" s="3"/>
      <c r="G200" s="3">
        <f t="shared" si="3"/>
        <v>0</v>
      </c>
    </row>
    <row r="201" spans="1:7" x14ac:dyDescent="0.25">
      <c r="A201" s="3">
        <v>633</v>
      </c>
      <c r="B201" s="4" t="s">
        <v>4178</v>
      </c>
      <c r="C201" s="3">
        <v>0</v>
      </c>
      <c r="D201" s="3"/>
      <c r="E201" s="7"/>
      <c r="F201" s="3"/>
      <c r="G201" s="3">
        <f t="shared" si="3"/>
        <v>0</v>
      </c>
    </row>
    <row r="202" spans="1:7" x14ac:dyDescent="0.25">
      <c r="A202" s="3">
        <v>634</v>
      </c>
      <c r="B202" s="4" t="s">
        <v>4179</v>
      </c>
      <c r="C202" s="3">
        <v>0</v>
      </c>
      <c r="D202" s="3"/>
      <c r="E202" s="7"/>
      <c r="F202" s="3"/>
      <c r="G202" s="3">
        <f t="shared" si="3"/>
        <v>0</v>
      </c>
    </row>
    <row r="203" spans="1:7" x14ac:dyDescent="0.25">
      <c r="A203" s="3">
        <v>635</v>
      </c>
      <c r="B203" s="4" t="s">
        <v>4180</v>
      </c>
      <c r="C203" s="3">
        <v>0</v>
      </c>
      <c r="D203" s="3"/>
      <c r="E203" s="7"/>
      <c r="F203" s="3"/>
      <c r="G203" s="3">
        <f t="shared" si="3"/>
        <v>0</v>
      </c>
    </row>
    <row r="204" spans="1:7" x14ac:dyDescent="0.25">
      <c r="A204" s="3">
        <v>636</v>
      </c>
      <c r="B204" s="4" t="s">
        <v>4181</v>
      </c>
      <c r="C204" s="3">
        <v>1</v>
      </c>
      <c r="D204" s="3">
        <v>1</v>
      </c>
      <c r="E204" s="7"/>
      <c r="F204" s="3">
        <v>0</v>
      </c>
      <c r="G204" s="3">
        <f t="shared" si="3"/>
        <v>0</v>
      </c>
    </row>
    <row r="205" spans="1:7" x14ac:dyDescent="0.25">
      <c r="A205" s="3">
        <v>637</v>
      </c>
      <c r="B205" s="4" t="s">
        <v>4182</v>
      </c>
      <c r="C205" s="3">
        <v>0</v>
      </c>
      <c r="D205" s="3"/>
      <c r="E205" s="7"/>
      <c r="F205" s="3"/>
      <c r="G205" s="3">
        <f t="shared" si="3"/>
        <v>0</v>
      </c>
    </row>
    <row r="206" spans="1:7" x14ac:dyDescent="0.25">
      <c r="A206" s="3">
        <v>638</v>
      </c>
      <c r="B206" s="4" t="s">
        <v>4183</v>
      </c>
      <c r="C206" s="3">
        <v>0</v>
      </c>
      <c r="D206" s="3"/>
      <c r="E206" s="7"/>
      <c r="F206" s="3"/>
      <c r="G206" s="3">
        <f t="shared" si="3"/>
        <v>0</v>
      </c>
    </row>
    <row r="207" spans="1:7" x14ac:dyDescent="0.25">
      <c r="A207" s="3">
        <v>639</v>
      </c>
      <c r="B207" s="4" t="s">
        <v>4184</v>
      </c>
      <c r="C207" s="3">
        <v>7</v>
      </c>
      <c r="D207" s="3">
        <v>7</v>
      </c>
      <c r="E207" s="7"/>
      <c r="F207" s="3"/>
      <c r="G207" s="3">
        <f t="shared" si="3"/>
        <v>0</v>
      </c>
    </row>
    <row r="208" spans="1:7" x14ac:dyDescent="0.25">
      <c r="A208" s="3">
        <v>640</v>
      </c>
      <c r="B208" s="4" t="s">
        <v>4185</v>
      </c>
      <c r="C208" s="3">
        <v>0</v>
      </c>
      <c r="D208" s="3"/>
      <c r="E208" s="7"/>
      <c r="F208" s="3"/>
      <c r="G208" s="3">
        <f t="shared" si="3"/>
        <v>0</v>
      </c>
    </row>
    <row r="209" spans="1:7" x14ac:dyDescent="0.25">
      <c r="A209" s="3">
        <v>641</v>
      </c>
      <c r="B209" s="4" t="s">
        <v>4186</v>
      </c>
      <c r="C209" s="3">
        <v>0</v>
      </c>
      <c r="D209" s="3"/>
      <c r="E209" s="7"/>
      <c r="F209" s="3"/>
      <c r="G209" s="3">
        <f t="shared" si="3"/>
        <v>0</v>
      </c>
    </row>
    <row r="210" spans="1:7" x14ac:dyDescent="0.25">
      <c r="A210" s="3">
        <v>1619</v>
      </c>
      <c r="B210" s="4" t="s">
        <v>4187</v>
      </c>
      <c r="C210" s="3">
        <v>0</v>
      </c>
      <c r="D210" s="3"/>
      <c r="E210" s="7"/>
      <c r="F210" s="3"/>
      <c r="G210" s="3">
        <f t="shared" si="3"/>
        <v>0</v>
      </c>
    </row>
    <row r="211" spans="1:7" x14ac:dyDescent="0.25">
      <c r="A211" s="3">
        <v>1622</v>
      </c>
      <c r="B211" s="4" t="s">
        <v>4188</v>
      </c>
      <c r="C211" s="3">
        <v>0</v>
      </c>
      <c r="D211" s="3"/>
      <c r="E211" s="7"/>
      <c r="F211" s="3"/>
      <c r="G211" s="3">
        <f t="shared" si="3"/>
        <v>0</v>
      </c>
    </row>
    <row r="212" spans="1:7" x14ac:dyDescent="0.25">
      <c r="A212" s="3">
        <v>1626</v>
      </c>
      <c r="B212" s="4" t="s">
        <v>4189</v>
      </c>
      <c r="C212" s="3">
        <v>0</v>
      </c>
      <c r="D212" s="3"/>
      <c r="E212" s="7"/>
      <c r="F212" s="3"/>
      <c r="G212" s="3">
        <f t="shared" si="3"/>
        <v>0</v>
      </c>
    </row>
    <row r="213" spans="1:7" x14ac:dyDescent="0.25">
      <c r="A213" s="3">
        <v>1730</v>
      </c>
      <c r="B213" s="4" t="s">
        <v>4190</v>
      </c>
      <c r="C213" s="3">
        <v>0</v>
      </c>
      <c r="D213" s="3"/>
      <c r="E213" s="7"/>
      <c r="F213" s="3"/>
      <c r="G213" s="3">
        <f t="shared" si="3"/>
        <v>0</v>
      </c>
    </row>
    <row r="214" spans="1:7" x14ac:dyDescent="0.25">
      <c r="A214" s="3">
        <v>1744</v>
      </c>
      <c r="B214" s="4" t="s">
        <v>4191</v>
      </c>
      <c r="C214" s="3">
        <v>0</v>
      </c>
      <c r="D214" s="3"/>
      <c r="E214" s="7"/>
      <c r="F214" s="3"/>
      <c r="G214" s="3">
        <f t="shared" si="3"/>
        <v>0</v>
      </c>
    </row>
    <row r="215" spans="1:7" x14ac:dyDescent="0.25">
      <c r="A215" s="3">
        <v>1997</v>
      </c>
      <c r="B215" s="4" t="s">
        <v>4192</v>
      </c>
      <c r="C215" s="3">
        <v>0</v>
      </c>
      <c r="D215" s="3"/>
      <c r="E215" s="7"/>
      <c r="F215" s="3"/>
      <c r="G215" s="3">
        <f t="shared" si="3"/>
        <v>0</v>
      </c>
    </row>
    <row r="216" spans="1:7" x14ac:dyDescent="0.25">
      <c r="A216" s="3">
        <v>2296</v>
      </c>
      <c r="B216" s="4" t="s">
        <v>4193</v>
      </c>
      <c r="C216" s="3">
        <v>25</v>
      </c>
      <c r="D216" s="3">
        <v>25</v>
      </c>
      <c r="E216" s="7"/>
      <c r="F216" s="3">
        <v>0</v>
      </c>
      <c r="G216" s="3">
        <f t="shared" si="3"/>
        <v>0</v>
      </c>
    </row>
    <row r="217" spans="1:7" x14ac:dyDescent="0.25">
      <c r="A217" s="3">
        <v>2298</v>
      </c>
      <c r="B217" s="4" t="s">
        <v>4194</v>
      </c>
      <c r="C217" s="3">
        <v>0</v>
      </c>
      <c r="D217" s="3"/>
      <c r="E217" s="7"/>
      <c r="F217" s="3"/>
      <c r="G217" s="3">
        <f t="shared" si="3"/>
        <v>0</v>
      </c>
    </row>
    <row r="218" spans="1:7" x14ac:dyDescent="0.25">
      <c r="A218" s="3">
        <v>2299</v>
      </c>
      <c r="B218" s="4" t="s">
        <v>4195</v>
      </c>
      <c r="C218" s="3">
        <v>24</v>
      </c>
      <c r="D218" s="3">
        <v>24</v>
      </c>
      <c r="E218" s="7"/>
      <c r="F218" s="3"/>
      <c r="G218" s="3">
        <f t="shared" si="3"/>
        <v>0</v>
      </c>
    </row>
    <row r="219" spans="1:7" x14ac:dyDescent="0.25">
      <c r="A219" s="3">
        <v>2300</v>
      </c>
      <c r="B219" s="4" t="s">
        <v>4196</v>
      </c>
      <c r="C219" s="3">
        <v>44</v>
      </c>
      <c r="D219" s="3">
        <v>44</v>
      </c>
      <c r="E219" s="7"/>
      <c r="F219" s="3">
        <v>0</v>
      </c>
      <c r="G219" s="3">
        <f t="shared" si="3"/>
        <v>0</v>
      </c>
    </row>
    <row r="220" spans="1:7" x14ac:dyDescent="0.25">
      <c r="A220" s="3">
        <v>2301</v>
      </c>
      <c r="B220" s="4" t="s">
        <v>4197</v>
      </c>
      <c r="C220" s="3">
        <v>0</v>
      </c>
      <c r="D220" s="3"/>
      <c r="E220" s="7"/>
      <c r="F220" s="3"/>
      <c r="G220" s="3">
        <f t="shared" si="3"/>
        <v>0</v>
      </c>
    </row>
    <row r="221" spans="1:7" x14ac:dyDescent="0.25">
      <c r="A221" s="3">
        <v>2331</v>
      </c>
      <c r="B221" s="4" t="s">
        <v>4198</v>
      </c>
      <c r="C221" s="3">
        <v>0</v>
      </c>
      <c r="D221" s="3"/>
      <c r="E221" s="7"/>
      <c r="F221" s="3"/>
      <c r="G221" s="3">
        <f t="shared" si="3"/>
        <v>0</v>
      </c>
    </row>
    <row r="222" spans="1:7" x14ac:dyDescent="0.25">
      <c r="A222" s="3">
        <v>2332</v>
      </c>
      <c r="B222" s="4" t="s">
        <v>4199</v>
      </c>
      <c r="C222" s="3">
        <v>0</v>
      </c>
      <c r="D222" s="3"/>
      <c r="E222" s="7"/>
      <c r="F222" s="3"/>
      <c r="G222" s="3">
        <f t="shared" si="3"/>
        <v>0</v>
      </c>
    </row>
    <row r="223" spans="1:7" x14ac:dyDescent="0.25">
      <c r="A223" s="3">
        <v>2372</v>
      </c>
      <c r="B223" s="4" t="s">
        <v>4200</v>
      </c>
      <c r="C223" s="3">
        <v>45</v>
      </c>
      <c r="D223" s="3">
        <v>45</v>
      </c>
      <c r="E223" s="7"/>
      <c r="F223" s="3">
        <v>0</v>
      </c>
      <c r="G223" s="3">
        <f t="shared" si="3"/>
        <v>0</v>
      </c>
    </row>
    <row r="224" spans="1:7" x14ac:dyDescent="0.25">
      <c r="A224" s="3">
        <v>2373</v>
      </c>
      <c r="B224" s="4" t="s">
        <v>4201</v>
      </c>
      <c r="C224" s="3">
        <v>0</v>
      </c>
      <c r="D224" s="3"/>
      <c r="E224" s="7"/>
      <c r="F224" s="3"/>
      <c r="G224" s="3">
        <f t="shared" si="3"/>
        <v>0</v>
      </c>
    </row>
    <row r="225" spans="1:7" x14ac:dyDescent="0.25">
      <c r="A225" s="3">
        <v>2374</v>
      </c>
      <c r="B225" s="4" t="s">
        <v>4202</v>
      </c>
      <c r="C225" s="3">
        <v>0</v>
      </c>
      <c r="D225" s="3"/>
      <c r="E225" s="7"/>
      <c r="F225" s="3"/>
      <c r="G225" s="3">
        <f t="shared" si="3"/>
        <v>0</v>
      </c>
    </row>
    <row r="226" spans="1:7" x14ac:dyDescent="0.25">
      <c r="A226" s="3">
        <v>2379</v>
      </c>
      <c r="B226" s="4" t="s">
        <v>4203</v>
      </c>
      <c r="C226" s="3">
        <v>0</v>
      </c>
      <c r="D226" s="3"/>
      <c r="E226" s="7"/>
      <c r="F226" s="3"/>
      <c r="G226" s="3">
        <f t="shared" si="3"/>
        <v>0</v>
      </c>
    </row>
    <row r="227" spans="1:7" x14ac:dyDescent="0.25">
      <c r="A227" s="3">
        <v>2531</v>
      </c>
      <c r="B227" s="4" t="s">
        <v>4204</v>
      </c>
      <c r="C227" s="3">
        <v>0</v>
      </c>
      <c r="D227" s="3"/>
      <c r="E227" s="7"/>
      <c r="F227" s="3"/>
      <c r="G227" s="3">
        <f t="shared" si="3"/>
        <v>0</v>
      </c>
    </row>
    <row r="228" spans="1:7" x14ac:dyDescent="0.25">
      <c r="A228" s="3">
        <v>2532</v>
      </c>
      <c r="B228" s="4" t="s">
        <v>4205</v>
      </c>
      <c r="C228" s="3">
        <v>10</v>
      </c>
      <c r="D228" s="3">
        <v>10</v>
      </c>
      <c r="E228" s="7"/>
      <c r="F228" s="3"/>
      <c r="G228" s="3">
        <f t="shared" si="3"/>
        <v>0</v>
      </c>
    </row>
    <row r="229" spans="1:7" x14ac:dyDescent="0.25">
      <c r="A229" s="3">
        <v>2534</v>
      </c>
      <c r="B229" s="4" t="s">
        <v>4206</v>
      </c>
      <c r="C229" s="3">
        <v>0</v>
      </c>
      <c r="D229" s="3"/>
      <c r="E229" s="7"/>
      <c r="F229" s="3"/>
      <c r="G229" s="3">
        <f t="shared" si="3"/>
        <v>0</v>
      </c>
    </row>
    <row r="230" spans="1:7" x14ac:dyDescent="0.25">
      <c r="A230" s="3">
        <v>2536</v>
      </c>
      <c r="B230" s="4" t="s">
        <v>4207</v>
      </c>
      <c r="C230" s="3">
        <v>0</v>
      </c>
      <c r="D230" s="3"/>
      <c r="E230" s="7"/>
      <c r="F230" s="3"/>
      <c r="G230" s="3">
        <f t="shared" si="3"/>
        <v>0</v>
      </c>
    </row>
    <row r="231" spans="1:7" x14ac:dyDescent="0.25">
      <c r="A231" s="3">
        <v>2648</v>
      </c>
      <c r="B231" s="4" t="s">
        <v>4208</v>
      </c>
      <c r="C231" s="3">
        <v>0</v>
      </c>
      <c r="D231" s="3"/>
      <c r="E231" s="7"/>
      <c r="F231" s="3"/>
      <c r="G231" s="3">
        <f t="shared" si="3"/>
        <v>0</v>
      </c>
    </row>
    <row r="232" spans="1:7" x14ac:dyDescent="0.25">
      <c r="A232" s="3">
        <v>2818</v>
      </c>
      <c r="B232" s="4" t="s">
        <v>1048</v>
      </c>
      <c r="C232" s="3">
        <v>44</v>
      </c>
      <c r="D232" s="3">
        <v>43</v>
      </c>
      <c r="E232" s="7"/>
      <c r="F232" s="3">
        <v>0</v>
      </c>
      <c r="G232" s="3">
        <f t="shared" si="3"/>
        <v>-1</v>
      </c>
    </row>
    <row r="233" spans="1:7" x14ac:dyDescent="0.25">
      <c r="A233" s="3">
        <v>2876</v>
      </c>
      <c r="B233" s="4" t="s">
        <v>4209</v>
      </c>
      <c r="C233" s="3">
        <v>0</v>
      </c>
      <c r="D233" s="3"/>
      <c r="E233" s="7"/>
      <c r="F233" s="3"/>
      <c r="G233" s="3">
        <f t="shared" si="3"/>
        <v>0</v>
      </c>
    </row>
    <row r="234" spans="1:7" x14ac:dyDescent="0.25">
      <c r="A234" s="3">
        <v>2877</v>
      </c>
      <c r="B234" s="4" t="s">
        <v>4210</v>
      </c>
      <c r="C234" s="3">
        <v>0</v>
      </c>
      <c r="D234" s="3"/>
      <c r="E234" s="7"/>
      <c r="F234" s="3"/>
      <c r="G234" s="3">
        <f t="shared" si="3"/>
        <v>0</v>
      </c>
    </row>
    <row r="235" spans="1:7" x14ac:dyDescent="0.25">
      <c r="A235" s="3">
        <v>2878</v>
      </c>
      <c r="B235" s="4" t="s">
        <v>4211</v>
      </c>
      <c r="C235" s="3">
        <v>0</v>
      </c>
      <c r="D235" s="3"/>
      <c r="E235" s="7"/>
      <c r="F235" s="3"/>
      <c r="G235" s="3">
        <f t="shared" si="3"/>
        <v>0</v>
      </c>
    </row>
    <row r="236" spans="1:7" x14ac:dyDescent="0.25">
      <c r="A236" s="3">
        <v>2879</v>
      </c>
      <c r="B236" s="4" t="s">
        <v>4212</v>
      </c>
      <c r="C236" s="3">
        <v>0</v>
      </c>
      <c r="D236" s="3"/>
      <c r="E236" s="7"/>
      <c r="F236" s="3"/>
      <c r="G236" s="3">
        <f t="shared" si="3"/>
        <v>0</v>
      </c>
    </row>
    <row r="237" spans="1:7" x14ac:dyDescent="0.25">
      <c r="A237" s="3">
        <v>2880</v>
      </c>
      <c r="B237" s="4" t="s">
        <v>4213</v>
      </c>
      <c r="C237" s="3">
        <v>3</v>
      </c>
      <c r="D237" s="3"/>
      <c r="E237" s="7"/>
      <c r="F237" s="3"/>
      <c r="G237" s="3">
        <f t="shared" si="3"/>
        <v>-3</v>
      </c>
    </row>
    <row r="238" spans="1:7" x14ac:dyDescent="0.25">
      <c r="A238" s="3">
        <v>2883</v>
      </c>
      <c r="B238" s="4" t="s">
        <v>4214</v>
      </c>
      <c r="C238" s="3">
        <v>0</v>
      </c>
      <c r="D238" s="3"/>
      <c r="E238" s="7"/>
      <c r="F238" s="3"/>
      <c r="G238" s="3">
        <f t="shared" si="3"/>
        <v>0</v>
      </c>
    </row>
    <row r="239" spans="1:7" x14ac:dyDescent="0.25">
      <c r="A239" s="3">
        <v>2895</v>
      </c>
      <c r="B239" s="4" t="s">
        <v>4215</v>
      </c>
      <c r="C239" s="3">
        <v>1</v>
      </c>
      <c r="D239" s="3"/>
      <c r="E239" s="7"/>
      <c r="F239" s="3"/>
      <c r="G239" s="3">
        <f t="shared" si="3"/>
        <v>-1</v>
      </c>
    </row>
    <row r="240" spans="1:7" x14ac:dyDescent="0.25">
      <c r="A240" s="3">
        <v>2896</v>
      </c>
      <c r="B240" s="4" t="s">
        <v>4216</v>
      </c>
      <c r="C240" s="3">
        <v>18</v>
      </c>
      <c r="D240" s="3">
        <v>18</v>
      </c>
      <c r="E240" s="7"/>
      <c r="F240" s="3">
        <v>0</v>
      </c>
      <c r="G240" s="3">
        <f t="shared" si="3"/>
        <v>0</v>
      </c>
    </row>
    <row r="241" spans="1:7" x14ac:dyDescent="0.25">
      <c r="A241" s="3">
        <v>2897</v>
      </c>
      <c r="B241" s="4" t="s">
        <v>4217</v>
      </c>
      <c r="C241" s="3">
        <v>0</v>
      </c>
      <c r="D241" s="3"/>
      <c r="E241" s="7"/>
      <c r="F241" s="3"/>
      <c r="G241" s="3">
        <f t="shared" si="3"/>
        <v>0</v>
      </c>
    </row>
    <row r="242" spans="1:7" x14ac:dyDescent="0.25">
      <c r="A242" s="3">
        <v>2954</v>
      </c>
      <c r="B242" s="4" t="s">
        <v>4218</v>
      </c>
      <c r="C242" s="3">
        <v>1</v>
      </c>
      <c r="D242" s="3"/>
      <c r="E242" s="7"/>
      <c r="F242" s="3"/>
      <c r="G242" s="3">
        <f t="shared" si="3"/>
        <v>-1</v>
      </c>
    </row>
    <row r="243" spans="1:7" x14ac:dyDescent="0.25">
      <c r="A243" s="3">
        <v>2955</v>
      </c>
      <c r="B243" s="4" t="s">
        <v>4219</v>
      </c>
      <c r="C243" s="3">
        <v>2</v>
      </c>
      <c r="D243" s="3"/>
      <c r="E243" s="7"/>
      <c r="F243" s="3"/>
      <c r="G243" s="3">
        <f t="shared" si="3"/>
        <v>-2</v>
      </c>
    </row>
    <row r="244" spans="1:7" x14ac:dyDescent="0.25">
      <c r="A244" s="3">
        <v>3057</v>
      </c>
      <c r="B244" s="4" t="s">
        <v>4220</v>
      </c>
      <c r="C244" s="3">
        <v>0</v>
      </c>
      <c r="D244" s="3"/>
      <c r="E244" s="7"/>
      <c r="F244" s="3"/>
      <c r="G244" s="3">
        <f t="shared" si="3"/>
        <v>0</v>
      </c>
    </row>
    <row r="245" spans="1:7" x14ac:dyDescent="0.25">
      <c r="A245" s="3">
        <v>3059</v>
      </c>
      <c r="B245" s="4" t="s">
        <v>1062</v>
      </c>
      <c r="C245" s="3">
        <v>2</v>
      </c>
      <c r="D245" s="3"/>
      <c r="E245" s="7"/>
      <c r="F245" s="3"/>
      <c r="G245" s="3">
        <f t="shared" si="3"/>
        <v>-2</v>
      </c>
    </row>
    <row r="246" spans="1:7" x14ac:dyDescent="0.25">
      <c r="A246" s="3">
        <v>3061</v>
      </c>
      <c r="B246" s="4" t="s">
        <v>1063</v>
      </c>
      <c r="C246" s="3">
        <v>115</v>
      </c>
      <c r="D246" s="3"/>
      <c r="E246" s="7"/>
      <c r="F246" s="3"/>
      <c r="G246" s="3">
        <f t="shared" si="3"/>
        <v>-115</v>
      </c>
    </row>
    <row r="247" spans="1:7" x14ac:dyDescent="0.25">
      <c r="A247" s="3">
        <v>3062</v>
      </c>
      <c r="B247" s="4" t="s">
        <v>1064</v>
      </c>
      <c r="C247" s="3">
        <v>125</v>
      </c>
      <c r="D247" s="3"/>
      <c r="E247" s="7"/>
      <c r="F247" s="3"/>
      <c r="G247" s="3">
        <f t="shared" si="3"/>
        <v>-125</v>
      </c>
    </row>
    <row r="248" spans="1:7" x14ac:dyDescent="0.25">
      <c r="A248" s="3">
        <v>3064</v>
      </c>
      <c r="B248" s="4" t="s">
        <v>1065</v>
      </c>
      <c r="C248" s="3">
        <v>171</v>
      </c>
      <c r="D248" s="3"/>
      <c r="E248" s="7"/>
      <c r="F248" s="3"/>
      <c r="G248" s="3">
        <f t="shared" si="3"/>
        <v>-171</v>
      </c>
    </row>
    <row r="249" spans="1:7" x14ac:dyDescent="0.25">
      <c r="A249" s="3">
        <v>3189</v>
      </c>
      <c r="B249" s="4" t="s">
        <v>4221</v>
      </c>
      <c r="C249" s="3">
        <v>6</v>
      </c>
      <c r="D249" s="3">
        <v>6</v>
      </c>
      <c r="E249" s="7"/>
      <c r="F249" s="3">
        <v>0</v>
      </c>
      <c r="G249" s="3">
        <f t="shared" si="3"/>
        <v>0</v>
      </c>
    </row>
    <row r="250" spans="1:7" x14ac:dyDescent="0.25">
      <c r="A250" s="3">
        <v>3190</v>
      </c>
      <c r="B250" s="4" t="s">
        <v>4222</v>
      </c>
      <c r="C250" s="3">
        <v>0</v>
      </c>
      <c r="D250" s="3"/>
      <c r="E250" s="7"/>
      <c r="F250" s="3"/>
      <c r="G250" s="3">
        <f t="shared" si="3"/>
        <v>0</v>
      </c>
    </row>
    <row r="251" spans="1:7" x14ac:dyDescent="0.25">
      <c r="A251" s="3">
        <v>3191</v>
      </c>
      <c r="B251" s="4" t="s">
        <v>4223</v>
      </c>
      <c r="C251" s="3">
        <v>38</v>
      </c>
      <c r="D251" s="3">
        <v>34</v>
      </c>
      <c r="E251" s="7">
        <v>4</v>
      </c>
      <c r="F251" s="3">
        <v>0</v>
      </c>
      <c r="G251" s="3">
        <f t="shared" si="3"/>
        <v>0</v>
      </c>
    </row>
    <row r="252" spans="1:7" x14ac:dyDescent="0.25">
      <c r="A252" s="3">
        <v>3192</v>
      </c>
      <c r="B252" s="4" t="s">
        <v>4224</v>
      </c>
      <c r="C252" s="3">
        <v>0</v>
      </c>
      <c r="D252" s="3"/>
      <c r="E252" s="7"/>
      <c r="F252" s="3"/>
      <c r="G252" s="3">
        <f t="shared" si="3"/>
        <v>0</v>
      </c>
    </row>
    <row r="253" spans="1:7" x14ac:dyDescent="0.25">
      <c r="A253" s="3">
        <v>3193</v>
      </c>
      <c r="B253" s="4" t="s">
        <v>4225</v>
      </c>
      <c r="C253" s="3">
        <v>17</v>
      </c>
      <c r="D253" s="3">
        <v>11</v>
      </c>
      <c r="E253" s="7">
        <v>7</v>
      </c>
      <c r="F253" s="3"/>
      <c r="G253" s="3">
        <f t="shared" si="3"/>
        <v>1</v>
      </c>
    </row>
    <row r="254" spans="1:7" x14ac:dyDescent="0.25">
      <c r="A254" s="3">
        <v>3195</v>
      </c>
      <c r="B254" s="4" t="s">
        <v>4226</v>
      </c>
      <c r="C254" s="3">
        <v>0</v>
      </c>
      <c r="D254" s="3"/>
      <c r="E254" s="7"/>
      <c r="F254" s="3"/>
      <c r="G254" s="3">
        <f t="shared" si="3"/>
        <v>0</v>
      </c>
    </row>
    <row r="255" spans="1:7" x14ac:dyDescent="0.25">
      <c r="A255" s="3">
        <v>3197</v>
      </c>
      <c r="B255" s="4" t="s">
        <v>4227</v>
      </c>
      <c r="C255" s="3">
        <v>0</v>
      </c>
      <c r="D255" s="3"/>
      <c r="E255" s="7"/>
      <c r="F255" s="3"/>
      <c r="G255" s="3">
        <f t="shared" si="3"/>
        <v>0</v>
      </c>
    </row>
    <row r="256" spans="1:7" x14ac:dyDescent="0.25">
      <c r="A256" s="3">
        <v>3198</v>
      </c>
      <c r="B256" s="4" t="s">
        <v>4228</v>
      </c>
      <c r="C256" s="3">
        <v>16</v>
      </c>
      <c r="D256" s="3">
        <v>10</v>
      </c>
      <c r="E256" s="7">
        <v>6</v>
      </c>
      <c r="F256" s="3">
        <v>0</v>
      </c>
      <c r="G256" s="3">
        <f t="shared" si="3"/>
        <v>0</v>
      </c>
    </row>
    <row r="257" spans="1:7" x14ac:dyDescent="0.25">
      <c r="A257" s="3">
        <v>3202</v>
      </c>
      <c r="B257" s="4" t="s">
        <v>4229</v>
      </c>
      <c r="C257" s="3">
        <v>0</v>
      </c>
      <c r="D257" s="3"/>
      <c r="E257" s="7"/>
      <c r="F257" s="3"/>
      <c r="G257" s="3">
        <f t="shared" si="3"/>
        <v>0</v>
      </c>
    </row>
    <row r="258" spans="1:7" x14ac:dyDescent="0.25">
      <c r="A258" s="3">
        <v>3208</v>
      </c>
      <c r="B258" s="4" t="s">
        <v>4230</v>
      </c>
      <c r="C258" s="3">
        <v>0</v>
      </c>
      <c r="D258" s="3"/>
      <c r="E258" s="7"/>
      <c r="F258" s="3"/>
      <c r="G258" s="3">
        <f t="shared" si="3"/>
        <v>0</v>
      </c>
    </row>
    <row r="259" spans="1:7" x14ac:dyDescent="0.25">
      <c r="A259" s="3">
        <v>3211</v>
      </c>
      <c r="B259" s="4" t="s">
        <v>4231</v>
      </c>
      <c r="C259" s="3">
        <v>0</v>
      </c>
      <c r="D259" s="3"/>
      <c r="E259" s="7"/>
      <c r="F259" s="3"/>
      <c r="G259" s="3">
        <f t="shared" si="3"/>
        <v>0</v>
      </c>
    </row>
    <row r="260" spans="1:7" x14ac:dyDescent="0.25">
      <c r="A260" s="3">
        <v>3227</v>
      </c>
      <c r="B260" s="4" t="s">
        <v>4232</v>
      </c>
      <c r="C260" s="3">
        <v>0</v>
      </c>
      <c r="D260" s="3"/>
      <c r="E260" s="7"/>
      <c r="F260" s="3"/>
      <c r="G260" s="3">
        <f t="shared" ref="G260:G323" si="4">F260+E260+D260-C260</f>
        <v>0</v>
      </c>
    </row>
    <row r="261" spans="1:7" x14ac:dyDescent="0.25">
      <c r="A261" s="3">
        <v>3501</v>
      </c>
      <c r="B261" s="4" t="s">
        <v>4233</v>
      </c>
      <c r="C261" s="3">
        <v>24</v>
      </c>
      <c r="D261" s="3"/>
      <c r="E261" s="7"/>
      <c r="F261" s="3"/>
      <c r="G261" s="3">
        <f t="shared" si="4"/>
        <v>-24</v>
      </c>
    </row>
    <row r="262" spans="1:7" x14ac:dyDescent="0.25">
      <c r="A262" s="3">
        <v>3727</v>
      </c>
      <c r="B262" s="4" t="s">
        <v>4234</v>
      </c>
      <c r="C262" s="3">
        <v>8</v>
      </c>
      <c r="D262" s="3">
        <v>8</v>
      </c>
      <c r="E262" s="7"/>
      <c r="F262" s="3">
        <v>0</v>
      </c>
      <c r="G262" s="3">
        <f t="shared" si="4"/>
        <v>0</v>
      </c>
    </row>
    <row r="263" spans="1:7" x14ac:dyDescent="0.25">
      <c r="A263" s="3">
        <v>3728</v>
      </c>
      <c r="B263" s="4" t="s">
        <v>4235</v>
      </c>
      <c r="C263" s="3">
        <v>30</v>
      </c>
      <c r="D263" s="3">
        <v>30</v>
      </c>
      <c r="E263" s="7"/>
      <c r="F263" s="3">
        <v>0</v>
      </c>
      <c r="G263" s="3">
        <f t="shared" si="4"/>
        <v>0</v>
      </c>
    </row>
    <row r="264" spans="1:7" x14ac:dyDescent="0.25">
      <c r="A264" s="3">
        <v>3729</v>
      </c>
      <c r="B264" s="4" t="s">
        <v>4236</v>
      </c>
      <c r="C264" s="3">
        <v>7</v>
      </c>
      <c r="D264" s="3">
        <v>7</v>
      </c>
      <c r="E264" s="7"/>
      <c r="F264" s="3"/>
      <c r="G264" s="3">
        <f t="shared" si="4"/>
        <v>0</v>
      </c>
    </row>
    <row r="265" spans="1:7" x14ac:dyDescent="0.25">
      <c r="A265" s="3">
        <v>3730</v>
      </c>
      <c r="B265" s="4" t="s">
        <v>4237</v>
      </c>
      <c r="C265" s="3">
        <v>29</v>
      </c>
      <c r="D265" s="3">
        <v>23</v>
      </c>
      <c r="E265" s="7"/>
      <c r="F265" s="3">
        <v>0</v>
      </c>
      <c r="G265" s="3">
        <f t="shared" si="4"/>
        <v>-6</v>
      </c>
    </row>
    <row r="266" spans="1:7" x14ac:dyDescent="0.25">
      <c r="A266" s="3">
        <v>3731</v>
      </c>
      <c r="B266" s="4" t="s">
        <v>4238</v>
      </c>
      <c r="C266" s="3">
        <v>9</v>
      </c>
      <c r="D266" s="3">
        <v>9</v>
      </c>
      <c r="E266" s="7"/>
      <c r="F266" s="3">
        <v>0</v>
      </c>
      <c r="G266" s="3">
        <f t="shared" si="4"/>
        <v>0</v>
      </c>
    </row>
    <row r="267" spans="1:7" x14ac:dyDescent="0.25">
      <c r="A267" s="3">
        <v>3732</v>
      </c>
      <c r="B267" s="4" t="s">
        <v>4239</v>
      </c>
      <c r="C267" s="3">
        <v>0</v>
      </c>
      <c r="D267" s="3"/>
      <c r="E267" s="7"/>
      <c r="F267" s="3"/>
      <c r="G267" s="3">
        <f t="shared" si="4"/>
        <v>0</v>
      </c>
    </row>
    <row r="268" spans="1:7" x14ac:dyDescent="0.25">
      <c r="A268" s="3">
        <v>3733</v>
      </c>
      <c r="B268" s="4" t="s">
        <v>4240</v>
      </c>
      <c r="C268" s="3">
        <v>0</v>
      </c>
      <c r="D268" s="3"/>
      <c r="E268" s="7"/>
      <c r="F268" s="3"/>
      <c r="G268" s="3">
        <f t="shared" si="4"/>
        <v>0</v>
      </c>
    </row>
    <row r="269" spans="1:7" x14ac:dyDescent="0.25">
      <c r="A269" s="3">
        <v>3741</v>
      </c>
      <c r="B269" s="4" t="s">
        <v>4241</v>
      </c>
      <c r="C269" s="3">
        <v>0</v>
      </c>
      <c r="D269" s="3"/>
      <c r="E269" s="7"/>
      <c r="F269" s="3"/>
      <c r="G269" s="3">
        <f t="shared" si="4"/>
        <v>0</v>
      </c>
    </row>
    <row r="270" spans="1:7" x14ac:dyDescent="0.25">
      <c r="A270" s="3">
        <v>3769</v>
      </c>
      <c r="B270" s="4" t="s">
        <v>4242</v>
      </c>
      <c r="C270" s="3">
        <v>0</v>
      </c>
      <c r="D270" s="3"/>
      <c r="E270" s="7"/>
      <c r="F270" s="3"/>
      <c r="G270" s="3">
        <f t="shared" si="4"/>
        <v>0</v>
      </c>
    </row>
    <row r="271" spans="1:7" x14ac:dyDescent="0.25">
      <c r="A271" s="3">
        <v>3771</v>
      </c>
      <c r="B271" s="4" t="s">
        <v>4243</v>
      </c>
      <c r="C271" s="3">
        <v>16</v>
      </c>
      <c r="D271" s="3">
        <v>16</v>
      </c>
      <c r="E271" s="7">
        <v>0</v>
      </c>
      <c r="F271" s="3"/>
      <c r="G271" s="3">
        <f t="shared" si="4"/>
        <v>0</v>
      </c>
    </row>
    <row r="272" spans="1:7" x14ac:dyDescent="0.25">
      <c r="A272" s="3">
        <v>3782</v>
      </c>
      <c r="B272" s="4" t="s">
        <v>4244</v>
      </c>
      <c r="C272" s="3">
        <v>21</v>
      </c>
      <c r="D272" s="3">
        <v>21</v>
      </c>
      <c r="E272" s="7"/>
      <c r="F272" s="3"/>
      <c r="G272" s="3">
        <f t="shared" si="4"/>
        <v>0</v>
      </c>
    </row>
    <row r="273" spans="1:7" x14ac:dyDescent="0.25">
      <c r="A273" s="3">
        <v>3783</v>
      </c>
      <c r="B273" s="4" t="s">
        <v>4245</v>
      </c>
      <c r="C273" s="3">
        <v>0</v>
      </c>
      <c r="D273" s="3"/>
      <c r="E273" s="7"/>
      <c r="F273" s="3"/>
      <c r="G273" s="3">
        <f t="shared" si="4"/>
        <v>0</v>
      </c>
    </row>
    <row r="274" spans="1:7" x14ac:dyDescent="0.25">
      <c r="A274" s="3">
        <v>3882</v>
      </c>
      <c r="B274" s="4" t="s">
        <v>4246</v>
      </c>
      <c r="C274" s="3">
        <v>0</v>
      </c>
      <c r="D274" s="3"/>
      <c r="E274" s="7"/>
      <c r="F274" s="3"/>
      <c r="G274" s="3">
        <f t="shared" si="4"/>
        <v>0</v>
      </c>
    </row>
    <row r="275" spans="1:7" x14ac:dyDescent="0.25">
      <c r="A275" s="3">
        <v>3890</v>
      </c>
      <c r="B275" s="4" t="s">
        <v>4247</v>
      </c>
      <c r="C275" s="3">
        <v>0</v>
      </c>
      <c r="D275" s="3"/>
      <c r="E275" s="7"/>
      <c r="F275" s="3"/>
      <c r="G275" s="3">
        <f t="shared" si="4"/>
        <v>0</v>
      </c>
    </row>
    <row r="276" spans="1:7" x14ac:dyDescent="0.25">
      <c r="A276" s="3">
        <v>3909</v>
      </c>
      <c r="B276" s="4" t="s">
        <v>4248</v>
      </c>
      <c r="C276" s="3">
        <v>0</v>
      </c>
      <c r="D276" s="3"/>
      <c r="E276" s="7"/>
      <c r="F276" s="3"/>
      <c r="G276" s="3">
        <f t="shared" si="4"/>
        <v>0</v>
      </c>
    </row>
    <row r="277" spans="1:7" x14ac:dyDescent="0.25">
      <c r="A277" s="3">
        <v>3910</v>
      </c>
      <c r="B277" s="4" t="s">
        <v>4249</v>
      </c>
      <c r="C277" s="3">
        <v>0</v>
      </c>
      <c r="D277" s="3"/>
      <c r="E277" s="7"/>
      <c r="F277" s="3"/>
      <c r="G277" s="3">
        <f t="shared" si="4"/>
        <v>0</v>
      </c>
    </row>
    <row r="278" spans="1:7" x14ac:dyDescent="0.25">
      <c r="A278" s="3">
        <v>3911</v>
      </c>
      <c r="B278" s="4" t="s">
        <v>4250</v>
      </c>
      <c r="C278" s="3">
        <v>0</v>
      </c>
      <c r="D278" s="3"/>
      <c r="E278" s="7"/>
      <c r="F278" s="3"/>
      <c r="G278" s="3">
        <f t="shared" si="4"/>
        <v>0</v>
      </c>
    </row>
    <row r="279" spans="1:7" x14ac:dyDescent="0.25">
      <c r="A279" s="3">
        <v>3912</v>
      </c>
      <c r="B279" s="4" t="s">
        <v>4251</v>
      </c>
      <c r="C279" s="3">
        <v>0</v>
      </c>
      <c r="D279" s="3"/>
      <c r="E279" s="7"/>
      <c r="F279" s="3"/>
      <c r="G279" s="3">
        <f t="shared" si="4"/>
        <v>0</v>
      </c>
    </row>
    <row r="280" spans="1:7" x14ac:dyDescent="0.25">
      <c r="A280" s="3">
        <v>3913</v>
      </c>
      <c r="B280" s="4" t="s">
        <v>4252</v>
      </c>
      <c r="C280" s="3">
        <v>0</v>
      </c>
      <c r="D280" s="3"/>
      <c r="E280" s="7"/>
      <c r="F280" s="3"/>
      <c r="G280" s="3">
        <f t="shared" si="4"/>
        <v>0</v>
      </c>
    </row>
    <row r="281" spans="1:7" x14ac:dyDescent="0.25">
      <c r="A281" s="3">
        <v>3914</v>
      </c>
      <c r="B281" s="4" t="s">
        <v>4253</v>
      </c>
      <c r="C281" s="3">
        <v>0</v>
      </c>
      <c r="D281" s="3"/>
      <c r="E281" s="7"/>
      <c r="F281" s="3"/>
      <c r="G281" s="3">
        <f t="shared" si="4"/>
        <v>0</v>
      </c>
    </row>
    <row r="282" spans="1:7" x14ac:dyDescent="0.25">
      <c r="A282" s="3">
        <v>3916</v>
      </c>
      <c r="B282" s="4" t="s">
        <v>4254</v>
      </c>
      <c r="C282" s="3">
        <v>0</v>
      </c>
      <c r="D282" s="3"/>
      <c r="E282" s="7"/>
      <c r="F282" s="3"/>
      <c r="G282" s="3">
        <f t="shared" si="4"/>
        <v>0</v>
      </c>
    </row>
    <row r="283" spans="1:7" x14ac:dyDescent="0.25">
      <c r="A283" s="3">
        <v>3921</v>
      </c>
      <c r="B283" s="4" t="s">
        <v>4255</v>
      </c>
      <c r="C283" s="3">
        <v>0</v>
      </c>
      <c r="D283" s="3"/>
      <c r="E283" s="7"/>
      <c r="F283" s="3"/>
      <c r="G283" s="3">
        <f t="shared" si="4"/>
        <v>0</v>
      </c>
    </row>
    <row r="284" spans="1:7" x14ac:dyDescent="0.25">
      <c r="A284" s="3">
        <v>3960</v>
      </c>
      <c r="B284" s="4" t="s">
        <v>4256</v>
      </c>
      <c r="C284" s="3">
        <v>0</v>
      </c>
      <c r="D284" s="3"/>
      <c r="E284" s="7"/>
      <c r="F284" s="3"/>
      <c r="G284" s="3">
        <f t="shared" si="4"/>
        <v>0</v>
      </c>
    </row>
    <row r="285" spans="1:7" x14ac:dyDescent="0.25">
      <c r="A285" s="3">
        <v>3961</v>
      </c>
      <c r="B285" s="4" t="s">
        <v>4257</v>
      </c>
      <c r="C285" s="3">
        <v>0</v>
      </c>
      <c r="D285" s="3"/>
      <c r="E285" s="7"/>
      <c r="F285" s="3"/>
      <c r="G285" s="3">
        <f t="shared" si="4"/>
        <v>0</v>
      </c>
    </row>
    <row r="286" spans="1:7" x14ac:dyDescent="0.25">
      <c r="A286" s="3">
        <v>3962</v>
      </c>
      <c r="B286" s="4" t="s">
        <v>4258</v>
      </c>
      <c r="C286" s="3">
        <v>0</v>
      </c>
      <c r="D286" s="3"/>
      <c r="E286" s="7"/>
      <c r="F286" s="3"/>
      <c r="G286" s="3">
        <f t="shared" si="4"/>
        <v>0</v>
      </c>
    </row>
    <row r="287" spans="1:7" x14ac:dyDescent="0.25">
      <c r="A287" s="3">
        <v>3964</v>
      </c>
      <c r="B287" s="4" t="s">
        <v>4259</v>
      </c>
      <c r="C287" s="3">
        <v>0</v>
      </c>
      <c r="D287" s="3"/>
      <c r="E287" s="7"/>
      <c r="F287" s="3"/>
      <c r="G287" s="3">
        <f t="shared" si="4"/>
        <v>0</v>
      </c>
    </row>
    <row r="288" spans="1:7" x14ac:dyDescent="0.25">
      <c r="A288" s="3">
        <v>3966</v>
      </c>
      <c r="B288" s="4" t="s">
        <v>4260</v>
      </c>
      <c r="C288" s="3">
        <v>0</v>
      </c>
      <c r="D288" s="3"/>
      <c r="E288" s="7"/>
      <c r="F288" s="3"/>
      <c r="G288" s="3">
        <f t="shared" si="4"/>
        <v>0</v>
      </c>
    </row>
    <row r="289" spans="1:7" x14ac:dyDescent="0.25">
      <c r="A289" s="3">
        <v>3969</v>
      </c>
      <c r="B289" s="4" t="s">
        <v>4261</v>
      </c>
      <c r="C289" s="3">
        <v>0</v>
      </c>
      <c r="D289" s="3"/>
      <c r="E289" s="7"/>
      <c r="F289" s="3"/>
      <c r="G289" s="3">
        <f t="shared" si="4"/>
        <v>0</v>
      </c>
    </row>
    <row r="290" spans="1:7" x14ac:dyDescent="0.25">
      <c r="A290" s="3">
        <v>3972</v>
      </c>
      <c r="B290" s="4" t="s">
        <v>4262</v>
      </c>
      <c r="C290" s="3">
        <v>0</v>
      </c>
      <c r="D290" s="3"/>
      <c r="E290" s="7"/>
      <c r="F290" s="3"/>
      <c r="G290" s="3">
        <f t="shared" si="4"/>
        <v>0</v>
      </c>
    </row>
    <row r="291" spans="1:7" x14ac:dyDescent="0.25">
      <c r="A291" s="3">
        <v>3974</v>
      </c>
      <c r="B291" s="4" t="s">
        <v>4263</v>
      </c>
      <c r="C291" s="3">
        <v>0</v>
      </c>
      <c r="D291" s="3"/>
      <c r="E291" s="7"/>
      <c r="F291" s="3"/>
      <c r="G291" s="3">
        <f t="shared" si="4"/>
        <v>0</v>
      </c>
    </row>
    <row r="292" spans="1:7" x14ac:dyDescent="0.25">
      <c r="A292" s="3">
        <v>4343</v>
      </c>
      <c r="B292" s="4" t="s">
        <v>4264</v>
      </c>
      <c r="C292" s="3">
        <v>7</v>
      </c>
      <c r="D292" s="3">
        <v>7</v>
      </c>
      <c r="E292" s="7"/>
      <c r="F292" s="3">
        <v>0</v>
      </c>
      <c r="G292" s="3">
        <f t="shared" si="4"/>
        <v>0</v>
      </c>
    </row>
    <row r="293" spans="1:7" x14ac:dyDescent="0.25">
      <c r="A293" s="3">
        <v>4344</v>
      </c>
      <c r="B293" s="4" t="s">
        <v>4265</v>
      </c>
      <c r="C293" s="3">
        <v>2</v>
      </c>
      <c r="D293" s="3"/>
      <c r="E293" s="7"/>
      <c r="F293" s="3"/>
      <c r="G293" s="3">
        <f t="shared" si="4"/>
        <v>-2</v>
      </c>
    </row>
    <row r="294" spans="1:7" x14ac:dyDescent="0.25">
      <c r="A294" s="3">
        <v>4345</v>
      </c>
      <c r="B294" s="4" t="s">
        <v>4266</v>
      </c>
      <c r="C294" s="3">
        <v>0</v>
      </c>
      <c r="D294" s="3"/>
      <c r="E294" s="7"/>
      <c r="F294" s="3"/>
      <c r="G294" s="3">
        <f t="shared" si="4"/>
        <v>0</v>
      </c>
    </row>
    <row r="295" spans="1:7" x14ac:dyDescent="0.25">
      <c r="A295" s="3">
        <v>4346</v>
      </c>
      <c r="B295" s="4" t="s">
        <v>4267</v>
      </c>
      <c r="C295" s="3">
        <v>52</v>
      </c>
      <c r="D295" s="3">
        <v>51</v>
      </c>
      <c r="E295" s="7"/>
      <c r="F295" s="3">
        <v>0</v>
      </c>
      <c r="G295" s="3">
        <f t="shared" si="4"/>
        <v>-1</v>
      </c>
    </row>
    <row r="296" spans="1:7" x14ac:dyDescent="0.25">
      <c r="A296" s="3">
        <v>4347</v>
      </c>
      <c r="B296" s="4" t="s">
        <v>4268</v>
      </c>
      <c r="C296" s="3">
        <v>18</v>
      </c>
      <c r="D296" s="3">
        <v>18</v>
      </c>
      <c r="E296" s="7"/>
      <c r="F296" s="3"/>
      <c r="G296" s="3">
        <f t="shared" si="4"/>
        <v>0</v>
      </c>
    </row>
    <row r="297" spans="1:7" x14ac:dyDescent="0.25">
      <c r="A297" s="3">
        <v>5208</v>
      </c>
      <c r="B297" s="4" t="s">
        <v>4269</v>
      </c>
      <c r="C297" s="3">
        <v>0</v>
      </c>
      <c r="D297" s="3"/>
      <c r="E297" s="7"/>
      <c r="F297" s="3"/>
      <c r="G297" s="3">
        <f t="shared" si="4"/>
        <v>0</v>
      </c>
    </row>
    <row r="298" spans="1:7" x14ac:dyDescent="0.25">
      <c r="A298" s="3">
        <v>5274</v>
      </c>
      <c r="B298" s="4" t="s">
        <v>4270</v>
      </c>
      <c r="C298" s="3">
        <v>0</v>
      </c>
      <c r="D298" s="3"/>
      <c r="E298" s="7"/>
      <c r="F298" s="3"/>
      <c r="G298" s="3">
        <f t="shared" si="4"/>
        <v>0</v>
      </c>
    </row>
    <row r="299" spans="1:7" x14ac:dyDescent="0.25">
      <c r="A299" s="3">
        <v>5304</v>
      </c>
      <c r="B299" s="4" t="s">
        <v>3594</v>
      </c>
      <c r="C299" s="3">
        <v>122</v>
      </c>
      <c r="D299" s="3">
        <v>26</v>
      </c>
      <c r="E299" s="7">
        <v>96</v>
      </c>
      <c r="F299" s="3">
        <v>0</v>
      </c>
      <c r="G299" s="3">
        <f t="shared" si="4"/>
        <v>0</v>
      </c>
    </row>
    <row r="300" spans="1:7" x14ac:dyDescent="0.25">
      <c r="A300" s="3">
        <v>5408</v>
      </c>
      <c r="B300" s="4" t="s">
        <v>4271</v>
      </c>
      <c r="C300" s="3">
        <v>9</v>
      </c>
      <c r="D300" s="3">
        <v>9</v>
      </c>
      <c r="E300" s="7"/>
      <c r="F300" s="3"/>
      <c r="G300" s="3">
        <f t="shared" si="4"/>
        <v>0</v>
      </c>
    </row>
    <row r="301" spans="1:7" x14ac:dyDescent="0.25">
      <c r="A301" s="3">
        <v>6174</v>
      </c>
      <c r="B301" s="4" t="s">
        <v>3605</v>
      </c>
      <c r="C301" s="3">
        <v>17</v>
      </c>
      <c r="D301" s="3">
        <v>8</v>
      </c>
      <c r="E301" s="7">
        <v>9</v>
      </c>
      <c r="F301" s="3"/>
      <c r="G301" s="3">
        <f t="shared" si="4"/>
        <v>0</v>
      </c>
    </row>
    <row r="302" spans="1:7" x14ac:dyDescent="0.25">
      <c r="A302" s="3">
        <v>6191</v>
      </c>
      <c r="B302" s="4" t="s">
        <v>4272</v>
      </c>
      <c r="C302" s="3">
        <v>0</v>
      </c>
      <c r="D302" s="3"/>
      <c r="E302" s="7"/>
      <c r="F302" s="3"/>
      <c r="G302" s="3">
        <f t="shared" si="4"/>
        <v>0</v>
      </c>
    </row>
    <row r="303" spans="1:7" x14ac:dyDescent="0.25">
      <c r="A303" s="3">
        <v>6192</v>
      </c>
      <c r="B303" s="4" t="s">
        <v>4273</v>
      </c>
      <c r="C303" s="3">
        <v>0</v>
      </c>
      <c r="D303" s="3"/>
      <c r="E303" s="7"/>
      <c r="F303" s="3"/>
      <c r="G303" s="3">
        <f t="shared" si="4"/>
        <v>0</v>
      </c>
    </row>
    <row r="304" spans="1:7" x14ac:dyDescent="0.25">
      <c r="A304" s="3">
        <v>6194</v>
      </c>
      <c r="B304" s="4" t="s">
        <v>4274</v>
      </c>
      <c r="C304" s="3">
        <v>0</v>
      </c>
      <c r="D304" s="3"/>
      <c r="E304" s="7"/>
      <c r="F304" s="3"/>
      <c r="G304" s="3">
        <f t="shared" si="4"/>
        <v>0</v>
      </c>
    </row>
    <row r="305" spans="1:7" x14ac:dyDescent="0.25">
      <c r="A305" s="3">
        <v>6196</v>
      </c>
      <c r="B305" s="4" t="s">
        <v>4275</v>
      </c>
      <c r="C305" s="3">
        <v>0</v>
      </c>
      <c r="D305" s="3"/>
      <c r="E305" s="7"/>
      <c r="F305" s="3"/>
      <c r="G305" s="3">
        <f t="shared" si="4"/>
        <v>0</v>
      </c>
    </row>
    <row r="306" spans="1:7" x14ac:dyDescent="0.25">
      <c r="A306" s="3">
        <v>6197</v>
      </c>
      <c r="B306" s="4" t="s">
        <v>4276</v>
      </c>
      <c r="C306" s="3">
        <v>18</v>
      </c>
      <c r="D306" s="3">
        <v>19</v>
      </c>
      <c r="E306" s="7"/>
      <c r="F306" s="3">
        <v>0</v>
      </c>
      <c r="G306" s="3">
        <f t="shared" si="4"/>
        <v>1</v>
      </c>
    </row>
    <row r="307" spans="1:7" x14ac:dyDescent="0.25">
      <c r="A307" s="3">
        <v>6198</v>
      </c>
      <c r="B307" s="4" t="s">
        <v>4277</v>
      </c>
      <c r="C307" s="3">
        <v>0</v>
      </c>
      <c r="D307" s="3"/>
      <c r="E307" s="7"/>
      <c r="F307" s="3"/>
      <c r="G307" s="3">
        <f t="shared" si="4"/>
        <v>0</v>
      </c>
    </row>
    <row r="308" spans="1:7" x14ac:dyDescent="0.25">
      <c r="A308" s="3">
        <v>6250</v>
      </c>
      <c r="B308" s="4" t="s">
        <v>4278</v>
      </c>
      <c r="C308" s="3">
        <v>23</v>
      </c>
      <c r="D308" s="3">
        <v>23</v>
      </c>
      <c r="E308" s="7"/>
      <c r="F308" s="3">
        <v>0</v>
      </c>
      <c r="G308" s="3">
        <f t="shared" si="4"/>
        <v>0</v>
      </c>
    </row>
    <row r="309" spans="1:7" x14ac:dyDescent="0.25">
      <c r="A309" s="3">
        <v>6340</v>
      </c>
      <c r="B309" s="4" t="s">
        <v>3609</v>
      </c>
      <c r="C309" s="3">
        <v>57</v>
      </c>
      <c r="D309" s="3">
        <v>58</v>
      </c>
      <c r="E309" s="7">
        <v>0</v>
      </c>
      <c r="F309" s="3">
        <v>3</v>
      </c>
      <c r="G309" s="3">
        <f t="shared" si="4"/>
        <v>4</v>
      </c>
    </row>
    <row r="310" spans="1:7" x14ac:dyDescent="0.25">
      <c r="A310" s="3">
        <v>6341</v>
      </c>
      <c r="B310" s="4" t="s">
        <v>3610</v>
      </c>
      <c r="C310" s="3">
        <v>68</v>
      </c>
      <c r="D310" s="3">
        <v>63</v>
      </c>
      <c r="E310" s="7"/>
      <c r="F310" s="3">
        <v>5</v>
      </c>
      <c r="G310" s="3">
        <f t="shared" si="4"/>
        <v>0</v>
      </c>
    </row>
    <row r="311" spans="1:7" x14ac:dyDescent="0.25">
      <c r="A311" s="3">
        <v>6342</v>
      </c>
      <c r="B311" s="4" t="s">
        <v>4279</v>
      </c>
      <c r="C311" s="3">
        <v>0</v>
      </c>
      <c r="D311" s="3"/>
      <c r="E311" s="7"/>
      <c r="F311" s="3"/>
      <c r="G311" s="3">
        <f t="shared" si="4"/>
        <v>0</v>
      </c>
    </row>
    <row r="312" spans="1:7" x14ac:dyDescent="0.25">
      <c r="A312" s="3">
        <v>6343</v>
      </c>
      <c r="B312" s="4" t="s">
        <v>4280</v>
      </c>
      <c r="C312" s="3">
        <v>0</v>
      </c>
      <c r="D312" s="3"/>
      <c r="E312" s="7"/>
      <c r="F312" s="3"/>
      <c r="G312" s="3">
        <f t="shared" si="4"/>
        <v>0</v>
      </c>
    </row>
    <row r="313" spans="1:7" x14ac:dyDescent="0.25">
      <c r="A313" s="3">
        <v>6344</v>
      </c>
      <c r="B313" s="4" t="s">
        <v>4281</v>
      </c>
      <c r="C313" s="3">
        <v>0</v>
      </c>
      <c r="D313" s="3"/>
      <c r="E313" s="7"/>
      <c r="F313" s="3"/>
      <c r="G313" s="3">
        <f t="shared" si="4"/>
        <v>0</v>
      </c>
    </row>
    <row r="314" spans="1:7" x14ac:dyDescent="0.25">
      <c r="A314" s="3">
        <v>6346</v>
      </c>
      <c r="B314" s="4" t="s">
        <v>4282</v>
      </c>
      <c r="C314" s="3">
        <v>20</v>
      </c>
      <c r="D314" s="3">
        <v>20</v>
      </c>
      <c r="E314" s="7"/>
      <c r="F314" s="3"/>
      <c r="G314" s="3">
        <f t="shared" si="4"/>
        <v>0</v>
      </c>
    </row>
    <row r="315" spans="1:7" x14ac:dyDescent="0.25">
      <c r="A315" s="3">
        <v>6353</v>
      </c>
      <c r="B315" s="4" t="s">
        <v>4283</v>
      </c>
      <c r="C315" s="3">
        <v>0</v>
      </c>
      <c r="D315" s="3"/>
      <c r="E315" s="7"/>
      <c r="F315" s="3"/>
      <c r="G315" s="3">
        <f t="shared" si="4"/>
        <v>0</v>
      </c>
    </row>
    <row r="316" spans="1:7" x14ac:dyDescent="0.25">
      <c r="A316" s="3">
        <v>6507</v>
      </c>
      <c r="B316" s="4" t="s">
        <v>4284</v>
      </c>
      <c r="C316" s="3">
        <v>0</v>
      </c>
      <c r="D316" s="3"/>
      <c r="E316" s="7"/>
      <c r="F316" s="3"/>
      <c r="G316" s="3">
        <f t="shared" si="4"/>
        <v>0</v>
      </c>
    </row>
    <row r="317" spans="1:7" x14ac:dyDescent="0.25">
      <c r="A317" s="3">
        <v>6513</v>
      </c>
      <c r="B317" s="4" t="s">
        <v>4285</v>
      </c>
      <c r="C317" s="3">
        <v>0</v>
      </c>
      <c r="D317" s="3"/>
      <c r="E317" s="7"/>
      <c r="F317" s="3"/>
      <c r="G317" s="3">
        <f t="shared" si="4"/>
        <v>0</v>
      </c>
    </row>
    <row r="318" spans="1:7" x14ac:dyDescent="0.25">
      <c r="A318" s="3">
        <v>6831</v>
      </c>
      <c r="B318" s="4" t="s">
        <v>4286</v>
      </c>
      <c r="C318" s="3">
        <v>0</v>
      </c>
      <c r="D318" s="3"/>
      <c r="E318" s="7"/>
      <c r="F318" s="3"/>
      <c r="G318" s="3">
        <f t="shared" si="4"/>
        <v>0</v>
      </c>
    </row>
    <row r="319" spans="1:7" x14ac:dyDescent="0.25">
      <c r="A319" s="3">
        <v>6833</v>
      </c>
      <c r="B319" s="4" t="s">
        <v>4287</v>
      </c>
      <c r="C319" s="3">
        <v>1</v>
      </c>
      <c r="D319" s="3">
        <v>1</v>
      </c>
      <c r="E319" s="7"/>
      <c r="F319" s="3">
        <v>0</v>
      </c>
      <c r="G319" s="3">
        <f t="shared" si="4"/>
        <v>0</v>
      </c>
    </row>
    <row r="320" spans="1:7" x14ac:dyDescent="0.25">
      <c r="A320" s="3">
        <v>6834</v>
      </c>
      <c r="B320" s="4" t="s">
        <v>4288</v>
      </c>
      <c r="C320" s="3">
        <v>0</v>
      </c>
      <c r="D320" s="3"/>
      <c r="E320" s="7"/>
      <c r="F320" s="3"/>
      <c r="G320" s="3">
        <f t="shared" si="4"/>
        <v>0</v>
      </c>
    </row>
    <row r="321" spans="1:7" x14ac:dyDescent="0.25">
      <c r="A321" s="3">
        <v>6835</v>
      </c>
      <c r="B321" s="4" t="s">
        <v>4289</v>
      </c>
      <c r="C321" s="3">
        <v>3</v>
      </c>
      <c r="D321" s="3">
        <v>3</v>
      </c>
      <c r="E321" s="7"/>
      <c r="F321" s="3">
        <v>0</v>
      </c>
      <c r="G321" s="3">
        <f t="shared" si="4"/>
        <v>0</v>
      </c>
    </row>
    <row r="322" spans="1:7" x14ac:dyDescent="0.25">
      <c r="A322" s="3">
        <v>6839</v>
      </c>
      <c r="B322" s="4" t="s">
        <v>4290</v>
      </c>
      <c r="C322" s="3">
        <v>0</v>
      </c>
      <c r="D322" s="3"/>
      <c r="E322" s="7"/>
      <c r="F322" s="3"/>
      <c r="G322" s="3">
        <f t="shared" si="4"/>
        <v>0</v>
      </c>
    </row>
    <row r="323" spans="1:7" x14ac:dyDescent="0.25">
      <c r="A323" s="3">
        <v>6906</v>
      </c>
      <c r="B323" s="4" t="s">
        <v>3624</v>
      </c>
      <c r="C323" s="3">
        <v>18</v>
      </c>
      <c r="D323" s="3">
        <v>18</v>
      </c>
      <c r="E323" s="7"/>
      <c r="F323" s="3">
        <v>0</v>
      </c>
      <c r="G323" s="3">
        <f t="shared" si="4"/>
        <v>0</v>
      </c>
    </row>
    <row r="324" spans="1:7" x14ac:dyDescent="0.25">
      <c r="A324" s="3">
        <v>6907</v>
      </c>
      <c r="B324" s="4" t="s">
        <v>3625</v>
      </c>
      <c r="C324" s="3">
        <v>3</v>
      </c>
      <c r="D324" s="3">
        <v>3</v>
      </c>
      <c r="E324" s="7"/>
      <c r="F324" s="3">
        <v>0</v>
      </c>
      <c r="G324" s="3">
        <f t="shared" ref="G324:G387" si="5">F324+E324+D324-C324</f>
        <v>0</v>
      </c>
    </row>
    <row r="325" spans="1:7" x14ac:dyDescent="0.25">
      <c r="A325" s="3">
        <v>6908</v>
      </c>
      <c r="B325" s="4" t="s">
        <v>3626</v>
      </c>
      <c r="C325" s="3">
        <v>45</v>
      </c>
      <c r="D325" s="3">
        <v>45</v>
      </c>
      <c r="E325" s="7"/>
      <c r="F325" s="3">
        <v>0</v>
      </c>
      <c r="G325" s="3">
        <f t="shared" si="5"/>
        <v>0</v>
      </c>
    </row>
    <row r="326" spans="1:7" x14ac:dyDescent="0.25">
      <c r="A326" s="3">
        <v>7062</v>
      </c>
      <c r="B326" s="4" t="s">
        <v>4291</v>
      </c>
      <c r="C326" s="3">
        <v>0</v>
      </c>
      <c r="D326" s="3"/>
      <c r="E326" s="7"/>
      <c r="F326" s="3"/>
      <c r="G326" s="3">
        <f t="shared" si="5"/>
        <v>0</v>
      </c>
    </row>
    <row r="327" spans="1:7" x14ac:dyDescent="0.25">
      <c r="A327" s="3">
        <v>7063</v>
      </c>
      <c r="B327" s="4" t="s">
        <v>4292</v>
      </c>
      <c r="C327" s="3">
        <v>0</v>
      </c>
      <c r="D327" s="3"/>
      <c r="E327" s="7"/>
      <c r="F327" s="3"/>
      <c r="G327" s="3">
        <f t="shared" si="5"/>
        <v>0</v>
      </c>
    </row>
    <row r="328" spans="1:7" x14ac:dyDescent="0.25">
      <c r="A328" s="3">
        <v>7165</v>
      </c>
      <c r="B328" s="4" t="s">
        <v>3636</v>
      </c>
      <c r="C328" s="3">
        <v>0</v>
      </c>
      <c r="D328" s="3"/>
      <c r="E328" s="7"/>
      <c r="F328" s="3"/>
      <c r="G328" s="3">
        <f t="shared" si="5"/>
        <v>0</v>
      </c>
    </row>
    <row r="329" spans="1:7" x14ac:dyDescent="0.25">
      <c r="A329" s="3">
        <v>7166</v>
      </c>
      <c r="B329" s="4" t="s">
        <v>4293</v>
      </c>
      <c r="C329" s="3">
        <v>0</v>
      </c>
      <c r="D329" s="3"/>
      <c r="E329" s="7"/>
      <c r="F329" s="3"/>
      <c r="G329" s="3">
        <f t="shared" si="5"/>
        <v>0</v>
      </c>
    </row>
    <row r="330" spans="1:7" x14ac:dyDescent="0.25">
      <c r="A330" s="3">
        <v>7167</v>
      </c>
      <c r="B330" s="4" t="s">
        <v>4294</v>
      </c>
      <c r="C330" s="3">
        <v>0</v>
      </c>
      <c r="D330" s="3"/>
      <c r="E330" s="7"/>
      <c r="F330" s="3"/>
      <c r="G330" s="3">
        <f t="shared" si="5"/>
        <v>0</v>
      </c>
    </row>
    <row r="331" spans="1:7" x14ac:dyDescent="0.25">
      <c r="A331" s="3">
        <v>7527</v>
      </c>
      <c r="B331" s="4" t="s">
        <v>4295</v>
      </c>
      <c r="C331" s="3">
        <v>0</v>
      </c>
      <c r="D331" s="3"/>
      <c r="E331" s="7"/>
      <c r="F331" s="3"/>
      <c r="G331" s="3">
        <f t="shared" si="5"/>
        <v>0</v>
      </c>
    </row>
    <row r="332" spans="1:7" x14ac:dyDescent="0.25">
      <c r="A332" s="3">
        <v>7590</v>
      </c>
      <c r="B332" s="4" t="s">
        <v>4296</v>
      </c>
      <c r="C332" s="3">
        <v>20</v>
      </c>
      <c r="D332" s="3">
        <v>20</v>
      </c>
      <c r="E332" s="7"/>
      <c r="F332" s="3">
        <v>0</v>
      </c>
      <c r="G332" s="3">
        <f t="shared" si="5"/>
        <v>0</v>
      </c>
    </row>
    <row r="333" spans="1:7" x14ac:dyDescent="0.25">
      <c r="A333" s="3">
        <v>7669</v>
      </c>
      <c r="B333" s="4" t="s">
        <v>3646</v>
      </c>
      <c r="C333" s="3">
        <v>1</v>
      </c>
      <c r="D333" s="3">
        <v>1</v>
      </c>
      <c r="E333" s="7"/>
      <c r="F333" s="3"/>
      <c r="G333" s="3">
        <f t="shared" si="5"/>
        <v>0</v>
      </c>
    </row>
    <row r="334" spans="1:7" x14ac:dyDescent="0.25">
      <c r="A334" s="3">
        <v>7680</v>
      </c>
      <c r="B334" s="4" t="s">
        <v>4297</v>
      </c>
      <c r="C334" s="3">
        <v>0</v>
      </c>
      <c r="D334" s="3"/>
      <c r="E334" s="7"/>
      <c r="F334" s="3"/>
      <c r="G334" s="3">
        <f t="shared" si="5"/>
        <v>0</v>
      </c>
    </row>
    <row r="335" spans="1:7" x14ac:dyDescent="0.25">
      <c r="A335" s="3">
        <v>7789</v>
      </c>
      <c r="B335" s="4" t="s">
        <v>4298</v>
      </c>
      <c r="C335" s="3">
        <v>0</v>
      </c>
      <c r="D335" s="3"/>
      <c r="E335" s="7"/>
      <c r="F335" s="3"/>
      <c r="G335" s="3">
        <f t="shared" si="5"/>
        <v>0</v>
      </c>
    </row>
    <row r="336" spans="1:7" x14ac:dyDescent="0.25">
      <c r="A336" s="3">
        <v>8170</v>
      </c>
      <c r="B336" s="4" t="s">
        <v>4299</v>
      </c>
      <c r="C336" s="3">
        <v>0</v>
      </c>
      <c r="D336" s="3"/>
      <c r="E336" s="7"/>
      <c r="F336" s="3"/>
      <c r="G336" s="3">
        <f t="shared" si="5"/>
        <v>0</v>
      </c>
    </row>
    <row r="337" spans="1:7" x14ac:dyDescent="0.25">
      <c r="A337" s="3">
        <v>8204</v>
      </c>
      <c r="B337" s="4" t="s">
        <v>4300</v>
      </c>
      <c r="C337" s="3">
        <v>1</v>
      </c>
      <c r="D337" s="3"/>
      <c r="E337" s="7"/>
      <c r="F337" s="3"/>
      <c r="G337" s="3">
        <f t="shared" si="5"/>
        <v>-1</v>
      </c>
    </row>
    <row r="338" spans="1:7" x14ac:dyDescent="0.25">
      <c r="A338" s="3">
        <v>8243</v>
      </c>
      <c r="B338" s="4" t="s">
        <v>4301</v>
      </c>
      <c r="C338" s="3">
        <v>1</v>
      </c>
      <c r="D338" s="3"/>
      <c r="E338" s="7"/>
      <c r="F338" s="3"/>
      <c r="G338" s="3">
        <f t="shared" si="5"/>
        <v>-1</v>
      </c>
    </row>
    <row r="339" spans="1:7" x14ac:dyDescent="0.25">
      <c r="A339" s="3">
        <v>8245</v>
      </c>
      <c r="B339" s="4" t="s">
        <v>4302</v>
      </c>
      <c r="C339" s="3">
        <v>0</v>
      </c>
      <c r="D339" s="3"/>
      <c r="E339" s="7"/>
      <c r="F339" s="3"/>
      <c r="G339" s="3">
        <f t="shared" si="5"/>
        <v>0</v>
      </c>
    </row>
    <row r="340" spans="1:7" x14ac:dyDescent="0.25">
      <c r="A340" s="3">
        <v>8282</v>
      </c>
      <c r="B340" s="4" t="s">
        <v>4303</v>
      </c>
      <c r="C340" s="3">
        <v>0</v>
      </c>
      <c r="D340" s="3"/>
      <c r="E340" s="7"/>
      <c r="F340" s="3"/>
      <c r="G340" s="3">
        <f t="shared" si="5"/>
        <v>0</v>
      </c>
    </row>
    <row r="341" spans="1:7" x14ac:dyDescent="0.25">
      <c r="A341" s="3">
        <v>8283</v>
      </c>
      <c r="B341" s="4" t="s">
        <v>4304</v>
      </c>
      <c r="C341" s="3">
        <v>0</v>
      </c>
      <c r="D341" s="3"/>
      <c r="E341" s="7"/>
      <c r="F341" s="3"/>
      <c r="G341" s="3">
        <f t="shared" si="5"/>
        <v>0</v>
      </c>
    </row>
    <row r="342" spans="1:7" x14ac:dyDescent="0.25">
      <c r="A342" s="3">
        <v>8284</v>
      </c>
      <c r="B342" s="4" t="s">
        <v>4305</v>
      </c>
      <c r="C342" s="3">
        <v>0</v>
      </c>
      <c r="D342" s="3"/>
      <c r="E342" s="7"/>
      <c r="F342" s="3"/>
      <c r="G342" s="3">
        <f t="shared" si="5"/>
        <v>0</v>
      </c>
    </row>
    <row r="343" spans="1:7" x14ac:dyDescent="0.25">
      <c r="A343" s="3">
        <v>8349</v>
      </c>
      <c r="B343" s="4" t="s">
        <v>4306</v>
      </c>
      <c r="C343" s="3">
        <v>0</v>
      </c>
      <c r="D343" s="3"/>
      <c r="E343" s="7"/>
      <c r="F343" s="3"/>
      <c r="G343" s="3">
        <f t="shared" si="5"/>
        <v>0</v>
      </c>
    </row>
    <row r="344" spans="1:7" x14ac:dyDescent="0.25">
      <c r="A344" s="3">
        <v>8352</v>
      </c>
      <c r="B344" s="4" t="s">
        <v>4307</v>
      </c>
      <c r="C344" s="3">
        <v>0</v>
      </c>
      <c r="D344" s="3"/>
      <c r="E344" s="7"/>
      <c r="F344" s="3"/>
      <c r="G344" s="3">
        <f t="shared" si="5"/>
        <v>0</v>
      </c>
    </row>
    <row r="345" spans="1:7" x14ac:dyDescent="0.25">
      <c r="A345" s="3">
        <v>8395</v>
      </c>
      <c r="B345" s="4" t="s">
        <v>4308</v>
      </c>
      <c r="C345" s="3">
        <v>13</v>
      </c>
      <c r="D345" s="3">
        <v>13</v>
      </c>
      <c r="E345" s="7"/>
      <c r="F345" s="3">
        <v>0</v>
      </c>
      <c r="G345" s="3">
        <f t="shared" si="5"/>
        <v>0</v>
      </c>
    </row>
    <row r="346" spans="1:7" x14ac:dyDescent="0.25">
      <c r="A346" s="3">
        <v>8398</v>
      </c>
      <c r="B346" s="4" t="s">
        <v>3667</v>
      </c>
      <c r="C346" s="3">
        <v>14</v>
      </c>
      <c r="D346" s="3">
        <v>14</v>
      </c>
      <c r="E346" s="7"/>
      <c r="F346" s="3">
        <v>0</v>
      </c>
      <c r="G346" s="3">
        <f t="shared" si="5"/>
        <v>0</v>
      </c>
    </row>
    <row r="347" spans="1:7" x14ac:dyDescent="0.25">
      <c r="A347" s="3">
        <v>8399</v>
      </c>
      <c r="B347" s="4" t="s">
        <v>4309</v>
      </c>
      <c r="C347" s="3">
        <v>0</v>
      </c>
      <c r="D347" s="3"/>
      <c r="E347" s="7"/>
      <c r="F347" s="3"/>
      <c r="G347" s="3">
        <f t="shared" si="5"/>
        <v>0</v>
      </c>
    </row>
    <row r="348" spans="1:7" x14ac:dyDescent="0.25">
      <c r="A348" s="3">
        <v>8400</v>
      </c>
      <c r="B348" s="4" t="s">
        <v>4310</v>
      </c>
      <c r="C348" s="3">
        <v>0</v>
      </c>
      <c r="D348" s="3"/>
      <c r="E348" s="7"/>
      <c r="F348" s="3"/>
      <c r="G348" s="3">
        <f t="shared" si="5"/>
        <v>0</v>
      </c>
    </row>
    <row r="349" spans="1:7" x14ac:dyDescent="0.25">
      <c r="A349" s="3">
        <v>8495</v>
      </c>
      <c r="B349" s="4" t="s">
        <v>4311</v>
      </c>
      <c r="C349" s="3">
        <v>7</v>
      </c>
      <c r="D349" s="3">
        <v>7</v>
      </c>
      <c r="E349" s="7"/>
      <c r="F349" s="3"/>
      <c r="G349" s="3">
        <f t="shared" si="5"/>
        <v>0</v>
      </c>
    </row>
    <row r="350" spans="1:7" x14ac:dyDescent="0.25">
      <c r="A350" s="3">
        <v>8921</v>
      </c>
      <c r="B350" s="4" t="s">
        <v>4312</v>
      </c>
      <c r="C350" s="3">
        <v>0</v>
      </c>
      <c r="D350" s="3"/>
      <c r="E350" s="7"/>
      <c r="F350" s="3"/>
      <c r="G350" s="3">
        <f t="shared" si="5"/>
        <v>0</v>
      </c>
    </row>
    <row r="351" spans="1:7" x14ac:dyDescent="0.25">
      <c r="A351" s="3">
        <v>8945</v>
      </c>
      <c r="B351" s="4" t="s">
        <v>4313</v>
      </c>
      <c r="C351" s="3">
        <v>0</v>
      </c>
      <c r="D351" s="3"/>
      <c r="E351" s="7"/>
      <c r="F351" s="3"/>
      <c r="G351" s="3">
        <f t="shared" si="5"/>
        <v>0</v>
      </c>
    </row>
    <row r="352" spans="1:7" x14ac:dyDescent="0.25">
      <c r="A352" s="3">
        <v>8946</v>
      </c>
      <c r="B352" s="4" t="s">
        <v>4314</v>
      </c>
      <c r="C352" s="3">
        <v>0</v>
      </c>
      <c r="D352" s="3"/>
      <c r="E352" s="7"/>
      <c r="F352" s="3"/>
      <c r="G352" s="3">
        <f t="shared" si="5"/>
        <v>0</v>
      </c>
    </row>
    <row r="353" spans="1:7" x14ac:dyDescent="0.25">
      <c r="A353" s="3">
        <v>8947</v>
      </c>
      <c r="B353" s="4" t="s">
        <v>4315</v>
      </c>
      <c r="C353" s="3">
        <v>0</v>
      </c>
      <c r="D353" s="3"/>
      <c r="E353" s="7"/>
      <c r="F353" s="3"/>
      <c r="G353" s="3">
        <f t="shared" si="5"/>
        <v>0</v>
      </c>
    </row>
    <row r="354" spans="1:7" x14ac:dyDescent="0.25">
      <c r="A354" s="3">
        <v>9030</v>
      </c>
      <c r="B354" s="4" t="s">
        <v>4316</v>
      </c>
      <c r="C354" s="3">
        <v>0</v>
      </c>
      <c r="D354" s="3"/>
      <c r="E354" s="7"/>
      <c r="F354" s="3"/>
      <c r="G354" s="3">
        <f t="shared" si="5"/>
        <v>0</v>
      </c>
    </row>
    <row r="355" spans="1:7" x14ac:dyDescent="0.25">
      <c r="A355" s="3">
        <v>9033</v>
      </c>
      <c r="B355" s="4" t="s">
        <v>4317</v>
      </c>
      <c r="C355" s="3">
        <v>0</v>
      </c>
      <c r="D355" s="3"/>
      <c r="E355" s="7"/>
      <c r="F355" s="3"/>
      <c r="G355" s="3">
        <f t="shared" si="5"/>
        <v>0</v>
      </c>
    </row>
    <row r="356" spans="1:7" x14ac:dyDescent="0.25">
      <c r="A356" s="3">
        <v>9319</v>
      </c>
      <c r="B356" s="4" t="s">
        <v>4318</v>
      </c>
      <c r="C356" s="3">
        <v>0</v>
      </c>
      <c r="D356" s="3"/>
      <c r="E356" s="7"/>
      <c r="F356" s="3"/>
      <c r="G356" s="3">
        <f t="shared" si="5"/>
        <v>0</v>
      </c>
    </row>
    <row r="357" spans="1:7" x14ac:dyDescent="0.25">
      <c r="A357" s="3">
        <v>9320</v>
      </c>
      <c r="B357" s="4" t="s">
        <v>4319</v>
      </c>
      <c r="C357" s="3">
        <v>0</v>
      </c>
      <c r="D357" s="3"/>
      <c r="E357" s="7"/>
      <c r="F357" s="3"/>
      <c r="G357" s="3">
        <f t="shared" si="5"/>
        <v>0</v>
      </c>
    </row>
    <row r="358" spans="1:7" x14ac:dyDescent="0.25">
      <c r="A358" s="3">
        <v>9430</v>
      </c>
      <c r="B358" s="4" t="s">
        <v>4320</v>
      </c>
      <c r="C358" s="3">
        <v>0</v>
      </c>
      <c r="D358" s="3"/>
      <c r="E358" s="7"/>
      <c r="F358" s="3"/>
      <c r="G358" s="3">
        <f t="shared" si="5"/>
        <v>0</v>
      </c>
    </row>
    <row r="359" spans="1:7" x14ac:dyDescent="0.25">
      <c r="A359" s="3">
        <v>9432</v>
      </c>
      <c r="B359" s="4" t="s">
        <v>4321</v>
      </c>
      <c r="C359" s="3">
        <v>0</v>
      </c>
      <c r="D359" s="3"/>
      <c r="E359" s="7"/>
      <c r="F359" s="3"/>
      <c r="G359" s="3">
        <f t="shared" si="5"/>
        <v>0</v>
      </c>
    </row>
    <row r="360" spans="1:7" x14ac:dyDescent="0.25">
      <c r="A360" s="3">
        <v>9433</v>
      </c>
      <c r="B360" s="4" t="s">
        <v>4322</v>
      </c>
      <c r="C360" s="3">
        <v>9</v>
      </c>
      <c r="D360" s="3">
        <v>9</v>
      </c>
      <c r="E360" s="7"/>
      <c r="F360" s="3">
        <v>0</v>
      </c>
      <c r="G360" s="3">
        <f t="shared" si="5"/>
        <v>0</v>
      </c>
    </row>
    <row r="361" spans="1:7" x14ac:dyDescent="0.25">
      <c r="A361" s="3">
        <v>9527</v>
      </c>
      <c r="B361" s="4" t="s">
        <v>3697</v>
      </c>
      <c r="C361" s="3">
        <v>0</v>
      </c>
      <c r="D361" s="3"/>
      <c r="E361" s="7"/>
      <c r="F361" s="3"/>
      <c r="G361" s="3">
        <f t="shared" si="5"/>
        <v>0</v>
      </c>
    </row>
    <row r="362" spans="1:7" x14ac:dyDescent="0.25">
      <c r="A362" s="3">
        <v>9544</v>
      </c>
      <c r="B362" s="4" t="s">
        <v>4323</v>
      </c>
      <c r="C362" s="3">
        <v>10</v>
      </c>
      <c r="D362" s="3">
        <v>10</v>
      </c>
      <c r="E362" s="7"/>
      <c r="F362" s="3">
        <v>0</v>
      </c>
      <c r="G362" s="3">
        <f t="shared" si="5"/>
        <v>0</v>
      </c>
    </row>
    <row r="363" spans="1:7" x14ac:dyDescent="0.25">
      <c r="A363" s="3">
        <v>9545</v>
      </c>
      <c r="B363" s="4" t="s">
        <v>4324</v>
      </c>
      <c r="C363" s="3">
        <v>21</v>
      </c>
      <c r="D363" s="3">
        <v>21</v>
      </c>
      <c r="E363" s="7"/>
      <c r="F363" s="3">
        <v>0</v>
      </c>
      <c r="G363" s="3">
        <f t="shared" si="5"/>
        <v>0</v>
      </c>
    </row>
    <row r="364" spans="1:7" x14ac:dyDescent="0.25">
      <c r="A364" s="3">
        <v>9573</v>
      </c>
      <c r="B364" s="4" t="s">
        <v>3698</v>
      </c>
      <c r="C364" s="3">
        <v>0</v>
      </c>
      <c r="D364" s="3"/>
      <c r="E364" s="7"/>
      <c r="F364" s="3"/>
      <c r="G364" s="3">
        <f t="shared" si="5"/>
        <v>0</v>
      </c>
    </row>
    <row r="365" spans="1:7" x14ac:dyDescent="0.25">
      <c r="A365" s="3">
        <v>9583</v>
      </c>
      <c r="B365" s="4" t="s">
        <v>4325</v>
      </c>
      <c r="C365" s="3">
        <v>0</v>
      </c>
      <c r="D365" s="3"/>
      <c r="E365" s="7"/>
      <c r="F365" s="3"/>
      <c r="G365" s="3">
        <f t="shared" si="5"/>
        <v>0</v>
      </c>
    </row>
    <row r="366" spans="1:7" x14ac:dyDescent="0.25">
      <c r="A366" s="3">
        <v>9593</v>
      </c>
      <c r="B366" s="4" t="s">
        <v>4326</v>
      </c>
      <c r="C366" s="3">
        <v>0</v>
      </c>
      <c r="D366" s="3"/>
      <c r="E366" s="7"/>
      <c r="F366" s="3"/>
      <c r="G366" s="3">
        <f t="shared" si="5"/>
        <v>0</v>
      </c>
    </row>
    <row r="367" spans="1:7" x14ac:dyDescent="0.25">
      <c r="A367" s="3">
        <v>9605</v>
      </c>
      <c r="B367" s="4" t="s">
        <v>3699</v>
      </c>
      <c r="C367" s="3">
        <v>0</v>
      </c>
      <c r="D367" s="3"/>
      <c r="E367" s="7"/>
      <c r="F367" s="3"/>
      <c r="G367" s="3">
        <f t="shared" si="5"/>
        <v>0</v>
      </c>
    </row>
    <row r="368" spans="1:7" x14ac:dyDescent="0.25">
      <c r="A368" s="3">
        <v>9606</v>
      </c>
      <c r="B368" s="4" t="s">
        <v>3700</v>
      </c>
      <c r="C368" s="3">
        <v>0</v>
      </c>
      <c r="D368" s="3"/>
      <c r="E368" s="7"/>
      <c r="F368" s="3"/>
      <c r="G368" s="3">
        <f t="shared" si="5"/>
        <v>0</v>
      </c>
    </row>
    <row r="369" spans="1:7" x14ac:dyDescent="0.25">
      <c r="A369" s="3">
        <v>9607</v>
      </c>
      <c r="B369" s="4" t="s">
        <v>3701</v>
      </c>
      <c r="C369" s="3">
        <v>2</v>
      </c>
      <c r="D369" s="3"/>
      <c r="E369" s="7"/>
      <c r="F369" s="3"/>
      <c r="G369" s="3">
        <f t="shared" si="5"/>
        <v>-2</v>
      </c>
    </row>
    <row r="370" spans="1:7" x14ac:dyDescent="0.25">
      <c r="A370" s="3">
        <v>9647</v>
      </c>
      <c r="B370" s="4" t="s">
        <v>3703</v>
      </c>
      <c r="C370" s="3">
        <v>15</v>
      </c>
      <c r="D370" s="3">
        <v>13</v>
      </c>
      <c r="E370" s="7"/>
      <c r="F370" s="3">
        <v>1</v>
      </c>
      <c r="G370" s="3">
        <f t="shared" si="5"/>
        <v>-1</v>
      </c>
    </row>
    <row r="371" spans="1:7" x14ac:dyDescent="0.25">
      <c r="A371" s="3">
        <v>9648</v>
      </c>
      <c r="B371" s="4" t="s">
        <v>4327</v>
      </c>
      <c r="C371" s="3">
        <v>0</v>
      </c>
      <c r="D371" s="3"/>
      <c r="E371" s="7"/>
      <c r="F371" s="3"/>
      <c r="G371" s="3">
        <f t="shared" si="5"/>
        <v>0</v>
      </c>
    </row>
    <row r="372" spans="1:7" x14ac:dyDescent="0.25">
      <c r="A372" s="3">
        <v>9669</v>
      </c>
      <c r="B372" s="4" t="s">
        <v>4328</v>
      </c>
      <c r="C372" s="3">
        <v>0</v>
      </c>
      <c r="D372" s="3"/>
      <c r="E372" s="7"/>
      <c r="F372" s="3"/>
      <c r="G372" s="3">
        <f t="shared" si="5"/>
        <v>0</v>
      </c>
    </row>
    <row r="373" spans="1:7" x14ac:dyDescent="0.25">
      <c r="A373" s="3">
        <v>9701</v>
      </c>
      <c r="B373" s="4" t="s">
        <v>4329</v>
      </c>
      <c r="C373" s="3">
        <v>10</v>
      </c>
      <c r="D373" s="3">
        <v>10</v>
      </c>
      <c r="E373" s="7"/>
      <c r="F373" s="3"/>
      <c r="G373" s="3">
        <f t="shared" si="5"/>
        <v>0</v>
      </c>
    </row>
    <row r="374" spans="1:7" x14ac:dyDescent="0.25">
      <c r="A374" s="3">
        <v>9732</v>
      </c>
      <c r="B374" s="4" t="s">
        <v>3705</v>
      </c>
      <c r="C374" s="3">
        <v>2</v>
      </c>
      <c r="D374" s="3">
        <v>2</v>
      </c>
      <c r="E374" s="7"/>
      <c r="F374" s="3">
        <v>0</v>
      </c>
      <c r="G374" s="3">
        <f t="shared" si="5"/>
        <v>0</v>
      </c>
    </row>
    <row r="375" spans="1:7" x14ac:dyDescent="0.25">
      <c r="A375" s="3">
        <v>9766</v>
      </c>
      <c r="B375" s="4" t="s">
        <v>4330</v>
      </c>
      <c r="C375" s="3">
        <v>0</v>
      </c>
      <c r="D375" s="3"/>
      <c r="E375" s="7"/>
      <c r="F375" s="3"/>
      <c r="G375" s="3">
        <f t="shared" si="5"/>
        <v>0</v>
      </c>
    </row>
    <row r="376" spans="1:7" x14ac:dyDescent="0.25">
      <c r="A376" s="3">
        <v>9767</v>
      </c>
      <c r="B376" s="4" t="s">
        <v>4331</v>
      </c>
      <c r="C376" s="3">
        <v>0</v>
      </c>
      <c r="D376" s="3"/>
      <c r="E376" s="7"/>
      <c r="F376" s="3"/>
      <c r="G376" s="3">
        <f t="shared" si="5"/>
        <v>0</v>
      </c>
    </row>
    <row r="377" spans="1:7" x14ac:dyDescent="0.25">
      <c r="A377" s="3">
        <v>9768</v>
      </c>
      <c r="B377" s="4" t="s">
        <v>3710</v>
      </c>
      <c r="C377" s="3">
        <v>0</v>
      </c>
      <c r="D377" s="3"/>
      <c r="E377" s="7"/>
      <c r="F377" s="3"/>
      <c r="G377" s="3">
        <f t="shared" si="5"/>
        <v>0</v>
      </c>
    </row>
    <row r="378" spans="1:7" x14ac:dyDescent="0.25">
      <c r="A378" s="3">
        <v>9841</v>
      </c>
      <c r="B378" s="4" t="s">
        <v>3713</v>
      </c>
      <c r="C378" s="3">
        <v>14</v>
      </c>
      <c r="D378" s="3">
        <v>14</v>
      </c>
      <c r="E378" s="7"/>
      <c r="F378" s="3"/>
      <c r="G378" s="3">
        <f t="shared" si="5"/>
        <v>0</v>
      </c>
    </row>
    <row r="379" spans="1:7" x14ac:dyDescent="0.25">
      <c r="A379" s="3">
        <v>9990</v>
      </c>
      <c r="B379" s="4" t="s">
        <v>3717</v>
      </c>
      <c r="C379" s="3">
        <v>0</v>
      </c>
      <c r="D379" s="3"/>
      <c r="E379" s="7"/>
      <c r="F379" s="3"/>
      <c r="G379" s="3">
        <f t="shared" si="5"/>
        <v>0</v>
      </c>
    </row>
    <row r="380" spans="1:7" x14ac:dyDescent="0.25">
      <c r="A380" s="3">
        <v>9991</v>
      </c>
      <c r="B380" s="4" t="s">
        <v>4332</v>
      </c>
      <c r="C380" s="3">
        <v>0</v>
      </c>
      <c r="D380" s="3"/>
      <c r="E380" s="7"/>
      <c r="F380" s="3"/>
      <c r="G380" s="3">
        <f t="shared" si="5"/>
        <v>0</v>
      </c>
    </row>
    <row r="381" spans="1:7" x14ac:dyDescent="0.25">
      <c r="A381" s="3">
        <v>10029</v>
      </c>
      <c r="B381" s="4" t="s">
        <v>4333</v>
      </c>
      <c r="C381" s="3">
        <v>0</v>
      </c>
      <c r="D381" s="3"/>
      <c r="E381" s="7"/>
      <c r="F381" s="3"/>
      <c r="G381" s="3">
        <f t="shared" si="5"/>
        <v>0</v>
      </c>
    </row>
    <row r="382" spans="1:7" x14ac:dyDescent="0.25">
      <c r="A382" s="3">
        <v>10030</v>
      </c>
      <c r="B382" s="4" t="s">
        <v>4334</v>
      </c>
      <c r="C382" s="3">
        <v>0</v>
      </c>
      <c r="D382" s="3"/>
      <c r="E382" s="7"/>
      <c r="F382" s="3"/>
      <c r="G382" s="3">
        <f t="shared" si="5"/>
        <v>0</v>
      </c>
    </row>
    <row r="383" spans="1:7" x14ac:dyDescent="0.25">
      <c r="A383" s="3">
        <v>10031</v>
      </c>
      <c r="B383" s="4" t="s">
        <v>4335</v>
      </c>
      <c r="C383" s="3">
        <v>0</v>
      </c>
      <c r="D383" s="3"/>
      <c r="E383" s="7"/>
      <c r="F383" s="3"/>
      <c r="G383" s="3">
        <f t="shared" si="5"/>
        <v>0</v>
      </c>
    </row>
    <row r="384" spans="1:7" x14ac:dyDescent="0.25">
      <c r="A384" s="3">
        <v>10032</v>
      </c>
      <c r="B384" s="4" t="s">
        <v>4336</v>
      </c>
      <c r="C384" s="3">
        <v>7</v>
      </c>
      <c r="D384" s="3">
        <v>7</v>
      </c>
      <c r="E384" s="7"/>
      <c r="F384" s="3">
        <v>0</v>
      </c>
      <c r="G384" s="3">
        <f t="shared" si="5"/>
        <v>0</v>
      </c>
    </row>
    <row r="385" spans="1:7" x14ac:dyDescent="0.25">
      <c r="A385" s="3">
        <v>10033</v>
      </c>
      <c r="B385" s="4" t="s">
        <v>4337</v>
      </c>
      <c r="C385" s="3">
        <v>18</v>
      </c>
      <c r="D385" s="3">
        <v>20</v>
      </c>
      <c r="E385" s="7">
        <v>0</v>
      </c>
      <c r="F385" s="3">
        <v>0</v>
      </c>
      <c r="G385" s="3">
        <f t="shared" si="5"/>
        <v>2</v>
      </c>
    </row>
    <row r="386" spans="1:7" x14ac:dyDescent="0.25">
      <c r="A386" s="3">
        <v>10091</v>
      </c>
      <c r="B386" s="4" t="s">
        <v>4338</v>
      </c>
      <c r="C386" s="3">
        <v>0</v>
      </c>
      <c r="D386" s="3"/>
      <c r="E386" s="7"/>
      <c r="F386" s="3"/>
      <c r="G386" s="3">
        <f t="shared" si="5"/>
        <v>0</v>
      </c>
    </row>
    <row r="387" spans="1:7" x14ac:dyDescent="0.25">
      <c r="A387" s="3">
        <v>10166</v>
      </c>
      <c r="B387" s="4" t="s">
        <v>4339</v>
      </c>
      <c r="C387" s="3">
        <v>2</v>
      </c>
      <c r="D387" s="3">
        <v>2</v>
      </c>
      <c r="E387" s="7"/>
      <c r="F387" s="3">
        <v>0</v>
      </c>
      <c r="G387" s="3">
        <f t="shared" si="5"/>
        <v>0</v>
      </c>
    </row>
    <row r="388" spans="1:7" x14ac:dyDescent="0.25">
      <c r="A388" s="3">
        <v>10173</v>
      </c>
      <c r="B388" s="4" t="s">
        <v>4340</v>
      </c>
      <c r="C388" s="3">
        <v>0</v>
      </c>
      <c r="D388" s="3"/>
      <c r="E388" s="7"/>
      <c r="F388" s="3"/>
      <c r="G388" s="3">
        <f t="shared" ref="G388:G451" si="6">F388+E388+D388-C388</f>
        <v>0</v>
      </c>
    </row>
    <row r="389" spans="1:7" x14ac:dyDescent="0.25">
      <c r="A389" s="3">
        <v>10175</v>
      </c>
      <c r="B389" s="4" t="s">
        <v>4341</v>
      </c>
      <c r="C389" s="3">
        <v>0</v>
      </c>
      <c r="D389" s="3"/>
      <c r="E389" s="7"/>
      <c r="F389" s="3"/>
      <c r="G389" s="3">
        <f t="shared" si="6"/>
        <v>0</v>
      </c>
    </row>
    <row r="390" spans="1:7" x14ac:dyDescent="0.25">
      <c r="A390" s="3">
        <v>10176</v>
      </c>
      <c r="B390" s="4" t="s">
        <v>4342</v>
      </c>
      <c r="C390" s="3">
        <v>0</v>
      </c>
      <c r="D390" s="3"/>
      <c r="E390" s="7"/>
      <c r="F390" s="3"/>
      <c r="G390" s="3">
        <f t="shared" si="6"/>
        <v>0</v>
      </c>
    </row>
    <row r="391" spans="1:7" x14ac:dyDescent="0.25">
      <c r="A391" s="3">
        <v>10177</v>
      </c>
      <c r="B391" s="4" t="s">
        <v>4343</v>
      </c>
      <c r="C391" s="3">
        <v>0</v>
      </c>
      <c r="D391" s="3"/>
      <c r="E391" s="7"/>
      <c r="F391" s="3"/>
      <c r="G391" s="3">
        <f t="shared" si="6"/>
        <v>0</v>
      </c>
    </row>
    <row r="392" spans="1:7" x14ac:dyDescent="0.25">
      <c r="A392" s="3">
        <v>10294</v>
      </c>
      <c r="B392" s="4" t="s">
        <v>3720</v>
      </c>
      <c r="C392" s="3">
        <v>2</v>
      </c>
      <c r="D392" s="3"/>
      <c r="E392" s="7"/>
      <c r="F392" s="3"/>
      <c r="G392" s="3">
        <f t="shared" si="6"/>
        <v>-2</v>
      </c>
    </row>
    <row r="393" spans="1:7" x14ac:dyDescent="0.25">
      <c r="A393" s="3">
        <v>10295</v>
      </c>
      <c r="B393" s="4" t="s">
        <v>3721</v>
      </c>
      <c r="C393" s="3">
        <v>2</v>
      </c>
      <c r="D393" s="3"/>
      <c r="E393" s="7"/>
      <c r="F393" s="3"/>
      <c r="G393" s="3">
        <f t="shared" si="6"/>
        <v>-2</v>
      </c>
    </row>
    <row r="394" spans="1:7" x14ac:dyDescent="0.25">
      <c r="A394" s="3">
        <v>10296</v>
      </c>
      <c r="B394" s="4" t="s">
        <v>3722</v>
      </c>
      <c r="C394" s="3">
        <v>0</v>
      </c>
      <c r="D394" s="3"/>
      <c r="E394" s="7"/>
      <c r="F394" s="3"/>
      <c r="G394" s="3">
        <f t="shared" si="6"/>
        <v>0</v>
      </c>
    </row>
    <row r="395" spans="1:7" x14ac:dyDescent="0.25">
      <c r="A395" s="3">
        <v>10297</v>
      </c>
      <c r="B395" s="4" t="s">
        <v>3723</v>
      </c>
      <c r="C395" s="3">
        <v>0</v>
      </c>
      <c r="D395" s="3"/>
      <c r="E395" s="7"/>
      <c r="F395" s="3"/>
      <c r="G395" s="3">
        <f t="shared" si="6"/>
        <v>0</v>
      </c>
    </row>
    <row r="396" spans="1:7" x14ac:dyDescent="0.25">
      <c r="A396" s="3">
        <v>10298</v>
      </c>
      <c r="B396" s="4" t="s">
        <v>3724</v>
      </c>
      <c r="C396" s="3">
        <v>2</v>
      </c>
      <c r="D396" s="3"/>
      <c r="E396" s="7"/>
      <c r="F396" s="3"/>
      <c r="G396" s="3">
        <f t="shared" si="6"/>
        <v>-2</v>
      </c>
    </row>
    <row r="397" spans="1:7" x14ac:dyDescent="0.25">
      <c r="A397" s="3">
        <v>10466</v>
      </c>
      <c r="B397" s="4" t="s">
        <v>4344</v>
      </c>
      <c r="C397" s="3">
        <v>0</v>
      </c>
      <c r="D397" s="3"/>
      <c r="E397" s="7"/>
      <c r="F397" s="3"/>
      <c r="G397" s="3">
        <f t="shared" si="6"/>
        <v>0</v>
      </c>
    </row>
    <row r="398" spans="1:7" x14ac:dyDescent="0.25">
      <c r="A398" s="3">
        <v>10467</v>
      </c>
      <c r="B398" s="4" t="s">
        <v>4345</v>
      </c>
      <c r="C398" s="3">
        <v>27</v>
      </c>
      <c r="D398" s="3">
        <v>20</v>
      </c>
      <c r="E398" s="7"/>
      <c r="F398" s="3">
        <v>0</v>
      </c>
      <c r="G398" s="3">
        <f t="shared" si="6"/>
        <v>-7</v>
      </c>
    </row>
    <row r="399" spans="1:7" x14ac:dyDescent="0.25">
      <c r="A399" s="3">
        <v>10520</v>
      </c>
      <c r="B399" s="4" t="s">
        <v>4346</v>
      </c>
      <c r="C399" s="3">
        <v>0</v>
      </c>
      <c r="D399" s="3"/>
      <c r="E399" s="7"/>
      <c r="F399" s="3"/>
      <c r="G399" s="3">
        <f t="shared" si="6"/>
        <v>0</v>
      </c>
    </row>
    <row r="400" spans="1:7" x14ac:dyDescent="0.25">
      <c r="A400" s="3">
        <v>10713</v>
      </c>
      <c r="B400" s="4" t="s">
        <v>4347</v>
      </c>
      <c r="C400" s="3">
        <v>6</v>
      </c>
      <c r="D400" s="3"/>
      <c r="E400" s="7"/>
      <c r="F400" s="3"/>
      <c r="G400" s="3">
        <f t="shared" si="6"/>
        <v>-6</v>
      </c>
    </row>
    <row r="401" spans="1:7" x14ac:dyDescent="0.25">
      <c r="A401" s="3">
        <v>10759</v>
      </c>
      <c r="B401" s="4" t="s">
        <v>4348</v>
      </c>
      <c r="C401" s="3">
        <v>0</v>
      </c>
      <c r="D401" s="3"/>
      <c r="E401" s="7"/>
      <c r="F401" s="3"/>
      <c r="G401" s="3">
        <f t="shared" si="6"/>
        <v>0</v>
      </c>
    </row>
    <row r="402" spans="1:7" x14ac:dyDescent="0.25">
      <c r="A402" s="3">
        <v>10790</v>
      </c>
      <c r="B402" s="4" t="s">
        <v>4349</v>
      </c>
      <c r="C402" s="3">
        <v>0</v>
      </c>
      <c r="D402" s="3"/>
      <c r="E402" s="7"/>
      <c r="F402" s="3"/>
      <c r="G402" s="3">
        <f t="shared" si="6"/>
        <v>0</v>
      </c>
    </row>
    <row r="403" spans="1:7" x14ac:dyDescent="0.25">
      <c r="A403" s="3">
        <v>10856</v>
      </c>
      <c r="B403" s="4" t="s">
        <v>3732</v>
      </c>
      <c r="C403" s="3">
        <v>0</v>
      </c>
      <c r="D403" s="3"/>
      <c r="E403" s="7"/>
      <c r="F403" s="3"/>
      <c r="G403" s="3">
        <f t="shared" si="6"/>
        <v>0</v>
      </c>
    </row>
    <row r="404" spans="1:7" x14ac:dyDescent="0.25">
      <c r="A404" s="3">
        <v>10857</v>
      </c>
      <c r="B404" s="4" t="s">
        <v>3733</v>
      </c>
      <c r="C404" s="3">
        <v>0</v>
      </c>
      <c r="D404" s="3"/>
      <c r="E404" s="7"/>
      <c r="F404" s="3"/>
      <c r="G404" s="3">
        <f t="shared" si="6"/>
        <v>0</v>
      </c>
    </row>
    <row r="405" spans="1:7" x14ac:dyDescent="0.25">
      <c r="A405" s="3">
        <v>11598</v>
      </c>
      <c r="B405" s="4" t="s">
        <v>4350</v>
      </c>
      <c r="C405" s="3">
        <v>0</v>
      </c>
      <c r="D405" s="3"/>
      <c r="E405" s="7"/>
      <c r="F405" s="3"/>
      <c r="G405" s="3">
        <f t="shared" si="6"/>
        <v>0</v>
      </c>
    </row>
    <row r="406" spans="1:7" x14ac:dyDescent="0.25">
      <c r="A406" s="3">
        <v>11599</v>
      </c>
      <c r="B406" s="4" t="s">
        <v>4351</v>
      </c>
      <c r="C406" s="3">
        <v>0</v>
      </c>
      <c r="D406" s="3"/>
      <c r="E406" s="7"/>
      <c r="F406" s="3"/>
      <c r="G406" s="3">
        <f t="shared" si="6"/>
        <v>0</v>
      </c>
    </row>
    <row r="407" spans="1:7" x14ac:dyDescent="0.25">
      <c r="A407" s="3">
        <v>11601</v>
      </c>
      <c r="B407" s="4" t="s">
        <v>4352</v>
      </c>
      <c r="C407" s="3">
        <v>16</v>
      </c>
      <c r="D407" s="3">
        <v>16</v>
      </c>
      <c r="E407" s="7"/>
      <c r="F407" s="3">
        <v>0</v>
      </c>
      <c r="G407" s="3">
        <f t="shared" si="6"/>
        <v>0</v>
      </c>
    </row>
    <row r="408" spans="1:7" x14ac:dyDescent="0.25">
      <c r="A408" s="3">
        <v>11602</v>
      </c>
      <c r="B408" s="4" t="s">
        <v>4353</v>
      </c>
      <c r="C408" s="3">
        <v>5</v>
      </c>
      <c r="D408" s="3">
        <v>5</v>
      </c>
      <c r="E408" s="7"/>
      <c r="F408" s="3">
        <v>0</v>
      </c>
      <c r="G408" s="3">
        <f t="shared" si="6"/>
        <v>0</v>
      </c>
    </row>
    <row r="409" spans="1:7" x14ac:dyDescent="0.25">
      <c r="A409" s="3">
        <v>11603</v>
      </c>
      <c r="B409" s="4" t="s">
        <v>4354</v>
      </c>
      <c r="C409" s="3">
        <v>0</v>
      </c>
      <c r="D409" s="3"/>
      <c r="E409" s="7"/>
      <c r="F409" s="3"/>
      <c r="G409" s="3">
        <f t="shared" si="6"/>
        <v>0</v>
      </c>
    </row>
    <row r="410" spans="1:7" x14ac:dyDescent="0.25">
      <c r="A410" s="3">
        <v>11605</v>
      </c>
      <c r="B410" s="4" t="s">
        <v>4355</v>
      </c>
      <c r="C410" s="3">
        <v>10</v>
      </c>
      <c r="D410" s="3">
        <v>10</v>
      </c>
      <c r="E410" s="7"/>
      <c r="F410" s="3">
        <v>0</v>
      </c>
      <c r="G410" s="3">
        <f t="shared" si="6"/>
        <v>0</v>
      </c>
    </row>
    <row r="411" spans="1:7" x14ac:dyDescent="0.25">
      <c r="A411" s="3">
        <v>11606</v>
      </c>
      <c r="B411" s="4" t="s">
        <v>4356</v>
      </c>
      <c r="C411" s="3">
        <v>0</v>
      </c>
      <c r="D411" s="3"/>
      <c r="E411" s="7"/>
      <c r="F411" s="3"/>
      <c r="G411" s="3">
        <f t="shared" si="6"/>
        <v>0</v>
      </c>
    </row>
    <row r="412" spans="1:7" x14ac:dyDescent="0.25">
      <c r="A412" s="3">
        <v>11607</v>
      </c>
      <c r="B412" s="4" t="s">
        <v>4357</v>
      </c>
      <c r="C412" s="3">
        <v>3</v>
      </c>
      <c r="D412" s="3">
        <v>3</v>
      </c>
      <c r="E412" s="7"/>
      <c r="F412" s="3"/>
      <c r="G412" s="3">
        <f t="shared" si="6"/>
        <v>0</v>
      </c>
    </row>
    <row r="413" spans="1:7" x14ac:dyDescent="0.25">
      <c r="A413" s="3">
        <v>11608</v>
      </c>
      <c r="B413" s="4" t="s">
        <v>4358</v>
      </c>
      <c r="C413" s="3">
        <v>10</v>
      </c>
      <c r="D413" s="3">
        <v>10</v>
      </c>
      <c r="E413" s="7"/>
      <c r="F413" s="3">
        <v>0</v>
      </c>
      <c r="G413" s="3">
        <f t="shared" si="6"/>
        <v>0</v>
      </c>
    </row>
    <row r="414" spans="1:7" x14ac:dyDescent="0.25">
      <c r="A414" s="3">
        <v>11609</v>
      </c>
      <c r="B414" s="4" t="s">
        <v>4359</v>
      </c>
      <c r="C414" s="3">
        <v>0</v>
      </c>
      <c r="D414" s="3"/>
      <c r="E414" s="7"/>
      <c r="F414" s="3"/>
      <c r="G414" s="3">
        <f t="shared" si="6"/>
        <v>0</v>
      </c>
    </row>
    <row r="415" spans="1:7" x14ac:dyDescent="0.25">
      <c r="A415" s="3">
        <v>11730</v>
      </c>
      <c r="B415" s="4" t="s">
        <v>4360</v>
      </c>
      <c r="C415" s="3">
        <v>0</v>
      </c>
      <c r="D415" s="3"/>
      <c r="E415" s="7"/>
      <c r="F415" s="3"/>
      <c r="G415" s="3">
        <f t="shared" si="6"/>
        <v>0</v>
      </c>
    </row>
    <row r="416" spans="1:7" x14ac:dyDescent="0.25">
      <c r="A416" s="3">
        <v>11852</v>
      </c>
      <c r="B416" s="4" t="s">
        <v>4361</v>
      </c>
      <c r="C416" s="3">
        <v>0</v>
      </c>
      <c r="D416" s="3"/>
      <c r="E416" s="7"/>
      <c r="F416" s="3"/>
      <c r="G416" s="3">
        <f t="shared" si="6"/>
        <v>0</v>
      </c>
    </row>
    <row r="417" spans="1:7" x14ac:dyDescent="0.25">
      <c r="A417" s="3">
        <v>11856</v>
      </c>
      <c r="B417" s="4" t="s">
        <v>4362</v>
      </c>
      <c r="C417" s="3">
        <v>1</v>
      </c>
      <c r="D417" s="3"/>
      <c r="E417" s="7"/>
      <c r="F417" s="3"/>
      <c r="G417" s="3">
        <f t="shared" si="6"/>
        <v>-1</v>
      </c>
    </row>
    <row r="418" spans="1:7" x14ac:dyDescent="0.25">
      <c r="A418" s="3">
        <v>11952</v>
      </c>
      <c r="B418" s="4" t="s">
        <v>4363</v>
      </c>
      <c r="C418" s="3">
        <v>29</v>
      </c>
      <c r="D418" s="3">
        <v>27</v>
      </c>
      <c r="E418" s="7"/>
      <c r="F418" s="3">
        <v>0</v>
      </c>
      <c r="G418" s="3">
        <f t="shared" si="6"/>
        <v>-2</v>
      </c>
    </row>
    <row r="419" spans="1:7" x14ac:dyDescent="0.25">
      <c r="A419" s="3">
        <v>11955</v>
      </c>
      <c r="B419" s="4" t="s">
        <v>4364</v>
      </c>
      <c r="C419" s="3">
        <v>1</v>
      </c>
      <c r="D419" s="3">
        <v>1</v>
      </c>
      <c r="E419" s="7"/>
      <c r="F419" s="3">
        <v>0</v>
      </c>
      <c r="G419" s="3">
        <f t="shared" si="6"/>
        <v>0</v>
      </c>
    </row>
    <row r="420" spans="1:7" x14ac:dyDescent="0.25">
      <c r="A420" s="3">
        <v>12433</v>
      </c>
      <c r="B420" s="4" t="s">
        <v>4365</v>
      </c>
      <c r="C420" s="3">
        <v>2</v>
      </c>
      <c r="D420" s="3"/>
      <c r="E420" s="7"/>
      <c r="F420" s="3"/>
      <c r="G420" s="3">
        <f t="shared" si="6"/>
        <v>-2</v>
      </c>
    </row>
    <row r="421" spans="1:7" x14ac:dyDescent="0.25">
      <c r="A421" s="3">
        <v>12435</v>
      </c>
      <c r="B421" s="4" t="s">
        <v>4366</v>
      </c>
      <c r="C421" s="3">
        <v>0</v>
      </c>
      <c r="D421" s="3"/>
      <c r="E421" s="7"/>
      <c r="F421" s="3"/>
      <c r="G421" s="3">
        <f t="shared" si="6"/>
        <v>0</v>
      </c>
    </row>
    <row r="422" spans="1:7" x14ac:dyDescent="0.25">
      <c r="A422" s="3">
        <v>12719</v>
      </c>
      <c r="B422" s="4" t="s">
        <v>4367</v>
      </c>
      <c r="C422" s="3">
        <v>12</v>
      </c>
      <c r="D422" s="3">
        <v>13</v>
      </c>
      <c r="E422" s="7"/>
      <c r="F422" s="3">
        <v>0</v>
      </c>
      <c r="G422" s="3">
        <f t="shared" si="6"/>
        <v>1</v>
      </c>
    </row>
    <row r="423" spans="1:7" x14ac:dyDescent="0.25">
      <c r="A423" s="3">
        <v>13055</v>
      </c>
      <c r="B423" s="4" t="s">
        <v>2490</v>
      </c>
      <c r="C423" s="3">
        <v>0</v>
      </c>
      <c r="D423" s="3"/>
      <c r="E423" s="7"/>
      <c r="F423" s="3"/>
      <c r="G423" s="3">
        <f t="shared" si="6"/>
        <v>0</v>
      </c>
    </row>
    <row r="424" spans="1:7" x14ac:dyDescent="0.25">
      <c r="A424" s="3">
        <v>13214</v>
      </c>
      <c r="B424" s="4" t="s">
        <v>4368</v>
      </c>
      <c r="C424" s="3">
        <v>0</v>
      </c>
      <c r="D424" s="3"/>
      <c r="E424" s="7"/>
      <c r="F424" s="3"/>
      <c r="G424" s="3">
        <f t="shared" si="6"/>
        <v>0</v>
      </c>
    </row>
    <row r="425" spans="1:7" x14ac:dyDescent="0.25">
      <c r="A425" s="3">
        <v>13215</v>
      </c>
      <c r="B425" s="4" t="s">
        <v>4369</v>
      </c>
      <c r="C425" s="3">
        <v>0</v>
      </c>
      <c r="D425" s="3"/>
      <c r="E425" s="7"/>
      <c r="F425" s="3"/>
      <c r="G425" s="3">
        <f t="shared" si="6"/>
        <v>0</v>
      </c>
    </row>
    <row r="426" spans="1:7" x14ac:dyDescent="0.25">
      <c r="A426" s="3">
        <v>13224</v>
      </c>
      <c r="B426" s="4" t="s">
        <v>4370</v>
      </c>
      <c r="C426" s="3">
        <v>0</v>
      </c>
      <c r="D426" s="3"/>
      <c r="E426" s="7"/>
      <c r="F426" s="3"/>
      <c r="G426" s="3">
        <f t="shared" si="6"/>
        <v>0</v>
      </c>
    </row>
    <row r="427" spans="1:7" x14ac:dyDescent="0.25">
      <c r="A427" s="3">
        <v>13225</v>
      </c>
      <c r="B427" s="4" t="s">
        <v>4371</v>
      </c>
      <c r="C427" s="3">
        <v>0</v>
      </c>
      <c r="D427" s="3"/>
      <c r="E427" s="7"/>
      <c r="F427" s="3"/>
      <c r="G427" s="3">
        <f t="shared" si="6"/>
        <v>0</v>
      </c>
    </row>
    <row r="428" spans="1:7" x14ac:dyDescent="0.25">
      <c r="A428" s="3">
        <v>13227</v>
      </c>
      <c r="B428" s="4" t="s">
        <v>4372</v>
      </c>
      <c r="C428" s="3">
        <v>0</v>
      </c>
      <c r="D428" s="3"/>
      <c r="E428" s="7"/>
      <c r="F428" s="3"/>
      <c r="G428" s="3">
        <f t="shared" si="6"/>
        <v>0</v>
      </c>
    </row>
    <row r="429" spans="1:7" x14ac:dyDescent="0.25">
      <c r="A429" s="3">
        <v>13228</v>
      </c>
      <c r="B429" s="4" t="s">
        <v>4373</v>
      </c>
      <c r="C429" s="3">
        <v>6</v>
      </c>
      <c r="D429" s="3"/>
      <c r="E429" s="7"/>
      <c r="F429" s="3"/>
      <c r="G429" s="3">
        <f t="shared" si="6"/>
        <v>-6</v>
      </c>
    </row>
    <row r="430" spans="1:7" x14ac:dyDescent="0.25">
      <c r="A430" s="3">
        <v>13259</v>
      </c>
      <c r="B430" s="4" t="s">
        <v>4374</v>
      </c>
      <c r="C430" s="3">
        <v>0</v>
      </c>
      <c r="D430" s="3"/>
      <c r="E430" s="7"/>
      <c r="F430" s="3"/>
      <c r="G430" s="3">
        <f t="shared" si="6"/>
        <v>0</v>
      </c>
    </row>
    <row r="431" spans="1:7" x14ac:dyDescent="0.25">
      <c r="A431" s="3">
        <v>13260</v>
      </c>
      <c r="B431" s="4" t="s">
        <v>4375</v>
      </c>
      <c r="C431" s="3">
        <v>0</v>
      </c>
      <c r="D431" s="3"/>
      <c r="E431" s="7"/>
      <c r="F431" s="3"/>
      <c r="G431" s="3">
        <f t="shared" si="6"/>
        <v>0</v>
      </c>
    </row>
    <row r="432" spans="1:7" x14ac:dyDescent="0.25">
      <c r="A432" s="3">
        <v>13273</v>
      </c>
      <c r="B432" s="4" t="s">
        <v>2503</v>
      </c>
      <c r="C432" s="3">
        <v>0</v>
      </c>
      <c r="D432" s="3"/>
      <c r="E432" s="7"/>
      <c r="F432" s="3"/>
      <c r="G432" s="3">
        <f t="shared" si="6"/>
        <v>0</v>
      </c>
    </row>
    <row r="433" spans="1:7" x14ac:dyDescent="0.25">
      <c r="A433" s="3">
        <v>13444</v>
      </c>
      <c r="B433" s="4" t="s">
        <v>4376</v>
      </c>
      <c r="C433" s="3">
        <v>0</v>
      </c>
      <c r="D433" s="3"/>
      <c r="E433" s="7"/>
      <c r="F433" s="3"/>
      <c r="G433" s="3">
        <f t="shared" si="6"/>
        <v>0</v>
      </c>
    </row>
    <row r="434" spans="1:7" x14ac:dyDescent="0.25">
      <c r="A434" s="3">
        <v>13453</v>
      </c>
      <c r="B434" s="4" t="s">
        <v>4377</v>
      </c>
      <c r="C434" s="3">
        <v>453</v>
      </c>
      <c r="D434" s="3"/>
      <c r="E434" s="7"/>
      <c r="F434" s="3"/>
      <c r="G434" s="3">
        <f t="shared" si="6"/>
        <v>-453</v>
      </c>
    </row>
    <row r="435" spans="1:7" x14ac:dyDescent="0.25">
      <c r="A435" s="3">
        <v>13457</v>
      </c>
      <c r="B435" s="4" t="s">
        <v>4378</v>
      </c>
      <c r="C435" s="3">
        <v>9</v>
      </c>
      <c r="D435" s="3">
        <v>9</v>
      </c>
      <c r="E435" s="7"/>
      <c r="F435" s="3"/>
      <c r="G435" s="3">
        <f t="shared" si="6"/>
        <v>0</v>
      </c>
    </row>
    <row r="436" spans="1:7" x14ac:dyDescent="0.25">
      <c r="A436" s="3">
        <v>13458</v>
      </c>
      <c r="B436" s="4" t="s">
        <v>4379</v>
      </c>
      <c r="C436" s="3">
        <v>40</v>
      </c>
      <c r="D436" s="3">
        <v>11</v>
      </c>
      <c r="E436" s="7">
        <v>24</v>
      </c>
      <c r="F436" s="3"/>
      <c r="G436" s="3">
        <f t="shared" si="6"/>
        <v>-5</v>
      </c>
    </row>
    <row r="437" spans="1:7" x14ac:dyDescent="0.25">
      <c r="A437" s="3">
        <v>13527</v>
      </c>
      <c r="B437" s="4" t="s">
        <v>4380</v>
      </c>
      <c r="C437" s="3">
        <v>0</v>
      </c>
      <c r="D437" s="3"/>
      <c r="E437" s="7"/>
      <c r="F437" s="3"/>
      <c r="G437" s="3">
        <f t="shared" si="6"/>
        <v>0</v>
      </c>
    </row>
    <row r="438" spans="1:7" x14ac:dyDescent="0.25">
      <c r="A438" s="3">
        <v>14044</v>
      </c>
      <c r="B438" s="4" t="s">
        <v>3740</v>
      </c>
      <c r="C438" s="3">
        <v>2</v>
      </c>
      <c r="D438" s="3"/>
      <c r="E438" s="7"/>
      <c r="F438" s="3"/>
      <c r="G438" s="3">
        <f t="shared" si="6"/>
        <v>-2</v>
      </c>
    </row>
    <row r="439" spans="1:7" x14ac:dyDescent="0.25">
      <c r="A439" s="3">
        <v>14045</v>
      </c>
      <c r="B439" s="4" t="s">
        <v>4381</v>
      </c>
      <c r="C439" s="3">
        <v>9</v>
      </c>
      <c r="D439" s="3">
        <v>9</v>
      </c>
      <c r="E439" s="7"/>
      <c r="F439" s="3"/>
      <c r="G439" s="3">
        <f t="shared" si="6"/>
        <v>0</v>
      </c>
    </row>
    <row r="440" spans="1:7" x14ac:dyDescent="0.25">
      <c r="A440" s="3">
        <v>14048</v>
      </c>
      <c r="B440" s="4" t="s">
        <v>4382</v>
      </c>
      <c r="C440" s="3">
        <v>7</v>
      </c>
      <c r="D440" s="3">
        <v>7</v>
      </c>
      <c r="E440" s="7"/>
      <c r="F440" s="3"/>
      <c r="G440" s="3">
        <f t="shared" si="6"/>
        <v>0</v>
      </c>
    </row>
    <row r="441" spans="1:7" x14ac:dyDescent="0.25">
      <c r="A441" s="3">
        <v>14064</v>
      </c>
      <c r="B441" s="4" t="s">
        <v>4383</v>
      </c>
      <c r="C441" s="3">
        <v>0</v>
      </c>
      <c r="D441" s="3"/>
      <c r="E441" s="7"/>
      <c r="F441" s="3"/>
      <c r="G441" s="3">
        <f t="shared" si="6"/>
        <v>0</v>
      </c>
    </row>
    <row r="442" spans="1:7" x14ac:dyDescent="0.25">
      <c r="A442" s="3">
        <v>14143</v>
      </c>
      <c r="B442" s="4" t="s">
        <v>4384</v>
      </c>
      <c r="C442" s="3">
        <v>0</v>
      </c>
      <c r="D442" s="3"/>
      <c r="E442" s="7"/>
      <c r="F442" s="3"/>
      <c r="G442" s="3">
        <f t="shared" si="6"/>
        <v>0</v>
      </c>
    </row>
    <row r="443" spans="1:7" x14ac:dyDescent="0.25">
      <c r="A443" s="3">
        <v>14144</v>
      </c>
      <c r="B443" s="4" t="s">
        <v>4385</v>
      </c>
      <c r="C443" s="3">
        <v>0</v>
      </c>
      <c r="D443" s="3"/>
      <c r="E443" s="7"/>
      <c r="F443" s="3"/>
      <c r="G443" s="3">
        <f t="shared" si="6"/>
        <v>0</v>
      </c>
    </row>
    <row r="444" spans="1:7" x14ac:dyDescent="0.25">
      <c r="A444" s="3">
        <v>14145</v>
      </c>
      <c r="B444" s="4" t="s">
        <v>4386</v>
      </c>
      <c r="C444" s="3">
        <v>1</v>
      </c>
      <c r="D444" s="3"/>
      <c r="E444" s="7"/>
      <c r="F444" s="3"/>
      <c r="G444" s="3">
        <f t="shared" si="6"/>
        <v>-1</v>
      </c>
    </row>
    <row r="445" spans="1:7" x14ac:dyDescent="0.25">
      <c r="A445" s="3">
        <v>14146</v>
      </c>
      <c r="B445" s="4" t="s">
        <v>4387</v>
      </c>
      <c r="C445" s="3">
        <v>0</v>
      </c>
      <c r="D445" s="3"/>
      <c r="E445" s="7"/>
      <c r="F445" s="3"/>
      <c r="G445" s="3">
        <f t="shared" si="6"/>
        <v>0</v>
      </c>
    </row>
    <row r="446" spans="1:7" x14ac:dyDescent="0.25">
      <c r="A446" s="3">
        <v>14237</v>
      </c>
      <c r="B446" s="4" t="s">
        <v>4388</v>
      </c>
      <c r="C446" s="3">
        <v>0</v>
      </c>
      <c r="D446" s="3"/>
      <c r="E446" s="7"/>
      <c r="F446" s="3"/>
      <c r="G446" s="3">
        <f t="shared" si="6"/>
        <v>0</v>
      </c>
    </row>
    <row r="447" spans="1:7" x14ac:dyDescent="0.25">
      <c r="A447" s="3">
        <v>14385</v>
      </c>
      <c r="B447" s="4" t="s">
        <v>4389</v>
      </c>
      <c r="C447" s="3">
        <v>33</v>
      </c>
      <c r="D447" s="3">
        <v>32</v>
      </c>
      <c r="E447" s="7"/>
      <c r="F447" s="3">
        <v>0</v>
      </c>
      <c r="G447" s="3">
        <f t="shared" si="6"/>
        <v>-1</v>
      </c>
    </row>
    <row r="448" spans="1:7" x14ac:dyDescent="0.25">
      <c r="A448" s="3">
        <v>14396</v>
      </c>
      <c r="B448" s="4" t="s">
        <v>4390</v>
      </c>
      <c r="C448" s="3">
        <v>0</v>
      </c>
      <c r="D448" s="3"/>
      <c r="E448" s="7"/>
      <c r="F448" s="3"/>
      <c r="G448" s="3">
        <f t="shared" si="6"/>
        <v>0</v>
      </c>
    </row>
    <row r="449" spans="1:7" x14ac:dyDescent="0.25">
      <c r="A449" s="3">
        <v>14818</v>
      </c>
      <c r="B449" s="4" t="s">
        <v>4391</v>
      </c>
      <c r="C449" s="3">
        <v>0</v>
      </c>
      <c r="D449" s="3"/>
      <c r="E449" s="7"/>
      <c r="F449" s="3"/>
      <c r="G449" s="3">
        <f t="shared" si="6"/>
        <v>0</v>
      </c>
    </row>
    <row r="450" spans="1:7" x14ac:dyDescent="0.25">
      <c r="A450" s="3">
        <v>14858</v>
      </c>
      <c r="B450" s="4" t="s">
        <v>4392</v>
      </c>
      <c r="C450" s="3">
        <v>7</v>
      </c>
      <c r="D450" s="3">
        <v>6</v>
      </c>
      <c r="E450" s="7"/>
      <c r="F450" s="3"/>
      <c r="G450" s="3">
        <f t="shared" si="6"/>
        <v>-1</v>
      </c>
    </row>
    <row r="451" spans="1:7" x14ac:dyDescent="0.25">
      <c r="A451" s="3">
        <v>14896</v>
      </c>
      <c r="B451" s="4" t="s">
        <v>4393</v>
      </c>
      <c r="C451" s="3">
        <v>0</v>
      </c>
      <c r="D451" s="3"/>
      <c r="E451" s="7"/>
      <c r="F451" s="3"/>
      <c r="G451" s="3">
        <f t="shared" si="6"/>
        <v>0</v>
      </c>
    </row>
    <row r="452" spans="1:7" x14ac:dyDescent="0.25">
      <c r="A452" s="3">
        <v>15024</v>
      </c>
      <c r="B452" s="4" t="s">
        <v>4394</v>
      </c>
      <c r="C452" s="3">
        <v>0</v>
      </c>
      <c r="D452" s="3"/>
      <c r="E452" s="7"/>
      <c r="F452" s="3"/>
      <c r="G452" s="3">
        <f t="shared" ref="G452:G492" si="7">F452+E452+D452-C452</f>
        <v>0</v>
      </c>
    </row>
    <row r="453" spans="1:7" x14ac:dyDescent="0.25">
      <c r="A453" s="3">
        <v>15321</v>
      </c>
      <c r="B453" s="4" t="s">
        <v>4395</v>
      </c>
      <c r="C453" s="3">
        <v>0</v>
      </c>
      <c r="D453" s="3"/>
      <c r="E453" s="7"/>
      <c r="F453" s="3"/>
      <c r="G453" s="3">
        <f t="shared" si="7"/>
        <v>0</v>
      </c>
    </row>
    <row r="454" spans="1:7" x14ac:dyDescent="0.25">
      <c r="A454" s="3">
        <v>15322</v>
      </c>
      <c r="B454" s="4" t="s">
        <v>4396</v>
      </c>
      <c r="C454" s="3">
        <v>0</v>
      </c>
      <c r="D454" s="3"/>
      <c r="E454" s="7"/>
      <c r="F454" s="3"/>
      <c r="G454" s="3">
        <f t="shared" si="7"/>
        <v>0</v>
      </c>
    </row>
    <row r="455" spans="1:7" x14ac:dyDescent="0.25">
      <c r="A455" s="3">
        <v>15323</v>
      </c>
      <c r="B455" s="4" t="s">
        <v>4397</v>
      </c>
      <c r="C455" s="3">
        <v>0</v>
      </c>
      <c r="D455" s="3"/>
      <c r="E455" s="7"/>
      <c r="F455" s="3"/>
      <c r="G455" s="3">
        <f t="shared" si="7"/>
        <v>0</v>
      </c>
    </row>
    <row r="456" spans="1:7" x14ac:dyDescent="0.25">
      <c r="A456" s="3">
        <v>15324</v>
      </c>
      <c r="B456" s="4" t="s">
        <v>4398</v>
      </c>
      <c r="C456" s="3">
        <v>0</v>
      </c>
      <c r="D456" s="3"/>
      <c r="E456" s="7"/>
      <c r="F456" s="3"/>
      <c r="G456" s="3">
        <f t="shared" si="7"/>
        <v>0</v>
      </c>
    </row>
    <row r="457" spans="1:7" x14ac:dyDescent="0.25">
      <c r="A457" s="3">
        <v>15325</v>
      </c>
      <c r="B457" s="4" t="s">
        <v>4399</v>
      </c>
      <c r="C457" s="3">
        <v>0</v>
      </c>
      <c r="D457" s="3"/>
      <c r="E457" s="7"/>
      <c r="F457" s="3"/>
      <c r="G457" s="3">
        <f t="shared" si="7"/>
        <v>0</v>
      </c>
    </row>
    <row r="458" spans="1:7" x14ac:dyDescent="0.25">
      <c r="A458" s="3">
        <v>15365</v>
      </c>
      <c r="B458" s="4" t="s">
        <v>4400</v>
      </c>
      <c r="C458" s="3">
        <v>2</v>
      </c>
      <c r="D458" s="3"/>
      <c r="E458" s="7"/>
      <c r="F458" s="3"/>
      <c r="G458" s="3">
        <f t="shared" si="7"/>
        <v>-2</v>
      </c>
    </row>
    <row r="459" spans="1:7" x14ac:dyDescent="0.25">
      <c r="A459" s="3">
        <v>15366</v>
      </c>
      <c r="B459" s="4" t="s">
        <v>4401</v>
      </c>
      <c r="C459" s="3">
        <v>42</v>
      </c>
      <c r="D459" s="3">
        <v>39</v>
      </c>
      <c r="E459" s="7"/>
      <c r="F459" s="3">
        <v>3</v>
      </c>
      <c r="G459" s="3">
        <f t="shared" si="7"/>
        <v>0</v>
      </c>
    </row>
    <row r="460" spans="1:7" x14ac:dyDescent="0.25">
      <c r="A460" s="3">
        <v>15586</v>
      </c>
      <c r="B460" s="4" t="s">
        <v>4402</v>
      </c>
      <c r="C460" s="3">
        <v>14</v>
      </c>
      <c r="D460" s="3"/>
      <c r="E460" s="7"/>
      <c r="F460" s="3"/>
      <c r="G460" s="3">
        <f t="shared" si="7"/>
        <v>-14</v>
      </c>
    </row>
    <row r="461" spans="1:7" x14ac:dyDescent="0.25">
      <c r="A461" s="3">
        <v>17425</v>
      </c>
      <c r="B461" s="4" t="s">
        <v>4403</v>
      </c>
      <c r="C461" s="3">
        <v>19</v>
      </c>
      <c r="D461" s="3">
        <v>19</v>
      </c>
      <c r="E461" s="7"/>
      <c r="F461" s="3">
        <v>0</v>
      </c>
      <c r="G461" s="3">
        <f t="shared" si="7"/>
        <v>0</v>
      </c>
    </row>
    <row r="462" spans="1:7" x14ac:dyDescent="0.25">
      <c r="A462" s="3">
        <v>17698</v>
      </c>
      <c r="B462" s="4" t="s">
        <v>4404</v>
      </c>
      <c r="C462" s="3">
        <v>0</v>
      </c>
      <c r="D462" s="3"/>
      <c r="E462" s="7"/>
      <c r="F462" s="3"/>
      <c r="G462" s="3">
        <f t="shared" si="7"/>
        <v>0</v>
      </c>
    </row>
    <row r="463" spans="1:7" x14ac:dyDescent="0.25">
      <c r="A463" s="3">
        <v>17701</v>
      </c>
      <c r="B463" s="4" t="s">
        <v>4405</v>
      </c>
      <c r="C463" s="3">
        <v>0</v>
      </c>
      <c r="D463" s="3"/>
      <c r="E463" s="7"/>
      <c r="F463" s="3"/>
      <c r="G463" s="3">
        <f t="shared" si="7"/>
        <v>0</v>
      </c>
    </row>
    <row r="464" spans="1:7" x14ac:dyDescent="0.25">
      <c r="A464" s="3">
        <v>17702</v>
      </c>
      <c r="B464" s="4" t="s">
        <v>4406</v>
      </c>
      <c r="C464" s="3">
        <v>0</v>
      </c>
      <c r="D464" s="3"/>
      <c r="E464" s="7"/>
      <c r="F464" s="3"/>
      <c r="G464" s="3">
        <f t="shared" si="7"/>
        <v>0</v>
      </c>
    </row>
    <row r="465" spans="1:7" x14ac:dyDescent="0.25">
      <c r="A465" s="3">
        <v>19369</v>
      </c>
      <c r="B465" s="4" t="s">
        <v>4407</v>
      </c>
      <c r="C465" s="3">
        <v>0</v>
      </c>
      <c r="D465" s="3"/>
      <c r="E465" s="7"/>
      <c r="F465" s="3"/>
      <c r="G465" s="3">
        <f t="shared" si="7"/>
        <v>0</v>
      </c>
    </row>
    <row r="466" spans="1:7" x14ac:dyDescent="0.25">
      <c r="A466" s="3">
        <v>20438</v>
      </c>
      <c r="B466" s="4" t="s">
        <v>4408</v>
      </c>
      <c r="C466" s="3">
        <v>30</v>
      </c>
      <c r="D466" s="3">
        <v>30</v>
      </c>
      <c r="E466" s="7"/>
      <c r="F466" s="3"/>
      <c r="G466" s="3">
        <f t="shared" si="7"/>
        <v>0</v>
      </c>
    </row>
    <row r="467" spans="1:7" x14ac:dyDescent="0.25">
      <c r="A467" s="3">
        <v>20646</v>
      </c>
      <c r="B467" s="4" t="s">
        <v>4409</v>
      </c>
      <c r="C467" s="3">
        <v>53</v>
      </c>
      <c r="D467" s="3">
        <v>35</v>
      </c>
      <c r="E467" s="7">
        <v>18</v>
      </c>
      <c r="F467" s="3">
        <v>0</v>
      </c>
      <c r="G467" s="3">
        <f t="shared" si="7"/>
        <v>0</v>
      </c>
    </row>
    <row r="468" spans="1:7" x14ac:dyDescent="0.25">
      <c r="A468" s="3">
        <v>20750</v>
      </c>
      <c r="B468" s="4" t="s">
        <v>4410</v>
      </c>
      <c r="C468" s="3">
        <v>0</v>
      </c>
      <c r="D468" s="3"/>
      <c r="E468" s="7"/>
      <c r="F468" s="3"/>
      <c r="G468" s="3">
        <f t="shared" si="7"/>
        <v>0</v>
      </c>
    </row>
    <row r="469" spans="1:7" x14ac:dyDescent="0.25">
      <c r="A469" s="3">
        <v>20827</v>
      </c>
      <c r="B469" s="4" t="s">
        <v>4411</v>
      </c>
      <c r="C469" s="3">
        <v>0</v>
      </c>
      <c r="D469" s="3"/>
      <c r="E469" s="7"/>
      <c r="F469" s="3"/>
      <c r="G469" s="3">
        <f t="shared" si="7"/>
        <v>0</v>
      </c>
    </row>
    <row r="470" spans="1:7" x14ac:dyDescent="0.25">
      <c r="A470" s="3">
        <v>20874</v>
      </c>
      <c r="B470" s="4" t="s">
        <v>4412</v>
      </c>
      <c r="C470" s="3">
        <v>3</v>
      </c>
      <c r="D470" s="3">
        <v>3</v>
      </c>
      <c r="E470" s="7"/>
      <c r="F470" s="3">
        <v>0</v>
      </c>
      <c r="G470" s="3">
        <f t="shared" si="7"/>
        <v>0</v>
      </c>
    </row>
    <row r="471" spans="1:7" x14ac:dyDescent="0.25">
      <c r="A471" s="3">
        <v>20910</v>
      </c>
      <c r="B471" s="4" t="s">
        <v>5353</v>
      </c>
      <c r="C471" s="3">
        <v>37</v>
      </c>
      <c r="D471" s="3">
        <v>25</v>
      </c>
      <c r="E471" s="7"/>
      <c r="F471" s="3">
        <v>0</v>
      </c>
      <c r="G471" s="3">
        <f t="shared" si="7"/>
        <v>-12</v>
      </c>
    </row>
    <row r="472" spans="1:7" x14ac:dyDescent="0.25">
      <c r="A472" s="3">
        <v>20911</v>
      </c>
      <c r="B472" s="4" t="s">
        <v>5352</v>
      </c>
      <c r="C472" s="3">
        <v>58</v>
      </c>
      <c r="D472" s="3">
        <v>44</v>
      </c>
      <c r="E472" s="7"/>
      <c r="F472" s="3">
        <v>0</v>
      </c>
      <c r="G472" s="3">
        <f t="shared" si="7"/>
        <v>-14</v>
      </c>
    </row>
    <row r="473" spans="1:7" x14ac:dyDescent="0.25">
      <c r="A473" s="3">
        <v>20972</v>
      </c>
      <c r="B473" s="4" t="s">
        <v>4413</v>
      </c>
      <c r="C473" s="3">
        <v>0</v>
      </c>
      <c r="D473" s="3"/>
      <c r="E473" s="7"/>
      <c r="F473" s="3"/>
      <c r="G473" s="3">
        <f t="shared" si="7"/>
        <v>0</v>
      </c>
    </row>
    <row r="474" spans="1:7" x14ac:dyDescent="0.25">
      <c r="A474" s="3">
        <v>20973</v>
      </c>
      <c r="B474" s="4" t="s">
        <v>4414</v>
      </c>
      <c r="C474" s="3">
        <v>10</v>
      </c>
      <c r="D474" s="3">
        <v>38</v>
      </c>
      <c r="E474" s="7"/>
      <c r="F474" s="3"/>
      <c r="G474" s="3">
        <f t="shared" si="7"/>
        <v>28</v>
      </c>
    </row>
    <row r="475" spans="1:7" x14ac:dyDescent="0.25">
      <c r="A475" s="3">
        <v>21044</v>
      </c>
      <c r="B475" s="4" t="s">
        <v>3741</v>
      </c>
      <c r="C475" s="3">
        <v>15</v>
      </c>
      <c r="D475" s="3">
        <v>15</v>
      </c>
      <c r="E475" s="7"/>
      <c r="F475" s="3"/>
      <c r="G475" s="3">
        <f t="shared" si="7"/>
        <v>0</v>
      </c>
    </row>
    <row r="476" spans="1:7" x14ac:dyDescent="0.25">
      <c r="A476" s="3">
        <v>21466</v>
      </c>
      <c r="B476" s="4" t="s">
        <v>4415</v>
      </c>
      <c r="C476" s="3">
        <v>63</v>
      </c>
      <c r="D476" s="3">
        <v>61</v>
      </c>
      <c r="E476" s="7"/>
      <c r="F476" s="3">
        <v>0</v>
      </c>
      <c r="G476" s="3">
        <f t="shared" si="7"/>
        <v>-2</v>
      </c>
    </row>
    <row r="477" spans="1:7" x14ac:dyDescent="0.25">
      <c r="A477" s="3">
        <v>21636</v>
      </c>
      <c r="B477" s="4" t="s">
        <v>4416</v>
      </c>
      <c r="C477" s="3">
        <v>23</v>
      </c>
      <c r="D477" s="3">
        <v>23</v>
      </c>
      <c r="E477" s="7"/>
      <c r="F477" s="3"/>
      <c r="G477" s="3">
        <f t="shared" si="7"/>
        <v>0</v>
      </c>
    </row>
    <row r="478" spans="1:7" x14ac:dyDescent="0.25">
      <c r="A478" s="3">
        <v>21801</v>
      </c>
      <c r="B478" s="4" t="s">
        <v>4417</v>
      </c>
      <c r="C478" s="3">
        <v>0</v>
      </c>
      <c r="D478" s="3"/>
      <c r="E478" s="7"/>
      <c r="F478" s="3"/>
      <c r="G478" s="3">
        <f t="shared" si="7"/>
        <v>0</v>
      </c>
    </row>
    <row r="479" spans="1:7" x14ac:dyDescent="0.25">
      <c r="A479" s="3">
        <v>22251</v>
      </c>
      <c r="B479" s="4" t="s">
        <v>3742</v>
      </c>
      <c r="C479" s="3">
        <v>0</v>
      </c>
      <c r="D479" s="3"/>
      <c r="E479" s="7"/>
      <c r="F479" s="3"/>
      <c r="G479" s="3">
        <f t="shared" si="7"/>
        <v>0</v>
      </c>
    </row>
    <row r="480" spans="1:7" x14ac:dyDescent="0.25">
      <c r="A480" s="3">
        <v>22838</v>
      </c>
      <c r="B480" s="4" t="s">
        <v>4418</v>
      </c>
      <c r="C480" s="3">
        <v>0</v>
      </c>
      <c r="D480" s="3"/>
      <c r="E480" s="7"/>
      <c r="F480" s="3"/>
      <c r="G480" s="3">
        <f t="shared" si="7"/>
        <v>0</v>
      </c>
    </row>
    <row r="481" spans="1:8" x14ac:dyDescent="0.25">
      <c r="A481" s="3">
        <v>22887</v>
      </c>
      <c r="B481" s="4" t="s">
        <v>4419</v>
      </c>
      <c r="C481" s="3">
        <v>0</v>
      </c>
      <c r="D481" s="3"/>
      <c r="E481" s="7"/>
      <c r="F481" s="3"/>
      <c r="G481" s="3">
        <f t="shared" si="7"/>
        <v>0</v>
      </c>
    </row>
    <row r="482" spans="1:8" x14ac:dyDescent="0.25">
      <c r="A482" s="3">
        <v>23020</v>
      </c>
      <c r="B482" s="4" t="s">
        <v>4420</v>
      </c>
      <c r="C482" s="3">
        <v>0</v>
      </c>
      <c r="D482" s="3"/>
      <c r="E482" s="7"/>
      <c r="F482" s="3"/>
      <c r="G482" s="3">
        <f t="shared" si="7"/>
        <v>0</v>
      </c>
    </row>
    <row r="483" spans="1:8" x14ac:dyDescent="0.25">
      <c r="A483" s="3">
        <v>23155</v>
      </c>
      <c r="B483" s="4" t="s">
        <v>3744</v>
      </c>
      <c r="C483" s="3">
        <v>1</v>
      </c>
      <c r="D483" s="3"/>
      <c r="E483" s="7"/>
      <c r="F483" s="3"/>
      <c r="G483" s="3">
        <f t="shared" si="7"/>
        <v>-1</v>
      </c>
    </row>
    <row r="484" spans="1:8" x14ac:dyDescent="0.25">
      <c r="A484" s="3">
        <v>23268</v>
      </c>
      <c r="B484" s="4" t="s">
        <v>4421</v>
      </c>
      <c r="C484" s="3">
        <v>18</v>
      </c>
      <c r="D484" s="3">
        <v>16</v>
      </c>
      <c r="E484" s="7"/>
      <c r="F484" s="3"/>
      <c r="G484" s="3">
        <f t="shared" si="7"/>
        <v>-2</v>
      </c>
    </row>
    <row r="485" spans="1:8" x14ac:dyDescent="0.25">
      <c r="A485" s="3">
        <v>23321</v>
      </c>
      <c r="B485" s="4" t="s">
        <v>4422</v>
      </c>
      <c r="C485" s="3">
        <v>17</v>
      </c>
      <c r="D485" s="3">
        <v>17</v>
      </c>
      <c r="E485" s="7"/>
      <c r="F485" s="3">
        <v>0</v>
      </c>
      <c r="G485" s="3">
        <f t="shared" si="7"/>
        <v>0</v>
      </c>
    </row>
    <row r="486" spans="1:8" x14ac:dyDescent="0.25">
      <c r="A486" s="3">
        <v>23478</v>
      </c>
      <c r="B486" s="4" t="s">
        <v>3745</v>
      </c>
      <c r="C486" s="3">
        <v>81</v>
      </c>
      <c r="D486" s="3">
        <v>72</v>
      </c>
      <c r="E486" s="7"/>
      <c r="F486" s="3">
        <v>7</v>
      </c>
      <c r="G486" s="3">
        <f t="shared" si="7"/>
        <v>-2</v>
      </c>
    </row>
    <row r="487" spans="1:8" x14ac:dyDescent="0.25">
      <c r="A487" s="3">
        <v>23634</v>
      </c>
      <c r="B487" s="4" t="s">
        <v>4423</v>
      </c>
      <c r="C487" s="3">
        <v>18</v>
      </c>
      <c r="D487" s="3">
        <v>16</v>
      </c>
      <c r="E487" s="7"/>
      <c r="F487" s="3">
        <v>2</v>
      </c>
      <c r="G487" s="3">
        <f t="shared" si="7"/>
        <v>0</v>
      </c>
    </row>
    <row r="488" spans="1:8" x14ac:dyDescent="0.25">
      <c r="A488" s="3">
        <v>11737</v>
      </c>
      <c r="B488" s="4" t="s">
        <v>2375</v>
      </c>
      <c r="C488" s="3">
        <v>36</v>
      </c>
      <c r="D488" s="3">
        <v>37</v>
      </c>
      <c r="E488" s="7"/>
      <c r="F488" s="3">
        <v>0</v>
      </c>
      <c r="G488" s="3">
        <f t="shared" si="7"/>
        <v>1</v>
      </c>
      <c r="H488" s="5"/>
    </row>
    <row r="489" spans="1:8" x14ac:dyDescent="0.25">
      <c r="A489" s="3">
        <v>3915</v>
      </c>
      <c r="B489" s="4" t="s">
        <v>3586</v>
      </c>
      <c r="C489" s="3">
        <v>21</v>
      </c>
      <c r="D489" s="3">
        <v>17</v>
      </c>
      <c r="E489" s="7"/>
      <c r="F489" s="3">
        <v>0</v>
      </c>
      <c r="G489" s="3">
        <f t="shared" si="7"/>
        <v>-4</v>
      </c>
      <c r="H489" s="5"/>
    </row>
    <row r="490" spans="1:8" x14ac:dyDescent="0.25">
      <c r="A490" s="3">
        <v>9431</v>
      </c>
      <c r="B490" s="4" t="s">
        <v>2039</v>
      </c>
      <c r="C490" s="3">
        <v>80</v>
      </c>
      <c r="D490" s="3">
        <v>78</v>
      </c>
      <c r="E490" s="7"/>
      <c r="F490" s="3"/>
      <c r="G490" s="3">
        <f t="shared" si="7"/>
        <v>-2</v>
      </c>
      <c r="H490" s="5"/>
    </row>
    <row r="491" spans="1:8" x14ac:dyDescent="0.25">
      <c r="A491" s="3">
        <v>159</v>
      </c>
      <c r="B491" s="4" t="s">
        <v>3503</v>
      </c>
      <c r="C491" s="3">
        <v>94</v>
      </c>
      <c r="D491" s="3">
        <v>87</v>
      </c>
      <c r="E491" s="7"/>
      <c r="F491" s="3"/>
      <c r="G491" s="3">
        <f t="shared" si="7"/>
        <v>-7</v>
      </c>
      <c r="H491" s="5"/>
    </row>
    <row r="492" spans="1:8" x14ac:dyDescent="0.25">
      <c r="A492" s="5">
        <v>13075</v>
      </c>
      <c r="B492" s="5" t="s">
        <v>5364</v>
      </c>
      <c r="C492" s="5">
        <v>0</v>
      </c>
      <c r="D492" s="5">
        <v>10</v>
      </c>
      <c r="F492" s="5">
        <v>0</v>
      </c>
      <c r="G492" s="8">
        <f t="shared" si="7"/>
        <v>10</v>
      </c>
    </row>
  </sheetData>
  <autoFilter ref="A2:H489">
    <sortState ref="A3:G489">
      <sortCondition ref="A2:A48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PISO DE VENTA </vt:lpstr>
      <vt:lpstr>LICORES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INVENTARIO-4</cp:lastModifiedBy>
  <dcterms:created xsi:type="dcterms:W3CDTF">2022-08-09T12:32:41Z</dcterms:created>
  <dcterms:modified xsi:type="dcterms:W3CDTF">2022-08-12T18:11:44Z</dcterms:modified>
</cp:coreProperties>
</file>