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-3\Documents\Darwin 21\"/>
    </mc:Choice>
  </mc:AlternateContent>
  <bookViews>
    <workbookView xWindow="0" yWindow="0" windowWidth="20490" windowHeight="7650"/>
  </bookViews>
  <sheets>
    <sheet name="Hoja1" sheetId="1" r:id="rId1"/>
  </sheets>
  <calcPr calcId="0"/>
</workbook>
</file>

<file path=xl/calcChain.xml><?xml version="1.0" encoding="utf-8"?>
<calcChain xmlns="http://schemas.openxmlformats.org/spreadsheetml/2006/main">
  <c r="F8" i="1" l="1"/>
  <c r="F7" i="1"/>
  <c r="D4" i="1"/>
  <c r="D3" i="1"/>
  <c r="F3" i="1" s="1"/>
  <c r="D5" i="1"/>
  <c r="F2" i="1"/>
  <c r="F4" i="1"/>
  <c r="F5" i="1"/>
  <c r="F6" i="1"/>
</calcChain>
</file>

<file path=xl/connections.xml><?xml version="1.0" encoding="utf-8"?>
<connections xmlns="http://schemas.openxmlformats.org/spreadsheetml/2006/main">
  <connection id="1" name="ol" type="4" refreshedVersion="0" background="1">
    <webPr xml="1" sourceData="1" url="C:\Users\INVENTARIO-3\Documents\ol.xml" htmlTables="1" htmlFormat="all"/>
  </connection>
</connections>
</file>

<file path=xl/sharedStrings.xml><?xml version="1.0" encoding="utf-8"?>
<sst xmlns="http://schemas.openxmlformats.org/spreadsheetml/2006/main" count="13" uniqueCount="13">
  <si>
    <t>Producto</t>
  </si>
  <si>
    <t>Descripcion_del_Producto</t>
  </si>
  <si>
    <t>Disponibles</t>
  </si>
  <si>
    <t>Existencia</t>
  </si>
  <si>
    <t>Pedido</t>
  </si>
  <si>
    <t>Comprometida</t>
  </si>
  <si>
    <t>QUESO GUAYANES KG</t>
  </si>
  <si>
    <t>QUESO LLANERO RALLADO KG</t>
  </si>
  <si>
    <t>QUESO SANTA BARBARA PACOMELA</t>
  </si>
  <si>
    <t>CUAJADA KG</t>
  </si>
  <si>
    <t>QUESO LLANERO DURO KG</t>
  </si>
  <si>
    <t>QUESO PALMIZULIA</t>
  </si>
  <si>
    <t>RICOTTA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</si>
</sst>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nillable="true" name="Registro" form="unqualified">
              <xsd:complexType>
                <xsd:sequence minOccurs="0">
                  <xsd:element minOccurs="0" nillable="true" type="xsd:integer" name="Codigo_Deposito" form="unqualified"/>
                  <xsd:element minOccurs="0" nillable="true" type="xsd:string" name="Descripcion_Deposito" form="unqualified"/>
                  <xsd:element minOccurs="0" nillable="true" type="xsd:string" name="Responsable" form="unqualified"/>
                  <xsd:element minOccurs="0" nillable="true" name="Masubgrup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nillable="true" type="xsd:string" name="Grupo" form="unqualified"/>
                        <xsd:element minOccurs="0" nillable="true" type="xsd:string" name="SubGrup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Producto" form="unqualified"/>
                              <xsd:element minOccurs="0" nillable="true" type="xsd:string" name="Descripcion_del_Producto" form="unqualified"/>
                              <xsd:element minOccurs="0" nillable="true" type="xsd:double" name="Disponibles" form="unqualified"/>
                              <xsd:element minOccurs="0" nillable="true" type="xsd:double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" displayName="Tabla1" ref="A1:F8" tableType="xml" totalsRowShown="0" connectionId="1">
  <autoFilter ref="A1:F8"/>
  <tableColumns count="6">
    <tableColumn id="7" uniqueName="Producto" name="Producto">
      <xmlColumnPr mapId="1" xpath="/ReporteStellar/Registro/Masubgrupos/Maproductos/Producto" xmlDataType="integer"/>
    </tableColumn>
    <tableColumn id="8" uniqueName="Descripcion_del_Producto" name="Descripcion_del_Producto">
      <xmlColumnPr mapId="1" xpath="/ReporteStellar/Registro/Masubgrupos/Maproductos/Descripcion_del_Producto" xmlDataType="string"/>
    </tableColumn>
    <tableColumn id="9" uniqueName="Disponibles" name="Disponibles">
      <xmlColumnPr mapId="1" xpath="/ReporteStellar/Registro/Masubgrupos/Maproductos/Disponibles" xmlDataType="double"/>
    </tableColumn>
    <tableColumn id="10" uniqueName="Existencia" name="Existencia">
      <xmlColumnPr mapId="1" xpath="/ReporteStellar/Registro/Masubgrupos/Maproductos/Existencia" xmlDataType="double"/>
    </tableColumn>
    <tableColumn id="11" uniqueName="Pedido" name="Pedido">
      <xmlColumnPr mapId="1" xpath="/ReporteStellar/Registro/Masubgrupos/Maproductos/Pedido" xmlDataType="integer"/>
    </tableColumn>
    <tableColumn id="12" uniqueName="Comprometida" name="Comprometida" dataDxfId="0">
      <calculatedColumnFormula>Tabla1[[#This Row],[Pedido]]+Tabla1[[#This Row],[Existencia]]-Tabla1[[#This Row],[Disponibles]]</calculatedColumnFormula>
      <xmlColumnPr mapId="1" xpath="/ReporteStellar/Registro/Masubgrupos/Maproductos/Comprometida" xmlDataType="integer"/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F2" sqref="F2"/>
    </sheetView>
  </sheetViews>
  <sheetFormatPr baseColWidth="10" defaultRowHeight="15" x14ac:dyDescent="0.25"/>
  <cols>
    <col min="1" max="1" width="11.28515625" bestFit="1" customWidth="1"/>
    <col min="2" max="2" width="33.28515625" bestFit="1" customWidth="1"/>
    <col min="3" max="3" width="13.7109375" bestFit="1" customWidth="1"/>
    <col min="4" max="4" width="12.140625" bestFit="1" customWidth="1"/>
    <col min="5" max="5" width="9.5703125" bestFit="1" customWidth="1"/>
    <col min="6" max="6" width="16.5703125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>
        <v>1794</v>
      </c>
      <c r="B2" s="1" t="s">
        <v>6</v>
      </c>
      <c r="C2">
        <v>16.34</v>
      </c>
      <c r="D2">
        <v>0</v>
      </c>
      <c r="E2">
        <v>0</v>
      </c>
      <c r="F2">
        <f>Tabla1[[#This Row],[Pedido]]+Tabla1[[#This Row],[Existencia]]-Tabla1[[#This Row],[Disponibles]]</f>
        <v>-16.34</v>
      </c>
    </row>
    <row r="3" spans="1:6" x14ac:dyDescent="0.25">
      <c r="A3">
        <v>1796</v>
      </c>
      <c r="B3" s="1" t="s">
        <v>7</v>
      </c>
      <c r="C3">
        <v>33.76</v>
      </c>
      <c r="D3">
        <f>20.9+11.2</f>
        <v>32.099999999999994</v>
      </c>
      <c r="E3">
        <v>1.98</v>
      </c>
      <c r="F3">
        <f>Tabla1[[#This Row],[Pedido]]+Tabla1[[#This Row],[Existencia]]-Tabla1[[#This Row],[Disponibles]]</f>
        <v>0.31999999999999318</v>
      </c>
    </row>
    <row r="4" spans="1:6" x14ac:dyDescent="0.25">
      <c r="A4">
        <v>1797</v>
      </c>
      <c r="B4" s="1" t="s">
        <v>8</v>
      </c>
      <c r="C4">
        <v>27.925000000000001</v>
      </c>
      <c r="D4">
        <f>21.2+6.3</f>
        <v>27.5</v>
      </c>
      <c r="E4">
        <v>0</v>
      </c>
      <c r="F4">
        <f>Tabla1[[#This Row],[Pedido]]+Tabla1[[#This Row],[Existencia]]-Tabla1[[#This Row],[Disponibles]]</f>
        <v>-0.42500000000000071</v>
      </c>
    </row>
    <row r="5" spans="1:6" x14ac:dyDescent="0.25">
      <c r="A5">
        <v>4931</v>
      </c>
      <c r="B5" s="1" t="s">
        <v>9</v>
      </c>
      <c r="C5">
        <v>57.994999999999997</v>
      </c>
      <c r="D5">
        <f>31.3+7</f>
        <v>38.299999999999997</v>
      </c>
      <c r="E5">
        <v>8.27</v>
      </c>
      <c r="F5">
        <f>Tabla1[[#This Row],[Pedido]]+Tabla1[[#This Row],[Existencia]]-Tabla1[[#This Row],[Disponibles]]</f>
        <v>-11.425000000000004</v>
      </c>
    </row>
    <row r="6" spans="1:6" x14ac:dyDescent="0.25">
      <c r="A6">
        <v>1786</v>
      </c>
      <c r="B6" t="s">
        <v>10</v>
      </c>
      <c r="C6">
        <v>779.17200000000003</v>
      </c>
      <c r="D6">
        <v>601.9</v>
      </c>
      <c r="E6">
        <v>104.1</v>
      </c>
      <c r="F6" s="2">
        <f>Tabla1[[#This Row],[Pedido]]+Tabla1[[#This Row],[Existencia]]-Tabla1[[#This Row],[Disponibles]]</f>
        <v>-73.172000000000025</v>
      </c>
    </row>
    <row r="7" spans="1:6" x14ac:dyDescent="0.25">
      <c r="A7">
        <v>1798</v>
      </c>
      <c r="B7" t="s">
        <v>11</v>
      </c>
      <c r="C7">
        <v>3.875</v>
      </c>
      <c r="D7">
        <v>1.9</v>
      </c>
      <c r="E7">
        <v>0.9</v>
      </c>
      <c r="F7" s="2">
        <f>Tabla1[[#This Row],[Pedido]]+Tabla1[[#This Row],[Existencia]]-Tabla1[[#This Row],[Disponibles]]</f>
        <v>-1.0750000000000002</v>
      </c>
    </row>
    <row r="8" spans="1:6" x14ac:dyDescent="0.25">
      <c r="A8">
        <v>1793</v>
      </c>
      <c r="B8" t="s">
        <v>12</v>
      </c>
      <c r="C8">
        <v>28.01</v>
      </c>
      <c r="D8">
        <v>8.9</v>
      </c>
      <c r="E8">
        <v>7.88</v>
      </c>
      <c r="F8" s="2">
        <f>Tabla1[[#This Row],[Pedido]]+Tabla1[[#This Row],[Existencia]]-Tabla1[[#This Row],[Disponibles]]</f>
        <v>-11.23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INVENTARIO-3</dc:creator>
  <cp:lastModifiedBy>INVENTARIO-3</cp:lastModifiedBy>
  <dcterms:created xsi:type="dcterms:W3CDTF">2021-04-05T12:11:05Z</dcterms:created>
  <dcterms:modified xsi:type="dcterms:W3CDTF">2021-04-05T12:24:03Z</dcterms:modified>
</cp:coreProperties>
</file>